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14940" windowHeight="78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1" r:id="rId13"/>
    <sheet name="施設類型別ストック情報分析表①" sheetId="22" r:id="rId14"/>
    <sheet name="施設類型別ストック情報分析表②" sheetId="23" r:id="rId15"/>
    <sheet name="データシート" sheetId="8" state="hidden" r:id="rId16"/>
  </sheets>
  <calcPr calcId="145621" calcMode="manual" concurrentManualCount="2"/>
</workbook>
</file>

<file path=xl/calcChain.xml><?xml version="1.0" encoding="utf-8"?>
<calcChain xmlns="http://schemas.openxmlformats.org/spreadsheetml/2006/main">
  <c r="BG34" i="9" l="1"/>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BE35" i="9"/>
  <c r="AM35" i="9"/>
  <c r="C35" i="9"/>
  <c r="CO34" i="9"/>
  <c r="BW34" i="9"/>
  <c r="BW35" i="9" s="1"/>
  <c r="BW36" i="9" s="1"/>
  <c r="BW37" i="9" s="1"/>
  <c r="BW38" i="9" s="1"/>
  <c r="BW39" i="9" s="1"/>
  <c r="BW40" i="9" s="1"/>
  <c r="BW41" i="9" s="1"/>
  <c r="BW42" i="9" s="1"/>
  <c r="BW43" i="9" s="1"/>
  <c r="AM34" i="9"/>
  <c r="C34" i="9"/>
  <c r="BE34" i="9" l="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<sst xmlns="http://schemas.openxmlformats.org/spreadsheetml/2006/main" count="1133" uniqueCount="562">
  <si>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</si>
  <si>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</si>
  <si>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</si>
  <si>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</si>
  <si>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</si>
  <si>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</si>
  <si>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</si>
  <si>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</si>
  <si>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</si>
  <si>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</si>
  <si>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</si>
  <si>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</si>
  <si>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</si>
  <si>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</si>
  <si>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</si>
  <si>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</si>
  <si>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</si>
  <si>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</si>
  <si>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</si>
  <si>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</si>
  <si>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</si>
  <si>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</si>
  <si>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</si>
  <si>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</si>
  <si>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</si>
  <si>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</si>
  <si>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</si>
  <si>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</si>
  <si>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</si>
  <si>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</si>
  <si>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</si>
  <si>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</si>
  <si>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</si>
  <si>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</si>
  <si>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</si>
  <si>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</si>
  <si>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</si>
  <si>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</si>
  <si>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</si>
  <si>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</si>
  <si>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</si>
  <si>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</si>
  <si>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</si>
  <si>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</si>
  <si>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</si>
  <si>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</si>
  <si>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</si>
  <si>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</si>
  <si>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</si>
  <si>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</si>
  <si>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</si>
  <si>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</si>
  <si>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</si>
  <si>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</si>
  <si>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</si>
  <si>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</si>
  <si>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</si>
  <si>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</si>
  <si>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</si>
  <si>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</si>
  <si>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</si>
  <si>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</si>
  <si>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</si>
  <si>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</si>
  <si>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</si>
  <si>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</si>
  <si>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</si>
  <si>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</si>
  <si>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</si>
  <si>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</si>
  <si>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</si>
  <si>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</si>
  <si>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</si>
  <si>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</si>
  <si>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</si>
  <si>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</si>
  <si>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</si>
  <si>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</si>
  <si>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</si>
  <si>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</si>
  <si>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</si>
  <si>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</si>
  <si>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鳴沢村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</si>
  <si>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</si>
  <si>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</si>
  <si>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</si>
  <si>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</si>
  <si>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</si>
  <si>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</si>
  <si>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</si>
  <si>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</si>
  <si>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</si>
  <si>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</si>
  <si>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</si>
  <si>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</si>
  <si>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</si>
  <si>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</si>
  <si>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</si>
  <si>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</si>
  <si>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</si>
  <si>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</si>
  <si>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</si>
  <si>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</si>
  <si>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</si>
  <si>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</si>
  <si>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</si>
  <si>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</si>
  <si>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</si>
  <si>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</si>
  <si>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</si>
  <si>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</si>
  <si>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</si>
  <si>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</si>
  <si>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</si>
  <si>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</si>
  <si>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</si>
  <si>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</si>
  <si>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</si>
  <si>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</si>
  <si>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</si>
  <si>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</si>
  <si>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</si>
  <si>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</si>
  <si>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</si>
  <si>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</si>
  <si>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</si>
  <si>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</si>
  <si>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</si>
  <si>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</si>
  <si>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</si>
  <si>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</si>
  <si>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</si>
  <si>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</si>
  <si>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</si>
  <si>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</si>
  <si>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</si>
  <si>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</si>
  <si>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</si>
  <si>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</si>
  <si>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</si>
  <si>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</si>
  <si>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</si>
  <si>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</si>
  <si>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</si>
  <si>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</si>
  <si>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</si>
  <si>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</si>
  <si>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</si>
  <si>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</si>
  <si>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</si>
  <si>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</si>
  <si>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</si>
  <si>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</si>
  <si>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</si>
  <si>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</si>
  <si>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</si>
  <si>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</si>
  <si>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</si>
  <si>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</si>
  <si>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</si>
  <si>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</si>
  <si>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</si>
  <si>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</si>
  <si>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</si>
  <si>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</si>
  <si>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</si>
  <si>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</si>
  <si>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</si>
  <si>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</si>
  <si>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</si>
  <si>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</si>
  <si>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</si>
  <si>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</si>
  <si>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</si>
  <si>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</si>
  <si>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</si>
  <si>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</si>
  <si>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</si>
  <si>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</si>
  <si>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</si>
  <si>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</si>
  <si>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</si>
  <si>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</si>
  <si>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</si>
  <si>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</si>
  <si>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</si>
  <si>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</si>
  <si>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</si>
  <si>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</si>
  <si>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</si>
  <si>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</si>
  <si>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</si>
  <si>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</si>
  <si>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</si>
  <si>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</si>
  <si>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</si>
  <si>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</si>
  <si>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</si>
  <si>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山梨県鳴沢村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</si>
  <si>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</si>
  <si>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</si>
  <si>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</si>
  <si>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</si>
  <si>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</si>
  <si>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</si>
  <si>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</si>
  <si>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</si>
  <si>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</si>
  <si>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</si>
  <si>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</si>
  <si>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</si>
  <si>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</si>
  <si>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</si>
  <si>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</si>
  <si>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</si>
  <si>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</si>
  <si>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</si>
  <si>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</si>
  <si>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</si>
  <si>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</si>
  <si>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</si>
  <si>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</si>
  <si>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</si>
  <si>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</si>
  <si>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</si>
  <si>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</si>
  <si>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</si>
  <si>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</si>
  <si>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</si>
  <si>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</si>
  <si>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</si>
  <si>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</si>
  <si>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</si>
  <si>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</si>
  <si>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</si>
  <si>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</si>
  <si>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</si>
  <si>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</si>
  <si>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</si>
  <si>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</si>
  <si>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</si>
  <si>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</si>
  <si>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</si>
  <si>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</si>
  <si>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</si>
  <si>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</si>
  <si>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</si>
  <si>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</si>
  <si>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</si>
  <si>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</si>
  <si>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</si>
  <si>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</si>
  <si>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</si>
  <si>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</si>
  <si>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</si>
  <si>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</si>
  <si>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</si>
  <si>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</si>
  <si>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</si>
  <si>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</si>
  <si>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</si>
  <si>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</si>
  <si>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</si>
  <si>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</si>
  <si>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</si>
  <si>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</si>
  <si>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</si>
  <si>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</si>
  <si>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</si>
  <si>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</si>
  <si>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</si>
  <si>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</si>
  <si>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</si>
  <si>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</si>
  <si>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</si>
  <si>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</si>
  <si>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</si>
  <si>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</si>
  <si>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</si>
  <si>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</si>
  <si>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</si>
  <si>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</si>
  <si>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</si>
  <si>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</si>
  <si>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</si>
  <si>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</si>
  <si>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</si>
  <si>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</si>
  <si>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</si>
  <si>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</si>
  <si>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</si>
  <si>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</si>
  <si>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</si>
  <si>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</si>
  <si>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</si>
  <si>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</si>
  <si>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</si>
  <si>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</si>
  <si>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</si>
  <si>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</si>
  <si>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</si>
  <si>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</si>
  <si>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</si>
  <si>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</si>
  <si>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</si>
  <si>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</si>
  <si>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</si>
  <si>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</si>
  <si>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</si>
  <si>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</si>
  <si>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</si>
  <si>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</si>
  <si>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</si>
  <si>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</si>
  <si>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</si>
  <si>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</si>
  <si>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</si>
  <si>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</si>
  <si>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</si>
  <si>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</si>
  <si>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</si>
  <si>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</si>
  <si>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</si>
  <si>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</si>
  <si>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</si>
  <si>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</si>
  <si>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</si>
  <si>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</si>
  <si>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</si>
  <si>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</si>
  <si>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</si>
  <si>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</si>
  <si>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</si>
  <si>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</si>
  <si>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</si>
  <si>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</si>
  <si>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</si>
  <si>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</si>
  <si>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</si>
  <si>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</si>
  <si>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</si>
  <si>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</si>
  <si>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</si>
  <si>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</si>
  <si>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</si>
  <si>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</si>
  <si>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</si>
  <si>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山梨県鳴沢村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</si>
  <si>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</si>
  <si>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</si>
  <si>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</si>
  <si>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</si>
  <si>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</si>
  <si>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</si>
  <si>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</si>
  <si>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</si>
  <si>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</si>
  <si>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</si>
  <si>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</si>
  <si>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</si>
  <si>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</si>
  <si>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</si>
  <si>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</si>
  <si>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</si>
  <si>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</si>
  <si>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</si>
  <si>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</si>
  <si>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</si>
  <si>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</si>
  <si>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</si>
  <si>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</si>
  <si>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</si>
  <si>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</si>
  <si>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</si>
  <si>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</si>
  <si>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</si>
  <si>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</si>
  <si>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</si>
  <si>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</si>
  <si>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</si>
  <si>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</si>
  <si>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</si>
  <si>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</si>
  <si>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</si>
  <si>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介護予防支援事業特別会計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</si>
  <si>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</si>
  <si>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</si>
  <si>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</si>
  <si>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</si>
  <si>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</si>
  <si>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</si>
  <si>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</si>
  <si>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</si>
  <si>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</si>
  <si>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</si>
  <si>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</si>
  <si>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</si>
  <si>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</si>
  <si>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</si>
  <si>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</si>
  <si>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</si>
  <si>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</si>
  <si>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</si>
  <si>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</si>
  <si>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</si>
  <si>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</si>
  <si>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</si>
  <si>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</si>
  <si>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</si>
  <si>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</si>
  <si>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</si>
  <si>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</si>
  <si>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</si>
  <si>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</si>
  <si>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</si>
  <si>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</si>
  <si>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</si>
  <si>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</si>
  <si>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</si>
  <si>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</si>
  <si>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</si>
  <si>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</si>
  <si>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</si>
  <si>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</si>
  <si>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</si>
  <si>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</si>
  <si>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</si>
  <si>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</si>
  <si>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</si>
  <si>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</si>
  <si>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</si>
  <si>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</si>
  <si>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</si>
  <si>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</si>
  <si>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</si>
  <si>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</si>
  <si>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</si>
  <si>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</si>
  <si>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</si>
  <si>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</si>
  <si>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介護予防支援特別会計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</si>
  <si>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</si>
  <si>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</si>
  <si>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</si>
  <si>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</si>
  <si>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</si>
  <si>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</si>
  <si>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</si>
  <si>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</si>
  <si>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</si>
  <si>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</si>
  <si>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</si>
  <si>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</si>
  <si>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</si>
  <si>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</si>
  <si>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</si>
  <si>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</si>
  <si>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</si>
  <si>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</si>
  <si>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</si>
  <si>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</si>
  <si>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</si>
  <si>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</si>
  <si>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</si>
  <si>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</si>
  <si>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</si>
  <si>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</si>
  <si>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</si>
  <si>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</si>
  <si>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</si>
  <si>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</si>
  <si>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</si>
  <si>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</si>
  <si>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</si>
  <si>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</si>
  <si>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</si>
  <si>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</si>
  <si>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</si>
  <si>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</si>
  <si>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</si>
  <si>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</si>
  <si>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</si>
  <si>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</si>
  <si>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</si>
  <si>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</si>
  <si>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</si>
  <si>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</si>
  <si>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</si>
  <si>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</si>
  <si>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</si>
  <si>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</si>
  <si>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</si>
  <si>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</si>
  <si>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</si>
  <si>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</si>
  <si>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</si>
  <si>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</si>
  <si>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</si>
  <si>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</si>
  <si>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</si>
  <si>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</si>
  <si>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</si>
  <si>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</si>
  <si>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</si>
  <si>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</si>
  <si>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</si>
  <si>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</si>
  <si>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</si>
  <si>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</si>
  <si>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</si>
  <si>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</si>
  <si>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</si>
  <si>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</si>
  <si>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</si>
  <si>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</si>
  <si>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</si>
  <si>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</si>
  <si>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</si>
  <si>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</si>
  <si>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</si>
  <si>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</si>
  <si>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</si>
  <si>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</si>
  <si>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</si>
  <si>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10.85</t>
  </si>
  <si>
    <t>一般会計</t>
  </si>
  <si>
    <t>国民健康保険特別会計</t>
  </si>
  <si>
    <t>介護保険特別会計</t>
  </si>
  <si>
    <t>簡易水道事業特別会計</t>
  </si>
  <si>
    <t>後期高齢者医療特別会計</t>
  </si>
  <si>
    <t>介護予防支援事業特別会計</t>
  </si>
  <si>
    <t>その他会計（赤字）</t>
  </si>
  <si>
    <t>その他会計（黒字）</t>
  </si>
  <si>
    <t>-</t>
    <phoneticPr fontId="2"/>
  </si>
  <si>
    <t>富士五湖広域行政事務組合（一般会計）</t>
    <rPh sb="13" eb="15">
      <t>イッパン</t>
    </rPh>
    <rPh sb="15" eb="17">
      <t>カイケイ</t>
    </rPh>
    <phoneticPr fontId="5"/>
  </si>
  <si>
    <t>富士五湖広域行政事務組合（富士五湖ふるさと振興整備事業特別会計）</t>
    <rPh sb="13" eb="17">
      <t>フジゴコ</t>
    </rPh>
    <rPh sb="21" eb="23">
      <t>シンコウ</t>
    </rPh>
    <rPh sb="23" eb="25">
      <t>セイビ</t>
    </rPh>
    <rPh sb="25" eb="27">
      <t>ジギョウ</t>
    </rPh>
    <rPh sb="27" eb="29">
      <t>トクベツ</t>
    </rPh>
    <rPh sb="29" eb="31">
      <t>カイケイ</t>
    </rPh>
    <phoneticPr fontId="5"/>
  </si>
  <si>
    <t>富士五湖広域行政事務組合（富士五湖聖苑特別会計）</t>
    <rPh sb="13" eb="17">
      <t>フジゴコ</t>
    </rPh>
    <rPh sb="17" eb="18">
      <t>セイ</t>
    </rPh>
    <rPh sb="18" eb="19">
      <t>エン</t>
    </rPh>
    <rPh sb="19" eb="21">
      <t>トクベツ</t>
    </rPh>
    <rPh sb="21" eb="23">
      <t>カイケイ</t>
    </rPh>
    <phoneticPr fontId="5"/>
  </si>
  <si>
    <t>山梨県市町村総合事務組合　一般会計</t>
    <rPh sb="13" eb="15">
      <t>イッパン</t>
    </rPh>
    <rPh sb="15" eb="17">
      <t>カイケイ</t>
    </rPh>
    <phoneticPr fontId="5"/>
  </si>
  <si>
    <t>山梨県市町村総合事務組合　行政手続きの電子化事業及び会館管理・研修事業特別会計</t>
    <rPh sb="13" eb="15">
      <t>ギョウセイ</t>
    </rPh>
    <rPh sb="15" eb="17">
      <t>テツヅ</t>
    </rPh>
    <rPh sb="19" eb="22">
      <t>デンシカ</t>
    </rPh>
    <rPh sb="22" eb="24">
      <t>ジギョウ</t>
    </rPh>
    <rPh sb="24" eb="25">
      <t>オヨ</t>
    </rPh>
    <rPh sb="26" eb="28">
      <t>カイカン</t>
    </rPh>
    <rPh sb="28" eb="30">
      <t>カンリ</t>
    </rPh>
    <rPh sb="31" eb="33">
      <t>ケンシュウ</t>
    </rPh>
    <rPh sb="33" eb="35">
      <t>ジギョウ</t>
    </rPh>
    <rPh sb="35" eb="37">
      <t>トクベツ</t>
    </rPh>
    <rPh sb="37" eb="39">
      <t>カイケイ</t>
    </rPh>
    <phoneticPr fontId="5"/>
  </si>
  <si>
    <t>山梨県市町村総合事務組合　一般廃棄物最終処分場事業特別会計</t>
  </si>
  <si>
    <t>山梨県市町村総合事務組合　交通災害共済事業特別会計</t>
    <rPh sb="13" eb="15">
      <t>コウツウ</t>
    </rPh>
    <rPh sb="15" eb="17">
      <t>サイガイ</t>
    </rPh>
    <rPh sb="17" eb="19">
      <t>キョウサイ</t>
    </rPh>
    <rPh sb="19" eb="21">
      <t>ジギョウ</t>
    </rPh>
    <rPh sb="21" eb="23">
      <t>トクベツ</t>
    </rPh>
    <rPh sb="23" eb="25">
      <t>カイケイ</t>
    </rPh>
    <phoneticPr fontId="5"/>
  </si>
  <si>
    <t>青木ヶ原衛生センター</t>
  </si>
  <si>
    <t>山梨県後期高齢者医療広域連合　一般会計</t>
  </si>
  <si>
    <t>山梨県後期高齢者医療広域連合　後期高齢者医療特別会計</t>
  </si>
  <si>
    <t>鳴沢・富士河口湖恩賜県有財産保護組合</t>
  </si>
  <si>
    <t>河口湖南中学校組合（一般会計）</t>
    <rPh sb="0" eb="2">
      <t>カワグチ</t>
    </rPh>
    <rPh sb="2" eb="3">
      <t>コ</t>
    </rPh>
    <rPh sb="3" eb="4">
      <t>ミナミ</t>
    </rPh>
    <rPh sb="4" eb="7">
      <t>チュウガッコウ</t>
    </rPh>
    <rPh sb="7" eb="9">
      <t>クミアイ</t>
    </rPh>
    <phoneticPr fontId="5"/>
  </si>
  <si>
    <t>山梨県市町村総合事務組合　入札参加資格審査事業特別会計</t>
    <rPh sb="13" eb="15">
      <t>ニュウサツ</t>
    </rPh>
    <rPh sb="15" eb="17">
      <t>サンカ</t>
    </rPh>
    <rPh sb="17" eb="19">
      <t>シカク</t>
    </rPh>
    <rPh sb="19" eb="21">
      <t>シンサ</t>
    </rPh>
    <rPh sb="21" eb="23">
      <t>ジギョウ</t>
    </rPh>
    <rPh sb="23" eb="25">
      <t>トクベツ</t>
    </rPh>
    <rPh sb="25" eb="27">
      <t>カイケイ</t>
    </rPh>
    <phoneticPr fontId="5"/>
  </si>
  <si>
    <t>青木が原ごみ処理組合</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</si>
  <si>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</si>
  <si>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</si>
  <si>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</si>
  <si>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</si>
  <si>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</si>
  <si>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</si>
  <si>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</si>
  <si>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</si>
  <si>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</si>
  <si>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</si>
  <si>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</si>
  <si>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</si>
  <si>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地方債の新規発行を抑制してきた結果、将来負担比率はマイナス数値を保っている。実質公債費比率についても、類似団体と比較して下回っている。今後は、近年借り入れた緊急防災・減災事業債や臨時財政対策債の元金の償還が順次始まることなどから、平成25年度以前と同程度の水準になることが見込まれる。</t>
    <phoneticPr fontId="5"/>
  </si>
  <si>
    <t>地方債の新規発行を抑制してきた結果、将来負担比率はマイナス数値を保っている。有形固定資産減価償却率については、類似団体と比較すると下回っているが、上昇傾向にあり今後も注視し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</si>
</sst>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185018</c:v>
                </c:pt>
                <c:pt idx="1">
                  <c:v>238802</c:v>
                </c:pt>
                <c:pt idx="2">
                  <c:v>288550</c:v>
                </c:pt>
                <c:pt idx="3">
                  <c:v>245039</c:v>
                </c:pt>
                <c:pt idx="4">
                  <c:v>237994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52990</c:v>
                </c:pt>
                <c:pt idx="1">
                  <c:v>106224</c:v>
                </c:pt>
                <c:pt idx="2">
                  <c:v>186968</c:v>
                </c:pt>
                <c:pt idx="3">
                  <c:v>83946</c:v>
                </c:pt>
                <c:pt idx="4">
                  <c:v>96315</c:v>
                </c:pt>
              </c:numCache>
            </c:numRef>
          </c:val>
          <c:smooth val="0"/>
        </c:ser>
        <c:dLbls>
          <c:showLegendKey val="0"/>
          <c:showVal val="0"/>
          <c:showCatName val="0"/>
          <c:showSerName val="0"/>
          <c:showPercent val="0"/>
          <c:showBubbleSize val="0"/>
        </c:dLbls>
        <c:marker val="1"/>
        <c:smooth val="0"/>
        <c:axId val="112469888"/>
        <c:axId val="112508928"/>
      </c:lineChart>
      <c:catAx>
        <c:axId val="11246988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508928"/>
        <c:crosses val="autoZero"/>
        <c:auto val="1"/>
        <c:lblAlgn val="ctr"/>
        <c:lblOffset val="100"/>
        <c:tickLblSkip val="1"/>
        <c:tickMarkSkip val="1"/>
        <c:noMultiLvlLbl val="0"/>
      </c:catAx>
      <c:valAx>
        <c:axId val="112508928"/>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4698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9.0399999999999991</c:v>
                </c:pt>
                <c:pt idx="1">
                  <c:v>10.88</c:v>
                </c:pt>
                <c:pt idx="2">
                  <c:v>4.13</c:v>
                </c:pt>
                <c:pt idx="3">
                  <c:v>9.98</c:v>
                </c:pt>
                <c:pt idx="4">
                  <c:v>11.01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112.09</c:v>
                </c:pt>
                <c:pt idx="1">
                  <c:v>120.5</c:v>
                </c:pt>
                <c:pt idx="2">
                  <c:v>120.76</c:v>
                </c:pt>
                <c:pt idx="3">
                  <c:v>123.21</c:v>
                </c:pt>
                <c:pt idx="4">
                  <c:v>124.31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3042176"/>
        <c:axId val="1130440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17.850000000000001</c:v>
                </c:pt>
                <c:pt idx="1">
                  <c:v>11.6</c:v>
                </c:pt>
                <c:pt idx="2">
                  <c:v>-10.85</c:v>
                </c:pt>
                <c:pt idx="3">
                  <c:v>13.82</c:v>
                </c:pt>
                <c:pt idx="4">
                  <c:v>1.01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3042176"/>
        <c:axId val="113044096"/>
      </c:lineChart>
      <c:catAx>
        <c:axId val="113042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3044096"/>
        <c:crosses val="autoZero"/>
        <c:auto val="1"/>
        <c:lblAlgn val="ctr"/>
        <c:lblOffset val="100"/>
        <c:tickLblSkip val="1"/>
        <c:tickMarkSkip val="1"/>
        <c:noMultiLvlLbl val="0"/>
      </c:catAx>
      <c:valAx>
        <c:axId val="113044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042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介護予防支援事業特別会計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0.11</c:v>
                </c:pt>
                <c:pt idx="2">
                  <c:v>#N/A</c:v>
                </c:pt>
                <c:pt idx="3">
                  <c:v>7.0000000000000007E-2</c:v>
                </c:pt>
                <c:pt idx="4">
                  <c:v>#N/A</c:v>
                </c:pt>
                <c:pt idx="5">
                  <c:v>0.59</c:v>
                </c:pt>
                <c:pt idx="6">
                  <c:v>#N/A</c:v>
                </c:pt>
                <c:pt idx="7">
                  <c:v>0.08</c:v>
                </c:pt>
                <c:pt idx="8">
                  <c:v>#N/A</c:v>
                </c:pt>
                <c:pt idx="9">
                  <c:v>0.88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1.18</c:v>
                </c:pt>
                <c:pt idx="2">
                  <c:v>#N/A</c:v>
                </c:pt>
                <c:pt idx="3">
                  <c:v>1.18</c:v>
                </c:pt>
                <c:pt idx="4">
                  <c:v>#N/A</c:v>
                </c:pt>
                <c:pt idx="5">
                  <c:v>1.1200000000000001</c:v>
                </c:pt>
                <c:pt idx="6">
                  <c:v>#N/A</c:v>
                </c:pt>
                <c:pt idx="7">
                  <c:v>1.81</c:v>
                </c:pt>
                <c:pt idx="8">
                  <c:v>#N/A</c:v>
                </c:pt>
                <c:pt idx="9">
                  <c:v>0.95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4.4000000000000004</c:v>
                </c:pt>
                <c:pt idx="2">
                  <c:v>#N/A</c:v>
                </c:pt>
                <c:pt idx="3">
                  <c:v>3.65</c:v>
                </c:pt>
                <c:pt idx="4">
                  <c:v>#N/A</c:v>
                </c:pt>
                <c:pt idx="5">
                  <c:v>3.11</c:v>
                </c:pt>
                <c:pt idx="6">
                  <c:v>#N/A</c:v>
                </c:pt>
                <c:pt idx="7">
                  <c:v>4.71</c:v>
                </c:pt>
                <c:pt idx="8">
                  <c:v>#N/A</c:v>
                </c:pt>
                <c:pt idx="9">
                  <c:v>5.77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9.0299999999999994</c:v>
                </c:pt>
                <c:pt idx="2">
                  <c:v>#N/A</c:v>
                </c:pt>
                <c:pt idx="3">
                  <c:v>10.88</c:v>
                </c:pt>
                <c:pt idx="4">
                  <c:v>#N/A</c:v>
                </c:pt>
                <c:pt idx="5">
                  <c:v>4.13</c:v>
                </c:pt>
                <c:pt idx="6">
                  <c:v>#N/A</c:v>
                </c:pt>
                <c:pt idx="7">
                  <c:v>9.9700000000000006</c:v>
                </c:pt>
                <c:pt idx="8">
                  <c:v>#N/A</c:v>
                </c:pt>
                <c:pt idx="9">
                  <c:v>11</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3179264"/>
        <c:axId val="113193344"/>
      </c:barChart>
      <c:catAx>
        <c:axId val="113179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193344"/>
        <c:crosses val="autoZero"/>
        <c:auto val="1"/>
        <c:lblAlgn val="ctr"/>
        <c:lblOffset val="100"/>
        <c:tickLblSkip val="1"/>
        <c:tickMarkSkip val="1"/>
        <c:noMultiLvlLbl val="0"/>
      </c:catAx>
      <c:valAx>
        <c:axId val="113193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1792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84</c:v>
                </c:pt>
                <c:pt idx="5">
                  <c:v>90</c:v>
                </c:pt>
                <c:pt idx="8">
                  <c:v>99</c:v>
                </c:pt>
                <c:pt idx="11">
                  <c:v>105</c:v>
                </c:pt>
                <c:pt idx="14">
                  <c:v>112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11</c:v>
                </c:pt>
                <c:pt idx="3">
                  <c:v>11</c:v>
                </c:pt>
                <c:pt idx="6">
                  <c:v>11</c:v>
                </c:pt>
                <c:pt idx="9">
                  <c:v>11</c:v>
                </c:pt>
                <c:pt idx="12">
                  <c:v>11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6</c:v>
                </c:pt>
                <c:pt idx="3">
                  <c:v>5</c:v>
                </c:pt>
                <c:pt idx="6">
                  <c:v>3</c:v>
                </c:pt>
                <c:pt idx="9">
                  <c:v>6</c:v>
                </c:pt>
                <c:pt idx="12">
                  <c:v>14</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79</c:v>
                </c:pt>
                <c:pt idx="3">
                  <c:v>75</c:v>
                </c:pt>
                <c:pt idx="6">
                  <c:v>43</c:v>
                </c:pt>
                <c:pt idx="9">
                  <c:v>52</c:v>
                </c:pt>
                <c:pt idx="12">
                  <c:v>68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93451392"/>
        <c:axId val="934533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12</c:v>
                </c:pt>
                <c:pt idx="2">
                  <c:v>#N/A</c:v>
                </c:pt>
                <c:pt idx="3">
                  <c:v>#N/A</c:v>
                </c:pt>
                <c:pt idx="4">
                  <c:v>1</c:v>
                </c:pt>
                <c:pt idx="5">
                  <c:v>#N/A</c:v>
                </c:pt>
                <c:pt idx="6">
                  <c:v>#N/A</c:v>
                </c:pt>
                <c:pt idx="7">
                  <c:v>-42</c:v>
                </c:pt>
                <c:pt idx="8">
                  <c:v>#N/A</c:v>
                </c:pt>
                <c:pt idx="9">
                  <c:v>#N/A</c:v>
                </c:pt>
                <c:pt idx="10">
                  <c:v>-36</c:v>
                </c:pt>
                <c:pt idx="11">
                  <c:v>#N/A</c:v>
                </c:pt>
                <c:pt idx="12">
                  <c:v>#N/A</c:v>
                </c:pt>
                <c:pt idx="13">
                  <c:v>-19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93451392"/>
        <c:axId val="93453312"/>
      </c:lineChart>
      <c:catAx>
        <c:axId val="93451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453312"/>
        <c:crosses val="autoZero"/>
        <c:auto val="1"/>
        <c:lblAlgn val="ctr"/>
        <c:lblOffset val="100"/>
        <c:tickLblSkip val="1"/>
        <c:tickMarkSkip val="1"/>
        <c:noMultiLvlLbl val="0"/>
      </c:catAx>
      <c:valAx>
        <c:axId val="93453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451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1288</c:v>
                </c:pt>
                <c:pt idx="5">
                  <c:v>1665</c:v>
                </c:pt>
                <c:pt idx="8">
                  <c:v>1696</c:v>
                </c:pt>
                <c:pt idx="11">
                  <c:v>1736</c:v>
                </c:pt>
                <c:pt idx="14">
                  <c:v>1735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2747</c:v>
                </c:pt>
                <c:pt idx="5">
                  <c:v>2945</c:v>
                </c:pt>
                <c:pt idx="8">
                  <c:v>2891</c:v>
                </c:pt>
                <c:pt idx="11">
                  <c:v>3049</c:v>
                </c:pt>
                <c:pt idx="14">
                  <c:v>3178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362</c:v>
                </c:pt>
                <c:pt idx="3">
                  <c:v>344</c:v>
                </c:pt>
                <c:pt idx="6">
                  <c:v>345</c:v>
                </c:pt>
                <c:pt idx="9">
                  <c:v>375</c:v>
                </c:pt>
                <c:pt idx="12">
                  <c:v>313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80</c:v>
                </c:pt>
                <c:pt idx="3">
                  <c:v>185</c:v>
                </c:pt>
                <c:pt idx="6">
                  <c:v>213</c:v>
                </c:pt>
                <c:pt idx="9">
                  <c:v>202</c:v>
                </c:pt>
                <c:pt idx="12">
                  <c:v>192</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113</c:v>
                </c:pt>
                <c:pt idx="3">
                  <c:v>102</c:v>
                </c:pt>
                <c:pt idx="6">
                  <c:v>91</c:v>
                </c:pt>
                <c:pt idx="9">
                  <c:v>80</c:v>
                </c:pt>
                <c:pt idx="12">
                  <c:v>68</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431</c:v>
                </c:pt>
                <c:pt idx="3">
                  <c:v>425</c:v>
                </c:pt>
                <c:pt idx="6">
                  <c:v>609</c:v>
                </c:pt>
                <c:pt idx="9">
                  <c:v>607</c:v>
                </c:pt>
                <c:pt idx="12">
                  <c:v>549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3000320"/>
        <c:axId val="1230022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3000320"/>
        <c:axId val="123002240"/>
      </c:lineChart>
      <c:catAx>
        <c:axId val="123000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3002240"/>
        <c:crosses val="autoZero"/>
        <c:auto val="1"/>
        <c:lblAlgn val="ctr"/>
        <c:lblOffset val="100"/>
        <c:tickLblSkip val="1"/>
        <c:tickMarkSkip val="1"/>
        <c:noMultiLvlLbl val="0"/>
      </c:catAx>
      <c:valAx>
        <c:axId val="123002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000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47</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55.8</c:v>
                </c:pt>
              </c:numCache>
            </c:numRef>
          </c:xVal>
          <c:yVal>
            <c:numRef>
              <c:f>公会計指標分析・財政指標組合せ分析表!$K$55:$O$55</c:f>
              <c:numCache>
                <c:formatCode>#,##0.0;"▲ "#,##0.0</c:formatCode>
                <c:ptCount val="5"/>
                <c:pt idx="3">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61556608"/>
        <c:axId val="61566976"/>
      </c:scatterChart>
      <c:valAx>
        <c:axId val="61556608"/>
        <c:scaling>
          <c:orientation val="minMax"/>
          <c:max val="67"/>
          <c:min val="44.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1566976"/>
        <c:crosses val="autoZero"/>
        <c:crossBetween val="midCat"/>
      </c:valAx>
      <c:valAx>
        <c:axId val="6156697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15566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1.7</c:v>
                </c:pt>
                <c:pt idx="1">
                  <c:v>1</c:v>
                </c:pt>
                <c:pt idx="2">
                  <c:v>-0.7</c:v>
                </c:pt>
                <c:pt idx="3">
                  <c:v>-1.9</c:v>
                </c:pt>
                <c:pt idx="4">
                  <c:v>-2.5</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9.6999999999999993</c:v>
                </c:pt>
                <c:pt idx="1">
                  <c:v>8.6</c:v>
                </c:pt>
                <c:pt idx="2">
                  <c:v>7.7</c:v>
                </c:pt>
                <c:pt idx="3">
                  <c:v>7.2</c:v>
                </c:pt>
                <c:pt idx="4">
                  <c:v>6</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61796736"/>
        <c:axId val="61798656"/>
      </c:scatterChart>
      <c:valAx>
        <c:axId val="61796736"/>
        <c:scaling>
          <c:orientation val="minMax"/>
          <c:max val="10.1"/>
          <c:min val="5.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1798656"/>
        <c:crosses val="autoZero"/>
        <c:crossBetween val="midCat"/>
      </c:valAx>
      <c:valAx>
        <c:axId val="6179865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179673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山梨県鳴沢村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元利償還額等（Ａ）の</a:t>
          </a:r>
          <a:r>
            <a:rPr kumimoji="1" lang="en-US" altLang="ja-JP" sz="1100">
              <a:solidFill>
                <a:schemeClr val="dk1"/>
              </a:solidFill>
              <a:effectLst/>
              <a:latin typeface="+mn-lt"/>
              <a:ea typeface="+mn-ea"/>
              <a:cs typeface="+mn-cs"/>
            </a:rPr>
            <a:t>73 .1</a:t>
          </a:r>
          <a:r>
            <a:rPr kumimoji="1" lang="ja-JP" altLang="ja-JP" sz="1100">
              <a:solidFill>
                <a:schemeClr val="dk1"/>
              </a:solidFill>
              <a:effectLst/>
              <a:latin typeface="+mn-lt"/>
              <a:ea typeface="+mn-ea"/>
              <a:cs typeface="+mn-cs"/>
            </a:rPr>
            <a:t>％を占める元利償還金は、前年度比</a:t>
          </a:r>
          <a:r>
            <a:rPr kumimoji="1" lang="en-US" altLang="ja-JP" sz="1100">
              <a:solidFill>
                <a:schemeClr val="dk1"/>
              </a:solidFill>
              <a:effectLst/>
              <a:latin typeface="+mn-lt"/>
              <a:ea typeface="+mn-ea"/>
              <a:cs typeface="+mn-cs"/>
            </a:rPr>
            <a:t>16,468</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31.7</a:t>
          </a:r>
          <a:r>
            <a:rPr kumimoji="1" lang="ja-JP" altLang="ja-JP" sz="1100">
              <a:solidFill>
                <a:schemeClr val="dk1"/>
              </a:solidFill>
              <a:effectLst/>
              <a:latin typeface="+mn-lt"/>
              <a:ea typeface="+mn-ea"/>
              <a:cs typeface="+mn-cs"/>
            </a:rPr>
            <a:t>％の増となった。これは、平成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年度に借り入れた緊急防災・減災事業債の元金の償還が始まったものがある</a:t>
          </a:r>
          <a:r>
            <a:rPr kumimoji="1" lang="ja-JP" altLang="en-US" sz="1100">
              <a:solidFill>
                <a:schemeClr val="dk1"/>
              </a:solidFill>
              <a:effectLst/>
              <a:latin typeface="+mn-lt"/>
              <a:ea typeface="+mn-ea"/>
              <a:cs typeface="+mn-cs"/>
            </a:rPr>
            <a:t>ためである。</a:t>
          </a:r>
          <a:endParaRPr lang="ja-JP" altLang="ja-JP" sz="1400">
            <a:effectLst/>
          </a:endParaRPr>
        </a:p>
        <a:p>
          <a:r>
            <a:rPr kumimoji="1" lang="ja-JP" altLang="ja-JP" sz="1100">
              <a:solidFill>
                <a:schemeClr val="dk1"/>
              </a:solidFill>
              <a:effectLst/>
              <a:latin typeface="+mn-lt"/>
              <a:ea typeface="+mn-ea"/>
              <a:cs typeface="+mn-cs"/>
            </a:rPr>
            <a:t>　また、組合等が起こした地方債の元利償還金に対する負担金等の内訳は、河口湖南中学校組合が</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498</a:t>
          </a:r>
          <a:r>
            <a:rPr kumimoji="1" lang="ja-JP" altLang="ja-JP" sz="1100">
              <a:solidFill>
                <a:schemeClr val="dk1"/>
              </a:solidFill>
              <a:effectLst/>
              <a:latin typeface="+mn-lt"/>
              <a:ea typeface="+mn-ea"/>
              <a:cs typeface="+mn-cs"/>
            </a:rPr>
            <a:t>千円、富士五湖広域行政事務組合が</a:t>
          </a:r>
          <a:r>
            <a:rPr kumimoji="1" lang="en-US" altLang="ja-JP" sz="1100">
              <a:solidFill>
                <a:schemeClr val="dk1"/>
              </a:solidFill>
              <a:effectLst/>
              <a:latin typeface="+mn-lt"/>
              <a:ea typeface="+mn-ea"/>
              <a:cs typeface="+mn-cs"/>
            </a:rPr>
            <a:t>3,127</a:t>
          </a:r>
          <a:r>
            <a:rPr kumimoji="1" lang="ja-JP" altLang="ja-JP" sz="1100">
              <a:solidFill>
                <a:schemeClr val="dk1"/>
              </a:solidFill>
              <a:effectLst/>
              <a:latin typeface="+mn-lt"/>
              <a:ea typeface="+mn-ea"/>
              <a:cs typeface="+mn-cs"/>
            </a:rPr>
            <a:t>千円、債務負担行為に基づく支出額は山梨赤十字病院が</a:t>
          </a:r>
          <a:r>
            <a:rPr kumimoji="1" lang="en-US" altLang="ja-JP" sz="1100">
              <a:solidFill>
                <a:schemeClr val="dk1"/>
              </a:solidFill>
              <a:effectLst/>
              <a:latin typeface="+mn-lt"/>
              <a:ea typeface="+mn-ea"/>
              <a:cs typeface="+mn-cs"/>
            </a:rPr>
            <a:t>8,028</a:t>
          </a:r>
          <a:r>
            <a:rPr kumimoji="1" lang="ja-JP" altLang="ja-JP" sz="1100">
              <a:solidFill>
                <a:schemeClr val="dk1"/>
              </a:solidFill>
              <a:effectLst/>
              <a:latin typeface="+mn-lt"/>
              <a:ea typeface="+mn-ea"/>
              <a:cs typeface="+mn-cs"/>
            </a:rPr>
            <a:t>千円、デイサービスセンターが</a:t>
          </a:r>
          <a:r>
            <a:rPr kumimoji="1" lang="en-US" altLang="ja-JP" sz="1100">
              <a:solidFill>
                <a:schemeClr val="dk1"/>
              </a:solidFill>
              <a:effectLst/>
              <a:latin typeface="+mn-lt"/>
              <a:ea typeface="+mn-ea"/>
              <a:cs typeface="+mn-cs"/>
            </a:rPr>
            <a:t>2,620</a:t>
          </a:r>
          <a:r>
            <a:rPr kumimoji="1" lang="ja-JP" altLang="ja-JP" sz="1100">
              <a:solidFill>
                <a:schemeClr val="dk1"/>
              </a:solidFill>
              <a:effectLst/>
              <a:latin typeface="+mn-lt"/>
              <a:ea typeface="+mn-ea"/>
              <a:cs typeface="+mn-cs"/>
            </a:rPr>
            <a:t>千円、介護支援センターが</a:t>
          </a:r>
          <a:r>
            <a:rPr kumimoji="1" lang="en-US" altLang="ja-JP" sz="1100">
              <a:solidFill>
                <a:schemeClr val="dk1"/>
              </a:solidFill>
              <a:effectLst/>
              <a:latin typeface="+mn-lt"/>
              <a:ea typeface="+mn-ea"/>
              <a:cs typeface="+mn-cs"/>
            </a:rPr>
            <a:t>388</a:t>
          </a:r>
          <a:r>
            <a:rPr kumimoji="1" lang="ja-JP" altLang="ja-JP" sz="1100">
              <a:solidFill>
                <a:schemeClr val="dk1"/>
              </a:solidFill>
              <a:effectLst/>
              <a:latin typeface="+mn-lt"/>
              <a:ea typeface="+mn-ea"/>
              <a:cs typeface="+mn-cs"/>
            </a:rPr>
            <a:t>千円となっている。　</a:t>
          </a:r>
          <a:endParaRPr lang="ja-JP" altLang="ja-JP" sz="1400">
            <a:effectLst/>
          </a:endParaRPr>
        </a:p>
        <a:p>
          <a:r>
            <a:rPr kumimoji="1" lang="ja-JP" altLang="ja-JP" sz="1100">
              <a:solidFill>
                <a:schemeClr val="dk1"/>
              </a:solidFill>
              <a:effectLst/>
              <a:latin typeface="+mn-lt"/>
              <a:ea typeface="+mn-ea"/>
              <a:cs typeface="+mn-cs"/>
            </a:rPr>
            <a:t>　今後は、元利償還金については、</a:t>
          </a:r>
          <a:r>
            <a:rPr kumimoji="1" lang="ja-JP" altLang="en-US" sz="1100">
              <a:solidFill>
                <a:schemeClr val="dk1"/>
              </a:solidFill>
              <a:effectLst/>
              <a:latin typeface="+mn-lt"/>
              <a:ea typeface="+mn-ea"/>
              <a:cs typeface="+mn-cs"/>
            </a:rPr>
            <a:t>近年</a:t>
          </a:r>
          <a:r>
            <a:rPr kumimoji="1" lang="ja-JP" altLang="ja-JP" sz="1100">
              <a:solidFill>
                <a:schemeClr val="dk1"/>
              </a:solidFill>
              <a:effectLst/>
              <a:latin typeface="+mn-lt"/>
              <a:ea typeface="+mn-ea"/>
              <a:cs typeface="+mn-cs"/>
            </a:rPr>
            <a:t>借り入れた緊急防災・減災事業債</a:t>
          </a:r>
          <a:r>
            <a:rPr kumimoji="1" lang="ja-JP" altLang="en-US" sz="1100">
              <a:solidFill>
                <a:schemeClr val="dk1"/>
              </a:solidFill>
              <a:effectLst/>
              <a:latin typeface="+mn-lt"/>
              <a:ea typeface="+mn-ea"/>
              <a:cs typeface="+mn-cs"/>
            </a:rPr>
            <a:t>や臨時財政対策債</a:t>
          </a:r>
          <a:r>
            <a:rPr kumimoji="1" lang="ja-JP" altLang="ja-JP" sz="1100">
              <a:solidFill>
                <a:schemeClr val="dk1"/>
              </a:solidFill>
              <a:effectLst/>
              <a:latin typeface="+mn-lt"/>
              <a:ea typeface="+mn-ea"/>
              <a:cs typeface="+mn-cs"/>
            </a:rPr>
            <a:t>の元金の償還が順次始まることなどから、平成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a:t>
          </a:r>
          <a:r>
            <a:rPr kumimoji="1" lang="ja-JP" altLang="en-US" sz="1100">
              <a:solidFill>
                <a:schemeClr val="dk1"/>
              </a:solidFill>
              <a:effectLst/>
              <a:latin typeface="+mn-lt"/>
              <a:ea typeface="+mn-ea"/>
              <a:cs typeface="+mn-cs"/>
            </a:rPr>
            <a:t>度</a:t>
          </a:r>
          <a:r>
            <a:rPr kumimoji="1" lang="ja-JP" altLang="ja-JP" sz="1100">
              <a:solidFill>
                <a:schemeClr val="dk1"/>
              </a:solidFill>
              <a:effectLst/>
              <a:latin typeface="+mn-lt"/>
              <a:ea typeface="+mn-ea"/>
              <a:cs typeface="+mn-cs"/>
            </a:rPr>
            <a:t>以前と同程度の水準になることが見込まれる。</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山梨県鳴沢村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将来負担額</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を充当可能財源</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が上回っているため、将来負担比率計算式中の分子はマイナス数値となる。</a:t>
          </a:r>
          <a:endParaRPr lang="ja-JP" altLang="ja-JP" sz="1400">
            <a:effectLst/>
          </a:endParaRPr>
        </a:p>
        <a:p>
          <a:r>
            <a:rPr kumimoji="1" lang="ja-JP" altLang="ja-JP" sz="1100">
              <a:solidFill>
                <a:schemeClr val="dk1"/>
              </a:solidFill>
              <a:effectLst/>
              <a:latin typeface="+mn-lt"/>
              <a:ea typeface="+mn-ea"/>
              <a:cs typeface="+mn-cs"/>
            </a:rPr>
            <a:t>　将来負担額</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48.9 </a:t>
          </a:r>
          <a:r>
            <a:rPr kumimoji="1" lang="ja-JP" altLang="ja-JP" sz="1100">
              <a:solidFill>
                <a:schemeClr val="dk1"/>
              </a:solidFill>
              <a:effectLst/>
              <a:latin typeface="+mn-lt"/>
              <a:ea typeface="+mn-ea"/>
              <a:cs typeface="+mn-cs"/>
            </a:rPr>
            <a:t>％が地方債現在高で、</a:t>
          </a:r>
          <a:r>
            <a:rPr kumimoji="1" lang="en-US" altLang="ja-JP" sz="1100">
              <a:solidFill>
                <a:schemeClr val="dk1"/>
              </a:solidFill>
              <a:effectLst/>
              <a:latin typeface="+mn-lt"/>
              <a:ea typeface="+mn-ea"/>
              <a:cs typeface="+mn-cs"/>
            </a:rPr>
            <a:t>27.9</a:t>
          </a:r>
          <a:r>
            <a:rPr kumimoji="1" lang="en-US"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％が職員の退職手当負担見込額となっている。</a:t>
          </a:r>
          <a:endParaRPr lang="ja-JP" altLang="ja-JP" sz="1400">
            <a:effectLst/>
          </a:endParaRPr>
        </a:p>
        <a:p>
          <a:r>
            <a:rPr kumimoji="1" lang="ja-JP" altLang="ja-JP" sz="1100">
              <a:solidFill>
                <a:schemeClr val="dk1"/>
              </a:solidFill>
              <a:effectLst/>
              <a:latin typeface="+mn-lt"/>
              <a:ea typeface="+mn-ea"/>
              <a:cs typeface="+mn-cs"/>
            </a:rPr>
            <a:t>　また、充当可能財源等</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64.7 </a:t>
          </a:r>
          <a:r>
            <a:rPr kumimoji="1" lang="ja-JP" altLang="ja-JP" sz="1100">
              <a:solidFill>
                <a:schemeClr val="dk1"/>
              </a:solidFill>
              <a:effectLst/>
              <a:latin typeface="+mn-lt"/>
              <a:ea typeface="+mn-ea"/>
              <a:cs typeface="+mn-cs"/>
            </a:rPr>
            <a:t>％が充当可能基金である。</a:t>
          </a:r>
          <a:endParaRPr lang="ja-JP" altLang="ja-JP" sz="1400">
            <a:effectLst/>
          </a:endParaRPr>
        </a:p>
        <a:p>
          <a:r>
            <a:rPr kumimoji="1" lang="ja-JP" altLang="ja-JP" sz="1100">
              <a:solidFill>
                <a:schemeClr val="dk1"/>
              </a:solidFill>
              <a:effectLst/>
              <a:latin typeface="+mn-lt"/>
              <a:ea typeface="+mn-ea"/>
              <a:cs typeface="+mn-cs"/>
            </a:rPr>
            <a:t>　今後は、原則的に新たな起債等はなるべく行わない方針であるが、将来的に老朽化した施設の更新等に多額の費用が掛かることが予測され、事業実施の際に、基金の取り崩しや起債による財源確保を求められることが想定されることから、これまで以上の財政健全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山梨県鳴沢村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3,172
3,142
89.58
1,993,784
1,839,356
152,916
1,388,978
549,074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当村では、平成２８年度に策定した公共施設等総合管理計画において、公共施設等の延べ床面積を８</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削減するという目標を掲げ、老朽化した施設の集約化・複合化や除却を進めている。有形固定資産減価償却率については、類似団体平均と比較すると下回っているが、上昇傾向にあり、今後も注視していく必要がある。な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年度については固定資産台帳未整備のため分析不可。</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7" name="直線コネクタ 56"/>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8" name="テキスト ボックス 57"/>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9" name="直線コネクタ 58"/>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0" name="テキスト ボックス 59"/>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1" name="直線コネクタ 60"/>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2" name="テキスト ボックス 61"/>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3" name="直線コネクタ 62"/>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4" name="テキスト ボックス 63"/>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6" name="テキスト ボックス 65"/>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137414</xdr:rowOff>
    </xdr:from>
    <xdr:to>
      <xdr:col>3</xdr:col>
      <xdr:colOff>1170940</xdr:colOff>
      <xdr:row>33</xdr:row>
      <xdr:rowOff>103124</xdr:rowOff>
    </xdr:to>
    <xdr:cxnSp macro="">
      <xdr:nvCxnSpPr>
        <xdr:cNvPr id="68" name="直線コネクタ 67"/>
        <xdr:cNvCxnSpPr/>
      </xdr:nvCxnSpPr>
      <xdr:spPr>
        <a:xfrm flipV="1">
          <a:off x="4760595" y="5376164"/>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106951</xdr:rowOff>
    </xdr:from>
    <xdr:ext cx="405111" cy="259045"/>
    <xdr:sp macro="" textlink="">
      <xdr:nvSpPr>
        <xdr:cNvPr id="69" name="有形固定資産減価償却率最小値テキスト"/>
        <xdr:cNvSpPr txBox="1"/>
      </xdr:nvSpPr>
      <xdr:spPr>
        <a:xfrm>
          <a:off x="4813300" y="6545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a:t>
          </a:r>
          <a:endParaRPr kumimoji="1" lang="ja-JP" altLang="en-US" sz="1000" b="1">
            <a:latin typeface="ＭＳ Ｐゴシック"/>
          </a:endParaRPr>
        </a:p>
      </xdr:txBody>
    </xdr:sp>
    <xdr:clientData/>
  </xdr:oneCellAnchor>
  <xdr:twoCellAnchor>
    <xdr:from>
      <xdr:col>3</xdr:col>
      <xdr:colOff>1082675</xdr:colOff>
      <xdr:row>33</xdr:row>
      <xdr:rowOff>103124</xdr:rowOff>
    </xdr:from>
    <xdr:to>
      <xdr:col>3</xdr:col>
      <xdr:colOff>1260475</xdr:colOff>
      <xdr:row>33</xdr:row>
      <xdr:rowOff>103124</xdr:rowOff>
    </xdr:to>
    <xdr:cxnSp macro="">
      <xdr:nvCxnSpPr>
        <xdr:cNvPr id="70" name="直線コネクタ 69"/>
        <xdr:cNvCxnSpPr/>
      </xdr:nvCxnSpPr>
      <xdr:spPr>
        <a:xfrm>
          <a:off x="4673600" y="654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84091</xdr:rowOff>
    </xdr:from>
    <xdr:ext cx="405111" cy="259045"/>
    <xdr:sp macro="" textlink="">
      <xdr:nvSpPr>
        <xdr:cNvPr id="71" name="有形固定資産減価償却率最大値テキスト"/>
        <xdr:cNvSpPr txBox="1"/>
      </xdr:nvSpPr>
      <xdr:spPr>
        <a:xfrm>
          <a:off x="4813300" y="515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70.2</a:t>
          </a:r>
          <a:endParaRPr kumimoji="1" lang="ja-JP" altLang="en-US" sz="1000" b="1">
            <a:latin typeface="ＭＳ Ｐゴシック"/>
          </a:endParaRPr>
        </a:p>
      </xdr:txBody>
    </xdr:sp>
    <xdr:clientData/>
  </xdr:oneCellAnchor>
  <xdr:twoCellAnchor>
    <xdr:from>
      <xdr:col>3</xdr:col>
      <xdr:colOff>1082675</xdr:colOff>
      <xdr:row>26</xdr:row>
      <xdr:rowOff>137414</xdr:rowOff>
    </xdr:from>
    <xdr:to>
      <xdr:col>3</xdr:col>
      <xdr:colOff>1260475</xdr:colOff>
      <xdr:row>26</xdr:row>
      <xdr:rowOff>137414</xdr:rowOff>
    </xdr:to>
    <xdr:cxnSp macro="">
      <xdr:nvCxnSpPr>
        <xdr:cNvPr id="72" name="直線コネクタ 71"/>
        <xdr:cNvCxnSpPr/>
      </xdr:nvCxnSpPr>
      <xdr:spPr>
        <a:xfrm>
          <a:off x="4673600" y="537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47261</xdr:rowOff>
    </xdr:from>
    <xdr:ext cx="405111" cy="259045"/>
    <xdr:sp macro="" textlink="">
      <xdr:nvSpPr>
        <xdr:cNvPr id="73" name="有形固定資産減価償却率平均値テキスト"/>
        <xdr:cNvSpPr txBox="1"/>
      </xdr:nvSpPr>
      <xdr:spPr>
        <a:xfrm>
          <a:off x="4813300" y="58003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68834</xdr:rowOff>
    </xdr:from>
    <xdr:to>
      <xdr:col>3</xdr:col>
      <xdr:colOff>1222375</xdr:colOff>
      <xdr:row>29</xdr:row>
      <xdr:rowOff>170434</xdr:rowOff>
    </xdr:to>
    <xdr:sp macro="" textlink="">
      <xdr:nvSpPr>
        <xdr:cNvPr id="74" name="フローチャート : 判断 73"/>
        <xdr:cNvSpPr/>
      </xdr:nvSpPr>
      <xdr:spPr>
        <a:xfrm>
          <a:off x="4711700" y="582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22606</xdr:rowOff>
    </xdr:from>
    <xdr:to>
      <xdr:col>3</xdr:col>
      <xdr:colOff>511175</xdr:colOff>
      <xdr:row>30</xdr:row>
      <xdr:rowOff>124206</xdr:rowOff>
    </xdr:to>
    <xdr:sp macro="" textlink="">
      <xdr:nvSpPr>
        <xdr:cNvPr id="75" name="フローチャート : 判断 74"/>
        <xdr:cNvSpPr/>
      </xdr:nvSpPr>
      <xdr:spPr>
        <a:xfrm>
          <a:off x="4000500" y="5947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32</xdr:row>
      <xdr:rowOff>59690</xdr:rowOff>
    </xdr:from>
    <xdr:to>
      <xdr:col>3</xdr:col>
      <xdr:colOff>511175</xdr:colOff>
      <xdr:row>32</xdr:row>
      <xdr:rowOff>161290</xdr:rowOff>
    </xdr:to>
    <xdr:sp macro="" textlink="">
      <xdr:nvSpPr>
        <xdr:cNvPr id="81" name="円/楕円 80"/>
        <xdr:cNvSpPr/>
      </xdr:nvSpPr>
      <xdr:spPr>
        <a:xfrm>
          <a:off x="4000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140733</xdr:rowOff>
    </xdr:from>
    <xdr:ext cx="405111" cy="259045"/>
    <xdr:sp macro="" textlink="">
      <xdr:nvSpPr>
        <xdr:cNvPr id="82" name="n_1aveValue有形固定資産減価償却率"/>
        <xdr:cNvSpPr txBox="1"/>
      </xdr:nvSpPr>
      <xdr:spPr>
        <a:xfrm>
          <a:off x="3836043" y="5722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3</xdr:col>
      <xdr:colOff>245118</xdr:colOff>
      <xdr:row>32</xdr:row>
      <xdr:rowOff>152417</xdr:rowOff>
    </xdr:from>
    <xdr:ext cx="405111" cy="259045"/>
    <xdr:sp macro="" textlink="">
      <xdr:nvSpPr>
        <xdr:cNvPr id="83" name="n_1mainValue有形固定資産減価償却率"/>
        <xdr:cNvSpPr txBox="1"/>
      </xdr:nvSpPr>
      <xdr:spPr>
        <a:xfrm>
          <a:off x="3836043"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6" name="正方形/長方形 8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8" name="正方形/長方形 8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0" name="テキスト ボックス 8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山梨県鳴沢村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3,172
3,142
89.58
1,993,784
1,839,356
152,916
1,388,978
549,074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0</xdr:rowOff>
    </xdr:from>
    <xdr:to>
      <xdr:col>6</xdr:col>
      <xdr:colOff>510540</xdr:colOff>
      <xdr:row>40</xdr:row>
      <xdr:rowOff>110490</xdr:rowOff>
    </xdr:to>
    <xdr:cxnSp macro="">
      <xdr:nvCxnSpPr>
        <xdr:cNvPr id="57" name="直線コネクタ 56"/>
        <xdr:cNvCxnSpPr/>
      </xdr:nvCxnSpPr>
      <xdr:spPr>
        <a:xfrm flipV="1">
          <a:off x="4634865" y="565785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114317</xdr:rowOff>
    </xdr:from>
    <xdr:ext cx="405111" cy="259045"/>
    <xdr:sp macro="" textlink="">
      <xdr:nvSpPr>
        <xdr:cNvPr id="58" name="【道路】&#10;有形固定資産減価償却率最小値テキスト"/>
        <xdr:cNvSpPr txBox="1"/>
      </xdr:nvSpPr>
      <xdr:spPr>
        <a:xfrm>
          <a:off x="4724400" y="697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6</xdr:col>
      <xdr:colOff>422275</xdr:colOff>
      <xdr:row>40</xdr:row>
      <xdr:rowOff>110490</xdr:rowOff>
    </xdr:from>
    <xdr:to>
      <xdr:col>6</xdr:col>
      <xdr:colOff>600075</xdr:colOff>
      <xdr:row>40</xdr:row>
      <xdr:rowOff>110490</xdr:rowOff>
    </xdr:to>
    <xdr:cxnSp macro="">
      <xdr:nvCxnSpPr>
        <xdr:cNvPr id="59" name="直線コネクタ 58"/>
        <xdr:cNvCxnSpPr/>
      </xdr:nvCxnSpPr>
      <xdr:spPr>
        <a:xfrm>
          <a:off x="4546600" y="696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118127</xdr:rowOff>
    </xdr:from>
    <xdr:ext cx="405111" cy="259045"/>
    <xdr:sp macro="" textlink="">
      <xdr:nvSpPr>
        <xdr:cNvPr id="60" name="【道路】&#10;有形固定資産減価償却率最大値テキスト"/>
        <xdr:cNvSpPr txBox="1"/>
      </xdr:nvSpPr>
      <xdr:spPr>
        <a:xfrm>
          <a:off x="4724400" y="543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71.5</a:t>
          </a:r>
          <a:endParaRPr kumimoji="1" lang="ja-JP" altLang="en-US" sz="1000" b="1">
            <a:latin typeface="ＭＳ Ｐゴシック"/>
          </a:endParaRPr>
        </a:p>
      </xdr:txBody>
    </xdr:sp>
    <xdr:clientData/>
  </xdr:oneCellAnchor>
  <xdr:twoCellAnchor>
    <xdr:from>
      <xdr:col>6</xdr:col>
      <xdr:colOff>422275</xdr:colOff>
      <xdr:row>33</xdr:row>
      <xdr:rowOff>0</xdr:rowOff>
    </xdr:from>
    <xdr:to>
      <xdr:col>6</xdr:col>
      <xdr:colOff>600075</xdr:colOff>
      <xdr:row>33</xdr:row>
      <xdr:rowOff>0</xdr:rowOff>
    </xdr:to>
    <xdr:cxnSp macro="">
      <xdr:nvCxnSpPr>
        <xdr:cNvPr id="61" name="直線コネクタ 60"/>
        <xdr:cNvCxnSpPr/>
      </xdr:nvCxnSpPr>
      <xdr:spPr>
        <a:xfrm>
          <a:off x="4546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26687</xdr:rowOff>
    </xdr:from>
    <xdr:ext cx="405111" cy="259045"/>
    <xdr:sp macro="" textlink="">
      <xdr:nvSpPr>
        <xdr:cNvPr id="62" name="【道路】&#10;有形固定資産減価償却率平均値テキスト"/>
        <xdr:cNvSpPr txBox="1"/>
      </xdr:nvSpPr>
      <xdr:spPr>
        <a:xfrm>
          <a:off x="4724400" y="6198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48260</xdr:rowOff>
    </xdr:from>
    <xdr:to>
      <xdr:col>6</xdr:col>
      <xdr:colOff>561975</xdr:colOff>
      <xdr:row>36</xdr:row>
      <xdr:rowOff>149860</xdr:rowOff>
    </xdr:to>
    <xdr:sp macro="" textlink="">
      <xdr:nvSpPr>
        <xdr:cNvPr id="63" name="フローチャート : 判断 62"/>
        <xdr:cNvSpPr/>
      </xdr:nvSpPr>
      <xdr:spPr>
        <a:xfrm>
          <a:off x="4584700" y="622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21590</xdr:rowOff>
    </xdr:from>
    <xdr:to>
      <xdr:col>5</xdr:col>
      <xdr:colOff>409575</xdr:colOff>
      <xdr:row>36</xdr:row>
      <xdr:rowOff>123190</xdr:rowOff>
    </xdr:to>
    <xdr:sp macro="" textlink="">
      <xdr:nvSpPr>
        <xdr:cNvPr id="64" name="フローチャート : 判断 63"/>
        <xdr:cNvSpPr/>
      </xdr:nvSpPr>
      <xdr:spPr>
        <a:xfrm>
          <a:off x="3746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6350</xdr:rowOff>
    </xdr:from>
    <xdr:to>
      <xdr:col>5</xdr:col>
      <xdr:colOff>409575</xdr:colOff>
      <xdr:row>40</xdr:row>
      <xdr:rowOff>107950</xdr:rowOff>
    </xdr:to>
    <xdr:sp macro="" textlink="">
      <xdr:nvSpPr>
        <xdr:cNvPr id="70" name="円/楕円 69"/>
        <xdr:cNvSpPr/>
      </xdr:nvSpPr>
      <xdr:spPr>
        <a:xfrm>
          <a:off x="37465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34</xdr:row>
      <xdr:rowOff>139717</xdr:rowOff>
    </xdr:from>
    <xdr:ext cx="405111" cy="259045"/>
    <xdr:sp macro="" textlink="">
      <xdr:nvSpPr>
        <xdr:cNvPr id="71" name="n_1aveValue【道路】&#10;有形固定資産減価償却率"/>
        <xdr:cNvSpPr txBox="1"/>
      </xdr:nvSpPr>
      <xdr:spPr>
        <a:xfrm>
          <a:off x="3582043" y="596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99077</xdr:rowOff>
    </xdr:from>
    <xdr:ext cx="405111" cy="259045"/>
    <xdr:sp macro="" textlink="">
      <xdr:nvSpPr>
        <xdr:cNvPr id="72" name="n_1mainValue【道路】&#10;有形固定資産減価償却率"/>
        <xdr:cNvSpPr txBox="1"/>
      </xdr:nvSpPr>
      <xdr:spPr>
        <a:xfrm>
          <a:off x="3582043" y="695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22.845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3" name="直線コネクタ 8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4" name="テキスト ボックス 8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5" name="直線コネクタ 8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6" name="テキスト ボックス 85"/>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7" name="直線コネクタ 8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8" name="テキスト ボックス 87"/>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9" name="直線コネクタ 8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90" name="テキスト ボックス 89"/>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1" name="直線コネクタ 9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15620</xdr:rowOff>
    </xdr:from>
    <xdr:ext cx="595419" cy="259045"/>
    <xdr:sp macro="" textlink="">
      <xdr:nvSpPr>
        <xdr:cNvPr id="92" name="テキスト ボックス 91"/>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3" name="直線コネクタ 9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4" name="テキスト ボックス 93"/>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6" name="テキスト ボックス 9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36217</xdr:rowOff>
    </xdr:from>
    <xdr:to>
      <xdr:col>15</xdr:col>
      <xdr:colOff>180340</xdr:colOff>
      <xdr:row>41</xdr:row>
      <xdr:rowOff>153456</xdr:rowOff>
    </xdr:to>
    <xdr:cxnSp macro="">
      <xdr:nvCxnSpPr>
        <xdr:cNvPr id="98" name="直線コネクタ 97"/>
        <xdr:cNvCxnSpPr/>
      </xdr:nvCxnSpPr>
      <xdr:spPr>
        <a:xfrm flipV="1">
          <a:off x="10476865" y="5865517"/>
          <a:ext cx="0" cy="1317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157283</xdr:rowOff>
    </xdr:from>
    <xdr:ext cx="534377" cy="259045"/>
    <xdr:sp macro="" textlink="">
      <xdr:nvSpPr>
        <xdr:cNvPr id="99" name="【道路】&#10;一人当たり延長最小値テキスト"/>
        <xdr:cNvSpPr txBox="1"/>
      </xdr:nvSpPr>
      <xdr:spPr>
        <a:xfrm>
          <a:off x="10566400" y="718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10.153</a:t>
          </a:r>
          <a:endParaRPr kumimoji="1" lang="ja-JP" altLang="en-US" sz="1000" b="1">
            <a:latin typeface="ＭＳ Ｐゴシック"/>
          </a:endParaRPr>
        </a:p>
      </xdr:txBody>
    </xdr:sp>
    <xdr:clientData/>
  </xdr:oneCellAnchor>
  <xdr:twoCellAnchor>
    <xdr:from>
      <xdr:col>15</xdr:col>
      <xdr:colOff>92075</xdr:colOff>
      <xdr:row>41</xdr:row>
      <xdr:rowOff>153456</xdr:rowOff>
    </xdr:from>
    <xdr:to>
      <xdr:col>15</xdr:col>
      <xdr:colOff>269875</xdr:colOff>
      <xdr:row>41</xdr:row>
      <xdr:rowOff>153456</xdr:rowOff>
    </xdr:to>
    <xdr:cxnSp macro="">
      <xdr:nvCxnSpPr>
        <xdr:cNvPr id="100" name="直線コネクタ 99"/>
        <xdr:cNvCxnSpPr/>
      </xdr:nvCxnSpPr>
      <xdr:spPr>
        <a:xfrm>
          <a:off x="10388600" y="7182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154344</xdr:rowOff>
    </xdr:from>
    <xdr:ext cx="599010" cy="259045"/>
    <xdr:sp macro="" textlink="">
      <xdr:nvSpPr>
        <xdr:cNvPr id="101" name="【道路】&#10;一人当たり延長最大値テキスト"/>
        <xdr:cNvSpPr txBox="1"/>
      </xdr:nvSpPr>
      <xdr:spPr>
        <a:xfrm>
          <a:off x="10566400" y="564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131.173</a:t>
          </a:r>
          <a:endParaRPr kumimoji="1" lang="ja-JP" altLang="en-US" sz="1000" b="1">
            <a:latin typeface="ＭＳ Ｐゴシック"/>
          </a:endParaRPr>
        </a:p>
      </xdr:txBody>
    </xdr:sp>
    <xdr:clientData/>
  </xdr:oneCellAnchor>
  <xdr:twoCellAnchor>
    <xdr:from>
      <xdr:col>15</xdr:col>
      <xdr:colOff>92075</xdr:colOff>
      <xdr:row>34</xdr:row>
      <xdr:rowOff>36217</xdr:rowOff>
    </xdr:from>
    <xdr:to>
      <xdr:col>15</xdr:col>
      <xdr:colOff>269875</xdr:colOff>
      <xdr:row>34</xdr:row>
      <xdr:rowOff>36217</xdr:rowOff>
    </xdr:to>
    <xdr:cxnSp macro="">
      <xdr:nvCxnSpPr>
        <xdr:cNvPr id="102" name="直線コネクタ 101"/>
        <xdr:cNvCxnSpPr/>
      </xdr:nvCxnSpPr>
      <xdr:spPr>
        <a:xfrm>
          <a:off x="10388600" y="586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150294</xdr:rowOff>
    </xdr:from>
    <xdr:ext cx="534377" cy="259045"/>
    <xdr:sp macro="" textlink="">
      <xdr:nvSpPr>
        <xdr:cNvPr id="103" name="【道路】&#10;一人当たり延長平均値テキスト"/>
        <xdr:cNvSpPr txBox="1"/>
      </xdr:nvSpPr>
      <xdr:spPr>
        <a:xfrm>
          <a:off x="10566400" y="6665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51.045</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417</xdr:rowOff>
    </xdr:from>
    <xdr:to>
      <xdr:col>15</xdr:col>
      <xdr:colOff>231775</xdr:colOff>
      <xdr:row>39</xdr:row>
      <xdr:rowOff>102017</xdr:rowOff>
    </xdr:to>
    <xdr:sp macro="" textlink="">
      <xdr:nvSpPr>
        <xdr:cNvPr id="104" name="フローチャート : 判断 103"/>
        <xdr:cNvSpPr/>
      </xdr:nvSpPr>
      <xdr:spPr>
        <a:xfrm>
          <a:off x="10426700" y="668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130904</xdr:rowOff>
    </xdr:from>
    <xdr:to>
      <xdr:col>14</xdr:col>
      <xdr:colOff>79375</xdr:colOff>
      <xdr:row>39</xdr:row>
      <xdr:rowOff>61054</xdr:rowOff>
    </xdr:to>
    <xdr:sp macro="" textlink="">
      <xdr:nvSpPr>
        <xdr:cNvPr id="105" name="フローチャート : 判断 104"/>
        <xdr:cNvSpPr/>
      </xdr:nvSpPr>
      <xdr:spPr>
        <a:xfrm>
          <a:off x="9588500" y="664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154080</xdr:rowOff>
    </xdr:from>
    <xdr:to>
      <xdr:col>14</xdr:col>
      <xdr:colOff>79375</xdr:colOff>
      <xdr:row>39</xdr:row>
      <xdr:rowOff>84230</xdr:rowOff>
    </xdr:to>
    <xdr:sp macro="" textlink="">
      <xdr:nvSpPr>
        <xdr:cNvPr id="111" name="円/楕円 110"/>
        <xdr:cNvSpPr/>
      </xdr:nvSpPr>
      <xdr:spPr>
        <a:xfrm>
          <a:off x="9588500" y="666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77581</xdr:rowOff>
    </xdr:from>
    <xdr:ext cx="534377" cy="259045"/>
    <xdr:sp macro="" textlink="">
      <xdr:nvSpPr>
        <xdr:cNvPr id="112" name="n_1aveValue【道路】&#10;一人当たり延長"/>
        <xdr:cNvSpPr txBox="1"/>
      </xdr:nvSpPr>
      <xdr:spPr>
        <a:xfrm>
          <a:off x="9359410" y="642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54.808</a:t>
          </a:r>
          <a:endParaRPr kumimoji="1" lang="ja-JP" altLang="en-US" sz="1000" b="1">
            <a:solidFill>
              <a:srgbClr val="000080"/>
            </a:solidFill>
            <a:latin typeface="ＭＳ Ｐゴシック"/>
          </a:endParaRPr>
        </a:p>
      </xdr:txBody>
    </xdr:sp>
    <xdr:clientData/>
  </xdr:oneCellAnchor>
  <xdr:oneCellAnchor>
    <xdr:from>
      <xdr:col>13</xdr:col>
      <xdr:colOff>434485</xdr:colOff>
      <xdr:row>39</xdr:row>
      <xdr:rowOff>75357</xdr:rowOff>
    </xdr:from>
    <xdr:ext cx="534377" cy="259045"/>
    <xdr:sp macro="" textlink="">
      <xdr:nvSpPr>
        <xdr:cNvPr id="113" name="n_1mainValue【道路】&#10;一人当たり延長"/>
        <xdr:cNvSpPr txBox="1"/>
      </xdr:nvSpPr>
      <xdr:spPr>
        <a:xfrm>
          <a:off x="9359410" y="676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52.679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122" name="正方形/長方形 12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23" name="正方形/長方形 12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24" name="正方形/長方形 12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25" name="正方形/長方形 12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26" name="正方形/長方形 12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27" name="正方形/長方形 12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28" name="正方形/長方形 12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433,972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29" name="正方形/長方形 128"/>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130" name="正方形/長方形 1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1" name="正方形/長方形 1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2" name="正方形/長方形 1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3" name="正方形/長方形 1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4" name="正方形/長方形 1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5" name="正方形/長方形 1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6" name="正方形/長方形 1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7" name="正方形/長方形 136"/>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38" name="正方形/長方形 13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39" name="正方形/長方形 13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40" name="正方形/長方形 13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41" name="正方形/長方形 14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42" name="正方形/長方形 14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43" name="正方形/長方形 14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44" name="正方形/長方形 14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45" name="正方形/長方形 144"/>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146" name="正方形/長方形 1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147" name="正方形/長方形 146"/>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148" name="正方形/長方形 147"/>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149" name="正方形/長方形 148"/>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150" name="正方形/長方形 149"/>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51" name="正方形/長方形 15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152" name="正方形/長方形 15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153" name="正方形/長方形 152"/>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154" name="正方形/長方形 153"/>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155" name="正方形/長方形 154"/>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156" name="正方形/長方形 155"/>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157" name="正方形/長方形 15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158" name="正方形/長方形 15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159" name="正方形/長方形 15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160" name="正方形/長方形 15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161" name="正方形/長方形 16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162" name="正方形/長方形 16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163" name="正方形/長方形 16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164" name="正方形/長方形 16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165" name="正方形/長方形 16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166" name="テキスト ボックス 16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167" name="直線コネクタ 16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168" name="テキスト ボックス 167"/>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169" name="直線コネクタ 16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170" name="テキスト ボックス 169"/>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171" name="直線コネクタ 17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172" name="テキスト ボックス 17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173" name="直線コネクタ 17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174" name="テキスト ボックス 17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175" name="直線コネクタ 17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176" name="テキスト ボックス 17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177" name="直線コネクタ 17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178" name="テキスト ボックス 17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179" name="直線コネクタ 17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180" name="テキスト ボックス 17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181" name="直線コネクタ 18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182" name="テキスト ボックス 18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18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2722</xdr:rowOff>
    </xdr:from>
    <xdr:to>
      <xdr:col>23</xdr:col>
      <xdr:colOff>516889</xdr:colOff>
      <xdr:row>42</xdr:row>
      <xdr:rowOff>59872</xdr:rowOff>
    </xdr:to>
    <xdr:cxnSp macro="">
      <xdr:nvCxnSpPr>
        <xdr:cNvPr id="184" name="直線コネクタ 183"/>
        <xdr:cNvCxnSpPr/>
      </xdr:nvCxnSpPr>
      <xdr:spPr>
        <a:xfrm flipV="1">
          <a:off x="16318864" y="566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63699</xdr:rowOff>
    </xdr:from>
    <xdr:ext cx="405111" cy="259045"/>
    <xdr:sp macro="" textlink="">
      <xdr:nvSpPr>
        <xdr:cNvPr id="185" name="【認定こども園・幼稚園・保育所】&#10;有形固定資産減価償却率最小値テキスト"/>
        <xdr:cNvSpPr txBox="1"/>
      </xdr:nvSpPr>
      <xdr:spPr>
        <a:xfrm>
          <a:off x="16408400" y="72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51.0</a:t>
          </a:r>
          <a:endParaRPr kumimoji="1" lang="ja-JP" altLang="en-US" sz="1000" b="1">
            <a:latin typeface="ＭＳ Ｐゴシック"/>
          </a:endParaRPr>
        </a:p>
      </xdr:txBody>
    </xdr:sp>
    <xdr:clientData/>
  </xdr:oneCellAnchor>
  <xdr:twoCellAnchor>
    <xdr:from>
      <xdr:col>23</xdr:col>
      <xdr:colOff>428625</xdr:colOff>
      <xdr:row>42</xdr:row>
      <xdr:rowOff>59872</xdr:rowOff>
    </xdr:from>
    <xdr:to>
      <xdr:col>23</xdr:col>
      <xdr:colOff>606425</xdr:colOff>
      <xdr:row>42</xdr:row>
      <xdr:rowOff>59872</xdr:rowOff>
    </xdr:to>
    <xdr:cxnSp macro="">
      <xdr:nvCxnSpPr>
        <xdr:cNvPr id="186" name="直線コネクタ 185"/>
        <xdr:cNvCxnSpPr/>
      </xdr:nvCxnSpPr>
      <xdr:spPr>
        <a:xfrm>
          <a:off x="16230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120849</xdr:rowOff>
    </xdr:from>
    <xdr:ext cx="469744" cy="259045"/>
    <xdr:sp macro="" textlink="">
      <xdr:nvSpPr>
        <xdr:cNvPr id="187" name="【認定こども園・幼稚園・保育所】&#10;有形固定資産減価償却率最大値テキスト"/>
        <xdr:cNvSpPr txBox="1"/>
      </xdr:nvSpPr>
      <xdr:spPr>
        <a:xfrm>
          <a:off x="164084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2722</xdr:rowOff>
    </xdr:from>
    <xdr:to>
      <xdr:col>23</xdr:col>
      <xdr:colOff>606425</xdr:colOff>
      <xdr:row>33</xdr:row>
      <xdr:rowOff>2722</xdr:rowOff>
    </xdr:to>
    <xdr:cxnSp macro="">
      <xdr:nvCxnSpPr>
        <xdr:cNvPr id="188" name="直線コネクタ 187"/>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144253</xdr:rowOff>
    </xdr:from>
    <xdr:ext cx="405111" cy="259045"/>
    <xdr:sp macro="" textlink="">
      <xdr:nvSpPr>
        <xdr:cNvPr id="189" name="【認定こども園・幼稚園・保育所】&#10;有形固定資産減価償却率平均値テキスト"/>
        <xdr:cNvSpPr txBox="1"/>
      </xdr:nvSpPr>
      <xdr:spPr>
        <a:xfrm>
          <a:off x="16408400" y="6659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165826</xdr:rowOff>
    </xdr:from>
    <xdr:to>
      <xdr:col>23</xdr:col>
      <xdr:colOff>568325</xdr:colOff>
      <xdr:row>39</xdr:row>
      <xdr:rowOff>95976</xdr:rowOff>
    </xdr:to>
    <xdr:sp macro="" textlink="">
      <xdr:nvSpPr>
        <xdr:cNvPr id="190" name="フローチャート : 判断 189"/>
        <xdr:cNvSpPr/>
      </xdr:nvSpPr>
      <xdr:spPr>
        <a:xfrm>
          <a:off x="16268700" y="668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41</xdr:row>
      <xdr:rowOff>79284</xdr:rowOff>
    </xdr:from>
    <xdr:to>
      <xdr:col>22</xdr:col>
      <xdr:colOff>415925</xdr:colOff>
      <xdr:row>42</xdr:row>
      <xdr:rowOff>9434</xdr:rowOff>
    </xdr:to>
    <xdr:sp macro="" textlink="">
      <xdr:nvSpPr>
        <xdr:cNvPr id="191" name="フローチャート : 判断 190"/>
        <xdr:cNvSpPr/>
      </xdr:nvSpPr>
      <xdr:spPr>
        <a:xfrm>
          <a:off x="15430500" y="710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192" name="テキスト ボックス 19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193" name="テキスト ボックス 19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194" name="テキスト ボックス 19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195" name="テキスト ボックス 19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196" name="テキスト ボックス 19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39</xdr:row>
      <xdr:rowOff>160927</xdr:rowOff>
    </xdr:from>
    <xdr:to>
      <xdr:col>22</xdr:col>
      <xdr:colOff>415925</xdr:colOff>
      <xdr:row>40</xdr:row>
      <xdr:rowOff>91077</xdr:rowOff>
    </xdr:to>
    <xdr:sp macro="" textlink="">
      <xdr:nvSpPr>
        <xdr:cNvPr id="197" name="円/楕円 196"/>
        <xdr:cNvSpPr/>
      </xdr:nvSpPr>
      <xdr:spPr>
        <a:xfrm>
          <a:off x="15430500" y="6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42</xdr:row>
      <xdr:rowOff>561</xdr:rowOff>
    </xdr:from>
    <xdr:ext cx="405111" cy="259045"/>
    <xdr:sp macro="" textlink="">
      <xdr:nvSpPr>
        <xdr:cNvPr id="198" name="n_1aveValue【認定こども園・幼稚園・保育所】&#10;有形固定資産減価償却率"/>
        <xdr:cNvSpPr txBox="1"/>
      </xdr:nvSpPr>
      <xdr:spPr>
        <a:xfrm>
          <a:off x="15266043" y="720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22</xdr:col>
      <xdr:colOff>149868</xdr:colOff>
      <xdr:row>38</xdr:row>
      <xdr:rowOff>107604</xdr:rowOff>
    </xdr:from>
    <xdr:ext cx="405111" cy="259045"/>
    <xdr:sp macro="" textlink="">
      <xdr:nvSpPr>
        <xdr:cNvPr id="199" name="n_1mainValue【認定こども園・幼稚園・保育所】&#10;有形固定資産減価償却率"/>
        <xdr:cNvSpPr txBox="1"/>
      </xdr:nvSpPr>
      <xdr:spPr>
        <a:xfrm>
          <a:off x="15266043" y="6622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00" name="正方形/長方形 19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01" name="正方形/長方形 20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02" name="正方形/長方形 20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03" name="正方形/長方形 20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04" name="正方形/長方形 20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05" name="正方形/長方形 20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06" name="正方形/長方形 20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07" name="正方形/長方形 20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08" name="テキスト ボックス 20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09" name="直線コネクタ 20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210" name="テキスト ボックス 209"/>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211" name="直線コネクタ 21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212" name="テキスト ボックス 21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213" name="直線コネクタ 21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214" name="テキスト ボックス 21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215" name="直線コネクタ 21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216" name="テキスト ボックス 21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217" name="直線コネクタ 21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218" name="テキスト ボックス 21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219" name="直線コネクタ 21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220" name="テキスト ボックス 21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21" name="直線コネクタ 22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22" name="テキスト ボックス 22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2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114300</xdr:rowOff>
    </xdr:from>
    <xdr:to>
      <xdr:col>32</xdr:col>
      <xdr:colOff>186689</xdr:colOff>
      <xdr:row>41</xdr:row>
      <xdr:rowOff>99060</xdr:rowOff>
    </xdr:to>
    <xdr:cxnSp macro="">
      <xdr:nvCxnSpPr>
        <xdr:cNvPr id="224" name="直線コネクタ 223"/>
        <xdr:cNvCxnSpPr/>
      </xdr:nvCxnSpPr>
      <xdr:spPr>
        <a:xfrm flipV="1">
          <a:off x="22160864" y="577215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102887</xdr:rowOff>
    </xdr:from>
    <xdr:ext cx="469744" cy="259045"/>
    <xdr:sp macro="" textlink="">
      <xdr:nvSpPr>
        <xdr:cNvPr id="225" name="【認定こども園・幼稚園・保育所】&#10;一人当たり面積最小値テキスト"/>
        <xdr:cNvSpPr txBox="1"/>
      </xdr:nvSpPr>
      <xdr:spPr>
        <a:xfrm>
          <a:off x="222504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0.229</a:t>
          </a:r>
          <a:endParaRPr kumimoji="1" lang="ja-JP" altLang="en-US" sz="1000" b="1">
            <a:latin typeface="ＭＳ Ｐゴシック"/>
          </a:endParaRPr>
        </a:p>
      </xdr:txBody>
    </xdr:sp>
    <xdr:clientData/>
  </xdr:oneCellAnchor>
  <xdr:twoCellAnchor>
    <xdr:from>
      <xdr:col>32</xdr:col>
      <xdr:colOff>98425</xdr:colOff>
      <xdr:row>41</xdr:row>
      <xdr:rowOff>99060</xdr:rowOff>
    </xdr:from>
    <xdr:to>
      <xdr:col>32</xdr:col>
      <xdr:colOff>276225</xdr:colOff>
      <xdr:row>41</xdr:row>
      <xdr:rowOff>99060</xdr:rowOff>
    </xdr:to>
    <xdr:cxnSp macro="">
      <xdr:nvCxnSpPr>
        <xdr:cNvPr id="226" name="直線コネクタ 225"/>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60977</xdr:rowOff>
    </xdr:from>
    <xdr:ext cx="469744" cy="259045"/>
    <xdr:sp macro="" textlink="">
      <xdr:nvSpPr>
        <xdr:cNvPr id="227" name="【認定こども園・幼稚園・保育所】&#10;一人当たり面積最大値テキスト"/>
        <xdr:cNvSpPr txBox="1"/>
      </xdr:nvSpPr>
      <xdr:spPr>
        <a:xfrm>
          <a:off x="222504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0.585</a:t>
          </a:r>
          <a:endParaRPr kumimoji="1" lang="ja-JP" altLang="en-US" sz="1000" b="1">
            <a:latin typeface="ＭＳ Ｐゴシック"/>
          </a:endParaRPr>
        </a:p>
      </xdr:txBody>
    </xdr:sp>
    <xdr:clientData/>
  </xdr:oneCellAnchor>
  <xdr:twoCellAnchor>
    <xdr:from>
      <xdr:col>32</xdr:col>
      <xdr:colOff>98425</xdr:colOff>
      <xdr:row>33</xdr:row>
      <xdr:rowOff>114300</xdr:rowOff>
    </xdr:from>
    <xdr:to>
      <xdr:col>32</xdr:col>
      <xdr:colOff>276225</xdr:colOff>
      <xdr:row>33</xdr:row>
      <xdr:rowOff>114300</xdr:rowOff>
    </xdr:to>
    <xdr:cxnSp macro="">
      <xdr:nvCxnSpPr>
        <xdr:cNvPr id="228" name="直線コネクタ 227"/>
        <xdr:cNvCxnSpPr/>
      </xdr:nvCxnSpPr>
      <xdr:spPr>
        <a:xfrm>
          <a:off x="22072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41927</xdr:rowOff>
    </xdr:from>
    <xdr:ext cx="469744" cy="259045"/>
    <xdr:sp macro="" textlink="">
      <xdr:nvSpPr>
        <xdr:cNvPr id="229" name="【認定こども園・幼稚園・保育所】&#10;一人当たり面積平均値テキスト"/>
        <xdr:cNvSpPr txBox="1"/>
      </xdr:nvSpPr>
      <xdr:spPr>
        <a:xfrm>
          <a:off x="22250400" y="6728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0.315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63500</xdr:rowOff>
    </xdr:from>
    <xdr:to>
      <xdr:col>32</xdr:col>
      <xdr:colOff>238125</xdr:colOff>
      <xdr:row>39</xdr:row>
      <xdr:rowOff>165100</xdr:rowOff>
    </xdr:to>
    <xdr:sp macro="" textlink="">
      <xdr:nvSpPr>
        <xdr:cNvPr id="230" name="フローチャート : 判断 229"/>
        <xdr:cNvSpPr/>
      </xdr:nvSpPr>
      <xdr:spPr>
        <a:xfrm>
          <a:off x="221107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101600</xdr:rowOff>
    </xdr:from>
    <xdr:to>
      <xdr:col>31</xdr:col>
      <xdr:colOff>85725</xdr:colOff>
      <xdr:row>39</xdr:row>
      <xdr:rowOff>31750</xdr:rowOff>
    </xdr:to>
    <xdr:sp macro="" textlink="">
      <xdr:nvSpPr>
        <xdr:cNvPr id="231" name="フローチャート : 判断 230"/>
        <xdr:cNvSpPr/>
      </xdr:nvSpPr>
      <xdr:spPr>
        <a:xfrm>
          <a:off x="21272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32" name="テキスト ボックス 23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33" name="テキスト ボックス 23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34" name="テキスト ボックス 23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35" name="テキスト ボックス 23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36" name="テキスト ボックス 23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170180</xdr:rowOff>
    </xdr:from>
    <xdr:to>
      <xdr:col>31</xdr:col>
      <xdr:colOff>85725</xdr:colOff>
      <xdr:row>40</xdr:row>
      <xdr:rowOff>100330</xdr:rowOff>
    </xdr:to>
    <xdr:sp macro="" textlink="">
      <xdr:nvSpPr>
        <xdr:cNvPr id="237" name="円/楕円 236"/>
        <xdr:cNvSpPr/>
      </xdr:nvSpPr>
      <xdr:spPr>
        <a:xfrm>
          <a:off x="21272500" y="68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48277</xdr:rowOff>
    </xdr:from>
    <xdr:ext cx="469744" cy="259045"/>
    <xdr:sp macro="" textlink="">
      <xdr:nvSpPr>
        <xdr:cNvPr id="238" name="n_1aveValue【認定こども園・幼稚園・保育所】&#10;一人当たり面積"/>
        <xdr:cNvSpPr txBox="1"/>
      </xdr:nvSpPr>
      <xdr:spPr>
        <a:xfrm>
          <a:off x="210757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0.350</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91457</xdr:rowOff>
    </xdr:from>
    <xdr:ext cx="469744" cy="259045"/>
    <xdr:sp macro="" textlink="">
      <xdr:nvSpPr>
        <xdr:cNvPr id="239" name="n_1mainValue【認定こども園・幼稚園・保育所】&#10;一人当たり面積"/>
        <xdr:cNvSpPr txBox="1"/>
      </xdr:nvSpPr>
      <xdr:spPr>
        <a:xfrm>
          <a:off x="21075727" y="694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0.287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240" name="正方形/長方形 23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41" name="正方形/長方形 24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42" name="正方形/長方形 24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43" name="正方形/長方形 24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44" name="正方形/長方形 24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45" name="正方形/長方形 24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46" name="正方形/長方形 24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47" name="正方形/長方形 24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48" name="テキスト ボックス 24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49" name="直線コネクタ 24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250" name="テキスト ボックス 24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251" name="直線コネクタ 25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252" name="テキスト ボックス 25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253" name="直線コネクタ 25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254" name="テキスト ボックス 25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255" name="直線コネクタ 25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256" name="テキスト ボックス 25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257" name="直線コネクタ 25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258" name="テキスト ボックス 25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259" name="直線コネクタ 25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260" name="テキスト ボックス 259"/>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61" name="直線コネクタ 26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262" name="テキスト ボックス 26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26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83820</xdr:rowOff>
    </xdr:from>
    <xdr:to>
      <xdr:col>23</xdr:col>
      <xdr:colOff>516889</xdr:colOff>
      <xdr:row>63</xdr:row>
      <xdr:rowOff>106680</xdr:rowOff>
    </xdr:to>
    <xdr:cxnSp macro="">
      <xdr:nvCxnSpPr>
        <xdr:cNvPr id="264" name="直線コネクタ 263"/>
        <xdr:cNvCxnSpPr/>
      </xdr:nvCxnSpPr>
      <xdr:spPr>
        <a:xfrm flipV="1">
          <a:off x="16318864" y="968502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110507</xdr:rowOff>
    </xdr:from>
    <xdr:ext cx="405111" cy="259045"/>
    <xdr:sp macro="" textlink="">
      <xdr:nvSpPr>
        <xdr:cNvPr id="265" name="【学校施設】&#10;有形固定資産減価償却率最小値テキスト"/>
        <xdr:cNvSpPr txBox="1"/>
      </xdr:nvSpPr>
      <xdr:spPr>
        <a:xfrm>
          <a:off x="16408400"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63</xdr:row>
      <xdr:rowOff>106680</xdr:rowOff>
    </xdr:from>
    <xdr:to>
      <xdr:col>23</xdr:col>
      <xdr:colOff>606425</xdr:colOff>
      <xdr:row>63</xdr:row>
      <xdr:rowOff>106680</xdr:rowOff>
    </xdr:to>
    <xdr:cxnSp macro="">
      <xdr:nvCxnSpPr>
        <xdr:cNvPr id="266" name="直線コネクタ 265"/>
        <xdr:cNvCxnSpPr/>
      </xdr:nvCxnSpPr>
      <xdr:spPr>
        <a:xfrm>
          <a:off x="16230600" y="1090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30497</xdr:rowOff>
    </xdr:from>
    <xdr:ext cx="405111" cy="259045"/>
    <xdr:sp macro="" textlink="">
      <xdr:nvSpPr>
        <xdr:cNvPr id="267" name="【学校施設】&#10;有形固定資産減価償却率最大値テキスト"/>
        <xdr:cNvSpPr txBox="1"/>
      </xdr:nvSpPr>
      <xdr:spPr>
        <a:xfrm>
          <a:off x="164084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91.6</a:t>
          </a:r>
          <a:endParaRPr kumimoji="1" lang="ja-JP" altLang="en-US" sz="1000" b="1">
            <a:latin typeface="ＭＳ Ｐゴシック"/>
          </a:endParaRPr>
        </a:p>
      </xdr:txBody>
    </xdr:sp>
    <xdr:clientData/>
  </xdr:oneCellAnchor>
  <xdr:twoCellAnchor>
    <xdr:from>
      <xdr:col>23</xdr:col>
      <xdr:colOff>428625</xdr:colOff>
      <xdr:row>56</xdr:row>
      <xdr:rowOff>83820</xdr:rowOff>
    </xdr:from>
    <xdr:to>
      <xdr:col>23</xdr:col>
      <xdr:colOff>606425</xdr:colOff>
      <xdr:row>56</xdr:row>
      <xdr:rowOff>83820</xdr:rowOff>
    </xdr:to>
    <xdr:cxnSp macro="">
      <xdr:nvCxnSpPr>
        <xdr:cNvPr id="268" name="直線コネクタ 267"/>
        <xdr:cNvCxnSpPr/>
      </xdr:nvCxnSpPr>
      <xdr:spPr>
        <a:xfrm>
          <a:off x="16230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64787</xdr:rowOff>
    </xdr:from>
    <xdr:ext cx="405111" cy="259045"/>
    <xdr:sp macro="" textlink="">
      <xdr:nvSpPr>
        <xdr:cNvPr id="269" name="【学校施設】&#10;有形固定資産減価償却率平均値テキスト"/>
        <xdr:cNvSpPr txBox="1"/>
      </xdr:nvSpPr>
      <xdr:spPr>
        <a:xfrm>
          <a:off x="16408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86360</xdr:rowOff>
    </xdr:from>
    <xdr:to>
      <xdr:col>23</xdr:col>
      <xdr:colOff>568325</xdr:colOff>
      <xdr:row>61</xdr:row>
      <xdr:rowOff>16510</xdr:rowOff>
    </xdr:to>
    <xdr:sp macro="" textlink="">
      <xdr:nvSpPr>
        <xdr:cNvPr id="270" name="フローチャート : 判断 269"/>
        <xdr:cNvSpPr/>
      </xdr:nvSpPr>
      <xdr:spPr>
        <a:xfrm>
          <a:off x="16268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105410</xdr:rowOff>
    </xdr:from>
    <xdr:to>
      <xdr:col>22</xdr:col>
      <xdr:colOff>415925</xdr:colOff>
      <xdr:row>60</xdr:row>
      <xdr:rowOff>35560</xdr:rowOff>
    </xdr:to>
    <xdr:sp macro="" textlink="">
      <xdr:nvSpPr>
        <xdr:cNvPr id="271" name="フローチャート : 判断 270"/>
        <xdr:cNvSpPr/>
      </xdr:nvSpPr>
      <xdr:spPr>
        <a:xfrm>
          <a:off x="15430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272" name="テキスト ボックス 27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73" name="テキスト ボックス 27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74" name="テキスト ボックス 27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75" name="テキスト ボックス 27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76" name="テキスト ボックス 27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107315</xdr:rowOff>
    </xdr:from>
    <xdr:to>
      <xdr:col>22</xdr:col>
      <xdr:colOff>415925</xdr:colOff>
      <xdr:row>59</xdr:row>
      <xdr:rowOff>37465</xdr:rowOff>
    </xdr:to>
    <xdr:sp macro="" textlink="">
      <xdr:nvSpPr>
        <xdr:cNvPr id="277" name="円/楕円 276"/>
        <xdr:cNvSpPr/>
      </xdr:nvSpPr>
      <xdr:spPr>
        <a:xfrm>
          <a:off x="15430500" y="100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26687</xdr:rowOff>
    </xdr:from>
    <xdr:ext cx="405111" cy="259045"/>
    <xdr:sp macro="" textlink="">
      <xdr:nvSpPr>
        <xdr:cNvPr id="278" name="n_1aveValue【学校施設】&#10;有形固定資産減価償却率"/>
        <xdr:cNvSpPr txBox="1"/>
      </xdr:nvSpPr>
      <xdr:spPr>
        <a:xfrm>
          <a:off x="15266043"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53992</xdr:rowOff>
    </xdr:from>
    <xdr:ext cx="405111" cy="259045"/>
    <xdr:sp macro="" textlink="">
      <xdr:nvSpPr>
        <xdr:cNvPr id="279" name="n_1mainValue【学校施設】&#10;有形固定資産減価償却率"/>
        <xdr:cNvSpPr txBox="1"/>
      </xdr:nvSpPr>
      <xdr:spPr>
        <a:xfrm>
          <a:off x="15266043" y="982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80" name="正方形/長方形 27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81" name="正方形/長方形 28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82" name="正方形/長方形 28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83" name="正方形/長方形 28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84" name="正方形/長方形 28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85" name="正方形/長方形 28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86" name="正方形/長方形 28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87" name="正方形/長方形 28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88" name="テキスト ボックス 28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89" name="直線コネクタ 28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290" name="テキスト ボックス 28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291" name="直線コネクタ 29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292" name="テキスト ボックス 29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293" name="直線コネクタ 29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294" name="テキスト ボックス 29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295" name="直線コネクタ 29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296" name="テキスト ボックス 29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297" name="直線コネクタ 29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298" name="テキスト ボックス 29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299" name="直線コネクタ 29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53720</xdr:rowOff>
    </xdr:from>
    <xdr:ext cx="531299" cy="259045"/>
    <xdr:sp macro="" textlink="">
      <xdr:nvSpPr>
        <xdr:cNvPr id="300" name="テキスト ボックス 299"/>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01" name="直線コネクタ 30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70049</xdr:rowOff>
    </xdr:from>
    <xdr:ext cx="531299" cy="259045"/>
    <xdr:sp macro="" textlink="">
      <xdr:nvSpPr>
        <xdr:cNvPr id="302" name="テキスト ボックス 301"/>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03" name="直線コネクタ 30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304" name="テキスト ボックス 30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0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135364</xdr:rowOff>
    </xdr:from>
    <xdr:to>
      <xdr:col>32</xdr:col>
      <xdr:colOff>186689</xdr:colOff>
      <xdr:row>64</xdr:row>
      <xdr:rowOff>130302</xdr:rowOff>
    </xdr:to>
    <xdr:cxnSp macro="">
      <xdr:nvCxnSpPr>
        <xdr:cNvPr id="306" name="直線コネクタ 305"/>
        <xdr:cNvCxnSpPr/>
      </xdr:nvCxnSpPr>
      <xdr:spPr>
        <a:xfrm flipV="1">
          <a:off x="22160864" y="9565114"/>
          <a:ext cx="0" cy="1537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134129</xdr:rowOff>
    </xdr:from>
    <xdr:ext cx="469744" cy="259045"/>
    <xdr:sp macro="" textlink="">
      <xdr:nvSpPr>
        <xdr:cNvPr id="307" name="【学校施設】&#10;一人当たり面積最小値テキスト"/>
        <xdr:cNvSpPr txBox="1"/>
      </xdr:nvSpPr>
      <xdr:spPr>
        <a:xfrm>
          <a:off x="22250400" y="1110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2.002</a:t>
          </a:r>
          <a:endParaRPr kumimoji="1" lang="ja-JP" altLang="en-US" sz="1000" b="1">
            <a:latin typeface="ＭＳ Ｐゴシック"/>
          </a:endParaRPr>
        </a:p>
      </xdr:txBody>
    </xdr:sp>
    <xdr:clientData/>
  </xdr:oneCellAnchor>
  <xdr:twoCellAnchor>
    <xdr:from>
      <xdr:col>32</xdr:col>
      <xdr:colOff>98425</xdr:colOff>
      <xdr:row>64</xdr:row>
      <xdr:rowOff>130302</xdr:rowOff>
    </xdr:from>
    <xdr:to>
      <xdr:col>32</xdr:col>
      <xdr:colOff>276225</xdr:colOff>
      <xdr:row>64</xdr:row>
      <xdr:rowOff>130302</xdr:rowOff>
    </xdr:to>
    <xdr:cxnSp macro="">
      <xdr:nvCxnSpPr>
        <xdr:cNvPr id="308" name="直線コネクタ 307"/>
        <xdr:cNvCxnSpPr/>
      </xdr:nvCxnSpPr>
      <xdr:spPr>
        <a:xfrm>
          <a:off x="22072600" y="11103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82041</xdr:rowOff>
    </xdr:from>
    <xdr:ext cx="534377" cy="259045"/>
    <xdr:sp macro="" textlink="">
      <xdr:nvSpPr>
        <xdr:cNvPr id="309" name="【学校施設】&#10;一人当たり面積最大値テキスト"/>
        <xdr:cNvSpPr txBox="1"/>
      </xdr:nvSpPr>
      <xdr:spPr>
        <a:xfrm>
          <a:off x="22250400" y="934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11.421</a:t>
          </a:r>
          <a:endParaRPr kumimoji="1" lang="ja-JP" altLang="en-US" sz="1000" b="1">
            <a:latin typeface="ＭＳ Ｐゴシック"/>
          </a:endParaRPr>
        </a:p>
      </xdr:txBody>
    </xdr:sp>
    <xdr:clientData/>
  </xdr:oneCellAnchor>
  <xdr:twoCellAnchor>
    <xdr:from>
      <xdr:col>32</xdr:col>
      <xdr:colOff>98425</xdr:colOff>
      <xdr:row>55</xdr:row>
      <xdr:rowOff>135364</xdr:rowOff>
    </xdr:from>
    <xdr:to>
      <xdr:col>32</xdr:col>
      <xdr:colOff>276225</xdr:colOff>
      <xdr:row>55</xdr:row>
      <xdr:rowOff>135364</xdr:rowOff>
    </xdr:to>
    <xdr:cxnSp macro="">
      <xdr:nvCxnSpPr>
        <xdr:cNvPr id="310" name="直線コネクタ 309"/>
        <xdr:cNvCxnSpPr/>
      </xdr:nvCxnSpPr>
      <xdr:spPr>
        <a:xfrm>
          <a:off x="22072600" y="9565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61031</xdr:rowOff>
    </xdr:from>
    <xdr:ext cx="469744" cy="259045"/>
    <xdr:sp macro="" textlink="">
      <xdr:nvSpPr>
        <xdr:cNvPr id="311" name="【学校施設】&#10;一人当たり面積平均値テキスト"/>
        <xdr:cNvSpPr txBox="1"/>
      </xdr:nvSpPr>
      <xdr:spPr>
        <a:xfrm>
          <a:off x="22250400" y="10862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3.033</a:t>
          </a:r>
          <a:endParaRPr kumimoji="1" lang="ja-JP" altLang="en-US" sz="1000" b="1">
            <a:solidFill>
              <a:srgbClr val="000080"/>
            </a:solidFill>
            <a:latin typeface="ＭＳ Ｐゴシック"/>
          </a:endParaRPr>
        </a:p>
      </xdr:txBody>
    </xdr:sp>
    <xdr:clientData/>
  </xdr:oneCellAnchor>
  <xdr:twoCellAnchor>
    <xdr:from>
      <xdr:col>32</xdr:col>
      <xdr:colOff>136525</xdr:colOff>
      <xdr:row>63</xdr:row>
      <xdr:rowOff>82604</xdr:rowOff>
    </xdr:from>
    <xdr:to>
      <xdr:col>32</xdr:col>
      <xdr:colOff>238125</xdr:colOff>
      <xdr:row>64</xdr:row>
      <xdr:rowOff>12754</xdr:rowOff>
    </xdr:to>
    <xdr:sp macro="" textlink="">
      <xdr:nvSpPr>
        <xdr:cNvPr id="312" name="フローチャート : 判断 311"/>
        <xdr:cNvSpPr/>
      </xdr:nvSpPr>
      <xdr:spPr>
        <a:xfrm>
          <a:off x="22110700" y="1088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24964</xdr:rowOff>
    </xdr:from>
    <xdr:to>
      <xdr:col>31</xdr:col>
      <xdr:colOff>85725</xdr:colOff>
      <xdr:row>62</xdr:row>
      <xdr:rowOff>126564</xdr:rowOff>
    </xdr:to>
    <xdr:sp macro="" textlink="">
      <xdr:nvSpPr>
        <xdr:cNvPr id="313" name="フローチャート : 判断 312"/>
        <xdr:cNvSpPr/>
      </xdr:nvSpPr>
      <xdr:spPr>
        <a:xfrm>
          <a:off x="21272500" y="106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14" name="テキスト ボックス 31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15" name="テキスト ボックス 31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16" name="テキスト ボックス 31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17" name="テキスト ボックス 31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18" name="テキスト ボックス 31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64</xdr:row>
      <xdr:rowOff>134039</xdr:rowOff>
    </xdr:from>
    <xdr:to>
      <xdr:col>31</xdr:col>
      <xdr:colOff>85725</xdr:colOff>
      <xdr:row>65</xdr:row>
      <xdr:rowOff>64189</xdr:rowOff>
    </xdr:to>
    <xdr:sp macro="" textlink="">
      <xdr:nvSpPr>
        <xdr:cNvPr id="319" name="円/楕円 318"/>
        <xdr:cNvSpPr/>
      </xdr:nvSpPr>
      <xdr:spPr>
        <a:xfrm>
          <a:off x="21272500" y="1110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143091</xdr:rowOff>
    </xdr:from>
    <xdr:ext cx="469744" cy="259045"/>
    <xdr:sp macro="" textlink="">
      <xdr:nvSpPr>
        <xdr:cNvPr id="320" name="n_1aveValue【学校施設】&#10;一人当たり面積"/>
        <xdr:cNvSpPr txBox="1"/>
      </xdr:nvSpPr>
      <xdr:spPr>
        <a:xfrm>
          <a:off x="21075727" y="1043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a:t>
          </a:r>
          <a:endParaRPr kumimoji="1" lang="ja-JP" altLang="en-US" sz="1000" b="1">
            <a:solidFill>
              <a:srgbClr val="000080"/>
            </a:solidFill>
            <a:latin typeface="ＭＳ Ｐゴシック"/>
          </a:endParaRPr>
        </a:p>
      </xdr:txBody>
    </xdr:sp>
    <xdr:clientData/>
  </xdr:oneCellAnchor>
  <xdr:oneCellAnchor>
    <xdr:from>
      <xdr:col>30</xdr:col>
      <xdr:colOff>473152</xdr:colOff>
      <xdr:row>65</xdr:row>
      <xdr:rowOff>55316</xdr:rowOff>
    </xdr:from>
    <xdr:ext cx="469744" cy="259045"/>
    <xdr:sp macro="" textlink="">
      <xdr:nvSpPr>
        <xdr:cNvPr id="321" name="n_1mainValue【学校施設】&#10;一人当たり面積"/>
        <xdr:cNvSpPr txBox="1"/>
      </xdr:nvSpPr>
      <xdr:spPr>
        <a:xfrm>
          <a:off x="21075727" y="1119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22" name="正方形/長方形 3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23" name="正方形/長方形 3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24" name="正方形/長方形 3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25" name="正方形/長方形 3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26" name="正方形/長方形 3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27" name="正方形/長方形 3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28" name="正方形/長方形 3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29" name="正方形/長方形 32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30" name="正方形/長方形 3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31" name="正方形/長方形 3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32" name="正方形/長方形 3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33" name="正方形/長方形 3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34" name="正方形/長方形 3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35" name="正方形/長方形 3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36" name="正方形/長方形 3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37" name="正方形/長方形 33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38" name="正方形/長方形 3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39" name="正方形/長方形 3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40" name="正方形/長方形 3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41" name="正方形/長方形 3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42" name="正方形/長方形 3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43" name="正方形/長方形 3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44" name="正方形/長方形 3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45" name="正方形/長方形 3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46" name="テキスト ボックス 3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47" name="直線コネクタ 3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348" name="テキスト ボックス 34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349" name="直線コネクタ 34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350" name="テキスト ボックス 34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351" name="直線コネクタ 35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352" name="テキスト ボックス 35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353" name="直線コネクタ 35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354" name="テキスト ボックス 35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355" name="直線コネクタ 35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356" name="テキスト ボックス 35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357" name="直線コネクタ 35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358" name="テキスト ボックス 35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59" name="直線コネクタ 3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60" name="テキスト ボックス 35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0</xdr:rowOff>
    </xdr:from>
    <xdr:to>
      <xdr:col>23</xdr:col>
      <xdr:colOff>516889</xdr:colOff>
      <xdr:row>108</xdr:row>
      <xdr:rowOff>144780</xdr:rowOff>
    </xdr:to>
    <xdr:cxnSp macro="">
      <xdr:nvCxnSpPr>
        <xdr:cNvPr id="362" name="直線コネクタ 361"/>
        <xdr:cNvCxnSpPr/>
      </xdr:nvCxnSpPr>
      <xdr:spPr>
        <a:xfrm flipV="1">
          <a:off x="16318864" y="171450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148607</xdr:rowOff>
    </xdr:from>
    <xdr:ext cx="405111" cy="259045"/>
    <xdr:sp macro="" textlink="">
      <xdr:nvSpPr>
        <xdr:cNvPr id="363" name="【公民館】&#10;有形固定資産減価償却率最小値テキスト"/>
        <xdr:cNvSpPr txBox="1"/>
      </xdr:nvSpPr>
      <xdr:spPr>
        <a:xfrm>
          <a:off x="164084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60.2</a:t>
          </a:r>
          <a:endParaRPr kumimoji="1" lang="ja-JP" altLang="en-US" sz="1000" b="1">
            <a:latin typeface="ＭＳ Ｐゴシック"/>
          </a:endParaRPr>
        </a:p>
      </xdr:txBody>
    </xdr:sp>
    <xdr:clientData/>
  </xdr:oneCellAnchor>
  <xdr:twoCellAnchor>
    <xdr:from>
      <xdr:col>23</xdr:col>
      <xdr:colOff>428625</xdr:colOff>
      <xdr:row>108</xdr:row>
      <xdr:rowOff>144780</xdr:rowOff>
    </xdr:from>
    <xdr:to>
      <xdr:col>23</xdr:col>
      <xdr:colOff>606425</xdr:colOff>
      <xdr:row>108</xdr:row>
      <xdr:rowOff>144780</xdr:rowOff>
    </xdr:to>
    <xdr:cxnSp macro="">
      <xdr:nvCxnSpPr>
        <xdr:cNvPr id="364" name="直線コネクタ 363"/>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118127</xdr:rowOff>
    </xdr:from>
    <xdr:ext cx="469744" cy="259045"/>
    <xdr:sp macro="" textlink="">
      <xdr:nvSpPr>
        <xdr:cNvPr id="365" name="【公民館】&#10;有形固定資産減価償却率最大値テキスト"/>
        <xdr:cNvSpPr txBox="1"/>
      </xdr:nvSpPr>
      <xdr:spPr>
        <a:xfrm>
          <a:off x="164084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0</xdr:rowOff>
    </xdr:from>
    <xdr:to>
      <xdr:col>23</xdr:col>
      <xdr:colOff>606425</xdr:colOff>
      <xdr:row>100</xdr:row>
      <xdr:rowOff>0</xdr:rowOff>
    </xdr:to>
    <xdr:cxnSp macro="">
      <xdr:nvCxnSpPr>
        <xdr:cNvPr id="366" name="直線コネクタ 365"/>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60977</xdr:rowOff>
    </xdr:from>
    <xdr:ext cx="405111" cy="259045"/>
    <xdr:sp macro="" textlink="">
      <xdr:nvSpPr>
        <xdr:cNvPr id="367" name="【公民館】&#10;有形固定資産減価償却率平均値テキスト"/>
        <xdr:cNvSpPr txBox="1"/>
      </xdr:nvSpPr>
      <xdr:spPr>
        <a:xfrm>
          <a:off x="16408400" y="18234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69.5</a:t>
          </a:r>
          <a:endParaRPr kumimoji="1" lang="ja-JP" altLang="en-US" sz="1000" b="1">
            <a:solidFill>
              <a:srgbClr val="000080"/>
            </a:solidFill>
            <a:latin typeface="ＭＳ Ｐゴシック"/>
          </a:endParaRPr>
        </a:p>
      </xdr:txBody>
    </xdr:sp>
    <xdr:clientData/>
  </xdr:oneCellAnchor>
  <xdr:twoCellAnchor>
    <xdr:from>
      <xdr:col>23</xdr:col>
      <xdr:colOff>466725</xdr:colOff>
      <xdr:row>106</xdr:row>
      <xdr:rowOff>82550</xdr:rowOff>
    </xdr:from>
    <xdr:to>
      <xdr:col>23</xdr:col>
      <xdr:colOff>568325</xdr:colOff>
      <xdr:row>107</xdr:row>
      <xdr:rowOff>12700</xdr:rowOff>
    </xdr:to>
    <xdr:sp macro="" textlink="">
      <xdr:nvSpPr>
        <xdr:cNvPr id="368" name="フローチャート : 判断 367"/>
        <xdr:cNvSpPr/>
      </xdr:nvSpPr>
      <xdr:spPr>
        <a:xfrm>
          <a:off x="16268700" y="1825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162561</xdr:rowOff>
    </xdr:from>
    <xdr:to>
      <xdr:col>22</xdr:col>
      <xdr:colOff>415925</xdr:colOff>
      <xdr:row>107</xdr:row>
      <xdr:rowOff>92711</xdr:rowOff>
    </xdr:to>
    <xdr:sp macro="" textlink="">
      <xdr:nvSpPr>
        <xdr:cNvPr id="369" name="フローチャート : 判断 368"/>
        <xdr:cNvSpPr/>
      </xdr:nvSpPr>
      <xdr:spPr>
        <a:xfrm>
          <a:off x="15430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370" name="テキスト ボックス 3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71" name="テキスト ボックス 3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72" name="テキスト ボックス 3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73" name="テキスト ボックス 3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74" name="テキスト ボックス 3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108</xdr:row>
      <xdr:rowOff>97789</xdr:rowOff>
    </xdr:from>
    <xdr:to>
      <xdr:col>22</xdr:col>
      <xdr:colOff>415925</xdr:colOff>
      <xdr:row>109</xdr:row>
      <xdr:rowOff>27939</xdr:rowOff>
    </xdr:to>
    <xdr:sp macro="" textlink="">
      <xdr:nvSpPr>
        <xdr:cNvPr id="375" name="円/楕円 374"/>
        <xdr:cNvSpPr/>
      </xdr:nvSpPr>
      <xdr:spPr>
        <a:xfrm>
          <a:off x="15430500" y="1861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109238</xdr:rowOff>
    </xdr:from>
    <xdr:ext cx="405111" cy="259045"/>
    <xdr:sp macro="" textlink="">
      <xdr:nvSpPr>
        <xdr:cNvPr id="376" name="n_1aveValue【公民館】&#10;有形固定資産減価償却率"/>
        <xdr:cNvSpPr txBox="1"/>
      </xdr:nvSpPr>
      <xdr:spPr>
        <a:xfrm>
          <a:off x="15266043" y="18111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22</xdr:col>
      <xdr:colOff>149868</xdr:colOff>
      <xdr:row>109</xdr:row>
      <xdr:rowOff>19066</xdr:rowOff>
    </xdr:from>
    <xdr:ext cx="405111" cy="259045"/>
    <xdr:sp macro="" textlink="">
      <xdr:nvSpPr>
        <xdr:cNvPr id="377" name="n_1mainValue【公民館】&#10;有形固定資産減価償却率"/>
        <xdr:cNvSpPr txBox="1"/>
      </xdr:nvSpPr>
      <xdr:spPr>
        <a:xfrm>
          <a:off x="15266043" y="1870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78" name="正方形/長方形 37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79" name="正方形/長方形 37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80" name="正方形/長方形 37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81" name="正方形/長方形 38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82" name="正方形/長方形 38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83" name="正方形/長方形 38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84" name="正方形/長方形 38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85" name="正方形/長方形 38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86" name="テキスト ボックス 38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87" name="直線コネクタ 38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388" name="直線コネクタ 38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389" name="テキスト ボックス 38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390" name="直線コネクタ 38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391" name="テキスト ボックス 39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392" name="直線コネクタ 39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393" name="テキスト ボックス 39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394" name="直線コネクタ 39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395" name="テキスト ボックス 39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396" name="直線コネクタ 39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397" name="テキスト ボックス 39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98" name="直線コネクタ 39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99" name="テキスト ボックス 39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0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160782</xdr:rowOff>
    </xdr:from>
    <xdr:to>
      <xdr:col>32</xdr:col>
      <xdr:colOff>186689</xdr:colOff>
      <xdr:row>108</xdr:row>
      <xdr:rowOff>17526</xdr:rowOff>
    </xdr:to>
    <xdr:cxnSp macro="">
      <xdr:nvCxnSpPr>
        <xdr:cNvPr id="401" name="直線コネクタ 400"/>
        <xdr:cNvCxnSpPr/>
      </xdr:nvCxnSpPr>
      <xdr:spPr>
        <a:xfrm flipV="1">
          <a:off x="22160864" y="17134332"/>
          <a:ext cx="0" cy="139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21353</xdr:rowOff>
    </xdr:from>
    <xdr:ext cx="469744" cy="259045"/>
    <xdr:sp macro="" textlink="">
      <xdr:nvSpPr>
        <xdr:cNvPr id="402" name="【公民館】&#10;一人当たり面積最小値テキスト"/>
        <xdr:cNvSpPr txBox="1"/>
      </xdr:nvSpPr>
      <xdr:spPr>
        <a:xfrm>
          <a:off x="22250400" y="1853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0.177</a:t>
          </a:r>
          <a:endParaRPr kumimoji="1" lang="ja-JP" altLang="en-US" sz="1000" b="1">
            <a:latin typeface="ＭＳ Ｐゴシック"/>
          </a:endParaRPr>
        </a:p>
      </xdr:txBody>
    </xdr:sp>
    <xdr:clientData/>
  </xdr:oneCellAnchor>
  <xdr:twoCellAnchor>
    <xdr:from>
      <xdr:col>32</xdr:col>
      <xdr:colOff>98425</xdr:colOff>
      <xdr:row>108</xdr:row>
      <xdr:rowOff>17526</xdr:rowOff>
    </xdr:from>
    <xdr:to>
      <xdr:col>32</xdr:col>
      <xdr:colOff>276225</xdr:colOff>
      <xdr:row>108</xdr:row>
      <xdr:rowOff>17526</xdr:rowOff>
    </xdr:to>
    <xdr:cxnSp macro="">
      <xdr:nvCxnSpPr>
        <xdr:cNvPr id="403" name="直線コネクタ 402"/>
        <xdr:cNvCxnSpPr/>
      </xdr:nvCxnSpPr>
      <xdr:spPr>
        <a:xfrm>
          <a:off x="22072600" y="18534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107459</xdr:rowOff>
    </xdr:from>
    <xdr:ext cx="469744" cy="259045"/>
    <xdr:sp macro="" textlink="">
      <xdr:nvSpPr>
        <xdr:cNvPr id="404" name="【公民館】&#10;一人当たり面積最大値テキスト"/>
        <xdr:cNvSpPr txBox="1"/>
      </xdr:nvSpPr>
      <xdr:spPr>
        <a:xfrm>
          <a:off x="22250400" y="1690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2.014</a:t>
          </a:r>
          <a:endParaRPr kumimoji="1" lang="ja-JP" altLang="en-US" sz="1000" b="1">
            <a:latin typeface="ＭＳ Ｐゴシック"/>
          </a:endParaRPr>
        </a:p>
      </xdr:txBody>
    </xdr:sp>
    <xdr:clientData/>
  </xdr:oneCellAnchor>
  <xdr:twoCellAnchor>
    <xdr:from>
      <xdr:col>32</xdr:col>
      <xdr:colOff>98425</xdr:colOff>
      <xdr:row>99</xdr:row>
      <xdr:rowOff>160782</xdr:rowOff>
    </xdr:from>
    <xdr:to>
      <xdr:col>32</xdr:col>
      <xdr:colOff>276225</xdr:colOff>
      <xdr:row>99</xdr:row>
      <xdr:rowOff>160782</xdr:rowOff>
    </xdr:to>
    <xdr:cxnSp macro="">
      <xdr:nvCxnSpPr>
        <xdr:cNvPr id="405" name="直線コネクタ 404"/>
        <xdr:cNvCxnSpPr/>
      </xdr:nvCxnSpPr>
      <xdr:spPr>
        <a:xfrm>
          <a:off x="22072600" y="1713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156990</xdr:rowOff>
    </xdr:from>
    <xdr:ext cx="469744" cy="259045"/>
    <xdr:sp macro="" textlink="">
      <xdr:nvSpPr>
        <xdr:cNvPr id="406" name="【公民館】&#10;一人当たり面積平均値テキスト"/>
        <xdr:cNvSpPr txBox="1"/>
      </xdr:nvSpPr>
      <xdr:spPr>
        <a:xfrm>
          <a:off x="22250400" y="17987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0.799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7113</xdr:rowOff>
    </xdr:from>
    <xdr:to>
      <xdr:col>32</xdr:col>
      <xdr:colOff>238125</xdr:colOff>
      <xdr:row>105</xdr:row>
      <xdr:rowOff>108713</xdr:rowOff>
    </xdr:to>
    <xdr:sp macro="" textlink="">
      <xdr:nvSpPr>
        <xdr:cNvPr id="407" name="フローチャート : 判断 406"/>
        <xdr:cNvSpPr/>
      </xdr:nvSpPr>
      <xdr:spPr>
        <a:xfrm>
          <a:off x="22110700" y="1800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139700</xdr:rowOff>
    </xdr:from>
    <xdr:to>
      <xdr:col>31</xdr:col>
      <xdr:colOff>85725</xdr:colOff>
      <xdr:row>105</xdr:row>
      <xdr:rowOff>69850</xdr:rowOff>
    </xdr:to>
    <xdr:sp macro="" textlink="">
      <xdr:nvSpPr>
        <xdr:cNvPr id="408" name="フローチャート : 判断 407"/>
        <xdr:cNvSpPr/>
      </xdr:nvSpPr>
      <xdr:spPr>
        <a:xfrm>
          <a:off x="21272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09" name="テキスト ボックス 40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10" name="テキスト ボックス 40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11" name="テキスト ボックス 41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12" name="テキスト ボックス 41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13" name="テキスト ボックス 41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26163</xdr:rowOff>
    </xdr:from>
    <xdr:to>
      <xdr:col>31</xdr:col>
      <xdr:colOff>85725</xdr:colOff>
      <xdr:row>107</xdr:row>
      <xdr:rowOff>127763</xdr:rowOff>
    </xdr:to>
    <xdr:sp macro="" textlink="">
      <xdr:nvSpPr>
        <xdr:cNvPr id="414" name="円/楕円 413"/>
        <xdr:cNvSpPr/>
      </xdr:nvSpPr>
      <xdr:spPr>
        <a:xfrm>
          <a:off x="21272500" y="1837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86377</xdr:rowOff>
    </xdr:from>
    <xdr:ext cx="469744" cy="259045"/>
    <xdr:sp macro="" textlink="">
      <xdr:nvSpPr>
        <xdr:cNvPr id="415" name="n_1aveValue【公民館】&#10;一人当たり面積"/>
        <xdr:cNvSpPr txBox="1"/>
      </xdr:nvSpPr>
      <xdr:spPr>
        <a:xfrm>
          <a:off x="210757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0.850</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118890</xdr:rowOff>
    </xdr:from>
    <xdr:ext cx="469744" cy="259045"/>
    <xdr:sp macro="" textlink="">
      <xdr:nvSpPr>
        <xdr:cNvPr id="416" name="n_1mainValue【公民館】&#10;一人当たり面積"/>
        <xdr:cNvSpPr txBox="1"/>
      </xdr:nvSpPr>
      <xdr:spPr>
        <a:xfrm>
          <a:off x="21075727" y="1846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0.324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17" name="正方形/長方形 41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18" name="正方形/長方形 41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19" name="テキスト ボックス 41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ほとんどの類型において、有形固定資産減価償却率は類似団体平均を下回っているものの、保育所及び学校施設については若干、類似団体平均を上回っている。一人あたり面積では、いずれの類型でも類似団体平均を下回っている。保育所については、昭和５５年に建設された建物であり、平成１２年度に耐震工事を含めた増築及び改修工事が行われ、適切に日々の修繕を行っているため、使用する上での問題は無い。また、学校施設である校舎については、昭和５６年に建設された建物であるため、平成８年度に耐震診断を行った結果、地震による倒壊の可能性は低いと診断されており、適切に日々の修繕を行っているため、使用する上での問題は無い。な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年度については固定資産台帳未整備のため分析不可。</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山梨県鳴沢村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3,172
3,142
89.58
1,993,784
1,839,356
152,916
1,388,978
549,074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28</xdr:row>
      <xdr:rowOff>50800</xdr:rowOff>
    </xdr:from>
    <xdr:to>
      <xdr:col>3</xdr:col>
      <xdr:colOff>219075</xdr:colOff>
      <xdr:row>29</xdr:row>
      <xdr:rowOff>133350</xdr:rowOff>
    </xdr:to>
    <xdr:sp macro="" textlink="">
      <xdr:nvSpPr>
        <xdr:cNvPr id="34" name="正方形/長方形 33"/>
        <xdr:cNvSpPr/>
      </xdr:nvSpPr>
      <xdr:spPr>
        <a:xfrm>
          <a:off x="76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29</xdr:row>
      <xdr:rowOff>82550</xdr:rowOff>
    </xdr:from>
    <xdr:to>
      <xdr:col>3</xdr:col>
      <xdr:colOff>219075</xdr:colOff>
      <xdr:row>30</xdr:row>
      <xdr:rowOff>165100</xdr:rowOff>
    </xdr:to>
    <xdr:sp macro="" textlink="">
      <xdr:nvSpPr>
        <xdr:cNvPr id="35" name="正方形/長方形 34"/>
        <xdr:cNvSpPr/>
      </xdr:nvSpPr>
      <xdr:spPr>
        <a:xfrm>
          <a:off x="76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xdr:col>
      <xdr:colOff>650875</xdr:colOff>
      <xdr:row>28</xdr:row>
      <xdr:rowOff>50800</xdr:rowOff>
    </xdr:from>
    <xdr:to>
      <xdr:col>5</xdr:col>
      <xdr:colOff>117475</xdr:colOff>
      <xdr:row>29</xdr:row>
      <xdr:rowOff>133350</xdr:rowOff>
    </xdr:to>
    <xdr:sp macro="" textlink="">
      <xdr:nvSpPr>
        <xdr:cNvPr id="36" name="正方形/長方形 35"/>
        <xdr:cNvSpPr/>
      </xdr:nvSpPr>
      <xdr:spPr>
        <a:xfrm>
          <a:off x="20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xdr:col>
      <xdr:colOff>650875</xdr:colOff>
      <xdr:row>29</xdr:row>
      <xdr:rowOff>82550</xdr:rowOff>
    </xdr:from>
    <xdr:to>
      <xdr:col>5</xdr:col>
      <xdr:colOff>117475</xdr:colOff>
      <xdr:row>30</xdr:row>
      <xdr:rowOff>165100</xdr:rowOff>
    </xdr:to>
    <xdr:sp macro="" textlink="">
      <xdr:nvSpPr>
        <xdr:cNvPr id="37" name="正方形/長方形 36"/>
        <xdr:cNvSpPr/>
      </xdr:nvSpPr>
      <xdr:spPr>
        <a:xfrm>
          <a:off x="20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38" name="正方形/長方形 37"/>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39" name="正方形/長方形 3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28</xdr:row>
      <xdr:rowOff>50800</xdr:rowOff>
    </xdr:from>
    <xdr:to>
      <xdr:col>11</xdr:col>
      <xdr:colOff>574675</xdr:colOff>
      <xdr:row>29</xdr:row>
      <xdr:rowOff>133350</xdr:rowOff>
    </xdr:to>
    <xdr:sp macro="" textlink="">
      <xdr:nvSpPr>
        <xdr:cNvPr id="40" name="正方形/長方形 39"/>
        <xdr:cNvSpPr/>
      </xdr:nvSpPr>
      <xdr:spPr>
        <a:xfrm>
          <a:off x="660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29</xdr:row>
      <xdr:rowOff>82550</xdr:rowOff>
    </xdr:from>
    <xdr:to>
      <xdr:col>11</xdr:col>
      <xdr:colOff>574675</xdr:colOff>
      <xdr:row>30</xdr:row>
      <xdr:rowOff>165100</xdr:rowOff>
    </xdr:to>
    <xdr:sp macro="" textlink="">
      <xdr:nvSpPr>
        <xdr:cNvPr id="41" name="正方形/長方形 40"/>
        <xdr:cNvSpPr/>
      </xdr:nvSpPr>
      <xdr:spPr>
        <a:xfrm>
          <a:off x="660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11</xdr:col>
      <xdr:colOff>320675</xdr:colOff>
      <xdr:row>28</xdr:row>
      <xdr:rowOff>50800</xdr:rowOff>
    </xdr:from>
    <xdr:to>
      <xdr:col>13</xdr:col>
      <xdr:colOff>473075</xdr:colOff>
      <xdr:row>29</xdr:row>
      <xdr:rowOff>133350</xdr:rowOff>
    </xdr:to>
    <xdr:sp macro="" textlink="">
      <xdr:nvSpPr>
        <xdr:cNvPr id="42" name="正方形/長方形 41"/>
        <xdr:cNvSpPr/>
      </xdr:nvSpPr>
      <xdr:spPr>
        <a:xfrm>
          <a:off x="78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11</xdr:col>
      <xdr:colOff>320675</xdr:colOff>
      <xdr:row>29</xdr:row>
      <xdr:rowOff>82550</xdr:rowOff>
    </xdr:from>
    <xdr:to>
      <xdr:col>13</xdr:col>
      <xdr:colOff>473075</xdr:colOff>
      <xdr:row>30</xdr:row>
      <xdr:rowOff>165100</xdr:rowOff>
    </xdr:to>
    <xdr:sp macro="" textlink="">
      <xdr:nvSpPr>
        <xdr:cNvPr id="43" name="正方形/長方形 42"/>
        <xdr:cNvSpPr/>
      </xdr:nvSpPr>
      <xdr:spPr>
        <a:xfrm>
          <a:off x="78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4" name="正方形/長方形 43"/>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5" name="正方形/長方形 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46" name="正方形/長方形 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47" name="正方形/長方形 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48" name="正方形/長方形 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49" name="正方形/長方形 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0" name="正方形/長方形 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1" name="正方形/長方形 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2" name="正方形/長方形 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3" name="テキスト ボックス 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4" name="直線コネクタ 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5" name="テキスト ボックス 5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56" name="直線コネクタ 55"/>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57" name="テキスト ボックス 56"/>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58" name="直線コネクタ 57"/>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59" name="テキスト ボックス 58"/>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60" name="直線コネクタ 59"/>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61" name="テキスト ボックス 60"/>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62" name="直線コネクタ 61"/>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63" name="テキスト ボックス 62"/>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4" name="直線コネクタ 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65" name="テキスト ボックス 6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6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58</xdr:row>
      <xdr:rowOff>0</xdr:rowOff>
    </xdr:from>
    <xdr:to>
      <xdr:col>6</xdr:col>
      <xdr:colOff>510540</xdr:colOff>
      <xdr:row>62</xdr:row>
      <xdr:rowOff>114300</xdr:rowOff>
    </xdr:to>
    <xdr:cxnSp macro="">
      <xdr:nvCxnSpPr>
        <xdr:cNvPr id="67" name="直線コネクタ 66"/>
        <xdr:cNvCxnSpPr/>
      </xdr:nvCxnSpPr>
      <xdr:spPr>
        <a:xfrm flipV="1">
          <a:off x="4634865" y="9944100"/>
          <a:ext cx="0" cy="80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118127</xdr:rowOff>
    </xdr:from>
    <xdr:ext cx="405111" cy="259045"/>
    <xdr:sp macro="" textlink="">
      <xdr:nvSpPr>
        <xdr:cNvPr id="68" name="【体育館・プール】&#10;有形固定資産減価償却率最小値テキスト"/>
        <xdr:cNvSpPr txBox="1"/>
      </xdr:nvSpPr>
      <xdr:spPr>
        <a:xfrm>
          <a:off x="4724400"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65.0</a:t>
          </a:r>
          <a:endParaRPr kumimoji="1" lang="ja-JP" altLang="en-US" sz="1000" b="1">
            <a:latin typeface="ＭＳ Ｐゴシック"/>
          </a:endParaRPr>
        </a:p>
      </xdr:txBody>
    </xdr:sp>
    <xdr:clientData/>
  </xdr:oneCellAnchor>
  <xdr:twoCellAnchor>
    <xdr:from>
      <xdr:col>6</xdr:col>
      <xdr:colOff>422275</xdr:colOff>
      <xdr:row>62</xdr:row>
      <xdr:rowOff>114300</xdr:rowOff>
    </xdr:from>
    <xdr:to>
      <xdr:col>6</xdr:col>
      <xdr:colOff>600075</xdr:colOff>
      <xdr:row>62</xdr:row>
      <xdr:rowOff>114300</xdr:rowOff>
    </xdr:to>
    <xdr:cxnSp macro="">
      <xdr:nvCxnSpPr>
        <xdr:cNvPr id="69" name="直線コネクタ 68"/>
        <xdr:cNvCxnSpPr/>
      </xdr:nvCxnSpPr>
      <xdr:spPr>
        <a:xfrm>
          <a:off x="4546600" y="1074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56</xdr:row>
      <xdr:rowOff>118127</xdr:rowOff>
    </xdr:from>
    <xdr:ext cx="405111" cy="259045"/>
    <xdr:sp macro="" textlink="">
      <xdr:nvSpPr>
        <xdr:cNvPr id="70" name="【体育館・プール】&#10;有形固定資産減価償却率最大値テキスト"/>
        <xdr:cNvSpPr txBox="1"/>
      </xdr:nvSpPr>
      <xdr:spPr>
        <a:xfrm>
          <a:off x="4724400" y="9719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6</xdr:col>
      <xdr:colOff>422275</xdr:colOff>
      <xdr:row>58</xdr:row>
      <xdr:rowOff>0</xdr:rowOff>
    </xdr:from>
    <xdr:to>
      <xdr:col>6</xdr:col>
      <xdr:colOff>600075</xdr:colOff>
      <xdr:row>58</xdr:row>
      <xdr:rowOff>0</xdr:rowOff>
    </xdr:to>
    <xdr:cxnSp macro="">
      <xdr:nvCxnSpPr>
        <xdr:cNvPr id="71" name="直線コネクタ 70"/>
        <xdr:cNvCxnSpPr/>
      </xdr:nvCxnSpPr>
      <xdr:spPr>
        <a:xfrm>
          <a:off x="4546600" y="994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135653</xdr:rowOff>
    </xdr:from>
    <xdr:ext cx="405111" cy="259045"/>
    <xdr:sp macro="" textlink="">
      <xdr:nvSpPr>
        <xdr:cNvPr id="72" name="【体育館・プール】&#10;有形固定資産減価償却率平均値テキスト"/>
        <xdr:cNvSpPr txBox="1"/>
      </xdr:nvSpPr>
      <xdr:spPr>
        <a:xfrm>
          <a:off x="4724400" y="10251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157226</xdr:rowOff>
    </xdr:from>
    <xdr:to>
      <xdr:col>6</xdr:col>
      <xdr:colOff>561975</xdr:colOff>
      <xdr:row>60</xdr:row>
      <xdr:rowOff>87376</xdr:rowOff>
    </xdr:to>
    <xdr:sp macro="" textlink="">
      <xdr:nvSpPr>
        <xdr:cNvPr id="73" name="フローチャート : 判断 72"/>
        <xdr:cNvSpPr/>
      </xdr:nvSpPr>
      <xdr:spPr>
        <a:xfrm>
          <a:off x="4584700" y="102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168656</xdr:rowOff>
    </xdr:from>
    <xdr:to>
      <xdr:col>5</xdr:col>
      <xdr:colOff>409575</xdr:colOff>
      <xdr:row>63</xdr:row>
      <xdr:rowOff>98806</xdr:rowOff>
    </xdr:to>
    <xdr:sp macro="" textlink="">
      <xdr:nvSpPr>
        <xdr:cNvPr id="74" name="フローチャート : 判断 73"/>
        <xdr:cNvSpPr/>
      </xdr:nvSpPr>
      <xdr:spPr>
        <a:xfrm>
          <a:off x="3746500" y="1079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89933</xdr:rowOff>
    </xdr:from>
    <xdr:ext cx="405111" cy="259045"/>
    <xdr:sp macro="" textlink="">
      <xdr:nvSpPr>
        <xdr:cNvPr id="75" name="n_1aveValue【体育館・プール】&#10;有形固定資産減価償却率"/>
        <xdr:cNvSpPr txBox="1"/>
      </xdr:nvSpPr>
      <xdr:spPr>
        <a:xfrm>
          <a:off x="3582043" y="10891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76" name="テキスト ボックス 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77" name="テキスト ボックス 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78" name="テキスト ボックス 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79" name="テキスト ボックス 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0" name="テキスト ボックス 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38354</xdr:rowOff>
    </xdr:from>
    <xdr:to>
      <xdr:col>5</xdr:col>
      <xdr:colOff>409575</xdr:colOff>
      <xdr:row>55</xdr:row>
      <xdr:rowOff>139954</xdr:rowOff>
    </xdr:to>
    <xdr:sp macro="" textlink="">
      <xdr:nvSpPr>
        <xdr:cNvPr id="81" name="円/楕円 80"/>
        <xdr:cNvSpPr/>
      </xdr:nvSpPr>
      <xdr:spPr>
        <a:xfrm>
          <a:off x="3746500" y="946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53</xdr:row>
      <xdr:rowOff>156481</xdr:rowOff>
    </xdr:from>
    <xdr:ext cx="405111" cy="259045"/>
    <xdr:sp macro="" textlink="">
      <xdr:nvSpPr>
        <xdr:cNvPr id="82" name="n_1mainValue【体育館・プール】&#10;有形固定資産減価償却率"/>
        <xdr:cNvSpPr txBox="1"/>
      </xdr:nvSpPr>
      <xdr:spPr>
        <a:xfrm>
          <a:off x="3582043" y="9243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3" name="正方形/長方形 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4" name="正方形/長方形 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5" name="正方形/長方形 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86" name="正方形/長方形 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87" name="正方形/長方形 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88" name="正方形/長方形 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89" name="正方形/長方形 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0" name="正方形/長方形 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1" name="テキスト ボックス 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2" name="直線コネクタ 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93" name="テキスト ボックス 92"/>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94" name="直線コネクタ 9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95" name="テキスト ボックス 9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96" name="直線コネクタ 9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97" name="テキスト ボックス 9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98" name="直線コネクタ 9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99" name="テキスト ボックス 9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0" name="直線コネクタ 9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1" name="テキスト ボックス 10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2" name="直線コネクタ 10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03" name="テキスト ボックス 10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4" name="直線コネクタ 1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05" name="テキスト ボックス 10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0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27940</xdr:rowOff>
    </xdr:from>
    <xdr:to>
      <xdr:col>15</xdr:col>
      <xdr:colOff>180340</xdr:colOff>
      <xdr:row>63</xdr:row>
      <xdr:rowOff>149860</xdr:rowOff>
    </xdr:to>
    <xdr:cxnSp macro="">
      <xdr:nvCxnSpPr>
        <xdr:cNvPr id="107" name="直線コネクタ 106"/>
        <xdr:cNvCxnSpPr/>
      </xdr:nvCxnSpPr>
      <xdr:spPr>
        <a:xfrm flipV="1">
          <a:off x="10476865" y="945769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153687</xdr:rowOff>
    </xdr:from>
    <xdr:ext cx="469744" cy="259045"/>
    <xdr:sp macro="" textlink="">
      <xdr:nvSpPr>
        <xdr:cNvPr id="108" name="【体育館・プール】&#10;一人当たり面積最小値テキスト"/>
        <xdr:cNvSpPr txBox="1"/>
      </xdr:nvSpPr>
      <xdr:spPr>
        <a:xfrm>
          <a:off x="10566400" y="10955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0.377</a:t>
          </a:r>
          <a:endParaRPr kumimoji="1" lang="ja-JP" altLang="en-US" sz="1000" b="1">
            <a:latin typeface="ＭＳ Ｐゴシック"/>
          </a:endParaRPr>
        </a:p>
      </xdr:txBody>
    </xdr:sp>
    <xdr:clientData/>
  </xdr:oneCellAnchor>
  <xdr:twoCellAnchor>
    <xdr:from>
      <xdr:col>15</xdr:col>
      <xdr:colOff>92075</xdr:colOff>
      <xdr:row>63</xdr:row>
      <xdr:rowOff>149860</xdr:rowOff>
    </xdr:from>
    <xdr:to>
      <xdr:col>15</xdr:col>
      <xdr:colOff>269875</xdr:colOff>
      <xdr:row>63</xdr:row>
      <xdr:rowOff>149860</xdr:rowOff>
    </xdr:to>
    <xdr:cxnSp macro="">
      <xdr:nvCxnSpPr>
        <xdr:cNvPr id="109" name="直線コネクタ 108"/>
        <xdr:cNvCxnSpPr/>
      </xdr:nvCxnSpPr>
      <xdr:spPr>
        <a:xfrm>
          <a:off x="10388600" y="1095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146067</xdr:rowOff>
    </xdr:from>
    <xdr:ext cx="469744" cy="259045"/>
    <xdr:sp macro="" textlink="">
      <xdr:nvSpPr>
        <xdr:cNvPr id="110" name="【体育館・プール】&#10;一人当たり面積最大値テキスト"/>
        <xdr:cNvSpPr txBox="1"/>
      </xdr:nvSpPr>
      <xdr:spPr>
        <a:xfrm>
          <a:off x="10566400" y="923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1.553</a:t>
          </a:r>
          <a:endParaRPr kumimoji="1" lang="ja-JP" altLang="en-US" sz="1000" b="1">
            <a:latin typeface="ＭＳ Ｐゴシック"/>
          </a:endParaRPr>
        </a:p>
      </xdr:txBody>
    </xdr:sp>
    <xdr:clientData/>
  </xdr:oneCellAnchor>
  <xdr:twoCellAnchor>
    <xdr:from>
      <xdr:col>15</xdr:col>
      <xdr:colOff>92075</xdr:colOff>
      <xdr:row>55</xdr:row>
      <xdr:rowOff>27940</xdr:rowOff>
    </xdr:from>
    <xdr:to>
      <xdr:col>15</xdr:col>
      <xdr:colOff>269875</xdr:colOff>
      <xdr:row>55</xdr:row>
      <xdr:rowOff>27940</xdr:rowOff>
    </xdr:to>
    <xdr:cxnSp macro="">
      <xdr:nvCxnSpPr>
        <xdr:cNvPr id="111" name="直線コネクタ 110"/>
        <xdr:cNvCxnSpPr/>
      </xdr:nvCxnSpPr>
      <xdr:spPr>
        <a:xfrm>
          <a:off x="10388600" y="945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38117</xdr:rowOff>
    </xdr:from>
    <xdr:ext cx="469744" cy="259045"/>
    <xdr:sp macro="" textlink="">
      <xdr:nvSpPr>
        <xdr:cNvPr id="112" name="【体育館・プール】&#10;一人当たり面積平均値テキスト"/>
        <xdr:cNvSpPr txBox="1"/>
      </xdr:nvSpPr>
      <xdr:spPr>
        <a:xfrm>
          <a:off x="10566400" y="103251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0.813</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59690</xdr:rowOff>
    </xdr:from>
    <xdr:to>
      <xdr:col>15</xdr:col>
      <xdr:colOff>231775</xdr:colOff>
      <xdr:row>60</xdr:row>
      <xdr:rowOff>161290</xdr:rowOff>
    </xdr:to>
    <xdr:sp macro="" textlink="">
      <xdr:nvSpPr>
        <xdr:cNvPr id="113" name="フローチャート : 判断 112"/>
        <xdr:cNvSpPr/>
      </xdr:nvSpPr>
      <xdr:spPr>
        <a:xfrm>
          <a:off x="10426700" y="1034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43180</xdr:rowOff>
    </xdr:from>
    <xdr:to>
      <xdr:col>14</xdr:col>
      <xdr:colOff>79375</xdr:colOff>
      <xdr:row>58</xdr:row>
      <xdr:rowOff>144780</xdr:rowOff>
    </xdr:to>
    <xdr:sp macro="" textlink="">
      <xdr:nvSpPr>
        <xdr:cNvPr id="114" name="フローチャート : 判断 113"/>
        <xdr:cNvSpPr/>
      </xdr:nvSpPr>
      <xdr:spPr>
        <a:xfrm>
          <a:off x="9588500" y="998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135907</xdr:rowOff>
    </xdr:from>
    <xdr:ext cx="469744" cy="259045"/>
    <xdr:sp macro="" textlink="">
      <xdr:nvSpPr>
        <xdr:cNvPr id="115" name="n_1aveValue【体育館・プール】&#10;一人当たり面積"/>
        <xdr:cNvSpPr txBox="1"/>
      </xdr:nvSpPr>
      <xdr:spPr>
        <a:xfrm>
          <a:off x="93917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1.096</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16" name="テキスト ボックス 1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17" name="テキスト ボックス 1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18" name="テキスト ボックス 1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19" name="テキスト ボックス 1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0" name="テキスト ボックス 1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56</xdr:row>
      <xdr:rowOff>146050</xdr:rowOff>
    </xdr:from>
    <xdr:to>
      <xdr:col>14</xdr:col>
      <xdr:colOff>79375</xdr:colOff>
      <xdr:row>57</xdr:row>
      <xdr:rowOff>76200</xdr:rowOff>
    </xdr:to>
    <xdr:sp macro="" textlink="">
      <xdr:nvSpPr>
        <xdr:cNvPr id="121" name="円/楕円 120"/>
        <xdr:cNvSpPr/>
      </xdr:nvSpPr>
      <xdr:spPr>
        <a:xfrm>
          <a:off x="9588500" y="974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55</xdr:row>
      <xdr:rowOff>92727</xdr:rowOff>
    </xdr:from>
    <xdr:ext cx="469744" cy="259045"/>
    <xdr:sp macro="" textlink="">
      <xdr:nvSpPr>
        <xdr:cNvPr id="122" name="n_1mainValue【体育館・プール】&#10;一人当たり面積"/>
        <xdr:cNvSpPr txBox="1"/>
      </xdr:nvSpPr>
      <xdr:spPr>
        <a:xfrm>
          <a:off x="9391727" y="952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3" name="正方形/長方形 1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4" name="正方形/長方形 1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5" name="正方形/長方形 1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26" name="正方形/長方形 1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27" name="正方形/長方形 1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28" name="正方形/長方形 1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29" name="正方形/長方形 1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0" name="正方形/長方形 1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1" name="テキスト ボックス 1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2" name="直線コネクタ 1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33" name="テキスト ボックス 1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34" name="直線コネクタ 13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35" name="テキスト ボックス 13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36" name="直線コネクタ 13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37" name="テキスト ボックス 13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38" name="直線コネクタ 13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39" name="テキスト ボックス 13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40" name="直線コネクタ 13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141" name="テキスト ボックス 140"/>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2" name="直線コネクタ 1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43" name="テキスト ボックス 1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4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17526</xdr:rowOff>
    </xdr:from>
    <xdr:to>
      <xdr:col>6</xdr:col>
      <xdr:colOff>510540</xdr:colOff>
      <xdr:row>84</xdr:row>
      <xdr:rowOff>166115</xdr:rowOff>
    </xdr:to>
    <xdr:cxnSp macro="">
      <xdr:nvCxnSpPr>
        <xdr:cNvPr id="145" name="直線コネクタ 144"/>
        <xdr:cNvCxnSpPr/>
      </xdr:nvCxnSpPr>
      <xdr:spPr>
        <a:xfrm flipV="1">
          <a:off x="4634865" y="13390626"/>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169942</xdr:rowOff>
    </xdr:from>
    <xdr:ext cx="405111" cy="259045"/>
    <xdr:sp macro="" textlink="">
      <xdr:nvSpPr>
        <xdr:cNvPr id="146" name="【福祉施設】&#10;有形固定資産減価償却率最小値テキスト"/>
        <xdr:cNvSpPr txBox="1"/>
      </xdr:nvSpPr>
      <xdr:spPr>
        <a:xfrm>
          <a:off x="4724400" y="1457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422275</xdr:colOff>
      <xdr:row>84</xdr:row>
      <xdr:rowOff>166115</xdr:rowOff>
    </xdr:from>
    <xdr:to>
      <xdr:col>6</xdr:col>
      <xdr:colOff>600075</xdr:colOff>
      <xdr:row>84</xdr:row>
      <xdr:rowOff>166115</xdr:rowOff>
    </xdr:to>
    <xdr:cxnSp macro="">
      <xdr:nvCxnSpPr>
        <xdr:cNvPr id="147" name="直線コネクタ 146"/>
        <xdr:cNvCxnSpPr/>
      </xdr:nvCxnSpPr>
      <xdr:spPr>
        <a:xfrm>
          <a:off x="4546600" y="1456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135653</xdr:rowOff>
    </xdr:from>
    <xdr:ext cx="405111" cy="259045"/>
    <xdr:sp macro="" textlink="">
      <xdr:nvSpPr>
        <xdr:cNvPr id="148" name="【福祉施設】&#10;有形固定資産減価償却率最大値テキスト"/>
        <xdr:cNvSpPr txBox="1"/>
      </xdr:nvSpPr>
      <xdr:spPr>
        <a:xfrm>
          <a:off x="4724400" y="13165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6</xdr:col>
      <xdr:colOff>422275</xdr:colOff>
      <xdr:row>78</xdr:row>
      <xdr:rowOff>17526</xdr:rowOff>
    </xdr:from>
    <xdr:to>
      <xdr:col>6</xdr:col>
      <xdr:colOff>600075</xdr:colOff>
      <xdr:row>78</xdr:row>
      <xdr:rowOff>17526</xdr:rowOff>
    </xdr:to>
    <xdr:cxnSp macro="">
      <xdr:nvCxnSpPr>
        <xdr:cNvPr id="149" name="直線コネクタ 148"/>
        <xdr:cNvCxnSpPr/>
      </xdr:nvCxnSpPr>
      <xdr:spPr>
        <a:xfrm>
          <a:off x="4546600" y="1339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166895</xdr:rowOff>
    </xdr:from>
    <xdr:ext cx="405111" cy="259045"/>
    <xdr:sp macro="" textlink="">
      <xdr:nvSpPr>
        <xdr:cNvPr id="150" name="【福祉施設】&#10;有形固定資産減価償却率平均値テキスト"/>
        <xdr:cNvSpPr txBox="1"/>
      </xdr:nvSpPr>
      <xdr:spPr>
        <a:xfrm>
          <a:off x="4724400" y="138828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17018</xdr:rowOff>
    </xdr:from>
    <xdr:to>
      <xdr:col>6</xdr:col>
      <xdr:colOff>561975</xdr:colOff>
      <xdr:row>81</xdr:row>
      <xdr:rowOff>118618</xdr:rowOff>
    </xdr:to>
    <xdr:sp macro="" textlink="">
      <xdr:nvSpPr>
        <xdr:cNvPr id="151" name="フローチャート : 判断 150"/>
        <xdr:cNvSpPr/>
      </xdr:nvSpPr>
      <xdr:spPr>
        <a:xfrm>
          <a:off x="4584700" y="1390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113030</xdr:rowOff>
    </xdr:from>
    <xdr:to>
      <xdr:col>5</xdr:col>
      <xdr:colOff>409575</xdr:colOff>
      <xdr:row>83</xdr:row>
      <xdr:rowOff>43180</xdr:rowOff>
    </xdr:to>
    <xdr:sp macro="" textlink="">
      <xdr:nvSpPr>
        <xdr:cNvPr id="152" name="フローチャート : 判断 151"/>
        <xdr:cNvSpPr/>
      </xdr:nvSpPr>
      <xdr:spPr>
        <a:xfrm>
          <a:off x="37465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34307</xdr:rowOff>
    </xdr:from>
    <xdr:ext cx="405111" cy="259045"/>
    <xdr:sp macro="" textlink="">
      <xdr:nvSpPr>
        <xdr:cNvPr id="153" name="n_1aveValue【福祉施設】&#10;有形固定資産減価償却率"/>
        <xdr:cNvSpPr txBox="1"/>
      </xdr:nvSpPr>
      <xdr:spPr>
        <a:xfrm>
          <a:off x="3582043"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54" name="テキスト ボックス 1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55" name="テキスト ボックス 1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56" name="テキスト ボックス 1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57" name="テキスト ボックス 1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58" name="テキスト ボックス 1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77</xdr:row>
      <xdr:rowOff>113030</xdr:rowOff>
    </xdr:from>
    <xdr:to>
      <xdr:col>5</xdr:col>
      <xdr:colOff>409575</xdr:colOff>
      <xdr:row>78</xdr:row>
      <xdr:rowOff>43180</xdr:rowOff>
    </xdr:to>
    <xdr:sp macro="" textlink="">
      <xdr:nvSpPr>
        <xdr:cNvPr id="159" name="円/楕円 158"/>
        <xdr:cNvSpPr/>
      </xdr:nvSpPr>
      <xdr:spPr>
        <a:xfrm>
          <a:off x="3746500" y="133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76</xdr:row>
      <xdr:rowOff>59707</xdr:rowOff>
    </xdr:from>
    <xdr:ext cx="405111" cy="259045"/>
    <xdr:sp macro="" textlink="">
      <xdr:nvSpPr>
        <xdr:cNvPr id="160" name="n_1mainValue【福祉施設】&#10;有形固定資産減価償却率"/>
        <xdr:cNvSpPr txBox="1"/>
      </xdr:nvSpPr>
      <xdr:spPr>
        <a:xfrm>
          <a:off x="3582043" y="1308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1" name="正方形/長方形 16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2" name="正方形/長方形 16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3" name="正方形/長方形 16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64" name="正方形/長方形 16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65" name="正方形/長方形 16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66" name="正方形/長方形 16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67" name="正方形/長方形 16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68" name="正方形/長方形 16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69" name="テキスト ボックス 16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0" name="直線コネクタ 16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171" name="直線コネクタ 17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172" name="テキスト ボックス 17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173" name="直線コネクタ 17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174" name="テキスト ボックス 17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175" name="直線コネクタ 17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176" name="テキスト ボックス 17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177" name="直線コネクタ 17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178" name="テキスト ボックス 17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179" name="直線コネクタ 17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180" name="テキスト ボックス 17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181" name="直線コネクタ 18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182" name="テキスト ボックス 18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3" name="直線コネクタ 18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4" name="テキスト ボックス 18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8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83</xdr:row>
      <xdr:rowOff>21771</xdr:rowOff>
    </xdr:from>
    <xdr:to>
      <xdr:col>15</xdr:col>
      <xdr:colOff>180340</xdr:colOff>
      <xdr:row>85</xdr:row>
      <xdr:rowOff>157299</xdr:rowOff>
    </xdr:to>
    <xdr:cxnSp macro="">
      <xdr:nvCxnSpPr>
        <xdr:cNvPr id="186" name="直線コネクタ 185"/>
        <xdr:cNvCxnSpPr/>
      </xdr:nvCxnSpPr>
      <xdr:spPr>
        <a:xfrm flipV="1">
          <a:off x="10476865" y="14252121"/>
          <a:ext cx="0" cy="4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161126</xdr:rowOff>
    </xdr:from>
    <xdr:ext cx="469744" cy="259045"/>
    <xdr:sp macro="" textlink="">
      <xdr:nvSpPr>
        <xdr:cNvPr id="187" name="【福祉施設】&#10;一人当たり面積最小値テキスト"/>
        <xdr:cNvSpPr txBox="1"/>
      </xdr:nvSpPr>
      <xdr:spPr>
        <a:xfrm>
          <a:off x="10566400" y="1473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0.112</a:t>
          </a:r>
          <a:endParaRPr kumimoji="1" lang="ja-JP" altLang="en-US" sz="1000" b="1">
            <a:latin typeface="ＭＳ Ｐゴシック"/>
          </a:endParaRPr>
        </a:p>
      </xdr:txBody>
    </xdr:sp>
    <xdr:clientData/>
  </xdr:oneCellAnchor>
  <xdr:twoCellAnchor>
    <xdr:from>
      <xdr:col>15</xdr:col>
      <xdr:colOff>92075</xdr:colOff>
      <xdr:row>85</xdr:row>
      <xdr:rowOff>157299</xdr:rowOff>
    </xdr:from>
    <xdr:to>
      <xdr:col>15</xdr:col>
      <xdr:colOff>269875</xdr:colOff>
      <xdr:row>85</xdr:row>
      <xdr:rowOff>157299</xdr:rowOff>
    </xdr:to>
    <xdr:cxnSp macro="">
      <xdr:nvCxnSpPr>
        <xdr:cNvPr id="188" name="直線コネクタ 187"/>
        <xdr:cNvCxnSpPr/>
      </xdr:nvCxnSpPr>
      <xdr:spPr>
        <a:xfrm>
          <a:off x="10388600" y="1473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139898</xdr:rowOff>
    </xdr:from>
    <xdr:ext cx="469744" cy="259045"/>
    <xdr:sp macro="" textlink="">
      <xdr:nvSpPr>
        <xdr:cNvPr id="189" name="【福祉施設】&#10;一人当たり面積最大値テキスト"/>
        <xdr:cNvSpPr txBox="1"/>
      </xdr:nvSpPr>
      <xdr:spPr>
        <a:xfrm>
          <a:off x="10566400" y="14027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0.405</a:t>
          </a:r>
          <a:endParaRPr kumimoji="1" lang="ja-JP" altLang="en-US" sz="1000" b="1">
            <a:latin typeface="ＭＳ Ｐゴシック"/>
          </a:endParaRPr>
        </a:p>
      </xdr:txBody>
    </xdr:sp>
    <xdr:clientData/>
  </xdr:oneCellAnchor>
  <xdr:twoCellAnchor>
    <xdr:from>
      <xdr:col>15</xdr:col>
      <xdr:colOff>92075</xdr:colOff>
      <xdr:row>83</xdr:row>
      <xdr:rowOff>21771</xdr:rowOff>
    </xdr:from>
    <xdr:to>
      <xdr:col>15</xdr:col>
      <xdr:colOff>269875</xdr:colOff>
      <xdr:row>83</xdr:row>
      <xdr:rowOff>21771</xdr:rowOff>
    </xdr:to>
    <xdr:cxnSp macro="">
      <xdr:nvCxnSpPr>
        <xdr:cNvPr id="190" name="直線コネクタ 189"/>
        <xdr:cNvCxnSpPr/>
      </xdr:nvCxnSpPr>
      <xdr:spPr>
        <a:xfrm>
          <a:off x="10388600" y="14252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32675</xdr:rowOff>
    </xdr:from>
    <xdr:ext cx="469744" cy="259045"/>
    <xdr:sp macro="" textlink="">
      <xdr:nvSpPr>
        <xdr:cNvPr id="191" name="【福祉施設】&#10;一人当たり面積平均値テキスト"/>
        <xdr:cNvSpPr txBox="1"/>
      </xdr:nvSpPr>
      <xdr:spPr>
        <a:xfrm>
          <a:off x="10566400" y="14434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0.249</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54248</xdr:rowOff>
    </xdr:from>
    <xdr:to>
      <xdr:col>15</xdr:col>
      <xdr:colOff>231775</xdr:colOff>
      <xdr:row>84</xdr:row>
      <xdr:rowOff>155848</xdr:rowOff>
    </xdr:to>
    <xdr:sp macro="" textlink="">
      <xdr:nvSpPr>
        <xdr:cNvPr id="192" name="フローチャート : 判断 191"/>
        <xdr:cNvSpPr/>
      </xdr:nvSpPr>
      <xdr:spPr>
        <a:xfrm>
          <a:off x="10426700" y="1445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127726</xdr:rowOff>
    </xdr:from>
    <xdr:to>
      <xdr:col>14</xdr:col>
      <xdr:colOff>79375</xdr:colOff>
      <xdr:row>77</xdr:row>
      <xdr:rowOff>57876</xdr:rowOff>
    </xdr:to>
    <xdr:sp macro="" textlink="">
      <xdr:nvSpPr>
        <xdr:cNvPr id="193" name="フローチャート : 判断 192"/>
        <xdr:cNvSpPr/>
      </xdr:nvSpPr>
      <xdr:spPr>
        <a:xfrm>
          <a:off x="9588500" y="1315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75</xdr:row>
      <xdr:rowOff>74403</xdr:rowOff>
    </xdr:from>
    <xdr:ext cx="469744" cy="259045"/>
    <xdr:sp macro="" textlink="">
      <xdr:nvSpPr>
        <xdr:cNvPr id="194" name="n_1aveValue【福祉施設】&#10;一人当たり面積"/>
        <xdr:cNvSpPr txBox="1"/>
      </xdr:nvSpPr>
      <xdr:spPr>
        <a:xfrm>
          <a:off x="9391727" y="12933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195" name="テキスト ボックス 19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6" name="テキスト ボックス 19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97" name="テキスト ボックス 19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98" name="テキスト ボックス 19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199" name="テキスト ボックス 19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81</xdr:row>
      <xdr:rowOff>144055</xdr:rowOff>
    </xdr:from>
    <xdr:to>
      <xdr:col>14</xdr:col>
      <xdr:colOff>79375</xdr:colOff>
      <xdr:row>82</xdr:row>
      <xdr:rowOff>74205</xdr:rowOff>
    </xdr:to>
    <xdr:sp macro="" textlink="">
      <xdr:nvSpPr>
        <xdr:cNvPr id="200" name="円/楕円 199"/>
        <xdr:cNvSpPr/>
      </xdr:nvSpPr>
      <xdr:spPr>
        <a:xfrm>
          <a:off x="9588500" y="1403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65332</xdr:rowOff>
    </xdr:from>
    <xdr:ext cx="469744" cy="259045"/>
    <xdr:sp macro="" textlink="">
      <xdr:nvSpPr>
        <xdr:cNvPr id="201" name="n_1mainValue【福祉施設】&#10;一人当たり面積"/>
        <xdr:cNvSpPr txBox="1"/>
      </xdr:nvSpPr>
      <xdr:spPr>
        <a:xfrm>
          <a:off x="9391727" y="1412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0.509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2" name="正方形/長方形 20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3" name="正方形/長方形 20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4" name="正方形/長方形 20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5" name="正方形/長方形 20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6" name="正方形/長方形 20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7" name="正方形/長方形 20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08" name="正方形/長方形 20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09" name="正方形/長方形 20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0" name="正方形/長方形 20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1" name="正方形/長方形 21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2" name="正方形/長方形 21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3" name="正方形/長方形 21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4" name="正方形/長方形 21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5" name="正方形/長方形 21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6" name="正方形/長方形 21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0.483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17" name="正方形/長方形 21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18" name="正方形/長方形 21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19" name="正方形/長方形 21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0" name="正方形/長方形 21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1" name="正方形/長方形 22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2" name="正方形/長方形 22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3" name="正方形/長方形 22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4" name="正方形/長方形 22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5" name="正方形/長方形 22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26" name="正方形/長方形 2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27" name="正方形/長方形 2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28" name="正方形/長方形 2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29" name="正方形/長方形 2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30" name="正方形/長方形 2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31" name="正方形/長方形 2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32" name="正方形/長方形 2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134,391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33" name="正方形/長方形 23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34" name="正方形/長方形 23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35" name="正方形/長方形 23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36" name="正方形/長方形 23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37" name="正方形/長方形 23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38" name="正方形/長方形 23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39" name="正方形/長方形 23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40" name="正方形/長方形 23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41" name="正方形/長方形 24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42" name="テキスト ボックス 24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43" name="直線コネクタ 24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244" name="テキスト ボックス 24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245" name="直線コネクタ 24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246" name="テキスト ボックス 24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247" name="直線コネクタ 24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248" name="テキスト ボックス 24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249" name="直線コネクタ 24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250" name="テキスト ボックス 24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251" name="直線コネクタ 25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252" name="テキスト ボックス 25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253" name="直線コネクタ 25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254" name="テキスト ボックス 25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255" name="直線コネクタ 25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256" name="テキスト ボックス 25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57" name="直線コネクタ 25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58" name="テキスト ボックス 25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25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119199</xdr:rowOff>
    </xdr:from>
    <xdr:to>
      <xdr:col>23</xdr:col>
      <xdr:colOff>516889</xdr:colOff>
      <xdr:row>64</xdr:row>
      <xdr:rowOff>88174</xdr:rowOff>
    </xdr:to>
    <xdr:cxnSp macro="">
      <xdr:nvCxnSpPr>
        <xdr:cNvPr id="260" name="直線コネクタ 259"/>
        <xdr:cNvCxnSpPr/>
      </xdr:nvCxnSpPr>
      <xdr:spPr>
        <a:xfrm flipV="1">
          <a:off x="16318864" y="9548949"/>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92001</xdr:rowOff>
    </xdr:from>
    <xdr:ext cx="405111" cy="259045"/>
    <xdr:sp macro="" textlink="">
      <xdr:nvSpPr>
        <xdr:cNvPr id="261" name="【保健センター・保健所】&#10;有形固定資産減価償却率最小値テキスト"/>
        <xdr:cNvSpPr txBox="1"/>
      </xdr:nvSpPr>
      <xdr:spPr>
        <a:xfrm>
          <a:off x="16408400" y="11064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23</xdr:col>
      <xdr:colOff>428625</xdr:colOff>
      <xdr:row>64</xdr:row>
      <xdr:rowOff>88174</xdr:rowOff>
    </xdr:from>
    <xdr:to>
      <xdr:col>23</xdr:col>
      <xdr:colOff>606425</xdr:colOff>
      <xdr:row>64</xdr:row>
      <xdr:rowOff>88174</xdr:rowOff>
    </xdr:to>
    <xdr:cxnSp macro="">
      <xdr:nvCxnSpPr>
        <xdr:cNvPr id="262" name="直線コネクタ 261"/>
        <xdr:cNvCxnSpPr/>
      </xdr:nvCxnSpPr>
      <xdr:spPr>
        <a:xfrm>
          <a:off x="16230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65876</xdr:rowOff>
    </xdr:from>
    <xdr:ext cx="405111" cy="259045"/>
    <xdr:sp macro="" textlink="">
      <xdr:nvSpPr>
        <xdr:cNvPr id="263" name="【保健センター・保健所】&#10;有形固定資産減価償却率最大値テキスト"/>
        <xdr:cNvSpPr txBox="1"/>
      </xdr:nvSpPr>
      <xdr:spPr>
        <a:xfrm>
          <a:off x="16408400" y="932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a:t>
          </a:r>
          <a:endParaRPr kumimoji="1" lang="ja-JP" altLang="en-US" sz="1000" b="1">
            <a:latin typeface="ＭＳ Ｐゴシック"/>
          </a:endParaRPr>
        </a:p>
      </xdr:txBody>
    </xdr:sp>
    <xdr:clientData/>
  </xdr:oneCellAnchor>
  <xdr:twoCellAnchor>
    <xdr:from>
      <xdr:col>23</xdr:col>
      <xdr:colOff>428625</xdr:colOff>
      <xdr:row>55</xdr:row>
      <xdr:rowOff>119199</xdr:rowOff>
    </xdr:from>
    <xdr:to>
      <xdr:col>23</xdr:col>
      <xdr:colOff>606425</xdr:colOff>
      <xdr:row>55</xdr:row>
      <xdr:rowOff>119199</xdr:rowOff>
    </xdr:to>
    <xdr:cxnSp macro="">
      <xdr:nvCxnSpPr>
        <xdr:cNvPr id="264" name="直線コネクタ 263"/>
        <xdr:cNvCxnSpPr/>
      </xdr:nvCxnSpPr>
      <xdr:spPr>
        <a:xfrm>
          <a:off x="16230600" y="954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25599</xdr:rowOff>
    </xdr:from>
    <xdr:ext cx="405111" cy="259045"/>
    <xdr:sp macro="" textlink="">
      <xdr:nvSpPr>
        <xdr:cNvPr id="265" name="【保健センター・保健所】&#10;有形固定資産減価償却率平均値テキスト"/>
        <xdr:cNvSpPr txBox="1"/>
      </xdr:nvSpPr>
      <xdr:spPr>
        <a:xfrm>
          <a:off x="16408400" y="10655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a:t>
          </a:r>
          <a:endParaRPr kumimoji="1" lang="ja-JP" altLang="en-US" sz="1000" b="1">
            <a:solidFill>
              <a:srgbClr val="000080"/>
            </a:solidFill>
            <a:latin typeface="ＭＳ Ｐゴシック"/>
          </a:endParaRPr>
        </a:p>
      </xdr:txBody>
    </xdr:sp>
    <xdr:clientData/>
  </xdr:oneCellAnchor>
  <xdr:twoCellAnchor>
    <xdr:from>
      <xdr:col>23</xdr:col>
      <xdr:colOff>466725</xdr:colOff>
      <xdr:row>62</xdr:row>
      <xdr:rowOff>47172</xdr:rowOff>
    </xdr:from>
    <xdr:to>
      <xdr:col>23</xdr:col>
      <xdr:colOff>568325</xdr:colOff>
      <xdr:row>62</xdr:row>
      <xdr:rowOff>148772</xdr:rowOff>
    </xdr:to>
    <xdr:sp macro="" textlink="">
      <xdr:nvSpPr>
        <xdr:cNvPr id="266" name="フローチャート : 判断 265"/>
        <xdr:cNvSpPr/>
      </xdr:nvSpPr>
      <xdr:spPr>
        <a:xfrm>
          <a:off x="16268700" y="1067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55</xdr:row>
      <xdr:rowOff>32476</xdr:rowOff>
    </xdr:from>
    <xdr:to>
      <xdr:col>22</xdr:col>
      <xdr:colOff>415925</xdr:colOff>
      <xdr:row>55</xdr:row>
      <xdr:rowOff>134076</xdr:rowOff>
    </xdr:to>
    <xdr:sp macro="" textlink="">
      <xdr:nvSpPr>
        <xdr:cNvPr id="267" name="フローチャート : 判断 266"/>
        <xdr:cNvSpPr/>
      </xdr:nvSpPr>
      <xdr:spPr>
        <a:xfrm>
          <a:off x="15430500" y="946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53</xdr:row>
      <xdr:rowOff>150603</xdr:rowOff>
    </xdr:from>
    <xdr:ext cx="405111" cy="259045"/>
    <xdr:sp macro="" textlink="">
      <xdr:nvSpPr>
        <xdr:cNvPr id="268" name="n_1aveValue【保健センター・保健所】&#10;有形固定資産減価償却率"/>
        <xdr:cNvSpPr txBox="1"/>
      </xdr:nvSpPr>
      <xdr:spPr>
        <a:xfrm>
          <a:off x="15266043" y="9237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269" name="テキスト ボックス 26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70" name="テキスト ボックス 26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71" name="テキスト ボックス 27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72" name="テキスト ボックス 27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73" name="テキスト ボックス 27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55335</xdr:rowOff>
    </xdr:from>
    <xdr:to>
      <xdr:col>22</xdr:col>
      <xdr:colOff>415925</xdr:colOff>
      <xdr:row>55</xdr:row>
      <xdr:rowOff>156935</xdr:rowOff>
    </xdr:to>
    <xdr:sp macro="" textlink="">
      <xdr:nvSpPr>
        <xdr:cNvPr id="274" name="円/楕円 273"/>
        <xdr:cNvSpPr/>
      </xdr:nvSpPr>
      <xdr:spPr>
        <a:xfrm>
          <a:off x="15430500" y="94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55</xdr:row>
      <xdr:rowOff>148062</xdr:rowOff>
    </xdr:from>
    <xdr:ext cx="405111" cy="259045"/>
    <xdr:sp macro="" textlink="">
      <xdr:nvSpPr>
        <xdr:cNvPr id="275" name="n_1mainValue【保健センター・保健所】&#10;有形固定資産減価償却率"/>
        <xdr:cNvSpPr txBox="1"/>
      </xdr:nvSpPr>
      <xdr:spPr>
        <a:xfrm>
          <a:off x="15266043" y="9577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76" name="正方形/長方形 2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77" name="正方形/長方形 27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78" name="正方形/長方形 27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79" name="正方形/長方形 27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80" name="正方形/長方形 27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81" name="正方形/長方形 28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82" name="正方形/長方形 28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83" name="正方形/長方形 28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84" name="テキスト ボックス 28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85" name="直線コネクタ 28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286" name="テキスト ボックス 28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287" name="直線コネクタ 28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288" name="テキスト ボックス 28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289" name="直線コネクタ 28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290" name="テキスト ボックス 28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291" name="直線コネクタ 29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292" name="テキスト ボックス 29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293" name="直線コネクタ 29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294" name="テキスト ボックス 29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95" name="直線コネクタ 2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296" name="テキスト ボックス 2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29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160020</xdr:rowOff>
    </xdr:from>
    <xdr:to>
      <xdr:col>32</xdr:col>
      <xdr:colOff>186689</xdr:colOff>
      <xdr:row>62</xdr:row>
      <xdr:rowOff>114300</xdr:rowOff>
    </xdr:to>
    <xdr:cxnSp macro="">
      <xdr:nvCxnSpPr>
        <xdr:cNvPr id="298" name="直線コネクタ 297"/>
        <xdr:cNvCxnSpPr/>
      </xdr:nvCxnSpPr>
      <xdr:spPr>
        <a:xfrm flipV="1">
          <a:off x="22160864" y="976122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118127</xdr:rowOff>
    </xdr:from>
    <xdr:ext cx="469744" cy="259045"/>
    <xdr:sp macro="" textlink="">
      <xdr:nvSpPr>
        <xdr:cNvPr id="299" name="【保健センター・保健所】&#10;一人当たり面積最小値テキスト"/>
        <xdr:cNvSpPr txBox="1"/>
      </xdr:nvSpPr>
      <xdr:spPr>
        <a:xfrm>
          <a:off x="22250400"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0.150</a:t>
          </a:r>
          <a:endParaRPr kumimoji="1" lang="ja-JP" altLang="en-US" sz="1000" b="1">
            <a:latin typeface="ＭＳ Ｐゴシック"/>
          </a:endParaRPr>
        </a:p>
      </xdr:txBody>
    </xdr:sp>
    <xdr:clientData/>
  </xdr:oneCellAnchor>
  <xdr:twoCellAnchor>
    <xdr:from>
      <xdr:col>32</xdr:col>
      <xdr:colOff>98425</xdr:colOff>
      <xdr:row>62</xdr:row>
      <xdr:rowOff>114300</xdr:rowOff>
    </xdr:from>
    <xdr:to>
      <xdr:col>32</xdr:col>
      <xdr:colOff>276225</xdr:colOff>
      <xdr:row>62</xdr:row>
      <xdr:rowOff>114300</xdr:rowOff>
    </xdr:to>
    <xdr:cxnSp macro="">
      <xdr:nvCxnSpPr>
        <xdr:cNvPr id="300" name="直線コネクタ 299"/>
        <xdr:cNvCxnSpPr/>
      </xdr:nvCxnSpPr>
      <xdr:spPr>
        <a:xfrm>
          <a:off x="22072600" y="1074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106697</xdr:rowOff>
    </xdr:from>
    <xdr:ext cx="469744" cy="259045"/>
    <xdr:sp macro="" textlink="">
      <xdr:nvSpPr>
        <xdr:cNvPr id="301" name="【保健センター・保健所】&#10;一人当たり面積最大値テキスト"/>
        <xdr:cNvSpPr txBox="1"/>
      </xdr:nvSpPr>
      <xdr:spPr>
        <a:xfrm>
          <a:off x="22250400" y="953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0.365</a:t>
          </a:r>
          <a:endParaRPr kumimoji="1" lang="ja-JP" altLang="en-US" sz="1000" b="1">
            <a:latin typeface="ＭＳ Ｐゴシック"/>
          </a:endParaRPr>
        </a:p>
      </xdr:txBody>
    </xdr:sp>
    <xdr:clientData/>
  </xdr:oneCellAnchor>
  <xdr:twoCellAnchor>
    <xdr:from>
      <xdr:col>32</xdr:col>
      <xdr:colOff>98425</xdr:colOff>
      <xdr:row>56</xdr:row>
      <xdr:rowOff>160020</xdr:rowOff>
    </xdr:from>
    <xdr:to>
      <xdr:col>32</xdr:col>
      <xdr:colOff>276225</xdr:colOff>
      <xdr:row>56</xdr:row>
      <xdr:rowOff>160020</xdr:rowOff>
    </xdr:to>
    <xdr:cxnSp macro="">
      <xdr:nvCxnSpPr>
        <xdr:cNvPr id="302" name="直線コネクタ 301"/>
        <xdr:cNvCxnSpPr/>
      </xdr:nvCxnSpPr>
      <xdr:spPr>
        <a:xfrm>
          <a:off x="22072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80789</xdr:rowOff>
    </xdr:from>
    <xdr:ext cx="469744" cy="259045"/>
    <xdr:sp macro="" textlink="">
      <xdr:nvSpPr>
        <xdr:cNvPr id="303" name="【保健センター・保健所】&#10;一人当たり面積平均値テキスト"/>
        <xdr:cNvSpPr txBox="1"/>
      </xdr:nvSpPr>
      <xdr:spPr>
        <a:xfrm>
          <a:off x="22250400" y="10196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0.254</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102362</xdr:rowOff>
    </xdr:from>
    <xdr:to>
      <xdr:col>32</xdr:col>
      <xdr:colOff>238125</xdr:colOff>
      <xdr:row>60</xdr:row>
      <xdr:rowOff>32512</xdr:rowOff>
    </xdr:to>
    <xdr:sp macro="" textlink="">
      <xdr:nvSpPr>
        <xdr:cNvPr id="304" name="フローチャート : 判断 303"/>
        <xdr:cNvSpPr/>
      </xdr:nvSpPr>
      <xdr:spPr>
        <a:xfrm>
          <a:off x="221107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58</xdr:row>
      <xdr:rowOff>86360</xdr:rowOff>
    </xdr:from>
    <xdr:to>
      <xdr:col>31</xdr:col>
      <xdr:colOff>85725</xdr:colOff>
      <xdr:row>59</xdr:row>
      <xdr:rowOff>16510</xdr:rowOff>
    </xdr:to>
    <xdr:sp macro="" textlink="">
      <xdr:nvSpPr>
        <xdr:cNvPr id="305" name="フローチャート : 判断 304"/>
        <xdr:cNvSpPr/>
      </xdr:nvSpPr>
      <xdr:spPr>
        <a:xfrm>
          <a:off x="21272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33037</xdr:rowOff>
    </xdr:from>
    <xdr:ext cx="469744" cy="259045"/>
    <xdr:sp macro="" textlink="">
      <xdr:nvSpPr>
        <xdr:cNvPr id="306" name="n_1aveValue【保健センター・保健所】&#10;一人当たり面積"/>
        <xdr:cNvSpPr txBox="1"/>
      </xdr:nvSpPr>
      <xdr:spPr>
        <a:xfrm>
          <a:off x="21075727" y="980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0.295</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07" name="テキスト ボックス 3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08" name="テキスト ボックス 3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09" name="テキスト ボックス 3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10" name="テキスト ボックス 3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11" name="テキスト ボックス 3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17780</xdr:rowOff>
    </xdr:from>
    <xdr:to>
      <xdr:col>31</xdr:col>
      <xdr:colOff>85725</xdr:colOff>
      <xdr:row>62</xdr:row>
      <xdr:rowOff>119380</xdr:rowOff>
    </xdr:to>
    <xdr:sp macro="" textlink="">
      <xdr:nvSpPr>
        <xdr:cNvPr id="312" name="円/楕円 311"/>
        <xdr:cNvSpPr/>
      </xdr:nvSpPr>
      <xdr:spPr>
        <a:xfrm>
          <a:off x="21272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110507</xdr:rowOff>
    </xdr:from>
    <xdr:ext cx="469744" cy="259045"/>
    <xdr:sp macro="" textlink="">
      <xdr:nvSpPr>
        <xdr:cNvPr id="313" name="n_1mainValue【保健センター・保健所】&#10;一人当たり面積"/>
        <xdr:cNvSpPr txBox="1"/>
      </xdr:nvSpPr>
      <xdr:spPr>
        <a:xfrm>
          <a:off x="210757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14" name="正方形/長方形 3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15" name="正方形/長方形 3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16" name="正方形/長方形 3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17" name="正方形/長方形 3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18" name="正方形/長方形 3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19" name="正方形/長方形 3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20" name="正方形/長方形 3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21" name="正方形/長方形 32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22" name="テキスト ボックス 32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23" name="直線コネクタ 32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324" name="直線コネクタ 32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325" name="テキスト ボックス 32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326" name="直線コネクタ 32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327" name="テキスト ボックス 32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328" name="直線コネクタ 32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329" name="テキスト ボックス 32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330" name="直線コネクタ 32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331" name="テキスト ボックス 33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332" name="直線コネクタ 33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333" name="テキスト ボックス 33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334" name="直線コネクタ 33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335" name="テキスト ボックス 33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36" name="直線コネクタ 33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37" name="テキスト ボックス 33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3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544</xdr:rowOff>
    </xdr:from>
    <xdr:to>
      <xdr:col>23</xdr:col>
      <xdr:colOff>516889</xdr:colOff>
      <xdr:row>85</xdr:row>
      <xdr:rowOff>13607</xdr:rowOff>
    </xdr:to>
    <xdr:cxnSp macro="">
      <xdr:nvCxnSpPr>
        <xdr:cNvPr id="339" name="直線コネクタ 338"/>
        <xdr:cNvCxnSpPr/>
      </xdr:nvCxnSpPr>
      <xdr:spPr>
        <a:xfrm flipV="1">
          <a:off x="16318864" y="13373644"/>
          <a:ext cx="0" cy="1213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17434</xdr:rowOff>
    </xdr:from>
    <xdr:ext cx="405111" cy="259045"/>
    <xdr:sp macro="" textlink="">
      <xdr:nvSpPr>
        <xdr:cNvPr id="340" name="【消防施設】&#10;有形固定資産減価償却率最小値テキスト"/>
        <xdr:cNvSpPr txBox="1"/>
      </xdr:nvSpPr>
      <xdr:spPr>
        <a:xfrm>
          <a:off x="16408400" y="14590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85</xdr:row>
      <xdr:rowOff>13607</xdr:rowOff>
    </xdr:from>
    <xdr:to>
      <xdr:col>23</xdr:col>
      <xdr:colOff>606425</xdr:colOff>
      <xdr:row>85</xdr:row>
      <xdr:rowOff>13607</xdr:rowOff>
    </xdr:to>
    <xdr:cxnSp macro="">
      <xdr:nvCxnSpPr>
        <xdr:cNvPr id="341" name="直線コネクタ 340"/>
        <xdr:cNvCxnSpPr/>
      </xdr:nvCxnSpPr>
      <xdr:spPr>
        <a:xfrm>
          <a:off x="16230600" y="1458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118671</xdr:rowOff>
    </xdr:from>
    <xdr:ext cx="405111" cy="259045"/>
    <xdr:sp macro="" textlink="">
      <xdr:nvSpPr>
        <xdr:cNvPr id="342" name="【消防施設】&#10;有形固定資産減価償却率最大値テキスト"/>
        <xdr:cNvSpPr txBox="1"/>
      </xdr:nvSpPr>
      <xdr:spPr>
        <a:xfrm>
          <a:off x="16408400" y="13148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94.3</a:t>
          </a:r>
          <a:endParaRPr kumimoji="1" lang="ja-JP" altLang="en-US" sz="1000" b="1">
            <a:latin typeface="ＭＳ Ｐゴシック"/>
          </a:endParaRPr>
        </a:p>
      </xdr:txBody>
    </xdr:sp>
    <xdr:clientData/>
  </xdr:oneCellAnchor>
  <xdr:twoCellAnchor>
    <xdr:from>
      <xdr:col>23</xdr:col>
      <xdr:colOff>428625</xdr:colOff>
      <xdr:row>78</xdr:row>
      <xdr:rowOff>544</xdr:rowOff>
    </xdr:from>
    <xdr:to>
      <xdr:col>23</xdr:col>
      <xdr:colOff>606425</xdr:colOff>
      <xdr:row>78</xdr:row>
      <xdr:rowOff>544</xdr:rowOff>
    </xdr:to>
    <xdr:cxnSp macro="">
      <xdr:nvCxnSpPr>
        <xdr:cNvPr id="343" name="直線コネクタ 342"/>
        <xdr:cNvCxnSpPr/>
      </xdr:nvCxnSpPr>
      <xdr:spPr>
        <a:xfrm>
          <a:off x="16230600" y="1337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96356</xdr:rowOff>
    </xdr:from>
    <xdr:ext cx="405111" cy="259045"/>
    <xdr:sp macro="" textlink="">
      <xdr:nvSpPr>
        <xdr:cNvPr id="344" name="【消防施設】&#10;有形固定資産減価償却率平均値テキスト"/>
        <xdr:cNvSpPr txBox="1"/>
      </xdr:nvSpPr>
      <xdr:spPr>
        <a:xfrm>
          <a:off x="16408400" y="13983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117929</xdr:rowOff>
    </xdr:from>
    <xdr:to>
      <xdr:col>23</xdr:col>
      <xdr:colOff>568325</xdr:colOff>
      <xdr:row>82</xdr:row>
      <xdr:rowOff>48079</xdr:rowOff>
    </xdr:to>
    <xdr:sp macro="" textlink="">
      <xdr:nvSpPr>
        <xdr:cNvPr id="345" name="フローチャート : 判断 344"/>
        <xdr:cNvSpPr/>
      </xdr:nvSpPr>
      <xdr:spPr>
        <a:xfrm>
          <a:off x="16268700" y="140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90170</xdr:rowOff>
    </xdr:from>
    <xdr:to>
      <xdr:col>22</xdr:col>
      <xdr:colOff>415925</xdr:colOff>
      <xdr:row>81</xdr:row>
      <xdr:rowOff>20320</xdr:rowOff>
    </xdr:to>
    <xdr:sp macro="" textlink="">
      <xdr:nvSpPr>
        <xdr:cNvPr id="346" name="フローチャート : 判断 345"/>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36847</xdr:rowOff>
    </xdr:from>
    <xdr:ext cx="405111" cy="259045"/>
    <xdr:sp macro="" textlink="">
      <xdr:nvSpPr>
        <xdr:cNvPr id="347" name="n_1aveValue【消防施設】&#10;有形固定資産減価償却率"/>
        <xdr:cNvSpPr txBox="1"/>
      </xdr:nvSpPr>
      <xdr:spPr>
        <a:xfrm>
          <a:off x="15266043"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48" name="テキスト ボックス 34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49" name="テキスト ボックス 34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50" name="テキスト ボックス 34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51" name="テキスト ボックス 35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52" name="テキスト ボックス 35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86</xdr:row>
      <xdr:rowOff>117929</xdr:rowOff>
    </xdr:from>
    <xdr:to>
      <xdr:col>22</xdr:col>
      <xdr:colOff>415925</xdr:colOff>
      <xdr:row>87</xdr:row>
      <xdr:rowOff>48079</xdr:rowOff>
    </xdr:to>
    <xdr:sp macro="" textlink="">
      <xdr:nvSpPr>
        <xdr:cNvPr id="353" name="円/楕円 352"/>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182185</xdr:colOff>
      <xdr:row>87</xdr:row>
      <xdr:rowOff>39206</xdr:rowOff>
    </xdr:from>
    <xdr:ext cx="340478" cy="259045"/>
    <xdr:sp macro="" textlink="">
      <xdr:nvSpPr>
        <xdr:cNvPr id="354" name="n_1mainValue【消防施設】&#10;有形固定資産減価償却率"/>
        <xdr:cNvSpPr txBox="1"/>
      </xdr:nvSpPr>
      <xdr:spPr>
        <a:xfrm>
          <a:off x="15298360" y="149553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55" name="正方形/長方形 35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56" name="正方形/長方形 35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57" name="正方形/長方形 35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58" name="正方形/長方形 35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59" name="正方形/長方形 35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60" name="正方形/長方形 35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61" name="正方形/長方形 36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62" name="正方形/長方形 36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63" name="テキスト ボックス 36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64" name="直線コネクタ 36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365" name="直線コネクタ 36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366" name="テキスト ボックス 36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367" name="直線コネクタ 36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368" name="テキスト ボックス 36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369" name="直線コネクタ 36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370" name="テキスト ボックス 36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371" name="直線コネクタ 37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372" name="テキスト ボックス 37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373" name="直線コネクタ 37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374" name="テキスト ボックス 37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75" name="直線コネクタ 37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76" name="テキスト ボックス 37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7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80011</xdr:rowOff>
    </xdr:from>
    <xdr:to>
      <xdr:col>32</xdr:col>
      <xdr:colOff>186689</xdr:colOff>
      <xdr:row>82</xdr:row>
      <xdr:rowOff>34289</xdr:rowOff>
    </xdr:to>
    <xdr:cxnSp macro="">
      <xdr:nvCxnSpPr>
        <xdr:cNvPr id="378" name="直線コネクタ 377"/>
        <xdr:cNvCxnSpPr/>
      </xdr:nvCxnSpPr>
      <xdr:spPr>
        <a:xfrm flipV="1">
          <a:off x="22160864" y="13281661"/>
          <a:ext cx="0" cy="811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38116</xdr:rowOff>
    </xdr:from>
    <xdr:ext cx="469744" cy="259045"/>
    <xdr:sp macro="" textlink="">
      <xdr:nvSpPr>
        <xdr:cNvPr id="379" name="【消防施設】&#10;一人当たり面積最小値テキスト"/>
        <xdr:cNvSpPr txBox="1"/>
      </xdr:nvSpPr>
      <xdr:spPr>
        <a:xfrm>
          <a:off x="22250400" y="14097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0.201</a:t>
          </a:r>
          <a:endParaRPr kumimoji="1" lang="ja-JP" altLang="en-US" sz="1000" b="1">
            <a:latin typeface="ＭＳ Ｐゴシック"/>
          </a:endParaRPr>
        </a:p>
      </xdr:txBody>
    </xdr:sp>
    <xdr:clientData/>
  </xdr:oneCellAnchor>
  <xdr:twoCellAnchor>
    <xdr:from>
      <xdr:col>32</xdr:col>
      <xdr:colOff>98425</xdr:colOff>
      <xdr:row>82</xdr:row>
      <xdr:rowOff>34289</xdr:rowOff>
    </xdr:from>
    <xdr:to>
      <xdr:col>32</xdr:col>
      <xdr:colOff>276225</xdr:colOff>
      <xdr:row>82</xdr:row>
      <xdr:rowOff>34289</xdr:rowOff>
    </xdr:to>
    <xdr:cxnSp macro="">
      <xdr:nvCxnSpPr>
        <xdr:cNvPr id="380" name="直線コネクタ 379"/>
        <xdr:cNvCxnSpPr/>
      </xdr:nvCxnSpPr>
      <xdr:spPr>
        <a:xfrm>
          <a:off x="22072600" y="14093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26688</xdr:rowOff>
    </xdr:from>
    <xdr:ext cx="469744" cy="259045"/>
    <xdr:sp macro="" textlink="">
      <xdr:nvSpPr>
        <xdr:cNvPr id="381" name="【消防施設】&#10;一人当たり面積最大値テキスト"/>
        <xdr:cNvSpPr txBox="1"/>
      </xdr:nvSpPr>
      <xdr:spPr>
        <a:xfrm>
          <a:off x="22250400" y="1305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0.414</a:t>
          </a:r>
          <a:endParaRPr kumimoji="1" lang="ja-JP" altLang="en-US" sz="1000" b="1">
            <a:latin typeface="ＭＳ Ｐゴシック"/>
          </a:endParaRPr>
        </a:p>
      </xdr:txBody>
    </xdr:sp>
    <xdr:clientData/>
  </xdr:oneCellAnchor>
  <xdr:twoCellAnchor>
    <xdr:from>
      <xdr:col>32</xdr:col>
      <xdr:colOff>98425</xdr:colOff>
      <xdr:row>77</xdr:row>
      <xdr:rowOff>80011</xdr:rowOff>
    </xdr:from>
    <xdr:to>
      <xdr:col>32</xdr:col>
      <xdr:colOff>276225</xdr:colOff>
      <xdr:row>77</xdr:row>
      <xdr:rowOff>80011</xdr:rowOff>
    </xdr:to>
    <xdr:cxnSp macro="">
      <xdr:nvCxnSpPr>
        <xdr:cNvPr id="382" name="直線コネクタ 381"/>
        <xdr:cNvCxnSpPr/>
      </xdr:nvCxnSpPr>
      <xdr:spPr>
        <a:xfrm>
          <a:off x="22072600" y="13281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80</xdr:row>
      <xdr:rowOff>87647</xdr:rowOff>
    </xdr:from>
    <xdr:ext cx="469744" cy="259045"/>
    <xdr:sp macro="" textlink="">
      <xdr:nvSpPr>
        <xdr:cNvPr id="383" name="【消防施設】&#10;一人当たり面積平均値テキスト"/>
        <xdr:cNvSpPr txBox="1"/>
      </xdr:nvSpPr>
      <xdr:spPr>
        <a:xfrm>
          <a:off x="22250400" y="13803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0.258</a:t>
          </a:r>
          <a:endParaRPr kumimoji="1" lang="ja-JP" altLang="en-US" sz="1000" b="1">
            <a:solidFill>
              <a:srgbClr val="000080"/>
            </a:solidFill>
            <a:latin typeface="ＭＳ Ｐゴシック"/>
          </a:endParaRPr>
        </a:p>
      </xdr:txBody>
    </xdr:sp>
    <xdr:clientData/>
  </xdr:oneCellAnchor>
  <xdr:twoCellAnchor>
    <xdr:from>
      <xdr:col>32</xdr:col>
      <xdr:colOff>136525</xdr:colOff>
      <xdr:row>80</xdr:row>
      <xdr:rowOff>109220</xdr:rowOff>
    </xdr:from>
    <xdr:to>
      <xdr:col>32</xdr:col>
      <xdr:colOff>238125</xdr:colOff>
      <xdr:row>81</xdr:row>
      <xdr:rowOff>39370</xdr:rowOff>
    </xdr:to>
    <xdr:sp macro="" textlink="">
      <xdr:nvSpPr>
        <xdr:cNvPr id="384" name="フローチャート : 判断 383"/>
        <xdr:cNvSpPr/>
      </xdr:nvSpPr>
      <xdr:spPr>
        <a:xfrm>
          <a:off x="22110700" y="1382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101600</xdr:rowOff>
    </xdr:from>
    <xdr:to>
      <xdr:col>31</xdr:col>
      <xdr:colOff>85725</xdr:colOff>
      <xdr:row>81</xdr:row>
      <xdr:rowOff>31750</xdr:rowOff>
    </xdr:to>
    <xdr:sp macro="" textlink="">
      <xdr:nvSpPr>
        <xdr:cNvPr id="385" name="フローチャート : 判断 384"/>
        <xdr:cNvSpPr/>
      </xdr:nvSpPr>
      <xdr:spPr>
        <a:xfrm>
          <a:off x="212725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48277</xdr:rowOff>
    </xdr:from>
    <xdr:ext cx="469744" cy="259045"/>
    <xdr:sp macro="" textlink="">
      <xdr:nvSpPr>
        <xdr:cNvPr id="386" name="n_1aveValue【消防施設】&#10;一人当たり面積"/>
        <xdr:cNvSpPr txBox="1"/>
      </xdr:nvSpPr>
      <xdr:spPr>
        <a:xfrm>
          <a:off x="210757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0.260</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87" name="テキスト ボックス 38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88" name="テキスト ボックス 38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89" name="テキスト ボックス 38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90" name="テキスト ボックス 38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91" name="テキスト ボックス 39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139700</xdr:rowOff>
    </xdr:from>
    <xdr:to>
      <xdr:col>31</xdr:col>
      <xdr:colOff>85725</xdr:colOff>
      <xdr:row>86</xdr:row>
      <xdr:rowOff>69850</xdr:rowOff>
    </xdr:to>
    <xdr:sp macro="" textlink="">
      <xdr:nvSpPr>
        <xdr:cNvPr id="392" name="円/楕円 391"/>
        <xdr:cNvSpPr/>
      </xdr:nvSpPr>
      <xdr:spPr>
        <a:xfrm>
          <a:off x="21272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86</xdr:row>
      <xdr:rowOff>60977</xdr:rowOff>
    </xdr:from>
    <xdr:ext cx="469744" cy="259045"/>
    <xdr:sp macro="" textlink="">
      <xdr:nvSpPr>
        <xdr:cNvPr id="393" name="n_1mainValue【消防施設】&#10;一人当たり面積"/>
        <xdr:cNvSpPr txBox="1"/>
      </xdr:nvSpPr>
      <xdr:spPr>
        <a:xfrm>
          <a:off x="210757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94" name="正方形/長方形 3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5" name="正方形/長方形 3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6" name="正方形/長方形 3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97" name="正方形/長方形 3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98" name="正方形/長方形 3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99" name="正方形/長方形 3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0" name="正方形/長方形 3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1" name="正方形/長方形 40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2" name="テキスト ボックス 40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3" name="直線コネクタ 40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04" name="テキスト ボックス 40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05" name="直線コネクタ 40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06" name="テキスト ボックス 40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07" name="直線コネクタ 40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08" name="テキスト ボックス 40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09" name="直線コネクタ 40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10" name="テキスト ボックス 40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11" name="直線コネクタ 41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12" name="テキスト ボックス 41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13" name="直線コネクタ 41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14" name="テキスト ボックス 41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5" name="直線コネクタ 41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16" name="テキスト ボックス 41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1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57150</xdr:rowOff>
    </xdr:from>
    <xdr:to>
      <xdr:col>23</xdr:col>
      <xdr:colOff>516889</xdr:colOff>
      <xdr:row>107</xdr:row>
      <xdr:rowOff>102870</xdr:rowOff>
    </xdr:to>
    <xdr:cxnSp macro="">
      <xdr:nvCxnSpPr>
        <xdr:cNvPr id="418" name="直線コネクタ 417"/>
        <xdr:cNvCxnSpPr/>
      </xdr:nvCxnSpPr>
      <xdr:spPr>
        <a:xfrm flipV="1">
          <a:off x="16318864" y="1737360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106697</xdr:rowOff>
    </xdr:from>
    <xdr:ext cx="405111" cy="259045"/>
    <xdr:sp macro="" textlink="">
      <xdr:nvSpPr>
        <xdr:cNvPr id="419" name="【庁舎】&#10;有形固定資産減価償却率最小値テキスト"/>
        <xdr:cNvSpPr txBox="1"/>
      </xdr:nvSpPr>
      <xdr:spPr>
        <a:xfrm>
          <a:off x="16408400"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428625</xdr:colOff>
      <xdr:row>107</xdr:row>
      <xdr:rowOff>102870</xdr:rowOff>
    </xdr:from>
    <xdr:to>
      <xdr:col>23</xdr:col>
      <xdr:colOff>606425</xdr:colOff>
      <xdr:row>107</xdr:row>
      <xdr:rowOff>102870</xdr:rowOff>
    </xdr:to>
    <xdr:cxnSp macro="">
      <xdr:nvCxnSpPr>
        <xdr:cNvPr id="420" name="直線コネクタ 419"/>
        <xdr:cNvCxnSpPr/>
      </xdr:nvCxnSpPr>
      <xdr:spPr>
        <a:xfrm>
          <a:off x="16230600" y="1844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3827</xdr:rowOff>
    </xdr:from>
    <xdr:ext cx="405111" cy="259045"/>
    <xdr:sp macro="" textlink="">
      <xdr:nvSpPr>
        <xdr:cNvPr id="421" name="【庁舎】&#10;有形固定資産減価償却率最大値テキスト"/>
        <xdr:cNvSpPr txBox="1"/>
      </xdr:nvSpPr>
      <xdr:spPr>
        <a:xfrm>
          <a:off x="16408400" y="1714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101</xdr:row>
      <xdr:rowOff>57150</xdr:rowOff>
    </xdr:from>
    <xdr:to>
      <xdr:col>23</xdr:col>
      <xdr:colOff>606425</xdr:colOff>
      <xdr:row>101</xdr:row>
      <xdr:rowOff>57150</xdr:rowOff>
    </xdr:to>
    <xdr:cxnSp macro="">
      <xdr:nvCxnSpPr>
        <xdr:cNvPr id="422" name="直線コネクタ 421"/>
        <xdr:cNvCxnSpPr/>
      </xdr:nvCxnSpPr>
      <xdr:spPr>
        <a:xfrm>
          <a:off x="16230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20972</xdr:rowOff>
    </xdr:from>
    <xdr:ext cx="405111" cy="259045"/>
    <xdr:sp macro="" textlink="">
      <xdr:nvSpPr>
        <xdr:cNvPr id="423" name="【庁舎】&#10;有形固定資産減価償却率平均値テキスト"/>
        <xdr:cNvSpPr txBox="1"/>
      </xdr:nvSpPr>
      <xdr:spPr>
        <a:xfrm>
          <a:off x="16408400" y="1768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42545</xdr:rowOff>
    </xdr:from>
    <xdr:to>
      <xdr:col>23</xdr:col>
      <xdr:colOff>568325</xdr:colOff>
      <xdr:row>103</xdr:row>
      <xdr:rowOff>144145</xdr:rowOff>
    </xdr:to>
    <xdr:sp macro="" textlink="">
      <xdr:nvSpPr>
        <xdr:cNvPr id="424" name="フローチャート : 判断 423"/>
        <xdr:cNvSpPr/>
      </xdr:nvSpPr>
      <xdr:spPr>
        <a:xfrm>
          <a:off x="162687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92075</xdr:rowOff>
    </xdr:from>
    <xdr:to>
      <xdr:col>22</xdr:col>
      <xdr:colOff>415925</xdr:colOff>
      <xdr:row>105</xdr:row>
      <xdr:rowOff>22225</xdr:rowOff>
    </xdr:to>
    <xdr:sp macro="" textlink="">
      <xdr:nvSpPr>
        <xdr:cNvPr id="425" name="フローチャート : 判断 424"/>
        <xdr:cNvSpPr/>
      </xdr:nvSpPr>
      <xdr:spPr>
        <a:xfrm>
          <a:off x="15430500" y="1792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13352</xdr:rowOff>
    </xdr:from>
    <xdr:ext cx="405111" cy="259045"/>
    <xdr:sp macro="" textlink="">
      <xdr:nvSpPr>
        <xdr:cNvPr id="426" name="n_1aveValue【庁舎】&#10;有形固定資産減価償却率"/>
        <xdr:cNvSpPr txBox="1"/>
      </xdr:nvSpPr>
      <xdr:spPr>
        <a:xfrm>
          <a:off x="15266043" y="1801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27" name="テキスト ボックス 42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28" name="テキスト ボックス 42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29" name="テキスト ボックス 42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0" name="テキスト ボックス 42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1" name="テキスト ボックス 43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156845</xdr:rowOff>
    </xdr:from>
    <xdr:to>
      <xdr:col>22</xdr:col>
      <xdr:colOff>415925</xdr:colOff>
      <xdr:row>103</xdr:row>
      <xdr:rowOff>86995</xdr:rowOff>
    </xdr:to>
    <xdr:sp macro="" textlink="">
      <xdr:nvSpPr>
        <xdr:cNvPr id="432" name="円/楕円 431"/>
        <xdr:cNvSpPr/>
      </xdr:nvSpPr>
      <xdr:spPr>
        <a:xfrm>
          <a:off x="15430500" y="1764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103522</xdr:rowOff>
    </xdr:from>
    <xdr:ext cx="405111" cy="259045"/>
    <xdr:sp macro="" textlink="">
      <xdr:nvSpPr>
        <xdr:cNvPr id="433" name="n_1mainValue【庁舎】&#10;有形固定資産減価償却率"/>
        <xdr:cNvSpPr txBox="1"/>
      </xdr:nvSpPr>
      <xdr:spPr>
        <a:xfrm>
          <a:off x="15266043" y="1741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4" name="正方形/長方形 43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5" name="正方形/長方形 43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6" name="正方形/長方形 43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37" name="正方形/長方形 43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38" name="正方形/長方形 43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39" name="正方形/長方形 43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0" name="正方形/長方形 43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1" name="正方形/長方形 44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2" name="テキスト ボックス 44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3" name="直線コネクタ 44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444" name="直線コネクタ 44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45" name="テキスト ボックス 44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46" name="直線コネクタ 44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47" name="テキスト ボックス 44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48" name="直線コネクタ 44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49" name="テキスト ボックス 44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50" name="直線コネクタ 44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51" name="テキスト ボックス 45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52" name="直線コネクタ 45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53" name="テキスト ボックス 45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5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103860</xdr:rowOff>
    </xdr:from>
    <xdr:to>
      <xdr:col>32</xdr:col>
      <xdr:colOff>186689</xdr:colOff>
      <xdr:row>107</xdr:row>
      <xdr:rowOff>147752</xdr:rowOff>
    </xdr:to>
    <xdr:cxnSp macro="">
      <xdr:nvCxnSpPr>
        <xdr:cNvPr id="455" name="直線コネクタ 454"/>
        <xdr:cNvCxnSpPr/>
      </xdr:nvCxnSpPr>
      <xdr:spPr>
        <a:xfrm flipV="1">
          <a:off x="22160864" y="17248860"/>
          <a:ext cx="0" cy="1244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151579</xdr:rowOff>
    </xdr:from>
    <xdr:ext cx="469744" cy="259045"/>
    <xdr:sp macro="" textlink="">
      <xdr:nvSpPr>
        <xdr:cNvPr id="456" name="【庁舎】&#10;一人当たり面積最小値テキスト"/>
        <xdr:cNvSpPr txBox="1"/>
      </xdr:nvSpPr>
      <xdr:spPr>
        <a:xfrm>
          <a:off x="22250400" y="1849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0.437</a:t>
          </a:r>
          <a:endParaRPr kumimoji="1" lang="ja-JP" altLang="en-US" sz="1000" b="1">
            <a:latin typeface="ＭＳ Ｐゴシック"/>
          </a:endParaRPr>
        </a:p>
      </xdr:txBody>
    </xdr:sp>
    <xdr:clientData/>
  </xdr:oneCellAnchor>
  <xdr:twoCellAnchor>
    <xdr:from>
      <xdr:col>32</xdr:col>
      <xdr:colOff>98425</xdr:colOff>
      <xdr:row>107</xdr:row>
      <xdr:rowOff>147752</xdr:rowOff>
    </xdr:from>
    <xdr:to>
      <xdr:col>32</xdr:col>
      <xdr:colOff>276225</xdr:colOff>
      <xdr:row>107</xdr:row>
      <xdr:rowOff>147752</xdr:rowOff>
    </xdr:to>
    <xdr:cxnSp macro="">
      <xdr:nvCxnSpPr>
        <xdr:cNvPr id="457" name="直線コネクタ 456"/>
        <xdr:cNvCxnSpPr/>
      </xdr:nvCxnSpPr>
      <xdr:spPr>
        <a:xfrm>
          <a:off x="22072600" y="1849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50537</xdr:rowOff>
    </xdr:from>
    <xdr:ext cx="469744" cy="259045"/>
    <xdr:sp macro="" textlink="">
      <xdr:nvSpPr>
        <xdr:cNvPr id="458" name="【庁舎】&#10;一人当たり面積最大値テキスト"/>
        <xdr:cNvSpPr txBox="1"/>
      </xdr:nvSpPr>
      <xdr:spPr>
        <a:xfrm>
          <a:off x="22250400" y="1702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5.879</a:t>
          </a:r>
          <a:endParaRPr kumimoji="1" lang="ja-JP" altLang="en-US" sz="1000" b="1">
            <a:latin typeface="ＭＳ Ｐゴシック"/>
          </a:endParaRPr>
        </a:p>
      </xdr:txBody>
    </xdr:sp>
    <xdr:clientData/>
  </xdr:oneCellAnchor>
  <xdr:twoCellAnchor>
    <xdr:from>
      <xdr:col>32</xdr:col>
      <xdr:colOff>98425</xdr:colOff>
      <xdr:row>100</xdr:row>
      <xdr:rowOff>103860</xdr:rowOff>
    </xdr:from>
    <xdr:to>
      <xdr:col>32</xdr:col>
      <xdr:colOff>276225</xdr:colOff>
      <xdr:row>100</xdr:row>
      <xdr:rowOff>103860</xdr:rowOff>
    </xdr:to>
    <xdr:cxnSp macro="">
      <xdr:nvCxnSpPr>
        <xdr:cNvPr id="459" name="直線コネクタ 458"/>
        <xdr:cNvCxnSpPr/>
      </xdr:nvCxnSpPr>
      <xdr:spPr>
        <a:xfrm>
          <a:off x="22072600" y="1724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104869</xdr:rowOff>
    </xdr:from>
    <xdr:ext cx="469744" cy="259045"/>
    <xdr:sp macro="" textlink="">
      <xdr:nvSpPr>
        <xdr:cNvPr id="460" name="【庁舎】&#10;一人当たり面積平均値テキスト"/>
        <xdr:cNvSpPr txBox="1"/>
      </xdr:nvSpPr>
      <xdr:spPr>
        <a:xfrm>
          <a:off x="22250400" y="18278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1.058</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126442</xdr:rowOff>
    </xdr:from>
    <xdr:to>
      <xdr:col>32</xdr:col>
      <xdr:colOff>238125</xdr:colOff>
      <xdr:row>107</xdr:row>
      <xdr:rowOff>56592</xdr:rowOff>
    </xdr:to>
    <xdr:sp macro="" textlink="">
      <xdr:nvSpPr>
        <xdr:cNvPr id="461" name="フローチャート : 判断 460"/>
        <xdr:cNvSpPr/>
      </xdr:nvSpPr>
      <xdr:spPr>
        <a:xfrm>
          <a:off x="22110700" y="1830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107</xdr:row>
      <xdr:rowOff>27457</xdr:rowOff>
    </xdr:from>
    <xdr:to>
      <xdr:col>31</xdr:col>
      <xdr:colOff>85725</xdr:colOff>
      <xdr:row>107</xdr:row>
      <xdr:rowOff>129057</xdr:rowOff>
    </xdr:to>
    <xdr:sp macro="" textlink="">
      <xdr:nvSpPr>
        <xdr:cNvPr id="462" name="フローチャート : 判断 461"/>
        <xdr:cNvSpPr/>
      </xdr:nvSpPr>
      <xdr:spPr>
        <a:xfrm>
          <a:off x="21272500" y="1837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145584</xdr:rowOff>
    </xdr:from>
    <xdr:ext cx="469744" cy="259045"/>
    <xdr:sp macro="" textlink="">
      <xdr:nvSpPr>
        <xdr:cNvPr id="463" name="n_1aveValue【庁舎】&#10;一人当たり面積"/>
        <xdr:cNvSpPr txBox="1"/>
      </xdr:nvSpPr>
      <xdr:spPr>
        <a:xfrm>
          <a:off x="21075727" y="1814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0.741</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64" name="テキスト ボックス 46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65" name="テキスト ボックス 46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66" name="テキスト ボックス 46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67" name="テキスト ボックス 46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68" name="テキスト ボックス 46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150444</xdr:rowOff>
    </xdr:from>
    <xdr:to>
      <xdr:col>31</xdr:col>
      <xdr:colOff>85725</xdr:colOff>
      <xdr:row>108</xdr:row>
      <xdr:rowOff>80594</xdr:rowOff>
    </xdr:to>
    <xdr:sp macro="" textlink="">
      <xdr:nvSpPr>
        <xdr:cNvPr id="469" name="円/楕円 468"/>
        <xdr:cNvSpPr/>
      </xdr:nvSpPr>
      <xdr:spPr>
        <a:xfrm>
          <a:off x="21272500" y="1849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108</xdr:row>
      <xdr:rowOff>71721</xdr:rowOff>
    </xdr:from>
    <xdr:ext cx="469744" cy="259045"/>
    <xdr:sp macro="" textlink="">
      <xdr:nvSpPr>
        <xdr:cNvPr id="470" name="n_1mainValue【庁舎】&#10;一人当たり面積"/>
        <xdr:cNvSpPr txBox="1"/>
      </xdr:nvSpPr>
      <xdr:spPr>
        <a:xfrm>
          <a:off x="21075727" y="1858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71" name="正方形/長方形 47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2" name="正方形/長方形 47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3" name="テキスト ボックス 47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体育館・プール、福祉施設、庁舎であり、特に低くなっている施設は、消防施設である。一人あたり面積では、類似団体平均と比較してほとんどの類型で同水準以下である。消防施設については、有形固定資産減価償却率が類似団体平均を大きく下回っているが、これは平成２６年度に建て替え更新を行っているためである。体育館・プールに関しては、それぞれ平成５年建設、昭和５８年建設であり、特にプールについて今後の老朽化対策に取り組む必要がある。福祉施設については、老人福祉センターが昭和５０年建設で、当初から公民館と複合化された形で建設され、平成２１年度に耐震補強・改修工事が行われ、適切に日々の修繕を行っているため、使用する上での問題は無い。庁舎は昭和３８年建設で、平成１０年度に耐震補強・改修工事を実施したが災害時の防災拠点施設としての機能はいまだ十分といえず、行政需要の増加によるスペースの不足等の課題もあるため、新庁舎建設も視野に入れている。な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年度については固定資産台帳未整備のため分析不可。</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山梨県鳴沢村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3,172
3,142
89.58
1,993,784
1,839,356
152,916
1,388,978
549,074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前年度と比較して</a:t>
          </a:r>
          <a:r>
            <a:rPr kumimoji="1" lang="en-US" altLang="ja-JP" sz="1000">
              <a:solidFill>
                <a:schemeClr val="dk1"/>
              </a:solidFill>
              <a:effectLst/>
              <a:latin typeface="+mn-lt"/>
              <a:ea typeface="+mn-ea"/>
              <a:cs typeface="+mn-cs"/>
            </a:rPr>
            <a:t>0.01</a:t>
          </a:r>
          <a:r>
            <a:rPr kumimoji="1" lang="ja-JP" altLang="ja-JP" sz="1000">
              <a:solidFill>
                <a:schemeClr val="dk1"/>
              </a:solidFill>
              <a:effectLst/>
              <a:latin typeface="+mn-lt"/>
              <a:ea typeface="+mn-ea"/>
              <a:cs typeface="+mn-cs"/>
            </a:rPr>
            <a:t>ポイント低下した。</a:t>
          </a:r>
          <a:endParaRPr lang="ja-JP" altLang="ja-JP" sz="1000">
            <a:effectLst/>
          </a:endParaRPr>
        </a:p>
        <a:p>
          <a:pPr eaLnBrk="1" fontAlgn="auto" latinLnBrk="0" hangingPunct="1"/>
          <a:r>
            <a:rPr kumimoji="1" lang="ja-JP" altLang="ja-JP" sz="1000">
              <a:solidFill>
                <a:schemeClr val="dk1"/>
              </a:solidFill>
              <a:effectLst/>
              <a:latin typeface="+mn-lt"/>
              <a:ea typeface="+mn-ea"/>
              <a:cs typeface="+mn-cs"/>
            </a:rPr>
            <a:t>　これは、</a:t>
          </a:r>
          <a:r>
            <a:rPr kumimoji="1" lang="ja-JP" altLang="en-US"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28</a:t>
          </a:r>
          <a:r>
            <a:rPr kumimoji="1" lang="ja-JP" altLang="en-US" sz="1000">
              <a:solidFill>
                <a:schemeClr val="dk1"/>
              </a:solidFill>
              <a:effectLst/>
              <a:latin typeface="+mn-lt"/>
              <a:ea typeface="+mn-ea"/>
              <a:cs typeface="+mn-cs"/>
            </a:rPr>
            <a:t>年度の単年度の数値では、地域振興費（</a:t>
          </a:r>
          <a:r>
            <a:rPr kumimoji="1" lang="ja-JP" altLang="ja-JP" sz="1000">
              <a:solidFill>
                <a:schemeClr val="dk1"/>
              </a:solidFill>
              <a:effectLst/>
              <a:latin typeface="+mn-lt"/>
              <a:ea typeface="+mn-ea"/>
              <a:cs typeface="+mn-cs"/>
            </a:rPr>
            <a:t>人口</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の増（</a:t>
          </a:r>
          <a:r>
            <a:rPr kumimoji="1" lang="en-US" altLang="ja-JP" sz="1000">
              <a:solidFill>
                <a:schemeClr val="dk1"/>
              </a:solidFill>
              <a:effectLst/>
              <a:latin typeface="+mn-lt"/>
              <a:ea typeface="+mn-ea"/>
              <a:cs typeface="+mn-cs"/>
            </a:rPr>
            <a:t>15</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972</a:t>
          </a:r>
          <a:r>
            <a:rPr kumimoji="1" lang="ja-JP" altLang="ja-JP" sz="1000">
              <a:solidFill>
                <a:schemeClr val="dk1"/>
              </a:solidFill>
              <a:effectLst/>
              <a:latin typeface="+mn-lt"/>
              <a:ea typeface="+mn-ea"/>
              <a:cs typeface="+mn-cs"/>
            </a:rPr>
            <a:t>千円</a:t>
          </a:r>
          <a:r>
            <a:rPr kumimoji="1" lang="ja-JP" altLang="en-US"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68.9</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）を主として基準財政需要額が増加（</a:t>
          </a:r>
          <a:r>
            <a:rPr kumimoji="1" lang="en-US" altLang="ja-JP" sz="1000">
              <a:solidFill>
                <a:schemeClr val="dk1"/>
              </a:solidFill>
              <a:effectLst/>
              <a:latin typeface="+mn-lt"/>
              <a:ea typeface="+mn-ea"/>
              <a:cs typeface="+mn-cs"/>
            </a:rPr>
            <a:t>10</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067</a:t>
          </a:r>
          <a:r>
            <a:rPr kumimoji="1" lang="ja-JP" altLang="ja-JP" sz="1000">
              <a:solidFill>
                <a:schemeClr val="dk1"/>
              </a:solidFill>
              <a:effectLst/>
              <a:latin typeface="+mn-lt"/>
              <a:ea typeface="+mn-ea"/>
              <a:cs typeface="+mn-cs"/>
            </a:rPr>
            <a:t>千円、</a:t>
          </a:r>
          <a:r>
            <a:rPr kumimoji="1" lang="en-US" altLang="ja-JP" sz="1000">
              <a:solidFill>
                <a:schemeClr val="dk1"/>
              </a:solidFill>
              <a:effectLst/>
              <a:latin typeface="+mn-lt"/>
              <a:ea typeface="+mn-ea"/>
              <a:cs typeface="+mn-cs"/>
            </a:rPr>
            <a:t>0.9</a:t>
          </a:r>
          <a:r>
            <a:rPr kumimoji="1" lang="ja-JP" altLang="ja-JP" sz="1000">
              <a:solidFill>
                <a:schemeClr val="dk1"/>
              </a:solidFill>
              <a:effectLst/>
              <a:latin typeface="+mn-lt"/>
              <a:ea typeface="+mn-ea"/>
              <a:cs typeface="+mn-cs"/>
            </a:rPr>
            <a:t>％）し、地方消費税交付金の増（</a:t>
          </a:r>
          <a:r>
            <a:rPr kumimoji="1" lang="en-US" altLang="ja-JP" sz="1000">
              <a:solidFill>
                <a:schemeClr val="dk1"/>
              </a:solidFill>
              <a:effectLst/>
              <a:latin typeface="+mn-lt"/>
              <a:ea typeface="+mn-ea"/>
              <a:cs typeface="+mn-cs"/>
            </a:rPr>
            <a:t>4</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878</a:t>
          </a:r>
          <a:r>
            <a:rPr kumimoji="1" lang="ja-JP" altLang="ja-JP" sz="1000">
              <a:solidFill>
                <a:schemeClr val="dk1"/>
              </a:solidFill>
              <a:effectLst/>
              <a:latin typeface="+mn-lt"/>
              <a:ea typeface="+mn-ea"/>
              <a:cs typeface="+mn-cs"/>
            </a:rPr>
            <a:t>千円、</a:t>
          </a:r>
          <a:r>
            <a:rPr kumimoji="1" lang="en-US" altLang="ja-JP" sz="1000">
              <a:solidFill>
                <a:schemeClr val="dk1"/>
              </a:solidFill>
              <a:effectLst/>
              <a:latin typeface="+mn-lt"/>
              <a:ea typeface="+mn-ea"/>
              <a:cs typeface="+mn-cs"/>
            </a:rPr>
            <a:t>10.1</a:t>
          </a:r>
          <a:r>
            <a:rPr kumimoji="1" lang="ja-JP" altLang="ja-JP" sz="1000">
              <a:solidFill>
                <a:schemeClr val="dk1"/>
              </a:solidFill>
              <a:effectLst/>
              <a:latin typeface="+mn-lt"/>
              <a:ea typeface="+mn-ea"/>
              <a:cs typeface="+mn-cs"/>
            </a:rPr>
            <a:t>％）を主として基準財政収入額も増加（</a:t>
          </a:r>
          <a:r>
            <a:rPr kumimoji="1" lang="en-US" altLang="ja-JP" sz="1000">
              <a:solidFill>
                <a:schemeClr val="dk1"/>
              </a:solidFill>
              <a:effectLst/>
              <a:latin typeface="+mn-lt"/>
              <a:ea typeface="+mn-ea"/>
              <a:cs typeface="+mn-cs"/>
            </a:rPr>
            <a:t>12</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637</a:t>
          </a:r>
          <a:r>
            <a:rPr kumimoji="1" lang="ja-JP" altLang="ja-JP" sz="1000">
              <a:solidFill>
                <a:schemeClr val="dk1"/>
              </a:solidFill>
              <a:effectLst/>
              <a:latin typeface="+mn-lt"/>
              <a:ea typeface="+mn-ea"/>
              <a:cs typeface="+mn-cs"/>
            </a:rPr>
            <a:t>千円、</a:t>
          </a:r>
          <a:r>
            <a:rPr kumimoji="1" lang="en-US" altLang="ja-JP" sz="1000">
              <a:solidFill>
                <a:schemeClr val="dk1"/>
              </a:solidFill>
              <a:effectLst/>
              <a:latin typeface="+mn-lt"/>
              <a:ea typeface="+mn-ea"/>
              <a:cs typeface="+mn-cs"/>
            </a:rPr>
            <a:t>1.9</a:t>
          </a:r>
          <a:r>
            <a:rPr kumimoji="1" lang="ja-JP" altLang="ja-JP" sz="1000">
              <a:solidFill>
                <a:schemeClr val="dk1"/>
              </a:solidFill>
              <a:effectLst/>
              <a:latin typeface="+mn-lt"/>
              <a:ea typeface="+mn-ea"/>
              <a:cs typeface="+mn-cs"/>
            </a:rPr>
            <a:t>％）し</a:t>
          </a:r>
          <a:r>
            <a:rPr kumimoji="1" lang="ja-JP" altLang="en-US" sz="1000">
              <a:solidFill>
                <a:schemeClr val="dk1"/>
              </a:solidFill>
              <a:effectLst/>
              <a:latin typeface="+mn-lt"/>
              <a:ea typeface="+mn-ea"/>
              <a:cs typeface="+mn-cs"/>
            </a:rPr>
            <a:t>たことにより</a:t>
          </a:r>
          <a:r>
            <a:rPr kumimoji="1" lang="ja-JP" altLang="ja-JP" sz="1000">
              <a:solidFill>
                <a:schemeClr val="dk1"/>
              </a:solidFill>
              <a:effectLst/>
              <a:latin typeface="+mn-lt"/>
              <a:ea typeface="+mn-ea"/>
              <a:cs typeface="+mn-cs"/>
            </a:rPr>
            <a:t>基準財政需要額の増加率</a:t>
          </a:r>
          <a:r>
            <a:rPr kumimoji="1" lang="ja-JP" altLang="en-US" sz="1000">
              <a:solidFill>
                <a:schemeClr val="dk1"/>
              </a:solidFill>
              <a:effectLst/>
              <a:latin typeface="+mn-lt"/>
              <a:ea typeface="+mn-ea"/>
              <a:cs typeface="+mn-cs"/>
            </a:rPr>
            <a:t>を</a:t>
          </a:r>
          <a:r>
            <a:rPr kumimoji="1" lang="ja-JP" altLang="ja-JP" sz="1000">
              <a:solidFill>
                <a:schemeClr val="dk1"/>
              </a:solidFill>
              <a:effectLst/>
              <a:latin typeface="+mn-lt"/>
              <a:ea typeface="+mn-ea"/>
              <a:cs typeface="+mn-cs"/>
            </a:rPr>
            <a:t>基準財政収入額の増加率</a:t>
          </a:r>
          <a:r>
            <a:rPr kumimoji="1" lang="ja-JP" altLang="en-US" sz="1000">
              <a:solidFill>
                <a:schemeClr val="dk1"/>
              </a:solidFill>
              <a:effectLst/>
              <a:latin typeface="+mn-lt"/>
              <a:ea typeface="+mn-ea"/>
              <a:cs typeface="+mn-cs"/>
            </a:rPr>
            <a:t>が</a:t>
          </a:r>
          <a:r>
            <a:rPr kumimoji="1" lang="ja-JP" altLang="ja-JP" sz="1000">
              <a:solidFill>
                <a:schemeClr val="dk1"/>
              </a:solidFill>
              <a:effectLst/>
              <a:latin typeface="+mn-lt"/>
              <a:ea typeface="+mn-ea"/>
              <a:cs typeface="+mn-cs"/>
            </a:rPr>
            <a:t>上回</a:t>
          </a:r>
          <a:r>
            <a:rPr kumimoji="1" lang="ja-JP" altLang="en-US" sz="1000">
              <a:solidFill>
                <a:schemeClr val="dk1"/>
              </a:solidFill>
              <a:effectLst/>
              <a:latin typeface="+mn-lt"/>
              <a:ea typeface="+mn-ea"/>
              <a:cs typeface="+mn-cs"/>
            </a:rPr>
            <a:t>り、前年度より</a:t>
          </a:r>
          <a:r>
            <a:rPr kumimoji="1" lang="en-US" altLang="ja-JP" sz="1000">
              <a:solidFill>
                <a:schemeClr val="dk1"/>
              </a:solidFill>
              <a:effectLst/>
              <a:latin typeface="+mn-lt"/>
              <a:ea typeface="+mn-ea"/>
              <a:cs typeface="+mn-cs"/>
            </a:rPr>
            <a:t>0.01</a:t>
          </a:r>
          <a:r>
            <a:rPr kumimoji="1" lang="ja-JP" altLang="en-US" sz="1000">
              <a:solidFill>
                <a:schemeClr val="dk1"/>
              </a:solidFill>
              <a:effectLst/>
              <a:latin typeface="+mn-lt"/>
              <a:ea typeface="+mn-ea"/>
              <a:cs typeface="+mn-cs"/>
            </a:rPr>
            <a:t>ポイント上昇したが、平成</a:t>
          </a:r>
          <a:r>
            <a:rPr kumimoji="1" lang="en-US" altLang="ja-JP" sz="1000">
              <a:solidFill>
                <a:schemeClr val="dk1"/>
              </a:solidFill>
              <a:effectLst/>
              <a:latin typeface="+mn-lt"/>
              <a:ea typeface="+mn-ea"/>
              <a:cs typeface="+mn-cs"/>
            </a:rPr>
            <a:t>25</a:t>
          </a:r>
          <a:r>
            <a:rPr kumimoji="1" lang="ja-JP" altLang="en-US" sz="1000">
              <a:solidFill>
                <a:schemeClr val="dk1"/>
              </a:solidFill>
              <a:effectLst/>
              <a:latin typeface="+mn-lt"/>
              <a:ea typeface="+mn-ea"/>
              <a:cs typeface="+mn-cs"/>
            </a:rPr>
            <a:t>年度の数値</a:t>
          </a:r>
          <a:r>
            <a:rPr kumimoji="1" lang="en-US" altLang="ja-JP" sz="1000">
              <a:solidFill>
                <a:schemeClr val="dk1"/>
              </a:solidFill>
              <a:effectLst/>
              <a:latin typeface="+mn-lt"/>
              <a:ea typeface="+mn-ea"/>
              <a:cs typeface="+mn-cs"/>
            </a:rPr>
            <a:t>0.64</a:t>
          </a:r>
          <a:r>
            <a:rPr kumimoji="1" lang="ja-JP" altLang="en-US" sz="1000">
              <a:solidFill>
                <a:schemeClr val="dk1"/>
              </a:solidFill>
              <a:effectLst/>
              <a:latin typeface="+mn-lt"/>
              <a:ea typeface="+mn-ea"/>
              <a:cs typeface="+mn-cs"/>
            </a:rPr>
            <a:t>（単年度）と比較して平成</a:t>
          </a:r>
          <a:r>
            <a:rPr kumimoji="1" lang="en-US" altLang="ja-JP" sz="1000">
              <a:solidFill>
                <a:schemeClr val="dk1"/>
              </a:solidFill>
              <a:effectLst/>
              <a:latin typeface="+mn-lt"/>
              <a:ea typeface="+mn-ea"/>
              <a:cs typeface="+mn-cs"/>
            </a:rPr>
            <a:t>28</a:t>
          </a:r>
          <a:r>
            <a:rPr kumimoji="1" lang="ja-JP" altLang="en-US" sz="1000">
              <a:solidFill>
                <a:schemeClr val="dk1"/>
              </a:solidFill>
              <a:effectLst/>
              <a:latin typeface="+mn-lt"/>
              <a:ea typeface="+mn-ea"/>
              <a:cs typeface="+mn-cs"/>
            </a:rPr>
            <a:t>年度が</a:t>
          </a:r>
          <a:r>
            <a:rPr kumimoji="1" lang="en-US" altLang="ja-JP" sz="1000">
              <a:solidFill>
                <a:schemeClr val="dk1"/>
              </a:solidFill>
              <a:effectLst/>
              <a:latin typeface="+mn-lt"/>
              <a:ea typeface="+mn-ea"/>
              <a:cs typeface="+mn-cs"/>
            </a:rPr>
            <a:t>0.02</a:t>
          </a:r>
          <a:r>
            <a:rPr kumimoji="1" lang="ja-JP" altLang="en-US" sz="1000">
              <a:solidFill>
                <a:schemeClr val="dk1"/>
              </a:solidFill>
              <a:effectLst/>
              <a:latin typeface="+mn-lt"/>
              <a:ea typeface="+mn-ea"/>
              <a:cs typeface="+mn-cs"/>
            </a:rPr>
            <a:t>ポイント低下したことが要因である。</a:t>
          </a:r>
          <a:endParaRPr lang="ja-JP" altLang="ja-JP" sz="1000">
            <a:effectLst/>
          </a:endParaRPr>
        </a:p>
        <a:p>
          <a:r>
            <a:rPr kumimoji="1" lang="ja-JP" altLang="ja-JP" sz="1000">
              <a:solidFill>
                <a:schemeClr val="dk1"/>
              </a:solidFill>
              <a:effectLst/>
              <a:latin typeface="+mn-lt"/>
              <a:ea typeface="+mn-ea"/>
              <a:cs typeface="+mn-cs"/>
            </a:rPr>
            <a:t>　類似団体の平均と比較すると数値は良好であるが、村の基幹税である固定資産税</a:t>
          </a:r>
          <a:r>
            <a:rPr kumimoji="1" lang="ja-JP" altLang="en-US" sz="1000">
              <a:solidFill>
                <a:schemeClr val="dk1"/>
              </a:solidFill>
              <a:effectLst/>
              <a:latin typeface="+mn-lt"/>
              <a:ea typeface="+mn-ea"/>
              <a:cs typeface="+mn-cs"/>
            </a:rPr>
            <a:t>のうち土地の下落傾向は続いており</a:t>
          </a:r>
          <a:r>
            <a:rPr kumimoji="1" lang="ja-JP" altLang="ja-JP" sz="1000">
              <a:solidFill>
                <a:schemeClr val="dk1"/>
              </a:solidFill>
              <a:effectLst/>
              <a:latin typeface="+mn-lt"/>
              <a:ea typeface="+mn-ea"/>
              <a:cs typeface="+mn-cs"/>
            </a:rPr>
            <a:t>、今後</a:t>
          </a:r>
          <a:r>
            <a:rPr kumimoji="1" lang="ja-JP" altLang="en-US" sz="1000">
              <a:solidFill>
                <a:schemeClr val="dk1"/>
              </a:solidFill>
              <a:effectLst/>
              <a:latin typeface="+mn-lt"/>
              <a:ea typeface="+mn-ea"/>
              <a:cs typeface="+mn-cs"/>
            </a:rPr>
            <a:t>も</a:t>
          </a:r>
          <a:r>
            <a:rPr kumimoji="1" lang="ja-JP" altLang="ja-JP" sz="1000">
              <a:solidFill>
                <a:schemeClr val="dk1"/>
              </a:solidFill>
              <a:effectLst/>
              <a:latin typeface="+mn-lt"/>
              <a:ea typeface="+mn-ea"/>
              <a:cs typeface="+mn-cs"/>
            </a:rPr>
            <a:t>基準財政収入額の</a:t>
          </a:r>
          <a:r>
            <a:rPr kumimoji="1" lang="ja-JP" altLang="en-US" sz="1000">
              <a:solidFill>
                <a:schemeClr val="dk1"/>
              </a:solidFill>
              <a:effectLst/>
              <a:latin typeface="+mn-lt"/>
              <a:ea typeface="+mn-ea"/>
              <a:cs typeface="+mn-cs"/>
            </a:rPr>
            <a:t>増加は見込めない状況であり、</a:t>
          </a:r>
          <a:r>
            <a:rPr kumimoji="1" lang="ja-JP" altLang="ja-JP" sz="1000">
              <a:solidFill>
                <a:schemeClr val="dk1"/>
              </a:solidFill>
              <a:effectLst/>
              <a:latin typeface="+mn-lt"/>
              <a:ea typeface="+mn-ea"/>
              <a:cs typeface="+mn-cs"/>
            </a:rPr>
            <a:t>地方税の徴収強化等の取組を通じて、財政基盤の強化に努める。</a:t>
          </a:r>
          <a:endParaRPr lang="ja-JP" altLang="ja-JP" sz="10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9" name="直線コネクタ 48"/>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0" name="テキスト ボックス 49"/>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3" name="直線コネクタ 52"/>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4" name="テキスト ボックス 53"/>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5" name="直線コネクタ 5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6" name="テキスト ボックス 5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143192</xdr:rowOff>
    </xdr:from>
    <xdr:to>
      <xdr:col>7</xdr:col>
      <xdr:colOff>152400</xdr:colOff>
      <xdr:row>44</xdr:row>
      <xdr:rowOff>8255</xdr:rowOff>
    </xdr:to>
    <xdr:cxnSp macro="">
      <xdr:nvCxnSpPr>
        <xdr:cNvPr id="58" name="直線コネクタ 57"/>
        <xdr:cNvCxnSpPr/>
      </xdr:nvCxnSpPr>
      <xdr:spPr>
        <a:xfrm flipV="1">
          <a:off x="4953000" y="6315392"/>
          <a:ext cx="0" cy="12366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151782</xdr:rowOff>
    </xdr:from>
    <xdr:ext cx="762000" cy="259045"/>
    <xdr:sp macro="" textlink="">
      <xdr:nvSpPr>
        <xdr:cNvPr id="59" name="財政力最小値テキスト"/>
        <xdr:cNvSpPr txBox="1"/>
      </xdr:nvSpPr>
      <xdr:spPr>
        <a:xfrm>
          <a:off x="5041900" y="7524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8255</xdr:rowOff>
    </xdr:from>
    <xdr:to>
      <xdr:col>7</xdr:col>
      <xdr:colOff>241300</xdr:colOff>
      <xdr:row>44</xdr:row>
      <xdr:rowOff>8255</xdr:rowOff>
    </xdr:to>
    <xdr:cxnSp macro="">
      <xdr:nvCxnSpPr>
        <xdr:cNvPr id="60" name="直線コネクタ 59"/>
        <xdr:cNvCxnSpPr/>
      </xdr:nvCxnSpPr>
      <xdr:spPr>
        <a:xfrm>
          <a:off x="4864100" y="7552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58119</xdr:rowOff>
    </xdr:from>
    <xdr:ext cx="762000" cy="259045"/>
    <xdr:sp macro="" textlink="">
      <xdr:nvSpPr>
        <xdr:cNvPr id="61" name="財政力最大値テキスト"/>
        <xdr:cNvSpPr txBox="1"/>
      </xdr:nvSpPr>
      <xdr:spPr>
        <a:xfrm>
          <a:off x="5041900" y="605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7</xdr:col>
      <xdr:colOff>63500</xdr:colOff>
      <xdr:row>36</xdr:row>
      <xdr:rowOff>143192</xdr:rowOff>
    </xdr:from>
    <xdr:to>
      <xdr:col>7</xdr:col>
      <xdr:colOff>241300</xdr:colOff>
      <xdr:row>36</xdr:row>
      <xdr:rowOff>143192</xdr:rowOff>
    </xdr:to>
    <xdr:cxnSp macro="">
      <xdr:nvCxnSpPr>
        <xdr:cNvPr id="62" name="直線コネクタ 61"/>
        <xdr:cNvCxnSpPr/>
      </xdr:nvCxnSpPr>
      <xdr:spPr>
        <a:xfrm>
          <a:off x="4864100" y="631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7303</xdr:rowOff>
    </xdr:from>
    <xdr:to>
      <xdr:col>7</xdr:col>
      <xdr:colOff>152400</xdr:colOff>
      <xdr:row>42</xdr:row>
      <xdr:rowOff>13335</xdr:rowOff>
    </xdr:to>
    <xdr:cxnSp macro="">
      <xdr:nvCxnSpPr>
        <xdr:cNvPr id="63" name="直線コネクタ 62"/>
        <xdr:cNvCxnSpPr/>
      </xdr:nvCxnSpPr>
      <xdr:spPr>
        <a:xfrm>
          <a:off x="4114800" y="7208203"/>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28592</xdr:rowOff>
    </xdr:from>
    <xdr:ext cx="762000" cy="259045"/>
    <xdr:sp macro="" textlink="">
      <xdr:nvSpPr>
        <xdr:cNvPr id="64" name="財政力平均値テキスト"/>
        <xdr:cNvSpPr txBox="1"/>
      </xdr:nvSpPr>
      <xdr:spPr>
        <a:xfrm>
          <a:off x="5041900" y="74009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56515</xdr:rowOff>
    </xdr:from>
    <xdr:to>
      <xdr:col>7</xdr:col>
      <xdr:colOff>203200</xdr:colOff>
      <xdr:row>43</xdr:row>
      <xdr:rowOff>158115</xdr:rowOff>
    </xdr:to>
    <xdr:sp macro="" textlink="">
      <xdr:nvSpPr>
        <xdr:cNvPr id="65" name="フローチャート : 判断 64"/>
        <xdr:cNvSpPr/>
      </xdr:nvSpPr>
      <xdr:spPr>
        <a:xfrm>
          <a:off x="49022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1270</xdr:rowOff>
    </xdr:from>
    <xdr:to>
      <xdr:col>6</xdr:col>
      <xdr:colOff>0</xdr:colOff>
      <xdr:row>42</xdr:row>
      <xdr:rowOff>7303</xdr:rowOff>
    </xdr:to>
    <xdr:cxnSp macro="">
      <xdr:nvCxnSpPr>
        <xdr:cNvPr id="66" name="直線コネクタ 65"/>
        <xdr:cNvCxnSpPr/>
      </xdr:nvCxnSpPr>
      <xdr:spPr>
        <a:xfrm>
          <a:off x="3225800" y="720217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32385</xdr:rowOff>
    </xdr:from>
    <xdr:to>
      <xdr:col>6</xdr:col>
      <xdr:colOff>50800</xdr:colOff>
      <xdr:row>43</xdr:row>
      <xdr:rowOff>133985</xdr:rowOff>
    </xdr:to>
    <xdr:sp macro="" textlink="">
      <xdr:nvSpPr>
        <xdr:cNvPr id="67" name="フローチャート : 判断 66"/>
        <xdr:cNvSpPr/>
      </xdr:nvSpPr>
      <xdr:spPr>
        <a:xfrm>
          <a:off x="4064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118762</xdr:rowOff>
    </xdr:from>
    <xdr:ext cx="736600" cy="259045"/>
    <xdr:sp macro="" textlink="">
      <xdr:nvSpPr>
        <xdr:cNvPr id="68" name="テキスト ボックス 67"/>
        <xdr:cNvSpPr txBox="1"/>
      </xdr:nvSpPr>
      <xdr:spPr>
        <a:xfrm>
          <a:off x="3733800" y="7491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166688</xdr:rowOff>
    </xdr:from>
    <xdr:to>
      <xdr:col>4</xdr:col>
      <xdr:colOff>482600</xdr:colOff>
      <xdr:row>42</xdr:row>
      <xdr:rowOff>1270</xdr:rowOff>
    </xdr:to>
    <xdr:cxnSp macro="">
      <xdr:nvCxnSpPr>
        <xdr:cNvPr id="69" name="直線コネクタ 68"/>
        <xdr:cNvCxnSpPr/>
      </xdr:nvCxnSpPr>
      <xdr:spPr>
        <a:xfrm>
          <a:off x="2336800" y="719613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20320</xdr:rowOff>
    </xdr:from>
    <xdr:to>
      <xdr:col>4</xdr:col>
      <xdr:colOff>533400</xdr:colOff>
      <xdr:row>43</xdr:row>
      <xdr:rowOff>121920</xdr:rowOff>
    </xdr:to>
    <xdr:sp macro="" textlink="">
      <xdr:nvSpPr>
        <xdr:cNvPr id="70" name="フローチャート : 判断 69"/>
        <xdr:cNvSpPr/>
      </xdr:nvSpPr>
      <xdr:spPr>
        <a:xfrm>
          <a:off x="3175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106697</xdr:rowOff>
    </xdr:from>
    <xdr:ext cx="762000" cy="259045"/>
    <xdr:sp macro="" textlink="">
      <xdr:nvSpPr>
        <xdr:cNvPr id="71" name="テキスト ボックス 70"/>
        <xdr:cNvSpPr txBox="1"/>
      </xdr:nvSpPr>
      <xdr:spPr>
        <a:xfrm>
          <a:off x="2844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154622</xdr:rowOff>
    </xdr:from>
    <xdr:to>
      <xdr:col>3</xdr:col>
      <xdr:colOff>279400</xdr:colOff>
      <xdr:row>41</xdr:row>
      <xdr:rowOff>166688</xdr:rowOff>
    </xdr:to>
    <xdr:cxnSp macro="">
      <xdr:nvCxnSpPr>
        <xdr:cNvPr id="72" name="直線コネクタ 71"/>
        <xdr:cNvCxnSpPr/>
      </xdr:nvCxnSpPr>
      <xdr:spPr>
        <a:xfrm>
          <a:off x="1447800" y="7184072"/>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8255</xdr:rowOff>
    </xdr:from>
    <xdr:to>
      <xdr:col>3</xdr:col>
      <xdr:colOff>330200</xdr:colOff>
      <xdr:row>43</xdr:row>
      <xdr:rowOff>109855</xdr:rowOff>
    </xdr:to>
    <xdr:sp macro="" textlink="">
      <xdr:nvSpPr>
        <xdr:cNvPr id="73" name="フローチャート : 判断 72"/>
        <xdr:cNvSpPr/>
      </xdr:nvSpPr>
      <xdr:spPr>
        <a:xfrm>
          <a:off x="2286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94632</xdr:rowOff>
    </xdr:from>
    <xdr:ext cx="762000" cy="259045"/>
    <xdr:sp macro="" textlink="">
      <xdr:nvSpPr>
        <xdr:cNvPr id="74" name="テキスト ボックス 73"/>
        <xdr:cNvSpPr txBox="1"/>
      </xdr:nvSpPr>
      <xdr:spPr>
        <a:xfrm>
          <a:off x="1955800" y="746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14288</xdr:rowOff>
    </xdr:from>
    <xdr:to>
      <xdr:col>2</xdr:col>
      <xdr:colOff>127000</xdr:colOff>
      <xdr:row>43</xdr:row>
      <xdr:rowOff>115888</xdr:rowOff>
    </xdr:to>
    <xdr:sp macro="" textlink="">
      <xdr:nvSpPr>
        <xdr:cNvPr id="75" name="フローチャート : 判断 74"/>
        <xdr:cNvSpPr/>
      </xdr:nvSpPr>
      <xdr:spPr>
        <a:xfrm>
          <a:off x="1397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100665</xdr:rowOff>
    </xdr:from>
    <xdr:ext cx="762000" cy="259045"/>
    <xdr:sp macro="" textlink="">
      <xdr:nvSpPr>
        <xdr:cNvPr id="76" name="テキスト ボックス 75"/>
        <xdr:cNvSpPr txBox="1"/>
      </xdr:nvSpPr>
      <xdr:spPr>
        <a:xfrm>
          <a:off x="1066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7" name="テキスト ボックス 7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8" name="テキスト ボックス 7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9" name="テキスト ボックス 7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0" name="テキスト ボックス 7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1" name="テキスト ボックス 8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133985</xdr:rowOff>
    </xdr:from>
    <xdr:to>
      <xdr:col>7</xdr:col>
      <xdr:colOff>203200</xdr:colOff>
      <xdr:row>42</xdr:row>
      <xdr:rowOff>64135</xdr:rowOff>
    </xdr:to>
    <xdr:sp macro="" textlink="">
      <xdr:nvSpPr>
        <xdr:cNvPr id="82" name="円/楕円 81"/>
        <xdr:cNvSpPr/>
      </xdr:nvSpPr>
      <xdr:spPr>
        <a:xfrm>
          <a:off x="4902200" y="716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150512</xdr:rowOff>
    </xdr:from>
    <xdr:ext cx="762000" cy="259045"/>
    <xdr:sp macro="" textlink="">
      <xdr:nvSpPr>
        <xdr:cNvPr id="83" name="財政力該当値テキスト"/>
        <xdr:cNvSpPr txBox="1"/>
      </xdr:nvSpPr>
      <xdr:spPr>
        <a:xfrm>
          <a:off x="5041900" y="700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127953</xdr:rowOff>
    </xdr:from>
    <xdr:to>
      <xdr:col>6</xdr:col>
      <xdr:colOff>50800</xdr:colOff>
      <xdr:row>42</xdr:row>
      <xdr:rowOff>58103</xdr:rowOff>
    </xdr:to>
    <xdr:sp macro="" textlink="">
      <xdr:nvSpPr>
        <xdr:cNvPr id="84" name="円/楕円 83"/>
        <xdr:cNvSpPr/>
      </xdr:nvSpPr>
      <xdr:spPr>
        <a:xfrm>
          <a:off x="4064000" y="715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68280</xdr:rowOff>
    </xdr:from>
    <xdr:ext cx="736600" cy="259045"/>
    <xdr:sp macro="" textlink="">
      <xdr:nvSpPr>
        <xdr:cNvPr id="85" name="テキスト ボックス 84"/>
        <xdr:cNvSpPr txBox="1"/>
      </xdr:nvSpPr>
      <xdr:spPr>
        <a:xfrm>
          <a:off x="3733800" y="6926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121920</xdr:rowOff>
    </xdr:from>
    <xdr:to>
      <xdr:col>4</xdr:col>
      <xdr:colOff>533400</xdr:colOff>
      <xdr:row>42</xdr:row>
      <xdr:rowOff>52070</xdr:rowOff>
    </xdr:to>
    <xdr:sp macro="" textlink="">
      <xdr:nvSpPr>
        <xdr:cNvPr id="86" name="円/楕円 85"/>
        <xdr:cNvSpPr/>
      </xdr:nvSpPr>
      <xdr:spPr>
        <a:xfrm>
          <a:off x="3175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62247</xdr:rowOff>
    </xdr:from>
    <xdr:ext cx="762000" cy="259045"/>
    <xdr:sp macro="" textlink="">
      <xdr:nvSpPr>
        <xdr:cNvPr id="87" name="テキスト ボックス 86"/>
        <xdr:cNvSpPr txBox="1"/>
      </xdr:nvSpPr>
      <xdr:spPr>
        <a:xfrm>
          <a:off x="2844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115888</xdr:rowOff>
    </xdr:from>
    <xdr:to>
      <xdr:col>3</xdr:col>
      <xdr:colOff>330200</xdr:colOff>
      <xdr:row>42</xdr:row>
      <xdr:rowOff>46038</xdr:rowOff>
    </xdr:to>
    <xdr:sp macro="" textlink="">
      <xdr:nvSpPr>
        <xdr:cNvPr id="88" name="円/楕円 87"/>
        <xdr:cNvSpPr/>
      </xdr:nvSpPr>
      <xdr:spPr>
        <a:xfrm>
          <a:off x="2286000" y="714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56215</xdr:rowOff>
    </xdr:from>
    <xdr:ext cx="762000" cy="259045"/>
    <xdr:sp macro="" textlink="">
      <xdr:nvSpPr>
        <xdr:cNvPr id="89" name="テキスト ボックス 88"/>
        <xdr:cNvSpPr txBox="1"/>
      </xdr:nvSpPr>
      <xdr:spPr>
        <a:xfrm>
          <a:off x="1955800" y="69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103822</xdr:rowOff>
    </xdr:from>
    <xdr:to>
      <xdr:col>2</xdr:col>
      <xdr:colOff>127000</xdr:colOff>
      <xdr:row>42</xdr:row>
      <xdr:rowOff>33972</xdr:rowOff>
    </xdr:to>
    <xdr:sp macro="" textlink="">
      <xdr:nvSpPr>
        <xdr:cNvPr id="90" name="円/楕円 89"/>
        <xdr:cNvSpPr/>
      </xdr:nvSpPr>
      <xdr:spPr>
        <a:xfrm>
          <a:off x="1397000" y="713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44149</xdr:rowOff>
    </xdr:from>
    <xdr:ext cx="762000" cy="259045"/>
    <xdr:sp macro="" textlink="">
      <xdr:nvSpPr>
        <xdr:cNvPr id="91" name="テキスト ボックス 90"/>
        <xdr:cNvSpPr txBox="1"/>
      </xdr:nvSpPr>
      <xdr:spPr>
        <a:xfrm>
          <a:off x="1066800" y="690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2" name="正方形/長方形 9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3" name="テキスト ボックス 92"/>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4" name="テキスト ボックス 93"/>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5" name="正方形/長方形 9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6" name="正方形/長方形 9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7" name="正方形/長方形 9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8" name="正方形/長方形 9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9" name="正方形/長方形 9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0" name="正方形/長方形 9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900">
              <a:solidFill>
                <a:schemeClr val="dk1"/>
              </a:solidFill>
              <a:effectLst/>
              <a:latin typeface="+mn-lt"/>
              <a:ea typeface="+mn-ea"/>
              <a:cs typeface="+mn-cs"/>
            </a:rPr>
            <a:t>前年度と比較して、</a:t>
          </a:r>
          <a:r>
            <a:rPr kumimoji="1" lang="en-US" altLang="ja-JP" sz="900">
              <a:solidFill>
                <a:schemeClr val="dk1"/>
              </a:solidFill>
              <a:effectLst/>
              <a:latin typeface="+mn-lt"/>
              <a:ea typeface="+mn-ea"/>
              <a:cs typeface="+mn-cs"/>
            </a:rPr>
            <a:t>6</a:t>
          </a:r>
          <a:r>
            <a:rPr kumimoji="1" lang="ja-JP" altLang="ja-JP"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3</a:t>
          </a:r>
          <a:r>
            <a:rPr kumimoji="1" lang="ja-JP" altLang="ja-JP" sz="900">
              <a:solidFill>
                <a:schemeClr val="dk1"/>
              </a:solidFill>
              <a:effectLst/>
              <a:latin typeface="+mn-lt"/>
              <a:ea typeface="+mn-ea"/>
              <a:cs typeface="+mn-cs"/>
            </a:rPr>
            <a:t>ポイント</a:t>
          </a:r>
          <a:r>
            <a:rPr kumimoji="1" lang="ja-JP" altLang="en-US" sz="900">
              <a:solidFill>
                <a:schemeClr val="dk1"/>
              </a:solidFill>
              <a:effectLst/>
              <a:latin typeface="+mn-lt"/>
              <a:ea typeface="+mn-ea"/>
              <a:cs typeface="+mn-cs"/>
            </a:rPr>
            <a:t>上昇</a:t>
          </a:r>
          <a:r>
            <a:rPr kumimoji="1" lang="ja-JP" altLang="ja-JP" sz="900">
              <a:solidFill>
                <a:schemeClr val="dk1"/>
              </a:solidFill>
              <a:effectLst/>
              <a:latin typeface="+mn-lt"/>
              <a:ea typeface="+mn-ea"/>
              <a:cs typeface="+mn-cs"/>
            </a:rPr>
            <a:t>した。</a:t>
          </a:r>
          <a:endParaRPr lang="ja-JP" altLang="ja-JP" sz="900">
            <a:effectLst/>
          </a:endParaRPr>
        </a:p>
        <a:p>
          <a:r>
            <a:rPr kumimoji="1" lang="ja-JP" altLang="ja-JP" sz="900">
              <a:solidFill>
                <a:schemeClr val="dk1"/>
              </a:solidFill>
              <a:effectLst/>
              <a:latin typeface="+mn-lt"/>
              <a:ea typeface="+mn-ea"/>
              <a:cs typeface="+mn-cs"/>
            </a:rPr>
            <a:t>　これは、計算式中の分母となる経常一般財源の総額</a:t>
          </a:r>
          <a:r>
            <a:rPr kumimoji="1" lang="ja-JP" altLang="en-US" sz="900">
              <a:solidFill>
                <a:schemeClr val="dk1"/>
              </a:solidFill>
              <a:effectLst/>
              <a:latin typeface="+mn-lt"/>
              <a:ea typeface="+mn-ea"/>
              <a:cs typeface="+mn-cs"/>
            </a:rPr>
            <a:t>（臨時財政対策債は除く）は、地方消費税交付金の減少（</a:t>
          </a:r>
          <a:r>
            <a:rPr kumimoji="1" lang="en-US" altLang="ja-JP" sz="900">
              <a:solidFill>
                <a:schemeClr val="dk1"/>
              </a:solidFill>
              <a:effectLst/>
              <a:latin typeface="+mn-lt"/>
              <a:ea typeface="+mn-ea"/>
              <a:cs typeface="+mn-cs"/>
            </a:rPr>
            <a:t>7</a:t>
          </a:r>
          <a:r>
            <a:rPr kumimoji="1" lang="ja-JP" altLang="en-US"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002</a:t>
          </a:r>
          <a:r>
            <a:rPr kumimoji="1" lang="ja-JP" altLang="en-US" sz="900">
              <a:solidFill>
                <a:schemeClr val="dk1"/>
              </a:solidFill>
              <a:effectLst/>
              <a:latin typeface="+mn-lt"/>
              <a:ea typeface="+mn-ea"/>
              <a:cs typeface="+mn-cs"/>
            </a:rPr>
            <a:t>千円、</a:t>
          </a:r>
          <a:r>
            <a:rPr kumimoji="1" lang="en-US" altLang="ja-JP" sz="900">
              <a:solidFill>
                <a:schemeClr val="dk1"/>
              </a:solidFill>
              <a:effectLst/>
              <a:latin typeface="+mn-lt"/>
              <a:ea typeface="+mn-ea"/>
              <a:cs typeface="+mn-cs"/>
            </a:rPr>
            <a:t>10.5</a:t>
          </a:r>
          <a:r>
            <a:rPr kumimoji="1" lang="ja-JP" altLang="en-US" sz="900">
              <a:solidFill>
                <a:schemeClr val="dk1"/>
              </a:solidFill>
              <a:effectLst/>
              <a:latin typeface="+mn-lt"/>
              <a:ea typeface="+mn-ea"/>
              <a:cs typeface="+mn-cs"/>
            </a:rPr>
            <a:t>％）や</a:t>
          </a:r>
          <a:r>
            <a:rPr kumimoji="1" lang="ja-JP" altLang="ja-JP" sz="900">
              <a:solidFill>
                <a:schemeClr val="dk1"/>
              </a:solidFill>
              <a:effectLst/>
              <a:latin typeface="+mn-lt"/>
              <a:ea typeface="+mn-ea"/>
              <a:cs typeface="+mn-cs"/>
            </a:rPr>
            <a:t>普通交付税</a:t>
          </a:r>
          <a:r>
            <a:rPr kumimoji="1" lang="ja-JP" altLang="en-US" sz="900">
              <a:solidFill>
                <a:schemeClr val="dk1"/>
              </a:solidFill>
              <a:effectLst/>
              <a:latin typeface="+mn-lt"/>
              <a:ea typeface="+mn-ea"/>
              <a:cs typeface="+mn-cs"/>
            </a:rPr>
            <a:t>は減少</a:t>
          </a:r>
          <a:r>
            <a:rPr kumimoji="1" lang="ja-JP" altLang="ja-JP"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3</a:t>
          </a:r>
          <a:r>
            <a:rPr kumimoji="1" lang="ja-JP" altLang="en-US"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468</a:t>
          </a:r>
          <a:r>
            <a:rPr kumimoji="1" lang="ja-JP" altLang="ja-JP" sz="900">
              <a:solidFill>
                <a:schemeClr val="dk1"/>
              </a:solidFill>
              <a:effectLst/>
              <a:latin typeface="+mn-lt"/>
              <a:ea typeface="+mn-ea"/>
              <a:cs typeface="+mn-cs"/>
            </a:rPr>
            <a:t>千円、</a:t>
          </a:r>
          <a:r>
            <a:rPr kumimoji="1" lang="en-US" altLang="ja-JP" sz="900">
              <a:solidFill>
                <a:schemeClr val="dk1"/>
              </a:solidFill>
              <a:effectLst/>
              <a:latin typeface="+mn-lt"/>
              <a:ea typeface="+mn-ea"/>
              <a:cs typeface="+mn-cs"/>
            </a:rPr>
            <a:t>0.8</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したものの地方税が増加（</a:t>
          </a:r>
          <a:r>
            <a:rPr kumimoji="1" lang="en-US" altLang="ja-JP" sz="900">
              <a:solidFill>
                <a:schemeClr val="dk1"/>
              </a:solidFill>
              <a:effectLst/>
              <a:latin typeface="+mn-lt"/>
              <a:ea typeface="+mn-ea"/>
              <a:cs typeface="+mn-cs"/>
            </a:rPr>
            <a:t>22,002</a:t>
          </a:r>
          <a:r>
            <a:rPr kumimoji="1" lang="ja-JP" altLang="ja-JP" sz="900">
              <a:solidFill>
                <a:schemeClr val="dk1"/>
              </a:solidFill>
              <a:effectLst/>
              <a:latin typeface="+mn-lt"/>
              <a:ea typeface="+mn-ea"/>
              <a:cs typeface="+mn-cs"/>
            </a:rPr>
            <a:t>千円</a:t>
          </a:r>
          <a:r>
            <a:rPr kumimoji="1" lang="ja-JP" altLang="en-US"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2.9</a:t>
          </a:r>
          <a:r>
            <a:rPr kumimoji="1" lang="ja-JP" altLang="en-US"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したことにより</a:t>
          </a:r>
          <a:r>
            <a:rPr kumimoji="1" lang="ja-JP" altLang="ja-JP" sz="900">
              <a:solidFill>
                <a:schemeClr val="dk1"/>
              </a:solidFill>
              <a:effectLst/>
              <a:latin typeface="+mn-lt"/>
              <a:ea typeface="+mn-ea"/>
              <a:cs typeface="+mn-cs"/>
            </a:rPr>
            <a:t>全体で</a:t>
          </a:r>
          <a:r>
            <a:rPr kumimoji="1" lang="en-US" altLang="ja-JP" sz="900">
              <a:solidFill>
                <a:schemeClr val="dk1"/>
              </a:solidFill>
              <a:effectLst/>
              <a:latin typeface="+mn-lt"/>
              <a:ea typeface="+mn-ea"/>
              <a:cs typeface="+mn-cs"/>
            </a:rPr>
            <a:t>8</a:t>
          </a:r>
          <a:r>
            <a:rPr kumimoji="1" lang="ja-JP" altLang="en-US"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298</a:t>
          </a:r>
          <a:r>
            <a:rPr kumimoji="1" lang="ja-JP" altLang="ja-JP" sz="900">
              <a:solidFill>
                <a:schemeClr val="dk1"/>
              </a:solidFill>
              <a:effectLst/>
              <a:latin typeface="+mn-lt"/>
              <a:ea typeface="+mn-ea"/>
              <a:cs typeface="+mn-cs"/>
            </a:rPr>
            <a:t>千円（</a:t>
          </a:r>
          <a:r>
            <a:rPr kumimoji="1" lang="en-US" altLang="ja-JP" sz="900">
              <a:solidFill>
                <a:schemeClr val="dk1"/>
              </a:solidFill>
              <a:effectLst/>
              <a:latin typeface="+mn-lt"/>
              <a:ea typeface="+mn-ea"/>
              <a:cs typeface="+mn-cs"/>
            </a:rPr>
            <a:t>0.6</a:t>
          </a:r>
          <a:r>
            <a:rPr kumimoji="1" lang="ja-JP" altLang="ja-JP" sz="900">
              <a:solidFill>
                <a:schemeClr val="dk1"/>
              </a:solidFill>
              <a:effectLst/>
              <a:latin typeface="+mn-lt"/>
              <a:ea typeface="+mn-ea"/>
              <a:cs typeface="+mn-cs"/>
            </a:rPr>
            <a:t>％）増加し</a:t>
          </a:r>
          <a:r>
            <a:rPr kumimoji="1" lang="ja-JP" altLang="en-US" sz="900">
              <a:solidFill>
                <a:schemeClr val="dk1"/>
              </a:solidFill>
              <a:effectLst/>
              <a:latin typeface="+mn-lt"/>
              <a:ea typeface="+mn-ea"/>
              <a:cs typeface="+mn-cs"/>
            </a:rPr>
            <a:t>た。一方、</a:t>
          </a:r>
          <a:r>
            <a:rPr kumimoji="1" lang="ja-JP" altLang="ja-JP" sz="900">
              <a:solidFill>
                <a:schemeClr val="dk1"/>
              </a:solidFill>
              <a:effectLst/>
              <a:latin typeface="+mn-lt"/>
              <a:ea typeface="+mn-ea"/>
              <a:cs typeface="+mn-cs"/>
            </a:rPr>
            <a:t>分子となる経常経費充当一般財源</a:t>
          </a:r>
          <a:r>
            <a:rPr kumimoji="1" lang="ja-JP" altLang="en-US" sz="900">
              <a:solidFill>
                <a:schemeClr val="dk1"/>
              </a:solidFill>
              <a:effectLst/>
              <a:latin typeface="+mn-lt"/>
              <a:ea typeface="+mn-ea"/>
              <a:cs typeface="+mn-cs"/>
            </a:rPr>
            <a:t>は</a:t>
          </a:r>
          <a:r>
            <a:rPr kumimoji="1" lang="ja-JP" altLang="ja-JP" sz="900">
              <a:solidFill>
                <a:schemeClr val="dk1"/>
              </a:solidFill>
              <a:effectLst/>
              <a:latin typeface="+mn-lt"/>
              <a:ea typeface="+mn-ea"/>
              <a:cs typeface="+mn-cs"/>
            </a:rPr>
            <a:t>、補助費等（</a:t>
          </a:r>
          <a:r>
            <a:rPr kumimoji="1" lang="en-US" altLang="ja-JP" sz="900">
              <a:solidFill>
                <a:schemeClr val="dk1"/>
              </a:solidFill>
              <a:effectLst/>
              <a:latin typeface="+mn-lt"/>
              <a:ea typeface="+mn-ea"/>
              <a:cs typeface="+mn-cs"/>
            </a:rPr>
            <a:t>21</a:t>
          </a:r>
          <a:r>
            <a:rPr kumimoji="1" lang="ja-JP" altLang="ja-JP"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113 </a:t>
          </a:r>
          <a:r>
            <a:rPr kumimoji="1" lang="ja-JP" altLang="ja-JP" sz="900">
              <a:solidFill>
                <a:schemeClr val="dk1"/>
              </a:solidFill>
              <a:effectLst/>
              <a:latin typeface="+mn-lt"/>
              <a:ea typeface="+mn-ea"/>
              <a:cs typeface="+mn-cs"/>
            </a:rPr>
            <a:t>千円、</a:t>
          </a:r>
          <a:r>
            <a:rPr kumimoji="1" lang="en-US" altLang="ja-JP" sz="900">
              <a:solidFill>
                <a:schemeClr val="dk1"/>
              </a:solidFill>
              <a:effectLst/>
              <a:latin typeface="+mn-lt"/>
              <a:ea typeface="+mn-ea"/>
              <a:cs typeface="+mn-cs"/>
            </a:rPr>
            <a:t>11.6 </a:t>
          </a:r>
          <a:r>
            <a:rPr kumimoji="1" lang="ja-JP" altLang="ja-JP" sz="900">
              <a:solidFill>
                <a:schemeClr val="dk1"/>
              </a:solidFill>
              <a:effectLst/>
              <a:latin typeface="+mn-lt"/>
              <a:ea typeface="+mn-ea"/>
              <a:cs typeface="+mn-cs"/>
            </a:rPr>
            <a:t>％）や</a:t>
          </a:r>
          <a:r>
            <a:rPr kumimoji="1" lang="ja-JP" altLang="en-US" sz="900">
              <a:solidFill>
                <a:schemeClr val="dk1"/>
              </a:solidFill>
              <a:effectLst/>
              <a:latin typeface="+mn-lt"/>
              <a:ea typeface="+mn-ea"/>
              <a:cs typeface="+mn-cs"/>
            </a:rPr>
            <a:t>公債費</a:t>
          </a:r>
          <a:r>
            <a:rPr kumimoji="1" lang="ja-JP" altLang="ja-JP"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16</a:t>
          </a:r>
          <a:r>
            <a:rPr kumimoji="1" lang="ja-JP" altLang="ja-JP"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468</a:t>
          </a:r>
          <a:r>
            <a:rPr kumimoji="1" lang="ja-JP" altLang="ja-JP" sz="900">
              <a:solidFill>
                <a:schemeClr val="dk1"/>
              </a:solidFill>
              <a:effectLst/>
              <a:latin typeface="+mn-lt"/>
              <a:ea typeface="+mn-ea"/>
              <a:cs typeface="+mn-cs"/>
            </a:rPr>
            <a:t>千円、</a:t>
          </a:r>
          <a:r>
            <a:rPr kumimoji="1" lang="en-US" altLang="ja-JP" sz="900">
              <a:solidFill>
                <a:schemeClr val="dk1"/>
              </a:solidFill>
              <a:effectLst/>
              <a:latin typeface="+mn-lt"/>
              <a:ea typeface="+mn-ea"/>
              <a:cs typeface="+mn-cs"/>
            </a:rPr>
            <a:t>31.65</a:t>
          </a:r>
          <a:r>
            <a:rPr kumimoji="1" lang="ja-JP" altLang="ja-JP" sz="900">
              <a:solidFill>
                <a:schemeClr val="dk1"/>
              </a:solidFill>
              <a:effectLst/>
              <a:latin typeface="+mn-lt"/>
              <a:ea typeface="+mn-ea"/>
              <a:cs typeface="+mn-cs"/>
            </a:rPr>
            <a:t>％）などの</a:t>
          </a:r>
          <a:r>
            <a:rPr kumimoji="1" lang="ja-JP" altLang="en-US" sz="900">
              <a:solidFill>
                <a:schemeClr val="dk1"/>
              </a:solidFill>
              <a:effectLst/>
              <a:latin typeface="+mn-lt"/>
              <a:ea typeface="+mn-ea"/>
              <a:cs typeface="+mn-cs"/>
            </a:rPr>
            <a:t>増加</a:t>
          </a:r>
          <a:r>
            <a:rPr kumimoji="1" lang="ja-JP" altLang="ja-JP" sz="900">
              <a:solidFill>
                <a:schemeClr val="dk1"/>
              </a:solidFill>
              <a:effectLst/>
              <a:latin typeface="+mn-lt"/>
              <a:ea typeface="+mn-ea"/>
              <a:cs typeface="+mn-cs"/>
            </a:rPr>
            <a:t>により、全体で</a:t>
          </a:r>
          <a:r>
            <a:rPr kumimoji="1" lang="en-US" altLang="ja-JP" sz="900">
              <a:solidFill>
                <a:schemeClr val="dk1"/>
              </a:solidFill>
              <a:effectLst/>
              <a:latin typeface="+mn-lt"/>
              <a:ea typeface="+mn-ea"/>
              <a:cs typeface="+mn-cs"/>
            </a:rPr>
            <a:t>59</a:t>
          </a:r>
          <a:r>
            <a:rPr kumimoji="1" lang="ja-JP" altLang="ja-JP"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842</a:t>
          </a:r>
          <a:r>
            <a:rPr kumimoji="1" lang="ja-JP" altLang="ja-JP" sz="900">
              <a:solidFill>
                <a:schemeClr val="dk1"/>
              </a:solidFill>
              <a:effectLst/>
              <a:latin typeface="+mn-lt"/>
              <a:ea typeface="+mn-ea"/>
              <a:cs typeface="+mn-cs"/>
            </a:rPr>
            <a:t>千円（</a:t>
          </a:r>
          <a:r>
            <a:rPr kumimoji="1" lang="en-US" altLang="ja-JP" sz="900">
              <a:solidFill>
                <a:schemeClr val="dk1"/>
              </a:solidFill>
              <a:effectLst/>
              <a:latin typeface="+mn-lt"/>
              <a:ea typeface="+mn-ea"/>
              <a:cs typeface="+mn-cs"/>
            </a:rPr>
            <a:t>6.3</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となり、経常的な支出が増加したことが要因である。また、臨時財政対策債の借入れを行わなかったこと（対前年</a:t>
          </a:r>
          <a:r>
            <a:rPr kumimoji="1" lang="en-US" altLang="ja-JP" sz="900">
              <a:solidFill>
                <a:schemeClr val="dk1"/>
              </a:solidFill>
              <a:effectLst/>
              <a:latin typeface="+mn-lt"/>
              <a:ea typeface="+mn-ea"/>
              <a:cs typeface="+mn-cs"/>
            </a:rPr>
            <a:t>45</a:t>
          </a:r>
          <a:r>
            <a:rPr kumimoji="1" lang="ja-JP" altLang="en-US"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000</a:t>
          </a:r>
          <a:r>
            <a:rPr kumimoji="1" lang="ja-JP" altLang="en-US" sz="900">
              <a:solidFill>
                <a:schemeClr val="dk1"/>
              </a:solidFill>
              <a:effectLst/>
              <a:latin typeface="+mn-lt"/>
              <a:ea typeface="+mn-ea"/>
              <a:cs typeface="+mn-cs"/>
            </a:rPr>
            <a:t>千円の皆減）も大きな要因となっている。</a:t>
          </a:r>
          <a:endParaRPr lang="ja-JP" altLang="ja-JP" sz="900">
            <a:effectLst/>
          </a:endParaRPr>
        </a:p>
        <a:p>
          <a:r>
            <a:rPr kumimoji="1" lang="ja-JP" altLang="ja-JP" sz="900">
              <a:solidFill>
                <a:schemeClr val="dk1"/>
              </a:solidFill>
              <a:effectLst/>
              <a:latin typeface="+mn-lt"/>
              <a:ea typeface="+mn-ea"/>
              <a:cs typeface="+mn-cs"/>
            </a:rPr>
            <a:t>　今後は、普通交付税の減少や本村の基幹税である固定資産税</a:t>
          </a:r>
          <a:r>
            <a:rPr kumimoji="1" lang="ja-JP" altLang="en-US" sz="900">
              <a:solidFill>
                <a:schemeClr val="dk1"/>
              </a:solidFill>
              <a:effectLst/>
              <a:latin typeface="+mn-lt"/>
              <a:ea typeface="+mn-ea"/>
              <a:cs typeface="+mn-cs"/>
            </a:rPr>
            <a:t>の増加が見込まれないこと。また、</a:t>
          </a:r>
          <a:r>
            <a:rPr kumimoji="1" lang="ja-JP" altLang="ja-JP" sz="900">
              <a:solidFill>
                <a:schemeClr val="dk1"/>
              </a:solidFill>
              <a:effectLst/>
              <a:latin typeface="+mn-lt"/>
              <a:ea typeface="+mn-ea"/>
              <a:cs typeface="+mn-cs"/>
            </a:rPr>
            <a:t>経常経費については、既に一定額の削減をしており、今後微増傾向になると思われることから、さらなる事務事業の見直しを進め、すべての事務事業の優先度を再点検し、優先度の低い事務事業の廃止・縮小の検討を行い、財政が硬直化しないように努める</a:t>
          </a:r>
          <a:r>
            <a:rPr kumimoji="1" lang="ja-JP" altLang="ja-JP" sz="1000">
              <a:solidFill>
                <a:schemeClr val="dk1"/>
              </a:solidFill>
              <a:effectLst/>
              <a:latin typeface="+mn-lt"/>
              <a:ea typeface="+mn-ea"/>
              <a:cs typeface="+mn-cs"/>
            </a:rPr>
            <a:t>。</a:t>
          </a:r>
          <a:endParaRPr lang="ja-JP" altLang="ja-JP" sz="10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08" name="直線コネクタ 107"/>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09" name="テキスト ボックス 108"/>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0" name="直線コネクタ 109"/>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1" name="テキスト ボックス 110"/>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2" name="直線コネクタ 111"/>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3" name="テキスト ボックス 112"/>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4" name="直線コネクタ 113"/>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5" name="テキスト ボックス 11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6" name="直線コネクタ 11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7" name="テキスト ボックス 11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66</xdr:row>
      <xdr:rowOff>164592</xdr:rowOff>
    </xdr:to>
    <xdr:cxnSp macro="">
      <xdr:nvCxnSpPr>
        <xdr:cNvPr id="119" name="直線コネクタ 118"/>
        <xdr:cNvCxnSpPr/>
      </xdr:nvCxnSpPr>
      <xdr:spPr>
        <a:xfrm flipV="1">
          <a:off x="4953000" y="9950450"/>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136669</xdr:rowOff>
    </xdr:from>
    <xdr:ext cx="762000" cy="259045"/>
    <xdr:sp macro="" textlink="">
      <xdr:nvSpPr>
        <xdr:cNvPr id="120" name="財政構造の弾力性最小値テキスト"/>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99.2</a:t>
          </a:r>
          <a:endParaRPr kumimoji="1" lang="ja-JP" altLang="en-US" sz="1000" b="1">
            <a:latin typeface="ＭＳ Ｐゴシック"/>
          </a:endParaRPr>
        </a:p>
      </xdr:txBody>
    </xdr:sp>
    <xdr:clientData/>
  </xdr:oneCellAnchor>
  <xdr:twoCellAnchor>
    <xdr:from>
      <xdr:col>7</xdr:col>
      <xdr:colOff>63500</xdr:colOff>
      <xdr:row>66</xdr:row>
      <xdr:rowOff>164592</xdr:rowOff>
    </xdr:from>
    <xdr:to>
      <xdr:col>7</xdr:col>
      <xdr:colOff>241300</xdr:colOff>
      <xdr:row>66</xdr:row>
      <xdr:rowOff>164592</xdr:rowOff>
    </xdr:to>
    <xdr:cxnSp macro="">
      <xdr:nvCxnSpPr>
        <xdr:cNvPr id="121" name="直線コネクタ 120"/>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22" name="財政構造の弾力性最大値テキスト"/>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23" name="直線コネクタ 122"/>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40132</xdr:rowOff>
    </xdr:from>
    <xdr:to>
      <xdr:col>7</xdr:col>
      <xdr:colOff>152400</xdr:colOff>
      <xdr:row>60</xdr:row>
      <xdr:rowOff>1270</xdr:rowOff>
    </xdr:to>
    <xdr:cxnSp macro="">
      <xdr:nvCxnSpPr>
        <xdr:cNvPr id="124" name="直線コネクタ 123"/>
        <xdr:cNvCxnSpPr/>
      </xdr:nvCxnSpPr>
      <xdr:spPr>
        <a:xfrm>
          <a:off x="4114800" y="9984232"/>
          <a:ext cx="838200" cy="30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79265</xdr:rowOff>
    </xdr:from>
    <xdr:ext cx="762000" cy="259045"/>
    <xdr:sp macro="" textlink="">
      <xdr:nvSpPr>
        <xdr:cNvPr id="125" name="財政構造の弾力性平均値テキスト"/>
        <xdr:cNvSpPr txBox="1"/>
      </xdr:nvSpPr>
      <xdr:spPr>
        <a:xfrm>
          <a:off x="5041900" y="105377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107188</xdr:rowOff>
    </xdr:from>
    <xdr:to>
      <xdr:col>7</xdr:col>
      <xdr:colOff>203200</xdr:colOff>
      <xdr:row>62</xdr:row>
      <xdr:rowOff>37338</xdr:rowOff>
    </xdr:to>
    <xdr:sp macro="" textlink="">
      <xdr:nvSpPr>
        <xdr:cNvPr id="126" name="フローチャート : 判断 125"/>
        <xdr:cNvSpPr/>
      </xdr:nvSpPr>
      <xdr:spPr>
        <a:xfrm>
          <a:off x="49022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40132</xdr:rowOff>
    </xdr:from>
    <xdr:to>
      <xdr:col>6</xdr:col>
      <xdr:colOff>0</xdr:colOff>
      <xdr:row>59</xdr:row>
      <xdr:rowOff>114808</xdr:rowOff>
    </xdr:to>
    <xdr:cxnSp macro="">
      <xdr:nvCxnSpPr>
        <xdr:cNvPr id="127" name="直線コネクタ 126"/>
        <xdr:cNvCxnSpPr/>
      </xdr:nvCxnSpPr>
      <xdr:spPr>
        <a:xfrm flipV="1">
          <a:off x="3225800" y="9984232"/>
          <a:ext cx="8890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49276</xdr:rowOff>
    </xdr:from>
    <xdr:to>
      <xdr:col>6</xdr:col>
      <xdr:colOff>50800</xdr:colOff>
      <xdr:row>61</xdr:row>
      <xdr:rowOff>150876</xdr:rowOff>
    </xdr:to>
    <xdr:sp macro="" textlink="">
      <xdr:nvSpPr>
        <xdr:cNvPr id="128" name="フローチャート : 判断 127"/>
        <xdr:cNvSpPr/>
      </xdr:nvSpPr>
      <xdr:spPr>
        <a:xfrm>
          <a:off x="4064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135653</xdr:rowOff>
    </xdr:from>
    <xdr:ext cx="736600" cy="259045"/>
    <xdr:sp macro="" textlink="">
      <xdr:nvSpPr>
        <xdr:cNvPr id="129" name="テキスト ボックス 128"/>
        <xdr:cNvSpPr txBox="1"/>
      </xdr:nvSpPr>
      <xdr:spPr>
        <a:xfrm>
          <a:off x="3733800" y="10594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66548</xdr:rowOff>
    </xdr:from>
    <xdr:to>
      <xdr:col>4</xdr:col>
      <xdr:colOff>482600</xdr:colOff>
      <xdr:row>59</xdr:row>
      <xdr:rowOff>114808</xdr:rowOff>
    </xdr:to>
    <xdr:cxnSp macro="">
      <xdr:nvCxnSpPr>
        <xdr:cNvPr id="130" name="直線コネクタ 129"/>
        <xdr:cNvCxnSpPr/>
      </xdr:nvCxnSpPr>
      <xdr:spPr>
        <a:xfrm>
          <a:off x="2336800" y="1018209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66040</xdr:rowOff>
    </xdr:from>
    <xdr:to>
      <xdr:col>4</xdr:col>
      <xdr:colOff>533400</xdr:colOff>
      <xdr:row>62</xdr:row>
      <xdr:rowOff>167640</xdr:rowOff>
    </xdr:to>
    <xdr:sp macro="" textlink="">
      <xdr:nvSpPr>
        <xdr:cNvPr id="131" name="フローチャート : 判断 130"/>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152417</xdr:rowOff>
    </xdr:from>
    <xdr:ext cx="762000" cy="259045"/>
    <xdr:sp macro="" textlink="">
      <xdr:nvSpPr>
        <xdr:cNvPr id="132" name="テキスト ボックス 131"/>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98044</xdr:rowOff>
    </xdr:from>
    <xdr:to>
      <xdr:col>3</xdr:col>
      <xdr:colOff>279400</xdr:colOff>
      <xdr:row>59</xdr:row>
      <xdr:rowOff>66548</xdr:rowOff>
    </xdr:to>
    <xdr:cxnSp macro="">
      <xdr:nvCxnSpPr>
        <xdr:cNvPr id="133" name="直線コネクタ 132"/>
        <xdr:cNvCxnSpPr/>
      </xdr:nvCxnSpPr>
      <xdr:spPr>
        <a:xfrm>
          <a:off x="1447800" y="10042144"/>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58928</xdr:rowOff>
    </xdr:from>
    <xdr:to>
      <xdr:col>3</xdr:col>
      <xdr:colOff>330200</xdr:colOff>
      <xdr:row>61</xdr:row>
      <xdr:rowOff>160528</xdr:rowOff>
    </xdr:to>
    <xdr:sp macro="" textlink="">
      <xdr:nvSpPr>
        <xdr:cNvPr id="134" name="フローチャート : 判断 133"/>
        <xdr:cNvSpPr/>
      </xdr:nvSpPr>
      <xdr:spPr>
        <a:xfrm>
          <a:off x="2286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145305</xdr:rowOff>
    </xdr:from>
    <xdr:ext cx="762000" cy="259045"/>
    <xdr:sp macro="" textlink="">
      <xdr:nvSpPr>
        <xdr:cNvPr id="135" name="テキスト ボックス 134"/>
        <xdr:cNvSpPr txBox="1"/>
      </xdr:nvSpPr>
      <xdr:spPr>
        <a:xfrm>
          <a:off x="19558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78232</xdr:rowOff>
    </xdr:from>
    <xdr:to>
      <xdr:col>2</xdr:col>
      <xdr:colOff>127000</xdr:colOff>
      <xdr:row>62</xdr:row>
      <xdr:rowOff>8382</xdr:rowOff>
    </xdr:to>
    <xdr:sp macro="" textlink="">
      <xdr:nvSpPr>
        <xdr:cNvPr id="136" name="フローチャート : 判断 135"/>
        <xdr:cNvSpPr/>
      </xdr:nvSpPr>
      <xdr:spPr>
        <a:xfrm>
          <a:off x="1397000" y="1053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164609</xdr:rowOff>
    </xdr:from>
    <xdr:ext cx="762000" cy="259045"/>
    <xdr:sp macro="" textlink="">
      <xdr:nvSpPr>
        <xdr:cNvPr id="137" name="テキスト ボックス 136"/>
        <xdr:cNvSpPr txBox="1"/>
      </xdr:nvSpPr>
      <xdr:spPr>
        <a:xfrm>
          <a:off x="1066800" y="1062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8" name="テキスト ボックス 13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39" name="テキスト ボックス 13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0" name="テキスト ボックス 13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1" name="テキスト ボックス 14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2" name="テキスト ボックス 14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59</xdr:row>
      <xdr:rowOff>121920</xdr:rowOff>
    </xdr:from>
    <xdr:to>
      <xdr:col>7</xdr:col>
      <xdr:colOff>203200</xdr:colOff>
      <xdr:row>60</xdr:row>
      <xdr:rowOff>52070</xdr:rowOff>
    </xdr:to>
    <xdr:sp macro="" textlink="">
      <xdr:nvSpPr>
        <xdr:cNvPr id="143" name="円/楕円 142"/>
        <xdr:cNvSpPr/>
      </xdr:nvSpPr>
      <xdr:spPr>
        <a:xfrm>
          <a:off x="49022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138447</xdr:rowOff>
    </xdr:from>
    <xdr:ext cx="762000" cy="259045"/>
    <xdr:sp macro="" textlink="">
      <xdr:nvSpPr>
        <xdr:cNvPr id="144" name="財政構造の弾力性該当値テキスト"/>
        <xdr:cNvSpPr txBox="1"/>
      </xdr:nvSpPr>
      <xdr:spPr>
        <a:xfrm>
          <a:off x="5041900" y="1008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5</xdr:col>
      <xdr:colOff>635000</xdr:colOff>
      <xdr:row>57</xdr:row>
      <xdr:rowOff>160782</xdr:rowOff>
    </xdr:from>
    <xdr:to>
      <xdr:col>6</xdr:col>
      <xdr:colOff>50800</xdr:colOff>
      <xdr:row>58</xdr:row>
      <xdr:rowOff>90932</xdr:rowOff>
    </xdr:to>
    <xdr:sp macro="" textlink="">
      <xdr:nvSpPr>
        <xdr:cNvPr id="145" name="円/楕円 144"/>
        <xdr:cNvSpPr/>
      </xdr:nvSpPr>
      <xdr:spPr>
        <a:xfrm>
          <a:off x="4064000" y="993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56</xdr:row>
      <xdr:rowOff>101109</xdr:rowOff>
    </xdr:from>
    <xdr:ext cx="736600" cy="259045"/>
    <xdr:sp macro="" textlink="">
      <xdr:nvSpPr>
        <xdr:cNvPr id="146" name="テキスト ボックス 145"/>
        <xdr:cNvSpPr txBox="1"/>
      </xdr:nvSpPr>
      <xdr:spPr>
        <a:xfrm>
          <a:off x="3733800" y="9702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64008</xdr:rowOff>
    </xdr:from>
    <xdr:to>
      <xdr:col>4</xdr:col>
      <xdr:colOff>533400</xdr:colOff>
      <xdr:row>59</xdr:row>
      <xdr:rowOff>165608</xdr:rowOff>
    </xdr:to>
    <xdr:sp macro="" textlink="">
      <xdr:nvSpPr>
        <xdr:cNvPr id="147" name="円/楕円 146"/>
        <xdr:cNvSpPr/>
      </xdr:nvSpPr>
      <xdr:spPr>
        <a:xfrm>
          <a:off x="3175000" y="1017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4335</xdr:rowOff>
    </xdr:from>
    <xdr:ext cx="762000" cy="259045"/>
    <xdr:sp macro="" textlink="">
      <xdr:nvSpPr>
        <xdr:cNvPr id="148" name="テキスト ボックス 147"/>
        <xdr:cNvSpPr txBox="1"/>
      </xdr:nvSpPr>
      <xdr:spPr>
        <a:xfrm>
          <a:off x="2844800" y="9948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15748</xdr:rowOff>
    </xdr:from>
    <xdr:to>
      <xdr:col>3</xdr:col>
      <xdr:colOff>330200</xdr:colOff>
      <xdr:row>59</xdr:row>
      <xdr:rowOff>117348</xdr:rowOff>
    </xdr:to>
    <xdr:sp macro="" textlink="">
      <xdr:nvSpPr>
        <xdr:cNvPr id="149" name="円/楕円 148"/>
        <xdr:cNvSpPr/>
      </xdr:nvSpPr>
      <xdr:spPr>
        <a:xfrm>
          <a:off x="2286000" y="1013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127525</xdr:rowOff>
    </xdr:from>
    <xdr:ext cx="762000" cy="259045"/>
    <xdr:sp macro="" textlink="">
      <xdr:nvSpPr>
        <xdr:cNvPr id="150" name="テキスト ボックス 149"/>
        <xdr:cNvSpPr txBox="1"/>
      </xdr:nvSpPr>
      <xdr:spPr>
        <a:xfrm>
          <a:off x="1955800" y="990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47244</xdr:rowOff>
    </xdr:from>
    <xdr:to>
      <xdr:col>2</xdr:col>
      <xdr:colOff>127000</xdr:colOff>
      <xdr:row>58</xdr:row>
      <xdr:rowOff>148844</xdr:rowOff>
    </xdr:to>
    <xdr:sp macro="" textlink="">
      <xdr:nvSpPr>
        <xdr:cNvPr id="151" name="円/楕円 150"/>
        <xdr:cNvSpPr/>
      </xdr:nvSpPr>
      <xdr:spPr>
        <a:xfrm>
          <a:off x="1397000" y="999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56</xdr:row>
      <xdr:rowOff>159021</xdr:rowOff>
    </xdr:from>
    <xdr:ext cx="762000" cy="259045"/>
    <xdr:sp macro="" textlink="">
      <xdr:nvSpPr>
        <xdr:cNvPr id="152" name="テキスト ボックス 151"/>
        <xdr:cNvSpPr txBox="1"/>
      </xdr:nvSpPr>
      <xdr:spPr>
        <a:xfrm>
          <a:off x="1066800" y="976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3" name="正方形/長方形 15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4" name="テキスト ボックス 15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5" name="テキスト ボックス 15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[241,203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6" name="正方形/長方形 15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7" name="正方形/長方形 15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8" name="正方形/長方形 15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59" name="正方形/長方形 15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0" name="正方形/長方形 15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1" name="正方形/長方形 16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2" name="正方形/長方形 16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3" name="正方形/長方形 16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4" name="正方形/長方形 16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5" name="テキスト ボックス 16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前年度と比較して、</a:t>
          </a:r>
          <a:r>
            <a:rPr kumimoji="1" lang="en-US" altLang="ja-JP" sz="1100">
              <a:solidFill>
                <a:schemeClr val="dk1"/>
              </a:solidFill>
              <a:effectLst/>
              <a:latin typeface="+mn-lt"/>
              <a:ea typeface="+mn-ea"/>
              <a:cs typeface="+mn-cs"/>
            </a:rPr>
            <a:t>107</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0.04 %</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これは、</a:t>
          </a:r>
          <a:r>
            <a:rPr kumimoji="1" lang="ja-JP" altLang="en-US" sz="1100">
              <a:solidFill>
                <a:schemeClr val="dk1"/>
              </a:solidFill>
              <a:effectLst/>
              <a:latin typeface="+mn-lt"/>
              <a:ea typeface="+mn-ea"/>
              <a:cs typeface="+mn-cs"/>
            </a:rPr>
            <a:t>人件費は、</a:t>
          </a:r>
          <a:r>
            <a:rPr kumimoji="1" lang="en-US" altLang="ja-JP" sz="1100">
              <a:solidFill>
                <a:schemeClr val="dk1"/>
              </a:solidFill>
              <a:effectLst/>
              <a:latin typeface="+mn-lt"/>
              <a:ea typeface="+mn-ea"/>
              <a:cs typeface="+mn-cs"/>
            </a:rPr>
            <a:t>724</a:t>
          </a:r>
          <a:r>
            <a:rPr kumimoji="1" lang="ja-JP" altLang="en-US"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0.2</a:t>
          </a:r>
          <a:r>
            <a:rPr kumimoji="1" lang="ja-JP" altLang="en-US" sz="1100">
              <a:solidFill>
                <a:schemeClr val="dk1"/>
              </a:solidFill>
              <a:effectLst/>
              <a:latin typeface="+mn-lt"/>
              <a:ea typeface="+mn-ea"/>
              <a:cs typeface="+mn-cs"/>
            </a:rPr>
            <a:t>％）の微増、物件費は</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636</a:t>
          </a:r>
          <a:r>
            <a:rPr kumimoji="1" lang="ja-JP" altLang="en-US"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％）の微増となり、ほぼ前年度と同じ決算額となったこと、また、住民基本台帳人口も</a:t>
          </a:r>
          <a:r>
            <a:rPr kumimoji="1" lang="en-US" altLang="ja-JP" sz="1100">
              <a:solidFill>
                <a:schemeClr val="dk1"/>
              </a:solidFill>
              <a:effectLst/>
              <a:latin typeface="+mn-lt"/>
              <a:ea typeface="+mn-ea"/>
              <a:cs typeface="+mn-cs"/>
            </a:rPr>
            <a:t>18</a:t>
          </a:r>
          <a:r>
            <a:rPr kumimoji="1" lang="ja-JP" altLang="en-US"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0.6</a:t>
          </a:r>
          <a:r>
            <a:rPr kumimoji="1" lang="ja-JP" altLang="en-US" sz="1100">
              <a:solidFill>
                <a:schemeClr val="dk1"/>
              </a:solidFill>
              <a:effectLst/>
              <a:latin typeface="+mn-lt"/>
              <a:ea typeface="+mn-ea"/>
              <a:cs typeface="+mn-cs"/>
            </a:rPr>
            <a:t>％）の微増となったことによるものである。</a:t>
          </a:r>
          <a:endParaRPr lang="ja-JP" altLang="ja-JP" sz="1400">
            <a:effectLst/>
          </a:endParaRPr>
        </a:p>
        <a:p>
          <a:r>
            <a:rPr kumimoji="1" lang="ja-JP" altLang="ja-JP" sz="1100">
              <a:solidFill>
                <a:schemeClr val="dk1"/>
              </a:solidFill>
              <a:effectLst/>
              <a:latin typeface="+mn-lt"/>
              <a:ea typeface="+mn-ea"/>
              <a:cs typeface="+mn-cs"/>
            </a:rPr>
            <a:t>　類似団体の平均と比較しても良好であるが、さらなる削減を図る。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66" name="テキスト ボックス 16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7" name="直線コネクタ 16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69" name="直線コネクタ 16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0" name="テキスト ボックス 16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1" name="直線コネクタ 17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2" name="テキスト ボックス 17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3" name="直線コネクタ 17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4" name="テキスト ボックス 17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5" name="直線コネクタ 17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6" name="テキスト ボックス 17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77" name="直線コネクタ 17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8" name="テキスト ボックス 17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79" name="直線コネクタ 17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0" name="テキスト ボックス 17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62260</xdr:rowOff>
    </xdr:from>
    <xdr:to>
      <xdr:col>7</xdr:col>
      <xdr:colOff>152400</xdr:colOff>
      <xdr:row>89</xdr:row>
      <xdr:rowOff>128383</xdr:rowOff>
    </xdr:to>
    <xdr:cxnSp macro="">
      <xdr:nvCxnSpPr>
        <xdr:cNvPr id="183" name="直線コネクタ 182"/>
        <xdr:cNvCxnSpPr/>
      </xdr:nvCxnSpPr>
      <xdr:spPr>
        <a:xfrm flipV="1">
          <a:off x="4953000" y="13949710"/>
          <a:ext cx="0" cy="14377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100460</xdr:rowOff>
    </xdr:from>
    <xdr:ext cx="762000" cy="259045"/>
    <xdr:sp macro="" textlink="">
      <xdr:nvSpPr>
        <xdr:cNvPr id="184" name="人件費・物件費等の状況最小値テキスト"/>
        <xdr:cNvSpPr txBox="1"/>
      </xdr:nvSpPr>
      <xdr:spPr>
        <a:xfrm>
          <a:off x="5041900" y="1535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1,430,941</a:t>
          </a:r>
          <a:endParaRPr kumimoji="1" lang="ja-JP" altLang="en-US" sz="1000" b="1">
            <a:latin typeface="ＭＳ Ｐゴシック"/>
          </a:endParaRPr>
        </a:p>
      </xdr:txBody>
    </xdr:sp>
    <xdr:clientData/>
  </xdr:oneCellAnchor>
  <xdr:twoCellAnchor>
    <xdr:from>
      <xdr:col>7</xdr:col>
      <xdr:colOff>63500</xdr:colOff>
      <xdr:row>89</xdr:row>
      <xdr:rowOff>128383</xdr:rowOff>
    </xdr:from>
    <xdr:to>
      <xdr:col>7</xdr:col>
      <xdr:colOff>241300</xdr:colOff>
      <xdr:row>89</xdr:row>
      <xdr:rowOff>128383</xdr:rowOff>
    </xdr:to>
    <xdr:cxnSp macro="">
      <xdr:nvCxnSpPr>
        <xdr:cNvPr id="185" name="直線コネクタ 184"/>
        <xdr:cNvCxnSpPr/>
      </xdr:nvCxnSpPr>
      <xdr:spPr>
        <a:xfrm>
          <a:off x="4864100" y="1538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148637</xdr:rowOff>
    </xdr:from>
    <xdr:ext cx="762000" cy="259045"/>
    <xdr:sp macro="" textlink="">
      <xdr:nvSpPr>
        <xdr:cNvPr id="186" name="人件費・物件費等の状況最大値テキスト"/>
        <xdr:cNvSpPr txBox="1"/>
      </xdr:nvSpPr>
      <xdr:spPr>
        <a:xfrm>
          <a:off x="5041900" y="13693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179,710</a:t>
          </a:r>
          <a:endParaRPr kumimoji="1" lang="ja-JP" altLang="en-US" sz="1000" b="1">
            <a:latin typeface="ＭＳ Ｐゴシック"/>
          </a:endParaRPr>
        </a:p>
      </xdr:txBody>
    </xdr:sp>
    <xdr:clientData/>
  </xdr:oneCellAnchor>
  <xdr:twoCellAnchor>
    <xdr:from>
      <xdr:col>7</xdr:col>
      <xdr:colOff>63500</xdr:colOff>
      <xdr:row>81</xdr:row>
      <xdr:rowOff>62260</xdr:rowOff>
    </xdr:from>
    <xdr:to>
      <xdr:col>7</xdr:col>
      <xdr:colOff>241300</xdr:colOff>
      <xdr:row>81</xdr:row>
      <xdr:rowOff>62260</xdr:rowOff>
    </xdr:to>
    <xdr:cxnSp macro="">
      <xdr:nvCxnSpPr>
        <xdr:cNvPr id="187" name="直線コネクタ 186"/>
        <xdr:cNvCxnSpPr/>
      </xdr:nvCxnSpPr>
      <xdr:spPr>
        <a:xfrm>
          <a:off x="4864100" y="13949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132795</xdr:rowOff>
    </xdr:from>
    <xdr:to>
      <xdr:col>7</xdr:col>
      <xdr:colOff>152400</xdr:colOff>
      <xdr:row>81</xdr:row>
      <xdr:rowOff>132917</xdr:rowOff>
    </xdr:to>
    <xdr:cxnSp macro="">
      <xdr:nvCxnSpPr>
        <xdr:cNvPr id="188" name="直線コネクタ 187"/>
        <xdr:cNvCxnSpPr/>
      </xdr:nvCxnSpPr>
      <xdr:spPr>
        <a:xfrm>
          <a:off x="4114800" y="14020245"/>
          <a:ext cx="838200" cy="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166533</xdr:rowOff>
    </xdr:from>
    <xdr:ext cx="762000" cy="259045"/>
    <xdr:sp macro="" textlink="">
      <xdr:nvSpPr>
        <xdr:cNvPr id="189" name="人件費・物件費等の状況平均値テキスト"/>
        <xdr:cNvSpPr txBox="1"/>
      </xdr:nvSpPr>
      <xdr:spPr>
        <a:xfrm>
          <a:off x="5041900" y="14053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338,969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23006</xdr:rowOff>
    </xdr:from>
    <xdr:to>
      <xdr:col>7</xdr:col>
      <xdr:colOff>203200</xdr:colOff>
      <xdr:row>82</xdr:row>
      <xdr:rowOff>124606</xdr:rowOff>
    </xdr:to>
    <xdr:sp macro="" textlink="">
      <xdr:nvSpPr>
        <xdr:cNvPr id="190" name="フローチャート : 判断 189"/>
        <xdr:cNvSpPr/>
      </xdr:nvSpPr>
      <xdr:spPr>
        <a:xfrm>
          <a:off x="49022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132795</xdr:rowOff>
    </xdr:from>
    <xdr:to>
      <xdr:col>6</xdr:col>
      <xdr:colOff>0</xdr:colOff>
      <xdr:row>81</xdr:row>
      <xdr:rowOff>151682</xdr:rowOff>
    </xdr:to>
    <xdr:cxnSp macro="">
      <xdr:nvCxnSpPr>
        <xdr:cNvPr id="191" name="直線コネクタ 190"/>
        <xdr:cNvCxnSpPr/>
      </xdr:nvCxnSpPr>
      <xdr:spPr>
        <a:xfrm flipV="1">
          <a:off x="3225800" y="14020245"/>
          <a:ext cx="889000" cy="1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169833</xdr:rowOff>
    </xdr:from>
    <xdr:to>
      <xdr:col>6</xdr:col>
      <xdr:colOff>50800</xdr:colOff>
      <xdr:row>82</xdr:row>
      <xdr:rowOff>99983</xdr:rowOff>
    </xdr:to>
    <xdr:sp macro="" textlink="">
      <xdr:nvSpPr>
        <xdr:cNvPr id="192" name="フローチャート : 判断 191"/>
        <xdr:cNvSpPr/>
      </xdr:nvSpPr>
      <xdr:spPr>
        <a:xfrm>
          <a:off x="4064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84760</xdr:rowOff>
    </xdr:from>
    <xdr:ext cx="736600" cy="259045"/>
    <xdr:sp macro="" textlink="">
      <xdr:nvSpPr>
        <xdr:cNvPr id="193" name="テキスト ボックス 192"/>
        <xdr:cNvSpPr txBox="1"/>
      </xdr:nvSpPr>
      <xdr:spPr>
        <a:xfrm>
          <a:off x="3733800" y="14143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317,540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131471</xdr:rowOff>
    </xdr:from>
    <xdr:to>
      <xdr:col>4</xdr:col>
      <xdr:colOff>482600</xdr:colOff>
      <xdr:row>81</xdr:row>
      <xdr:rowOff>151682</xdr:rowOff>
    </xdr:to>
    <xdr:cxnSp macro="">
      <xdr:nvCxnSpPr>
        <xdr:cNvPr id="194" name="直線コネクタ 193"/>
        <xdr:cNvCxnSpPr/>
      </xdr:nvCxnSpPr>
      <xdr:spPr>
        <a:xfrm>
          <a:off x="2336800" y="14018921"/>
          <a:ext cx="889000" cy="2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92411</xdr:rowOff>
    </xdr:from>
    <xdr:to>
      <xdr:col>4</xdr:col>
      <xdr:colOff>533400</xdr:colOff>
      <xdr:row>83</xdr:row>
      <xdr:rowOff>22561</xdr:rowOff>
    </xdr:to>
    <xdr:sp macro="" textlink="">
      <xdr:nvSpPr>
        <xdr:cNvPr id="195" name="フローチャート : 判断 194"/>
        <xdr:cNvSpPr/>
      </xdr:nvSpPr>
      <xdr:spPr>
        <a:xfrm>
          <a:off x="3175000" y="1415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7338</xdr:rowOff>
    </xdr:from>
    <xdr:ext cx="762000" cy="259045"/>
    <xdr:sp macro="" textlink="">
      <xdr:nvSpPr>
        <xdr:cNvPr id="196" name="テキスト ボックス 195"/>
        <xdr:cNvSpPr txBox="1"/>
      </xdr:nvSpPr>
      <xdr:spPr>
        <a:xfrm>
          <a:off x="2844800" y="1423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131155</xdr:rowOff>
    </xdr:from>
    <xdr:to>
      <xdr:col>3</xdr:col>
      <xdr:colOff>279400</xdr:colOff>
      <xdr:row>81</xdr:row>
      <xdr:rowOff>131471</xdr:rowOff>
    </xdr:to>
    <xdr:cxnSp macro="">
      <xdr:nvCxnSpPr>
        <xdr:cNvPr id="197" name="直線コネクタ 196"/>
        <xdr:cNvCxnSpPr/>
      </xdr:nvCxnSpPr>
      <xdr:spPr>
        <a:xfrm>
          <a:off x="1447800" y="14018605"/>
          <a:ext cx="889000" cy="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68743</xdr:rowOff>
    </xdr:from>
    <xdr:to>
      <xdr:col>3</xdr:col>
      <xdr:colOff>330200</xdr:colOff>
      <xdr:row>82</xdr:row>
      <xdr:rowOff>170343</xdr:rowOff>
    </xdr:to>
    <xdr:sp macro="" textlink="">
      <xdr:nvSpPr>
        <xdr:cNvPr id="198" name="フローチャート : 判断 197"/>
        <xdr:cNvSpPr/>
      </xdr:nvSpPr>
      <xdr:spPr>
        <a:xfrm>
          <a:off x="2286000" y="1412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155120</xdr:rowOff>
    </xdr:from>
    <xdr:ext cx="762000" cy="259045"/>
    <xdr:sp macro="" textlink="">
      <xdr:nvSpPr>
        <xdr:cNvPr id="199" name="テキスト ボックス 198"/>
        <xdr:cNvSpPr txBox="1"/>
      </xdr:nvSpPr>
      <xdr:spPr>
        <a:xfrm>
          <a:off x="1955800" y="1421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52032</xdr:rowOff>
    </xdr:from>
    <xdr:to>
      <xdr:col>2</xdr:col>
      <xdr:colOff>127000</xdr:colOff>
      <xdr:row>82</xdr:row>
      <xdr:rowOff>153632</xdr:rowOff>
    </xdr:to>
    <xdr:sp macro="" textlink="">
      <xdr:nvSpPr>
        <xdr:cNvPr id="200" name="フローチャート : 判断 199"/>
        <xdr:cNvSpPr/>
      </xdr:nvSpPr>
      <xdr:spPr>
        <a:xfrm>
          <a:off x="1397000" y="1411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138409</xdr:rowOff>
    </xdr:from>
    <xdr:ext cx="762000" cy="259045"/>
    <xdr:sp macro="" textlink="">
      <xdr:nvSpPr>
        <xdr:cNvPr id="201" name="テキスト ボックス 200"/>
        <xdr:cNvSpPr txBox="1"/>
      </xdr:nvSpPr>
      <xdr:spPr>
        <a:xfrm>
          <a:off x="1066800" y="1419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82117</xdr:rowOff>
    </xdr:from>
    <xdr:to>
      <xdr:col>7</xdr:col>
      <xdr:colOff>203200</xdr:colOff>
      <xdr:row>82</xdr:row>
      <xdr:rowOff>12267</xdr:rowOff>
    </xdr:to>
    <xdr:sp macro="" textlink="">
      <xdr:nvSpPr>
        <xdr:cNvPr id="207" name="円/楕円 206"/>
        <xdr:cNvSpPr/>
      </xdr:nvSpPr>
      <xdr:spPr>
        <a:xfrm>
          <a:off x="4902200" y="1396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3394</xdr:rowOff>
    </xdr:from>
    <xdr:ext cx="762000" cy="259045"/>
    <xdr:sp macro="" textlink="">
      <xdr:nvSpPr>
        <xdr:cNvPr id="208" name="人件費・物件費等の状況該当値テキスト"/>
        <xdr:cNvSpPr txBox="1"/>
      </xdr:nvSpPr>
      <xdr:spPr>
        <a:xfrm>
          <a:off x="5041900" y="13890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241,203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81995</xdr:rowOff>
    </xdr:from>
    <xdr:to>
      <xdr:col>6</xdr:col>
      <xdr:colOff>50800</xdr:colOff>
      <xdr:row>82</xdr:row>
      <xdr:rowOff>12145</xdr:rowOff>
    </xdr:to>
    <xdr:sp macro="" textlink="">
      <xdr:nvSpPr>
        <xdr:cNvPr id="209" name="円/楕円 208"/>
        <xdr:cNvSpPr/>
      </xdr:nvSpPr>
      <xdr:spPr>
        <a:xfrm>
          <a:off x="4064000" y="1396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22322</xdr:rowOff>
    </xdr:from>
    <xdr:ext cx="736600" cy="259045"/>
    <xdr:sp macro="" textlink="">
      <xdr:nvSpPr>
        <xdr:cNvPr id="210" name="テキスト ボックス 209"/>
        <xdr:cNvSpPr txBox="1"/>
      </xdr:nvSpPr>
      <xdr:spPr>
        <a:xfrm>
          <a:off x="3733800" y="13738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241,096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100882</xdr:rowOff>
    </xdr:from>
    <xdr:to>
      <xdr:col>4</xdr:col>
      <xdr:colOff>533400</xdr:colOff>
      <xdr:row>82</xdr:row>
      <xdr:rowOff>31032</xdr:rowOff>
    </xdr:to>
    <xdr:sp macro="" textlink="">
      <xdr:nvSpPr>
        <xdr:cNvPr id="211" name="円/楕円 210"/>
        <xdr:cNvSpPr/>
      </xdr:nvSpPr>
      <xdr:spPr>
        <a:xfrm>
          <a:off x="3175000" y="1398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41209</xdr:rowOff>
    </xdr:from>
    <xdr:ext cx="762000" cy="259045"/>
    <xdr:sp macro="" textlink="">
      <xdr:nvSpPr>
        <xdr:cNvPr id="212" name="テキスト ボックス 211"/>
        <xdr:cNvSpPr txBox="1"/>
      </xdr:nvSpPr>
      <xdr:spPr>
        <a:xfrm>
          <a:off x="2844800" y="1375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257,533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80671</xdr:rowOff>
    </xdr:from>
    <xdr:to>
      <xdr:col>3</xdr:col>
      <xdr:colOff>330200</xdr:colOff>
      <xdr:row>82</xdr:row>
      <xdr:rowOff>10821</xdr:rowOff>
    </xdr:to>
    <xdr:sp macro="" textlink="">
      <xdr:nvSpPr>
        <xdr:cNvPr id="213" name="円/楕円 212"/>
        <xdr:cNvSpPr/>
      </xdr:nvSpPr>
      <xdr:spPr>
        <a:xfrm>
          <a:off x="2286000" y="1396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20998</xdr:rowOff>
    </xdr:from>
    <xdr:ext cx="762000" cy="259045"/>
    <xdr:sp macro="" textlink="">
      <xdr:nvSpPr>
        <xdr:cNvPr id="214" name="テキスト ボックス 213"/>
        <xdr:cNvSpPr txBox="1"/>
      </xdr:nvSpPr>
      <xdr:spPr>
        <a:xfrm>
          <a:off x="1955800" y="137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239,944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80355</xdr:rowOff>
    </xdr:from>
    <xdr:to>
      <xdr:col>2</xdr:col>
      <xdr:colOff>127000</xdr:colOff>
      <xdr:row>82</xdr:row>
      <xdr:rowOff>10505</xdr:rowOff>
    </xdr:to>
    <xdr:sp macro="" textlink="">
      <xdr:nvSpPr>
        <xdr:cNvPr id="215" name="円/楕円 214"/>
        <xdr:cNvSpPr/>
      </xdr:nvSpPr>
      <xdr:spPr>
        <a:xfrm>
          <a:off x="1397000" y="1396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20682</xdr:rowOff>
    </xdr:from>
    <xdr:ext cx="762000" cy="259045"/>
    <xdr:sp macro="" textlink="">
      <xdr:nvSpPr>
        <xdr:cNvPr id="216" name="テキスト ボックス 215"/>
        <xdr:cNvSpPr txBox="1"/>
      </xdr:nvSpPr>
      <xdr:spPr>
        <a:xfrm>
          <a:off x="1066800" y="1373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239,668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ポイント増加した。</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若年層の号給を抑制した給料体系を見直し、学歴、職務・職責に応じた号給になるよう調整を行い、以前まで抑制されていた昇給分を調整したことによりラスパイレス指数が増加したことに加え、職員の異動・経験年数の増加により、経験年数階層別職員数に変動があったため増加したと考えら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引き続き、計画的な職員採用等により、年齢構成の不均等が解消されるように努めるなどして、給与の適正化を図る。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2" name="直線コネクタ 231"/>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3" name="テキスト ボックス 232"/>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4" name="直線コネクタ 233"/>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5" name="テキスト ボックス 234"/>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6" name="直線コネクタ 235"/>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7" name="テキスト ボックス 236"/>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8" name="直線コネクタ 237"/>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39" name="テキスト ボックス 238"/>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0" name="直線コネクタ 23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1" name="テキスト ボックス 24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126492</xdr:rowOff>
    </xdr:from>
    <xdr:to>
      <xdr:col>24</xdr:col>
      <xdr:colOff>558800</xdr:colOff>
      <xdr:row>89</xdr:row>
      <xdr:rowOff>11937</xdr:rowOff>
    </xdr:to>
    <xdr:cxnSp macro="">
      <xdr:nvCxnSpPr>
        <xdr:cNvPr id="243" name="直線コネクタ 242"/>
        <xdr:cNvCxnSpPr/>
      </xdr:nvCxnSpPr>
      <xdr:spPr>
        <a:xfrm flipV="1">
          <a:off x="17018000" y="13842492"/>
          <a:ext cx="0" cy="14284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155464</xdr:rowOff>
    </xdr:from>
    <xdr:ext cx="762000" cy="259045"/>
    <xdr:sp macro="" textlink="">
      <xdr:nvSpPr>
        <xdr:cNvPr id="244" name="給与水準   （国との比較）最小値テキスト"/>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99.4</a:t>
          </a:r>
          <a:endParaRPr kumimoji="1" lang="ja-JP" altLang="en-US" sz="1000" b="1">
            <a:latin typeface="ＭＳ Ｐゴシック"/>
          </a:endParaRPr>
        </a:p>
      </xdr:txBody>
    </xdr:sp>
    <xdr:clientData/>
  </xdr:oneCellAnchor>
  <xdr:twoCellAnchor>
    <xdr:from>
      <xdr:col>24</xdr:col>
      <xdr:colOff>469900</xdr:colOff>
      <xdr:row>89</xdr:row>
      <xdr:rowOff>11937</xdr:rowOff>
    </xdr:from>
    <xdr:to>
      <xdr:col>24</xdr:col>
      <xdr:colOff>647700</xdr:colOff>
      <xdr:row>89</xdr:row>
      <xdr:rowOff>11937</xdr:rowOff>
    </xdr:to>
    <xdr:cxnSp macro="">
      <xdr:nvCxnSpPr>
        <xdr:cNvPr id="245" name="直線コネクタ 244"/>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41419</xdr:rowOff>
    </xdr:from>
    <xdr:ext cx="762000" cy="259045"/>
    <xdr:sp macro="" textlink="">
      <xdr:nvSpPr>
        <xdr:cNvPr id="246" name="給与水準   （国との比較）最大値テキスト"/>
        <xdr:cNvSpPr txBox="1"/>
      </xdr:nvSpPr>
      <xdr:spPr>
        <a:xfrm>
          <a:off x="17106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24</xdr:col>
      <xdr:colOff>469900</xdr:colOff>
      <xdr:row>80</xdr:row>
      <xdr:rowOff>126492</xdr:rowOff>
    </xdr:from>
    <xdr:to>
      <xdr:col>24</xdr:col>
      <xdr:colOff>647700</xdr:colOff>
      <xdr:row>80</xdr:row>
      <xdr:rowOff>126492</xdr:rowOff>
    </xdr:to>
    <xdr:cxnSp macro="">
      <xdr:nvCxnSpPr>
        <xdr:cNvPr id="247" name="直線コネクタ 246"/>
        <xdr:cNvCxnSpPr/>
      </xdr:nvCxnSpPr>
      <xdr:spPr>
        <a:xfrm>
          <a:off x="16929100" y="1384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111252</xdr:rowOff>
    </xdr:from>
    <xdr:to>
      <xdr:col>24</xdr:col>
      <xdr:colOff>558800</xdr:colOff>
      <xdr:row>87</xdr:row>
      <xdr:rowOff>74930</xdr:rowOff>
    </xdr:to>
    <xdr:cxnSp macro="">
      <xdr:nvCxnSpPr>
        <xdr:cNvPr id="248" name="直線コネクタ 247"/>
        <xdr:cNvCxnSpPr/>
      </xdr:nvCxnSpPr>
      <xdr:spPr>
        <a:xfrm>
          <a:off x="16179800" y="14855952"/>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38371</xdr:rowOff>
    </xdr:from>
    <xdr:ext cx="762000" cy="259045"/>
    <xdr:sp macro="" textlink="">
      <xdr:nvSpPr>
        <xdr:cNvPr id="249" name="給与水準   （国との比較）平均値テキスト"/>
        <xdr:cNvSpPr txBox="1"/>
      </xdr:nvSpPr>
      <xdr:spPr>
        <a:xfrm>
          <a:off x="17106900" y="14611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94.7</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21844</xdr:rowOff>
    </xdr:from>
    <xdr:to>
      <xdr:col>24</xdr:col>
      <xdr:colOff>609600</xdr:colOff>
      <xdr:row>86</xdr:row>
      <xdr:rowOff>123444</xdr:rowOff>
    </xdr:to>
    <xdr:sp macro="" textlink="">
      <xdr:nvSpPr>
        <xdr:cNvPr id="250" name="フローチャート : 判断 249"/>
        <xdr:cNvSpPr/>
      </xdr:nvSpPr>
      <xdr:spPr>
        <a:xfrm>
          <a:off x="169672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125985</xdr:rowOff>
    </xdr:from>
    <xdr:to>
      <xdr:col>23</xdr:col>
      <xdr:colOff>406400</xdr:colOff>
      <xdr:row>86</xdr:row>
      <xdr:rowOff>111252</xdr:rowOff>
    </xdr:to>
    <xdr:cxnSp macro="">
      <xdr:nvCxnSpPr>
        <xdr:cNvPr id="251" name="直線コネクタ 250"/>
        <xdr:cNvCxnSpPr/>
      </xdr:nvCxnSpPr>
      <xdr:spPr>
        <a:xfrm>
          <a:off x="15290800" y="14527785"/>
          <a:ext cx="889000" cy="32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41148</xdr:rowOff>
    </xdr:from>
    <xdr:to>
      <xdr:col>23</xdr:col>
      <xdr:colOff>457200</xdr:colOff>
      <xdr:row>86</xdr:row>
      <xdr:rowOff>142748</xdr:rowOff>
    </xdr:to>
    <xdr:sp macro="" textlink="">
      <xdr:nvSpPr>
        <xdr:cNvPr id="252" name="フローチャート : 判断 251"/>
        <xdr:cNvSpPr/>
      </xdr:nvSpPr>
      <xdr:spPr>
        <a:xfrm>
          <a:off x="16129000" y="1478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152925</xdr:rowOff>
    </xdr:from>
    <xdr:ext cx="736600" cy="259045"/>
    <xdr:sp macro="" textlink="">
      <xdr:nvSpPr>
        <xdr:cNvPr id="253" name="テキスト ボックス 252"/>
        <xdr:cNvSpPr txBox="1"/>
      </xdr:nvSpPr>
      <xdr:spPr>
        <a:xfrm>
          <a:off x="15798800" y="14554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77724</xdr:rowOff>
    </xdr:from>
    <xdr:to>
      <xdr:col>22</xdr:col>
      <xdr:colOff>203200</xdr:colOff>
      <xdr:row>84</xdr:row>
      <xdr:rowOff>125985</xdr:rowOff>
    </xdr:to>
    <xdr:cxnSp macro="">
      <xdr:nvCxnSpPr>
        <xdr:cNvPr id="254" name="直線コネクタ 253"/>
        <xdr:cNvCxnSpPr/>
      </xdr:nvCxnSpPr>
      <xdr:spPr>
        <a:xfrm>
          <a:off x="14401800" y="14479524"/>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77470</xdr:rowOff>
    </xdr:from>
    <xdr:to>
      <xdr:col>22</xdr:col>
      <xdr:colOff>254000</xdr:colOff>
      <xdr:row>86</xdr:row>
      <xdr:rowOff>7620</xdr:rowOff>
    </xdr:to>
    <xdr:sp macro="" textlink="">
      <xdr:nvSpPr>
        <xdr:cNvPr id="255" name="フローチャート : 判断 254"/>
        <xdr:cNvSpPr/>
      </xdr:nvSpPr>
      <xdr:spPr>
        <a:xfrm>
          <a:off x="15240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163847</xdr:rowOff>
    </xdr:from>
    <xdr:ext cx="762000" cy="259045"/>
    <xdr:sp macro="" textlink="">
      <xdr:nvSpPr>
        <xdr:cNvPr id="256" name="テキスト ボックス 255"/>
        <xdr:cNvSpPr txBox="1"/>
      </xdr:nvSpPr>
      <xdr:spPr>
        <a:xfrm>
          <a:off x="14909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77724</xdr:rowOff>
    </xdr:from>
    <xdr:to>
      <xdr:col>21</xdr:col>
      <xdr:colOff>0</xdr:colOff>
      <xdr:row>89</xdr:row>
      <xdr:rowOff>79502</xdr:rowOff>
    </xdr:to>
    <xdr:cxnSp macro="">
      <xdr:nvCxnSpPr>
        <xdr:cNvPr id="257" name="直線コネクタ 256"/>
        <xdr:cNvCxnSpPr/>
      </xdr:nvCxnSpPr>
      <xdr:spPr>
        <a:xfrm flipV="1">
          <a:off x="13512800" y="14479524"/>
          <a:ext cx="889000" cy="859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67818</xdr:rowOff>
    </xdr:from>
    <xdr:to>
      <xdr:col>21</xdr:col>
      <xdr:colOff>50800</xdr:colOff>
      <xdr:row>85</xdr:row>
      <xdr:rowOff>169418</xdr:rowOff>
    </xdr:to>
    <xdr:sp macro="" textlink="">
      <xdr:nvSpPr>
        <xdr:cNvPr id="258" name="フローチャート : 判断 257"/>
        <xdr:cNvSpPr/>
      </xdr:nvSpPr>
      <xdr:spPr>
        <a:xfrm>
          <a:off x="14351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154195</xdr:rowOff>
    </xdr:from>
    <xdr:ext cx="762000" cy="259045"/>
    <xdr:sp macro="" textlink="">
      <xdr:nvSpPr>
        <xdr:cNvPr id="259" name="テキスト ボックス 258"/>
        <xdr:cNvSpPr txBox="1"/>
      </xdr:nvSpPr>
      <xdr:spPr>
        <a:xfrm>
          <a:off x="14020800" y="1472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105918</xdr:rowOff>
    </xdr:from>
    <xdr:to>
      <xdr:col>19</xdr:col>
      <xdr:colOff>533400</xdr:colOff>
      <xdr:row>90</xdr:row>
      <xdr:rowOff>36068</xdr:rowOff>
    </xdr:to>
    <xdr:sp macro="" textlink="">
      <xdr:nvSpPr>
        <xdr:cNvPr id="260" name="フローチャート : 判断 259"/>
        <xdr:cNvSpPr/>
      </xdr:nvSpPr>
      <xdr:spPr>
        <a:xfrm>
          <a:off x="13462000" y="1536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20845</xdr:rowOff>
    </xdr:from>
    <xdr:ext cx="762000" cy="259045"/>
    <xdr:sp macro="" textlink="">
      <xdr:nvSpPr>
        <xdr:cNvPr id="261" name="テキスト ボックス 260"/>
        <xdr:cNvSpPr txBox="1"/>
      </xdr:nvSpPr>
      <xdr:spPr>
        <a:xfrm>
          <a:off x="13131800" y="1545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2" name="テキスト ボックス 26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3" name="テキスト ボックス 26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4" name="テキスト ボックス 26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5" name="テキスト ボックス 26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6" name="テキスト ボックス 26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87</xdr:row>
      <xdr:rowOff>24130</xdr:rowOff>
    </xdr:from>
    <xdr:to>
      <xdr:col>24</xdr:col>
      <xdr:colOff>609600</xdr:colOff>
      <xdr:row>87</xdr:row>
      <xdr:rowOff>125730</xdr:rowOff>
    </xdr:to>
    <xdr:sp macro="" textlink="">
      <xdr:nvSpPr>
        <xdr:cNvPr id="267" name="円/楕円 266"/>
        <xdr:cNvSpPr/>
      </xdr:nvSpPr>
      <xdr:spPr>
        <a:xfrm>
          <a:off x="169672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167657</xdr:rowOff>
    </xdr:from>
    <xdr:ext cx="762000" cy="259045"/>
    <xdr:sp macro="" textlink="">
      <xdr:nvSpPr>
        <xdr:cNvPr id="268" name="給与水準   （国との比較）該当値テキスト"/>
        <xdr:cNvSpPr txBox="1"/>
      </xdr:nvSpPr>
      <xdr:spPr>
        <a:xfrm>
          <a:off x="17106900" y="1491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60452</xdr:rowOff>
    </xdr:from>
    <xdr:to>
      <xdr:col>23</xdr:col>
      <xdr:colOff>457200</xdr:colOff>
      <xdr:row>86</xdr:row>
      <xdr:rowOff>162052</xdr:rowOff>
    </xdr:to>
    <xdr:sp macro="" textlink="">
      <xdr:nvSpPr>
        <xdr:cNvPr id="269" name="円/楕円 268"/>
        <xdr:cNvSpPr/>
      </xdr:nvSpPr>
      <xdr:spPr>
        <a:xfrm>
          <a:off x="16129000" y="1480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146829</xdr:rowOff>
    </xdr:from>
    <xdr:ext cx="736600" cy="259045"/>
    <xdr:sp macro="" textlink="">
      <xdr:nvSpPr>
        <xdr:cNvPr id="270" name="テキスト ボックス 269"/>
        <xdr:cNvSpPr txBox="1"/>
      </xdr:nvSpPr>
      <xdr:spPr>
        <a:xfrm>
          <a:off x="15798800" y="1489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75185</xdr:rowOff>
    </xdr:from>
    <xdr:to>
      <xdr:col>22</xdr:col>
      <xdr:colOff>254000</xdr:colOff>
      <xdr:row>85</xdr:row>
      <xdr:rowOff>5335</xdr:rowOff>
    </xdr:to>
    <xdr:sp macro="" textlink="">
      <xdr:nvSpPr>
        <xdr:cNvPr id="271" name="円/楕円 270"/>
        <xdr:cNvSpPr/>
      </xdr:nvSpPr>
      <xdr:spPr>
        <a:xfrm>
          <a:off x="15240000" y="1447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15512</xdr:rowOff>
    </xdr:from>
    <xdr:ext cx="762000" cy="259045"/>
    <xdr:sp macro="" textlink="">
      <xdr:nvSpPr>
        <xdr:cNvPr id="272" name="テキスト ボックス 271"/>
        <xdr:cNvSpPr txBox="1"/>
      </xdr:nvSpPr>
      <xdr:spPr>
        <a:xfrm>
          <a:off x="14909800" y="1424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26924</xdr:rowOff>
    </xdr:from>
    <xdr:to>
      <xdr:col>21</xdr:col>
      <xdr:colOff>50800</xdr:colOff>
      <xdr:row>84</xdr:row>
      <xdr:rowOff>128524</xdr:rowOff>
    </xdr:to>
    <xdr:sp macro="" textlink="">
      <xdr:nvSpPr>
        <xdr:cNvPr id="273" name="円/楕円 272"/>
        <xdr:cNvSpPr/>
      </xdr:nvSpPr>
      <xdr:spPr>
        <a:xfrm>
          <a:off x="14351000" y="1442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138701</xdr:rowOff>
    </xdr:from>
    <xdr:ext cx="762000" cy="259045"/>
    <xdr:sp macro="" textlink="">
      <xdr:nvSpPr>
        <xdr:cNvPr id="274" name="テキスト ボックス 273"/>
        <xdr:cNvSpPr txBox="1"/>
      </xdr:nvSpPr>
      <xdr:spPr>
        <a:xfrm>
          <a:off x="14020800" y="1419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28702</xdr:rowOff>
    </xdr:from>
    <xdr:to>
      <xdr:col>19</xdr:col>
      <xdr:colOff>533400</xdr:colOff>
      <xdr:row>89</xdr:row>
      <xdr:rowOff>130302</xdr:rowOff>
    </xdr:to>
    <xdr:sp macro="" textlink="">
      <xdr:nvSpPr>
        <xdr:cNvPr id="275" name="円/楕円 274"/>
        <xdr:cNvSpPr/>
      </xdr:nvSpPr>
      <xdr:spPr>
        <a:xfrm>
          <a:off x="13462000" y="1528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140479</xdr:rowOff>
    </xdr:from>
    <xdr:ext cx="762000" cy="259045"/>
    <xdr:sp macro="" textlink="">
      <xdr:nvSpPr>
        <xdr:cNvPr id="276" name="テキスト ボックス 275"/>
        <xdr:cNvSpPr txBox="1"/>
      </xdr:nvSpPr>
      <xdr:spPr>
        <a:xfrm>
          <a:off x="13131800" y="1505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7" name="正方形/長方形 27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8" name="テキスト ボックス 27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9" name="テキスト ボックス 27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[15.13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0" name="正方形/長方形 27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1" name="正方形/長方形 28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2" name="正方形/長方形 28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3" name="正方形/長方形 28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4" name="正方形/長方形 28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5" name="正方形/長方形 28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6" name="正方形/長方形 28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7" name="正方形/長方形 28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8" name="正方形/長方形 28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9" name="テキスト ボックス 28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0.23</a:t>
          </a:r>
          <a:r>
            <a:rPr kumimoji="1" lang="ja-JP" altLang="ja-JP" sz="1100">
              <a:solidFill>
                <a:schemeClr val="dk1"/>
              </a:solidFill>
              <a:effectLst/>
              <a:latin typeface="+mn-lt"/>
              <a:ea typeface="+mn-ea"/>
              <a:cs typeface="+mn-cs"/>
            </a:rPr>
            <a:t>人</a:t>
          </a:r>
          <a:r>
            <a:rPr kumimoji="1" lang="ja-JP" altLang="en-US" sz="1100">
              <a:solidFill>
                <a:schemeClr val="dk1"/>
              </a:solidFill>
              <a:effectLst/>
              <a:latin typeface="+mn-lt"/>
              <a:ea typeface="+mn-ea"/>
              <a:cs typeface="+mn-cs"/>
            </a:rPr>
            <a:t>増加した</a:t>
          </a:r>
          <a:r>
            <a:rPr kumimoji="1" lang="ja-JP"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地方分権や少子高齢化・ＩＴ化・国際化の進展など行政を取り巻く社会環境の急激な変化により、住民のニーズにあった施策の必要性が求められている中、業務量は増加傾向であるが、一層の人材育成を推進し、職員個々の資質向上を図ることにより最低限の職員で、より良いサービスを提供できるようにし、職員数の抑制を図っていく必要が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今後も定員管理の適正化については定員適正化計画など</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作成するなどして、適格に必要人員を見定めながら運用していく。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0" name="テキスト ボックス 28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1" name="直線コネクタ 29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2" name="テキスト ボックス 29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3" name="直線コネクタ 29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4" name="テキスト ボックス 29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5" name="直線コネクタ 29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6" name="テキスト ボックス 29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7" name="直線コネクタ 29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8" name="テキスト ボックス 29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9" name="直線コネクタ 29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0" name="テキスト ボックス 29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1" name="直線コネクタ 30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2" name="テキスト ボックス 30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3" name="直線コネクタ 30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4" name="テキスト ボックス 30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6" name="テキスト ボックス 30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156083</xdr:rowOff>
    </xdr:from>
    <xdr:to>
      <xdr:col>24</xdr:col>
      <xdr:colOff>558800</xdr:colOff>
      <xdr:row>67</xdr:row>
      <xdr:rowOff>160673</xdr:rowOff>
    </xdr:to>
    <xdr:cxnSp macro="">
      <xdr:nvCxnSpPr>
        <xdr:cNvPr id="308" name="直線コネクタ 307"/>
        <xdr:cNvCxnSpPr/>
      </xdr:nvCxnSpPr>
      <xdr:spPr>
        <a:xfrm flipV="1">
          <a:off x="17018000" y="9928733"/>
          <a:ext cx="0" cy="1719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132750</xdr:rowOff>
    </xdr:from>
    <xdr:ext cx="762000" cy="259045"/>
    <xdr:sp macro="" textlink="">
      <xdr:nvSpPr>
        <xdr:cNvPr id="309" name="定員管理の状況最小値テキスト"/>
        <xdr:cNvSpPr txBox="1"/>
      </xdr:nvSpPr>
      <xdr:spPr>
        <a:xfrm>
          <a:off x="17106900" y="1161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59.74</a:t>
          </a:r>
          <a:endParaRPr kumimoji="1" lang="ja-JP" altLang="en-US" sz="1000" b="1">
            <a:latin typeface="ＭＳ Ｐゴシック"/>
          </a:endParaRPr>
        </a:p>
      </xdr:txBody>
    </xdr:sp>
    <xdr:clientData/>
  </xdr:oneCellAnchor>
  <xdr:twoCellAnchor>
    <xdr:from>
      <xdr:col>24</xdr:col>
      <xdr:colOff>469900</xdr:colOff>
      <xdr:row>67</xdr:row>
      <xdr:rowOff>160673</xdr:rowOff>
    </xdr:from>
    <xdr:to>
      <xdr:col>24</xdr:col>
      <xdr:colOff>647700</xdr:colOff>
      <xdr:row>67</xdr:row>
      <xdr:rowOff>160673</xdr:rowOff>
    </xdr:to>
    <xdr:cxnSp macro="">
      <xdr:nvCxnSpPr>
        <xdr:cNvPr id="310" name="直線コネクタ 309"/>
        <xdr:cNvCxnSpPr/>
      </xdr:nvCxnSpPr>
      <xdr:spPr>
        <a:xfrm>
          <a:off x="16929100" y="1164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71010</xdr:rowOff>
    </xdr:from>
    <xdr:ext cx="762000" cy="259045"/>
    <xdr:sp macro="" textlink="">
      <xdr:nvSpPr>
        <xdr:cNvPr id="311" name="定員管理の状況最大値テキスト"/>
        <xdr:cNvSpPr txBox="1"/>
      </xdr:nvSpPr>
      <xdr:spPr>
        <a:xfrm>
          <a:off x="17106900" y="967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24</xdr:col>
      <xdr:colOff>469900</xdr:colOff>
      <xdr:row>57</xdr:row>
      <xdr:rowOff>156083</xdr:rowOff>
    </xdr:from>
    <xdr:to>
      <xdr:col>24</xdr:col>
      <xdr:colOff>647700</xdr:colOff>
      <xdr:row>57</xdr:row>
      <xdr:rowOff>156083</xdr:rowOff>
    </xdr:to>
    <xdr:cxnSp macro="">
      <xdr:nvCxnSpPr>
        <xdr:cNvPr id="312" name="直線コネクタ 311"/>
        <xdr:cNvCxnSpPr/>
      </xdr:nvCxnSpPr>
      <xdr:spPr>
        <a:xfrm>
          <a:off x="16929100" y="99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158024</xdr:rowOff>
    </xdr:from>
    <xdr:to>
      <xdr:col>24</xdr:col>
      <xdr:colOff>558800</xdr:colOff>
      <xdr:row>58</xdr:row>
      <xdr:rowOff>165953</xdr:rowOff>
    </xdr:to>
    <xdr:cxnSp macro="">
      <xdr:nvCxnSpPr>
        <xdr:cNvPr id="313" name="直線コネクタ 312"/>
        <xdr:cNvCxnSpPr/>
      </xdr:nvCxnSpPr>
      <xdr:spPr>
        <a:xfrm>
          <a:off x="16179800" y="10102124"/>
          <a:ext cx="838200" cy="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30570</xdr:rowOff>
    </xdr:from>
    <xdr:ext cx="762000" cy="259045"/>
    <xdr:sp macro="" textlink="">
      <xdr:nvSpPr>
        <xdr:cNvPr id="314" name="定員管理の状況平均値テキスト"/>
        <xdr:cNvSpPr txBox="1"/>
      </xdr:nvSpPr>
      <xdr:spPr>
        <a:xfrm>
          <a:off x="17106900" y="101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58493</xdr:rowOff>
    </xdr:from>
    <xdr:to>
      <xdr:col>24</xdr:col>
      <xdr:colOff>609600</xdr:colOff>
      <xdr:row>59</xdr:row>
      <xdr:rowOff>160093</xdr:rowOff>
    </xdr:to>
    <xdr:sp macro="" textlink="">
      <xdr:nvSpPr>
        <xdr:cNvPr id="315" name="フローチャート : 判断 314"/>
        <xdr:cNvSpPr/>
      </xdr:nvSpPr>
      <xdr:spPr>
        <a:xfrm>
          <a:off x="16967200" y="1017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141822</xdr:rowOff>
    </xdr:from>
    <xdr:to>
      <xdr:col>23</xdr:col>
      <xdr:colOff>406400</xdr:colOff>
      <xdr:row>58</xdr:row>
      <xdr:rowOff>158024</xdr:rowOff>
    </xdr:to>
    <xdr:cxnSp macro="">
      <xdr:nvCxnSpPr>
        <xdr:cNvPr id="316" name="直線コネクタ 315"/>
        <xdr:cNvCxnSpPr/>
      </xdr:nvCxnSpPr>
      <xdr:spPr>
        <a:xfrm>
          <a:off x="15290800" y="10085922"/>
          <a:ext cx="889000" cy="1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58</xdr:row>
      <xdr:rowOff>171341</xdr:rowOff>
    </xdr:from>
    <xdr:to>
      <xdr:col>23</xdr:col>
      <xdr:colOff>457200</xdr:colOff>
      <xdr:row>59</xdr:row>
      <xdr:rowOff>101491</xdr:rowOff>
    </xdr:to>
    <xdr:sp macro="" textlink="">
      <xdr:nvSpPr>
        <xdr:cNvPr id="317" name="フローチャート : 判断 316"/>
        <xdr:cNvSpPr/>
      </xdr:nvSpPr>
      <xdr:spPr>
        <a:xfrm>
          <a:off x="16129000" y="1011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86268</xdr:rowOff>
    </xdr:from>
    <xdr:ext cx="736600" cy="259045"/>
    <xdr:sp macro="" textlink="">
      <xdr:nvSpPr>
        <xdr:cNvPr id="318" name="テキスト ボックス 317"/>
        <xdr:cNvSpPr txBox="1"/>
      </xdr:nvSpPr>
      <xdr:spPr>
        <a:xfrm>
          <a:off x="15798800" y="10201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16.76</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141822</xdr:rowOff>
    </xdr:from>
    <xdr:to>
      <xdr:col>22</xdr:col>
      <xdr:colOff>203200</xdr:colOff>
      <xdr:row>58</xdr:row>
      <xdr:rowOff>153198</xdr:rowOff>
    </xdr:to>
    <xdr:cxnSp macro="">
      <xdr:nvCxnSpPr>
        <xdr:cNvPr id="319" name="直線コネクタ 318"/>
        <xdr:cNvCxnSpPr/>
      </xdr:nvCxnSpPr>
      <xdr:spPr>
        <a:xfrm flipV="1">
          <a:off x="14401800" y="10085922"/>
          <a:ext cx="889000" cy="1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11485</xdr:rowOff>
    </xdr:from>
    <xdr:to>
      <xdr:col>22</xdr:col>
      <xdr:colOff>254000</xdr:colOff>
      <xdr:row>60</xdr:row>
      <xdr:rowOff>113085</xdr:rowOff>
    </xdr:to>
    <xdr:sp macro="" textlink="">
      <xdr:nvSpPr>
        <xdr:cNvPr id="320" name="フローチャート : 判断 319"/>
        <xdr:cNvSpPr/>
      </xdr:nvSpPr>
      <xdr:spPr>
        <a:xfrm>
          <a:off x="15240000" y="1029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97862</xdr:rowOff>
    </xdr:from>
    <xdr:ext cx="762000" cy="259045"/>
    <xdr:sp macro="" textlink="">
      <xdr:nvSpPr>
        <xdr:cNvPr id="321" name="テキスト ボックス 320"/>
        <xdr:cNvSpPr txBox="1"/>
      </xdr:nvSpPr>
      <xdr:spPr>
        <a:xfrm>
          <a:off x="14909800" y="1038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153198</xdr:rowOff>
    </xdr:from>
    <xdr:to>
      <xdr:col>21</xdr:col>
      <xdr:colOff>0</xdr:colOff>
      <xdr:row>58</xdr:row>
      <xdr:rowOff>153198</xdr:rowOff>
    </xdr:to>
    <xdr:cxnSp macro="">
      <xdr:nvCxnSpPr>
        <xdr:cNvPr id="322" name="直線コネクタ 321"/>
        <xdr:cNvCxnSpPr/>
      </xdr:nvCxnSpPr>
      <xdr:spPr>
        <a:xfrm>
          <a:off x="13512800" y="100972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160528</xdr:rowOff>
    </xdr:from>
    <xdr:to>
      <xdr:col>21</xdr:col>
      <xdr:colOff>50800</xdr:colOff>
      <xdr:row>60</xdr:row>
      <xdr:rowOff>90678</xdr:rowOff>
    </xdr:to>
    <xdr:sp macro="" textlink="">
      <xdr:nvSpPr>
        <xdr:cNvPr id="323" name="フローチャート : 判断 322"/>
        <xdr:cNvSpPr/>
      </xdr:nvSpPr>
      <xdr:spPr>
        <a:xfrm>
          <a:off x="14351000" y="1027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75455</xdr:rowOff>
    </xdr:from>
    <xdr:ext cx="762000" cy="259045"/>
    <xdr:sp macro="" textlink="">
      <xdr:nvSpPr>
        <xdr:cNvPr id="324" name="テキスト ボックス 323"/>
        <xdr:cNvSpPr txBox="1"/>
      </xdr:nvSpPr>
      <xdr:spPr>
        <a:xfrm>
          <a:off x="14020800" y="1036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168801</xdr:rowOff>
    </xdr:from>
    <xdr:to>
      <xdr:col>19</xdr:col>
      <xdr:colOff>533400</xdr:colOff>
      <xdr:row>60</xdr:row>
      <xdr:rowOff>98951</xdr:rowOff>
    </xdr:to>
    <xdr:sp macro="" textlink="">
      <xdr:nvSpPr>
        <xdr:cNvPr id="325" name="フローチャート : 判断 324"/>
        <xdr:cNvSpPr/>
      </xdr:nvSpPr>
      <xdr:spPr>
        <a:xfrm>
          <a:off x="13462000" y="1028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83728</xdr:rowOff>
    </xdr:from>
    <xdr:ext cx="762000" cy="259045"/>
    <xdr:sp macro="" textlink="">
      <xdr:nvSpPr>
        <xdr:cNvPr id="326" name="テキスト ボックス 325"/>
        <xdr:cNvSpPr txBox="1"/>
      </xdr:nvSpPr>
      <xdr:spPr>
        <a:xfrm>
          <a:off x="13131800" y="1037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115153</xdr:rowOff>
    </xdr:from>
    <xdr:to>
      <xdr:col>24</xdr:col>
      <xdr:colOff>609600</xdr:colOff>
      <xdr:row>59</xdr:row>
      <xdr:rowOff>45303</xdr:rowOff>
    </xdr:to>
    <xdr:sp macro="" textlink="">
      <xdr:nvSpPr>
        <xdr:cNvPr id="332" name="円/楕円 331"/>
        <xdr:cNvSpPr/>
      </xdr:nvSpPr>
      <xdr:spPr>
        <a:xfrm>
          <a:off x="16967200" y="100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131680</xdr:rowOff>
    </xdr:from>
    <xdr:ext cx="762000" cy="259045"/>
    <xdr:sp macro="" textlink="">
      <xdr:nvSpPr>
        <xdr:cNvPr id="333" name="定員管理の状況該当値テキスト"/>
        <xdr:cNvSpPr txBox="1"/>
      </xdr:nvSpPr>
      <xdr:spPr>
        <a:xfrm>
          <a:off x="17106900" y="990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15.13</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107224</xdr:rowOff>
    </xdr:from>
    <xdr:to>
      <xdr:col>23</xdr:col>
      <xdr:colOff>457200</xdr:colOff>
      <xdr:row>59</xdr:row>
      <xdr:rowOff>37374</xdr:rowOff>
    </xdr:to>
    <xdr:sp macro="" textlink="">
      <xdr:nvSpPr>
        <xdr:cNvPr id="334" name="円/楕円 333"/>
        <xdr:cNvSpPr/>
      </xdr:nvSpPr>
      <xdr:spPr>
        <a:xfrm>
          <a:off x="16129000" y="1005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47551</xdr:rowOff>
    </xdr:from>
    <xdr:ext cx="736600" cy="259045"/>
    <xdr:sp macro="" textlink="">
      <xdr:nvSpPr>
        <xdr:cNvPr id="335" name="テキスト ボックス 334"/>
        <xdr:cNvSpPr txBox="1"/>
      </xdr:nvSpPr>
      <xdr:spPr>
        <a:xfrm>
          <a:off x="15798800" y="9820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14.90</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91022</xdr:rowOff>
    </xdr:from>
    <xdr:to>
      <xdr:col>22</xdr:col>
      <xdr:colOff>254000</xdr:colOff>
      <xdr:row>59</xdr:row>
      <xdr:rowOff>21172</xdr:rowOff>
    </xdr:to>
    <xdr:sp macro="" textlink="">
      <xdr:nvSpPr>
        <xdr:cNvPr id="336" name="円/楕円 335"/>
        <xdr:cNvSpPr/>
      </xdr:nvSpPr>
      <xdr:spPr>
        <a:xfrm>
          <a:off x="15240000" y="1003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31349</xdr:rowOff>
    </xdr:from>
    <xdr:ext cx="762000" cy="259045"/>
    <xdr:sp macro="" textlink="">
      <xdr:nvSpPr>
        <xdr:cNvPr id="337" name="テキスト ボックス 336"/>
        <xdr:cNvSpPr txBox="1"/>
      </xdr:nvSpPr>
      <xdr:spPr>
        <a:xfrm>
          <a:off x="14909800" y="980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14.43</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102398</xdr:rowOff>
    </xdr:from>
    <xdr:to>
      <xdr:col>21</xdr:col>
      <xdr:colOff>50800</xdr:colOff>
      <xdr:row>59</xdr:row>
      <xdr:rowOff>32548</xdr:rowOff>
    </xdr:to>
    <xdr:sp macro="" textlink="">
      <xdr:nvSpPr>
        <xdr:cNvPr id="338" name="円/楕円 337"/>
        <xdr:cNvSpPr/>
      </xdr:nvSpPr>
      <xdr:spPr>
        <a:xfrm>
          <a:off x="14351000" y="1004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42725</xdr:rowOff>
    </xdr:from>
    <xdr:ext cx="762000" cy="259045"/>
    <xdr:sp macro="" textlink="">
      <xdr:nvSpPr>
        <xdr:cNvPr id="339" name="テキスト ボックス 338"/>
        <xdr:cNvSpPr txBox="1"/>
      </xdr:nvSpPr>
      <xdr:spPr>
        <a:xfrm>
          <a:off x="14020800" y="981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14.76</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102398</xdr:rowOff>
    </xdr:from>
    <xdr:to>
      <xdr:col>19</xdr:col>
      <xdr:colOff>533400</xdr:colOff>
      <xdr:row>59</xdr:row>
      <xdr:rowOff>32548</xdr:rowOff>
    </xdr:to>
    <xdr:sp macro="" textlink="">
      <xdr:nvSpPr>
        <xdr:cNvPr id="340" name="円/楕円 339"/>
        <xdr:cNvSpPr/>
      </xdr:nvSpPr>
      <xdr:spPr>
        <a:xfrm>
          <a:off x="13462000" y="1004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42725</xdr:rowOff>
    </xdr:from>
    <xdr:ext cx="762000" cy="259045"/>
    <xdr:sp macro="" textlink="">
      <xdr:nvSpPr>
        <xdr:cNvPr id="341" name="テキスト ボックス 340"/>
        <xdr:cNvSpPr txBox="1"/>
      </xdr:nvSpPr>
      <xdr:spPr>
        <a:xfrm>
          <a:off x="13131800" y="981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2.5%]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900">
              <a:solidFill>
                <a:schemeClr val="dk1"/>
              </a:solidFill>
              <a:effectLst/>
              <a:latin typeface="+mn-lt"/>
              <a:ea typeface="+mn-ea"/>
              <a:cs typeface="+mn-cs"/>
            </a:rPr>
            <a:t>前年度と比較して、</a:t>
          </a:r>
          <a:r>
            <a:rPr kumimoji="1" lang="en-US" altLang="ja-JP" sz="900">
              <a:solidFill>
                <a:schemeClr val="dk1"/>
              </a:solidFill>
              <a:effectLst/>
              <a:latin typeface="+mn-lt"/>
              <a:ea typeface="+mn-ea"/>
              <a:cs typeface="+mn-cs"/>
            </a:rPr>
            <a:t>0.6</a:t>
          </a:r>
          <a:r>
            <a:rPr kumimoji="1" lang="ja-JP" altLang="ja-JP" sz="900">
              <a:solidFill>
                <a:schemeClr val="dk1"/>
              </a:solidFill>
              <a:effectLst/>
              <a:latin typeface="+mn-lt"/>
              <a:ea typeface="+mn-ea"/>
              <a:cs typeface="+mn-cs"/>
            </a:rPr>
            <a:t>ポイント改善されている。</a:t>
          </a:r>
          <a:endParaRPr lang="ja-JP" altLang="ja-JP" sz="900">
            <a:effectLst/>
          </a:endParaRPr>
        </a:p>
        <a:p>
          <a:r>
            <a:rPr kumimoji="1" lang="ja-JP" altLang="ja-JP" sz="900">
              <a:solidFill>
                <a:schemeClr val="dk1"/>
              </a:solidFill>
              <a:effectLst/>
              <a:latin typeface="+mn-lt"/>
              <a:ea typeface="+mn-ea"/>
              <a:cs typeface="+mn-cs"/>
            </a:rPr>
            <a:t>　単年度でのみの比率で見ると、平成</a:t>
          </a:r>
          <a:r>
            <a:rPr kumimoji="1" lang="en-US" altLang="ja-JP" sz="900">
              <a:solidFill>
                <a:schemeClr val="dk1"/>
              </a:solidFill>
              <a:effectLst/>
              <a:latin typeface="+mn-lt"/>
              <a:ea typeface="+mn-ea"/>
              <a:cs typeface="+mn-cs"/>
            </a:rPr>
            <a:t>26</a:t>
          </a:r>
          <a:r>
            <a:rPr kumimoji="1" lang="ja-JP" altLang="ja-JP" sz="900">
              <a:solidFill>
                <a:schemeClr val="dk1"/>
              </a:solidFill>
              <a:effectLst/>
              <a:latin typeface="+mn-lt"/>
              <a:ea typeface="+mn-ea"/>
              <a:cs typeface="+mn-cs"/>
            </a:rPr>
            <a:t>年度△</a:t>
          </a:r>
          <a:r>
            <a:rPr kumimoji="1" lang="en-US" altLang="ja-JP" sz="900">
              <a:solidFill>
                <a:schemeClr val="dk1"/>
              </a:solidFill>
              <a:effectLst/>
              <a:latin typeface="+mn-lt"/>
              <a:ea typeface="+mn-ea"/>
              <a:cs typeface="+mn-cs"/>
            </a:rPr>
            <a:t>3.34631</a:t>
          </a:r>
          <a:r>
            <a:rPr kumimoji="1" lang="ja-JP" altLang="ja-JP" sz="900">
              <a:solidFill>
                <a:schemeClr val="dk1"/>
              </a:solidFill>
              <a:effectLst/>
              <a:latin typeface="+mn-lt"/>
              <a:ea typeface="+mn-ea"/>
              <a:cs typeface="+mn-cs"/>
            </a:rPr>
            <a:t>％、平成</a:t>
          </a:r>
          <a:r>
            <a:rPr kumimoji="1" lang="en-US" altLang="ja-JP" sz="900">
              <a:solidFill>
                <a:schemeClr val="dk1"/>
              </a:solidFill>
              <a:effectLst/>
              <a:latin typeface="+mn-lt"/>
              <a:ea typeface="+mn-ea"/>
              <a:cs typeface="+mn-cs"/>
            </a:rPr>
            <a:t>27</a:t>
          </a:r>
          <a:r>
            <a:rPr kumimoji="1" lang="ja-JP" altLang="ja-JP" sz="900">
              <a:solidFill>
                <a:schemeClr val="dk1"/>
              </a:solidFill>
              <a:effectLst/>
              <a:latin typeface="+mn-lt"/>
              <a:ea typeface="+mn-ea"/>
              <a:cs typeface="+mn-cs"/>
            </a:rPr>
            <a:t>年度△</a:t>
          </a:r>
          <a:r>
            <a:rPr kumimoji="1" lang="en-US" altLang="ja-JP" sz="900">
              <a:solidFill>
                <a:schemeClr val="dk1"/>
              </a:solidFill>
              <a:effectLst/>
              <a:latin typeface="+mn-lt"/>
              <a:ea typeface="+mn-ea"/>
              <a:cs typeface="+mn-cs"/>
            </a:rPr>
            <a:t>2.74371</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、平成</a:t>
          </a:r>
          <a:r>
            <a:rPr kumimoji="1" lang="en-US" altLang="ja-JP" sz="900">
              <a:solidFill>
                <a:schemeClr val="dk1"/>
              </a:solidFill>
              <a:effectLst/>
              <a:latin typeface="+mn-lt"/>
              <a:ea typeface="+mn-ea"/>
              <a:cs typeface="+mn-cs"/>
            </a:rPr>
            <a:t>28</a:t>
          </a:r>
          <a:r>
            <a:rPr kumimoji="1" lang="ja-JP" altLang="en-US" sz="900">
              <a:solidFill>
                <a:schemeClr val="dk1"/>
              </a:solidFill>
              <a:effectLst/>
              <a:latin typeface="+mn-lt"/>
              <a:ea typeface="+mn-ea"/>
              <a:cs typeface="+mn-cs"/>
            </a:rPr>
            <a:t>年度△</a:t>
          </a:r>
          <a:r>
            <a:rPr kumimoji="1" lang="en-US" altLang="ja-JP" sz="900">
              <a:solidFill>
                <a:schemeClr val="dk1"/>
              </a:solidFill>
              <a:effectLst/>
              <a:latin typeface="+mn-lt"/>
              <a:ea typeface="+mn-ea"/>
              <a:cs typeface="+mn-cs"/>
            </a:rPr>
            <a:t>1.49133</a:t>
          </a:r>
          <a:r>
            <a:rPr kumimoji="1" lang="ja-JP" altLang="en-US"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となっており、平成</a:t>
          </a:r>
          <a:r>
            <a:rPr kumimoji="1" lang="en-US" altLang="ja-JP" sz="900">
              <a:solidFill>
                <a:schemeClr val="dk1"/>
              </a:solidFill>
              <a:effectLst/>
              <a:latin typeface="+mn-lt"/>
              <a:ea typeface="+mn-ea"/>
              <a:cs typeface="+mn-cs"/>
            </a:rPr>
            <a:t>28</a:t>
          </a:r>
          <a:r>
            <a:rPr kumimoji="1" lang="ja-JP" altLang="ja-JP" sz="900">
              <a:solidFill>
                <a:schemeClr val="dk1"/>
              </a:solidFill>
              <a:effectLst/>
              <a:latin typeface="+mn-lt"/>
              <a:ea typeface="+mn-ea"/>
              <a:cs typeface="+mn-cs"/>
            </a:rPr>
            <a:t>年度は、前年度と比較して</a:t>
          </a:r>
          <a:r>
            <a:rPr kumimoji="1" lang="en-US" altLang="ja-JP" sz="900">
              <a:solidFill>
                <a:schemeClr val="dk1"/>
              </a:solidFill>
              <a:effectLst/>
              <a:latin typeface="+mn-lt"/>
              <a:ea typeface="+mn-ea"/>
              <a:cs typeface="+mn-cs"/>
            </a:rPr>
            <a:t>1.282386</a:t>
          </a:r>
          <a:r>
            <a:rPr kumimoji="1" lang="ja-JP" altLang="ja-JP" sz="900">
              <a:solidFill>
                <a:schemeClr val="dk1"/>
              </a:solidFill>
              <a:effectLst/>
              <a:latin typeface="+mn-lt"/>
              <a:ea typeface="+mn-ea"/>
              <a:cs typeface="+mn-cs"/>
            </a:rPr>
            <a:t>ポイント悪化しているが、これは平成</a:t>
          </a:r>
          <a:r>
            <a:rPr kumimoji="1" lang="en-US" altLang="ja-JP" sz="900">
              <a:solidFill>
                <a:schemeClr val="dk1"/>
              </a:solidFill>
              <a:effectLst/>
              <a:latin typeface="+mn-lt"/>
              <a:ea typeface="+mn-ea"/>
              <a:cs typeface="+mn-cs"/>
            </a:rPr>
            <a:t>25</a:t>
          </a:r>
          <a:r>
            <a:rPr kumimoji="1" lang="ja-JP" altLang="ja-JP"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26</a:t>
          </a:r>
          <a:r>
            <a:rPr kumimoji="1" lang="ja-JP" altLang="ja-JP" sz="900">
              <a:solidFill>
                <a:schemeClr val="dk1"/>
              </a:solidFill>
              <a:effectLst/>
              <a:latin typeface="+mn-lt"/>
              <a:ea typeface="+mn-ea"/>
              <a:cs typeface="+mn-cs"/>
            </a:rPr>
            <a:t>年度に借り入れた緊急防災・減災事業債の元金の償還が始まったものがある</a:t>
          </a:r>
          <a:r>
            <a:rPr kumimoji="1" lang="ja-JP" altLang="en-US" sz="900">
              <a:solidFill>
                <a:schemeClr val="dk1"/>
              </a:solidFill>
              <a:effectLst/>
              <a:latin typeface="+mn-lt"/>
              <a:ea typeface="+mn-ea"/>
              <a:cs typeface="+mn-cs"/>
            </a:rPr>
            <a:t>ためです。</a:t>
          </a:r>
          <a:endParaRPr kumimoji="1" lang="en-US" altLang="ja-JP" sz="900">
            <a:solidFill>
              <a:schemeClr val="dk1"/>
            </a:solidFill>
            <a:effectLst/>
            <a:latin typeface="+mn-lt"/>
            <a:ea typeface="+mn-ea"/>
            <a:cs typeface="+mn-cs"/>
          </a:endParaRPr>
        </a:p>
        <a:p>
          <a:r>
            <a:rPr kumimoji="1" lang="ja-JP" altLang="ja-JP" sz="900">
              <a:solidFill>
                <a:schemeClr val="dk1"/>
              </a:solidFill>
              <a:effectLst/>
              <a:latin typeface="+mn-lt"/>
              <a:ea typeface="+mn-ea"/>
              <a:cs typeface="+mn-cs"/>
            </a:rPr>
            <a:t>　類似団体の平均及び早期健全化基準と比較しても良好な数値となっているが、逆に考えると、交付税措置を考慮した上での有利な起債を活用した積極的な財政措置をとってこなかったともいえる。</a:t>
          </a:r>
          <a:endParaRPr lang="ja-JP" altLang="ja-JP" sz="900">
            <a:effectLst/>
          </a:endParaRPr>
        </a:p>
        <a:p>
          <a:r>
            <a:rPr kumimoji="1" lang="ja-JP" altLang="ja-JP" sz="900">
              <a:solidFill>
                <a:schemeClr val="dk1"/>
              </a:solidFill>
              <a:effectLst/>
              <a:latin typeface="+mn-lt"/>
              <a:ea typeface="+mn-ea"/>
              <a:cs typeface="+mn-cs"/>
            </a:rPr>
            <a:t>　次年度</a:t>
          </a:r>
          <a:r>
            <a:rPr kumimoji="1" lang="ja-JP" altLang="en-US" sz="900">
              <a:solidFill>
                <a:schemeClr val="dk1"/>
              </a:solidFill>
              <a:effectLst/>
              <a:latin typeface="+mn-lt"/>
              <a:ea typeface="+mn-ea"/>
              <a:cs typeface="+mn-cs"/>
            </a:rPr>
            <a:t>以降は</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近年借り入れた</a:t>
          </a:r>
          <a:r>
            <a:rPr kumimoji="1" lang="ja-JP" altLang="ja-JP" sz="900">
              <a:solidFill>
                <a:schemeClr val="dk1"/>
              </a:solidFill>
              <a:effectLst/>
              <a:latin typeface="+mn-lt"/>
              <a:ea typeface="+mn-ea"/>
              <a:cs typeface="+mn-cs"/>
            </a:rPr>
            <a:t>緊急防災・減災事業債</a:t>
          </a:r>
          <a:r>
            <a:rPr kumimoji="1" lang="ja-JP" altLang="en-US" sz="900">
              <a:solidFill>
                <a:schemeClr val="dk1"/>
              </a:solidFill>
              <a:effectLst/>
              <a:latin typeface="+mn-lt"/>
              <a:ea typeface="+mn-ea"/>
              <a:cs typeface="+mn-cs"/>
            </a:rPr>
            <a:t>や臨時財政対策債</a:t>
          </a:r>
          <a:r>
            <a:rPr kumimoji="1" lang="ja-JP" altLang="ja-JP" sz="900">
              <a:solidFill>
                <a:schemeClr val="dk1"/>
              </a:solidFill>
              <a:effectLst/>
              <a:latin typeface="+mn-lt"/>
              <a:ea typeface="+mn-ea"/>
              <a:cs typeface="+mn-cs"/>
            </a:rPr>
            <a:t>の元金の償還</a:t>
          </a:r>
          <a:r>
            <a:rPr kumimoji="1" lang="ja-JP" altLang="en-US" sz="900">
              <a:solidFill>
                <a:schemeClr val="dk1"/>
              </a:solidFill>
              <a:effectLst/>
              <a:latin typeface="+mn-lt"/>
              <a:ea typeface="+mn-ea"/>
              <a:cs typeface="+mn-cs"/>
            </a:rPr>
            <a:t>が始まるものがあること</a:t>
          </a:r>
          <a:r>
            <a:rPr kumimoji="1" lang="ja-JP" altLang="ja-JP" sz="900">
              <a:solidFill>
                <a:schemeClr val="dk1"/>
              </a:solidFill>
              <a:effectLst/>
              <a:latin typeface="+mn-lt"/>
              <a:ea typeface="+mn-ea"/>
              <a:cs typeface="+mn-cs"/>
            </a:rPr>
            <a:t>、また、一部事務組合で借り入れた地方債の元金償還が始まるものがあることなどから、若干の数値悪化が見込まれるが、今後も、さらなる財政健全化に努める。</a:t>
          </a:r>
          <a:endParaRPr lang="ja-JP" altLang="ja-JP" sz="900">
            <a:effectLst/>
          </a:endParaRPr>
        </a:p>
        <a:p>
          <a:endParaRPr kumimoji="1" lang="ja-JP" altLang="en-US" sz="10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8" name="直線コネクタ 35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9" name="テキスト ボックス 35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0" name="直線コネクタ 35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1" name="テキスト ボックス 36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2" name="直線コネクタ 36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3" name="テキスト ボックス 36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4" name="直線コネクタ 36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5" name="テキスト ボックス 36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6" name="直線コネクタ 36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7" name="テキスト ボックス 36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8" name="直線コネクタ 36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99483</xdr:rowOff>
    </xdr:from>
    <xdr:to>
      <xdr:col>24</xdr:col>
      <xdr:colOff>558800</xdr:colOff>
      <xdr:row>45</xdr:row>
      <xdr:rowOff>74083</xdr:rowOff>
    </xdr:to>
    <xdr:cxnSp macro="">
      <xdr:nvCxnSpPr>
        <xdr:cNvPr id="371" name="直線コネクタ 370"/>
        <xdr:cNvCxnSpPr/>
      </xdr:nvCxnSpPr>
      <xdr:spPr>
        <a:xfrm flipV="1">
          <a:off x="17018000" y="610023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72"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73" name="直線コネクタ 372"/>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14410</xdr:rowOff>
    </xdr:from>
    <xdr:ext cx="762000" cy="259045"/>
    <xdr:sp macro="" textlink="">
      <xdr:nvSpPr>
        <xdr:cNvPr id="374"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24</xdr:col>
      <xdr:colOff>469900</xdr:colOff>
      <xdr:row>35</xdr:row>
      <xdr:rowOff>99483</xdr:rowOff>
    </xdr:from>
    <xdr:to>
      <xdr:col>24</xdr:col>
      <xdr:colOff>647700</xdr:colOff>
      <xdr:row>35</xdr:row>
      <xdr:rowOff>99483</xdr:rowOff>
    </xdr:to>
    <xdr:cxnSp macro="">
      <xdr:nvCxnSpPr>
        <xdr:cNvPr id="375" name="直線コネクタ 374"/>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8467</xdr:rowOff>
    </xdr:from>
    <xdr:to>
      <xdr:col>24</xdr:col>
      <xdr:colOff>558800</xdr:colOff>
      <xdr:row>36</xdr:row>
      <xdr:rowOff>77410</xdr:rowOff>
    </xdr:to>
    <xdr:cxnSp macro="">
      <xdr:nvCxnSpPr>
        <xdr:cNvPr id="376" name="直線コネクタ 375"/>
        <xdr:cNvCxnSpPr/>
      </xdr:nvCxnSpPr>
      <xdr:spPr>
        <a:xfrm flipV="1">
          <a:off x="16179800" y="6180667"/>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49184</xdr:rowOff>
    </xdr:from>
    <xdr:ext cx="762000" cy="259045"/>
    <xdr:sp macro="" textlink="">
      <xdr:nvSpPr>
        <xdr:cNvPr id="377" name="公債費負担の状況平均値テキスト"/>
        <xdr:cNvSpPr txBox="1"/>
      </xdr:nvSpPr>
      <xdr:spPr>
        <a:xfrm>
          <a:off x="17106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77107</xdr:rowOff>
    </xdr:from>
    <xdr:to>
      <xdr:col>24</xdr:col>
      <xdr:colOff>609600</xdr:colOff>
      <xdr:row>42</xdr:row>
      <xdr:rowOff>7257</xdr:rowOff>
    </xdr:to>
    <xdr:sp macro="" textlink="">
      <xdr:nvSpPr>
        <xdr:cNvPr id="378" name="フローチャート : 判断 377"/>
        <xdr:cNvSpPr/>
      </xdr:nvSpPr>
      <xdr:spPr>
        <a:xfrm>
          <a:off x="16967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77410</xdr:rowOff>
    </xdr:from>
    <xdr:to>
      <xdr:col>23</xdr:col>
      <xdr:colOff>406400</xdr:colOff>
      <xdr:row>37</xdr:row>
      <xdr:rowOff>43845</xdr:rowOff>
    </xdr:to>
    <xdr:cxnSp macro="">
      <xdr:nvCxnSpPr>
        <xdr:cNvPr id="379" name="直線コネクタ 378"/>
        <xdr:cNvCxnSpPr/>
      </xdr:nvCxnSpPr>
      <xdr:spPr>
        <a:xfrm flipV="1">
          <a:off x="15290800" y="6249610"/>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43543</xdr:rowOff>
    </xdr:from>
    <xdr:to>
      <xdr:col>23</xdr:col>
      <xdr:colOff>457200</xdr:colOff>
      <xdr:row>42</xdr:row>
      <xdr:rowOff>145143</xdr:rowOff>
    </xdr:to>
    <xdr:sp macro="" textlink="">
      <xdr:nvSpPr>
        <xdr:cNvPr id="380" name="フローチャート : 判断 379"/>
        <xdr:cNvSpPr/>
      </xdr:nvSpPr>
      <xdr:spPr>
        <a:xfrm>
          <a:off x="16129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129920</xdr:rowOff>
    </xdr:from>
    <xdr:ext cx="736600" cy="259045"/>
    <xdr:sp macro="" textlink="">
      <xdr:nvSpPr>
        <xdr:cNvPr id="381" name="テキスト ボックス 380"/>
        <xdr:cNvSpPr txBox="1"/>
      </xdr:nvSpPr>
      <xdr:spPr>
        <a:xfrm>
          <a:off x="15798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43845</xdr:rowOff>
    </xdr:from>
    <xdr:to>
      <xdr:col>22</xdr:col>
      <xdr:colOff>203200</xdr:colOff>
      <xdr:row>38</xdr:row>
      <xdr:rowOff>67733</xdr:rowOff>
    </xdr:to>
    <xdr:cxnSp macro="">
      <xdr:nvCxnSpPr>
        <xdr:cNvPr id="382" name="直線コネクタ 381"/>
        <xdr:cNvCxnSpPr/>
      </xdr:nvCxnSpPr>
      <xdr:spPr>
        <a:xfrm flipV="1">
          <a:off x="14401800" y="6387495"/>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100995</xdr:rowOff>
    </xdr:from>
    <xdr:to>
      <xdr:col>22</xdr:col>
      <xdr:colOff>254000</xdr:colOff>
      <xdr:row>43</xdr:row>
      <xdr:rowOff>31145</xdr:rowOff>
    </xdr:to>
    <xdr:sp macro="" textlink="">
      <xdr:nvSpPr>
        <xdr:cNvPr id="383" name="フローチャート : 判断 382"/>
        <xdr:cNvSpPr/>
      </xdr:nvSpPr>
      <xdr:spPr>
        <a:xfrm>
          <a:off x="152400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15922</xdr:rowOff>
    </xdr:from>
    <xdr:ext cx="762000" cy="259045"/>
    <xdr:sp macro="" textlink="">
      <xdr:nvSpPr>
        <xdr:cNvPr id="384" name="テキスト ボックス 383"/>
        <xdr:cNvSpPr txBox="1"/>
      </xdr:nvSpPr>
      <xdr:spPr>
        <a:xfrm>
          <a:off x="14909800" y="738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67733</xdr:rowOff>
    </xdr:from>
    <xdr:to>
      <xdr:col>21</xdr:col>
      <xdr:colOff>0</xdr:colOff>
      <xdr:row>38</xdr:row>
      <xdr:rowOff>148167</xdr:rowOff>
    </xdr:to>
    <xdr:cxnSp macro="">
      <xdr:nvCxnSpPr>
        <xdr:cNvPr id="385" name="直線コネクタ 384"/>
        <xdr:cNvCxnSpPr/>
      </xdr:nvCxnSpPr>
      <xdr:spPr>
        <a:xfrm flipV="1">
          <a:off x="13512800" y="658283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32959</xdr:rowOff>
    </xdr:from>
    <xdr:to>
      <xdr:col>21</xdr:col>
      <xdr:colOff>50800</xdr:colOff>
      <xdr:row>43</xdr:row>
      <xdr:rowOff>134559</xdr:rowOff>
    </xdr:to>
    <xdr:sp macro="" textlink="">
      <xdr:nvSpPr>
        <xdr:cNvPr id="386" name="フローチャート : 判断 385"/>
        <xdr:cNvSpPr/>
      </xdr:nvSpPr>
      <xdr:spPr>
        <a:xfrm>
          <a:off x="14351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119336</xdr:rowOff>
    </xdr:from>
    <xdr:ext cx="762000" cy="259045"/>
    <xdr:sp macro="" textlink="">
      <xdr:nvSpPr>
        <xdr:cNvPr id="387" name="テキスト ボックス 386"/>
        <xdr:cNvSpPr txBox="1"/>
      </xdr:nvSpPr>
      <xdr:spPr>
        <a:xfrm>
          <a:off x="14020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159355</xdr:rowOff>
    </xdr:from>
    <xdr:to>
      <xdr:col>19</xdr:col>
      <xdr:colOff>533400</xdr:colOff>
      <xdr:row>44</xdr:row>
      <xdr:rowOff>89505</xdr:rowOff>
    </xdr:to>
    <xdr:sp macro="" textlink="">
      <xdr:nvSpPr>
        <xdr:cNvPr id="388" name="フローチャート : 判断 387"/>
        <xdr:cNvSpPr/>
      </xdr:nvSpPr>
      <xdr:spPr>
        <a:xfrm>
          <a:off x="13462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74282</xdr:rowOff>
    </xdr:from>
    <xdr:ext cx="762000" cy="259045"/>
    <xdr:sp macro="" textlink="">
      <xdr:nvSpPr>
        <xdr:cNvPr id="389" name="テキスト ボックス 388"/>
        <xdr:cNvSpPr txBox="1"/>
      </xdr:nvSpPr>
      <xdr:spPr>
        <a:xfrm>
          <a:off x="13131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35</xdr:row>
      <xdr:rowOff>129117</xdr:rowOff>
    </xdr:from>
    <xdr:to>
      <xdr:col>24</xdr:col>
      <xdr:colOff>609600</xdr:colOff>
      <xdr:row>36</xdr:row>
      <xdr:rowOff>59267</xdr:rowOff>
    </xdr:to>
    <xdr:sp macro="" textlink="">
      <xdr:nvSpPr>
        <xdr:cNvPr id="395" name="円/楕円 394"/>
        <xdr:cNvSpPr/>
      </xdr:nvSpPr>
      <xdr:spPr>
        <a:xfrm>
          <a:off x="169672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50394</xdr:rowOff>
    </xdr:from>
    <xdr:ext cx="762000" cy="259045"/>
    <xdr:sp macro="" textlink="">
      <xdr:nvSpPr>
        <xdr:cNvPr id="396" name="公債費負担の状況該当値テキスト"/>
        <xdr:cNvSpPr txBox="1"/>
      </xdr:nvSpPr>
      <xdr:spPr>
        <a:xfrm>
          <a:off x="17106900" y="605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26610</xdr:rowOff>
    </xdr:from>
    <xdr:to>
      <xdr:col>23</xdr:col>
      <xdr:colOff>457200</xdr:colOff>
      <xdr:row>36</xdr:row>
      <xdr:rowOff>128210</xdr:rowOff>
    </xdr:to>
    <xdr:sp macro="" textlink="">
      <xdr:nvSpPr>
        <xdr:cNvPr id="397" name="円/楕円 396"/>
        <xdr:cNvSpPr/>
      </xdr:nvSpPr>
      <xdr:spPr>
        <a:xfrm>
          <a:off x="16129000" y="619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34</xdr:row>
      <xdr:rowOff>138387</xdr:rowOff>
    </xdr:from>
    <xdr:ext cx="736600" cy="259045"/>
    <xdr:sp macro="" textlink="">
      <xdr:nvSpPr>
        <xdr:cNvPr id="398" name="テキスト ボックス 397"/>
        <xdr:cNvSpPr txBox="1"/>
      </xdr:nvSpPr>
      <xdr:spPr>
        <a:xfrm>
          <a:off x="15798800" y="5967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164495</xdr:rowOff>
    </xdr:from>
    <xdr:to>
      <xdr:col>22</xdr:col>
      <xdr:colOff>254000</xdr:colOff>
      <xdr:row>37</xdr:row>
      <xdr:rowOff>94645</xdr:rowOff>
    </xdr:to>
    <xdr:sp macro="" textlink="">
      <xdr:nvSpPr>
        <xdr:cNvPr id="399" name="円/楕円 398"/>
        <xdr:cNvSpPr/>
      </xdr:nvSpPr>
      <xdr:spPr>
        <a:xfrm>
          <a:off x="15240000" y="633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104822</xdr:rowOff>
    </xdr:from>
    <xdr:ext cx="762000" cy="259045"/>
    <xdr:sp macro="" textlink="">
      <xdr:nvSpPr>
        <xdr:cNvPr id="400" name="テキスト ボックス 399"/>
        <xdr:cNvSpPr txBox="1"/>
      </xdr:nvSpPr>
      <xdr:spPr>
        <a:xfrm>
          <a:off x="14909800" y="610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16933</xdr:rowOff>
    </xdr:from>
    <xdr:to>
      <xdr:col>21</xdr:col>
      <xdr:colOff>50800</xdr:colOff>
      <xdr:row>38</xdr:row>
      <xdr:rowOff>118533</xdr:rowOff>
    </xdr:to>
    <xdr:sp macro="" textlink="">
      <xdr:nvSpPr>
        <xdr:cNvPr id="401" name="円/楕円 400"/>
        <xdr:cNvSpPr/>
      </xdr:nvSpPr>
      <xdr:spPr>
        <a:xfrm>
          <a:off x="14351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128710</xdr:rowOff>
    </xdr:from>
    <xdr:ext cx="762000" cy="259045"/>
    <xdr:sp macro="" textlink="">
      <xdr:nvSpPr>
        <xdr:cNvPr id="402" name="テキスト ボックス 401"/>
        <xdr:cNvSpPr txBox="1"/>
      </xdr:nvSpPr>
      <xdr:spPr>
        <a:xfrm>
          <a:off x="14020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97367</xdr:rowOff>
    </xdr:from>
    <xdr:to>
      <xdr:col>19</xdr:col>
      <xdr:colOff>533400</xdr:colOff>
      <xdr:row>39</xdr:row>
      <xdr:rowOff>27517</xdr:rowOff>
    </xdr:to>
    <xdr:sp macro="" textlink="">
      <xdr:nvSpPr>
        <xdr:cNvPr id="403" name="円/楕円 402"/>
        <xdr:cNvSpPr/>
      </xdr:nvSpPr>
      <xdr:spPr>
        <a:xfrm>
          <a:off x="13462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37694</xdr:rowOff>
    </xdr:from>
    <xdr:ext cx="762000" cy="259045"/>
    <xdr:sp macro="" textlink="">
      <xdr:nvSpPr>
        <xdr:cNvPr id="404" name="テキスト ボックス 403"/>
        <xdr:cNvSpPr txBox="1"/>
      </xdr:nvSpPr>
      <xdr:spPr>
        <a:xfrm>
          <a:off x="13131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将来的に予想される負担額に対して、それらに充当可能な基金等の財源が上回るため数値はないが、実数値は△</a:t>
          </a:r>
          <a:r>
            <a:rPr kumimoji="1" lang="en-US" altLang="ja-JP" sz="1100">
              <a:solidFill>
                <a:schemeClr val="dk1"/>
              </a:solidFill>
              <a:effectLst/>
              <a:latin typeface="+mn-lt"/>
              <a:ea typeface="+mn-ea"/>
              <a:cs typeface="+mn-cs"/>
            </a:rPr>
            <a:t>296 .80</a:t>
          </a:r>
          <a:r>
            <a:rPr kumimoji="1" lang="ja-JP" altLang="ja-JP" sz="1100">
              <a:solidFill>
                <a:schemeClr val="dk1"/>
              </a:solidFill>
              <a:effectLst/>
              <a:latin typeface="+mn-lt"/>
              <a:ea typeface="+mn-ea"/>
              <a:cs typeface="+mn-cs"/>
            </a:rPr>
            <a:t>％で、前年度数値（△</a:t>
          </a:r>
          <a:r>
            <a:rPr kumimoji="1" lang="en-US" altLang="ja-JP" sz="1100">
              <a:solidFill>
                <a:schemeClr val="dk1"/>
              </a:solidFill>
              <a:effectLst/>
              <a:latin typeface="+mn-lt"/>
              <a:ea typeface="+mn-ea"/>
              <a:cs typeface="+mn-cs"/>
            </a:rPr>
            <a:t>271.60</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25.2</a:t>
          </a:r>
          <a:r>
            <a:rPr kumimoji="1" lang="ja-JP" altLang="ja-JP" sz="1100">
              <a:solidFill>
                <a:schemeClr val="dk1"/>
              </a:solidFill>
              <a:effectLst/>
              <a:latin typeface="+mn-lt"/>
              <a:ea typeface="+mn-ea"/>
              <a:cs typeface="+mn-cs"/>
            </a:rPr>
            <a:t>ポイント良化した。</a:t>
          </a:r>
          <a:endParaRPr lang="ja-JP" altLang="ja-JP" sz="1400">
            <a:effectLst/>
          </a:endParaRPr>
        </a:p>
        <a:p>
          <a:r>
            <a:rPr kumimoji="1" lang="ja-JP" altLang="ja-JP" sz="1100">
              <a:solidFill>
                <a:schemeClr val="dk1"/>
              </a:solidFill>
              <a:effectLst/>
              <a:latin typeface="+mn-lt"/>
              <a:ea typeface="+mn-ea"/>
              <a:cs typeface="+mn-cs"/>
            </a:rPr>
            <a:t>　これは、標準財政規模</a:t>
          </a:r>
          <a:r>
            <a:rPr kumimoji="1" lang="ja-JP" altLang="en-US" sz="1100">
              <a:solidFill>
                <a:schemeClr val="dk1"/>
              </a:solidFill>
              <a:effectLst/>
              <a:latin typeface="+mn-lt"/>
              <a:ea typeface="+mn-ea"/>
              <a:cs typeface="+mn-cs"/>
            </a:rPr>
            <a:t>の減少などから</a:t>
          </a:r>
          <a:r>
            <a:rPr kumimoji="1" lang="ja-JP" altLang="ja-JP" sz="1100">
              <a:solidFill>
                <a:schemeClr val="dk1"/>
              </a:solidFill>
              <a:effectLst/>
              <a:latin typeface="+mn-lt"/>
              <a:ea typeface="+mn-ea"/>
              <a:cs typeface="+mn-cs"/>
            </a:rPr>
            <a:t>計算式中の分母</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全体で</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057</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計算式中の分子</a:t>
          </a:r>
          <a:r>
            <a:rPr kumimoji="1" lang="ja-JP" altLang="en-US" sz="1100">
              <a:solidFill>
                <a:schemeClr val="dk1"/>
              </a:solidFill>
              <a:effectLst/>
              <a:latin typeface="+mn-lt"/>
              <a:ea typeface="+mn-ea"/>
              <a:cs typeface="+mn-cs"/>
            </a:rPr>
            <a:t>となる将来負担額の減少（</a:t>
          </a:r>
          <a:r>
            <a:rPr kumimoji="1" lang="en-US" altLang="ja-JP" sz="1100">
              <a:solidFill>
                <a:schemeClr val="dk1"/>
              </a:solidFill>
              <a:effectLst/>
              <a:latin typeface="+mn-lt"/>
              <a:ea typeface="+mn-ea"/>
              <a:cs typeface="+mn-cs"/>
            </a:rPr>
            <a:t>141</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653</a:t>
          </a:r>
          <a:r>
            <a:rPr kumimoji="1" lang="ja-JP" altLang="en-US"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11.2</a:t>
          </a:r>
          <a:r>
            <a:rPr kumimoji="1" lang="ja-JP" altLang="en-US" sz="1100">
              <a:solidFill>
                <a:schemeClr val="dk1"/>
              </a:solidFill>
              <a:effectLst/>
              <a:latin typeface="+mn-lt"/>
              <a:ea typeface="+mn-ea"/>
              <a:cs typeface="+mn-cs"/>
            </a:rPr>
            <a:t>％）と充当</a:t>
          </a:r>
          <a:r>
            <a:rPr kumimoji="1" lang="ja-JP" altLang="ja-JP" sz="1100">
              <a:solidFill>
                <a:schemeClr val="dk1"/>
              </a:solidFill>
              <a:effectLst/>
              <a:latin typeface="+mn-lt"/>
              <a:ea typeface="+mn-ea"/>
              <a:cs typeface="+mn-cs"/>
            </a:rPr>
            <a:t>可能財源</a:t>
          </a:r>
          <a:r>
            <a:rPr kumimoji="1" lang="ja-JP" altLang="en-US" sz="1100">
              <a:solidFill>
                <a:schemeClr val="dk1"/>
              </a:solidFill>
              <a:effectLst/>
              <a:latin typeface="+mn-lt"/>
              <a:ea typeface="+mn-ea"/>
              <a:cs typeface="+mn-cs"/>
            </a:rPr>
            <a:t>の増加（</a:t>
          </a:r>
          <a:r>
            <a:rPr kumimoji="1" lang="en-US" altLang="ja-JP" sz="1100">
              <a:solidFill>
                <a:schemeClr val="dk1"/>
              </a:solidFill>
              <a:effectLst/>
              <a:latin typeface="+mn-lt"/>
              <a:ea typeface="+mn-ea"/>
              <a:cs typeface="+mn-cs"/>
            </a:rPr>
            <a:t>128</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026</a:t>
          </a:r>
          <a:r>
            <a:rPr kumimoji="1" lang="ja-JP" altLang="en-US"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％）により全体</a:t>
          </a:r>
          <a:r>
            <a:rPr kumimoji="1" lang="ja-JP" altLang="ja-JP" sz="1100">
              <a:solidFill>
                <a:schemeClr val="dk1"/>
              </a:solidFill>
              <a:effectLst/>
              <a:latin typeface="+mn-lt"/>
              <a:ea typeface="+mn-ea"/>
              <a:cs typeface="+mn-cs"/>
            </a:rPr>
            <a:t>で</a:t>
          </a:r>
          <a:r>
            <a:rPr kumimoji="1" lang="en-US" altLang="ja-JP" sz="1100">
              <a:solidFill>
                <a:schemeClr val="dk1"/>
              </a:solidFill>
              <a:effectLst/>
              <a:latin typeface="+mn-lt"/>
              <a:ea typeface="+mn-ea"/>
              <a:cs typeface="+mn-cs"/>
            </a:rPr>
            <a:t>269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679</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7.7</a:t>
          </a:r>
          <a:r>
            <a:rPr kumimoji="1" lang="ja-JP" altLang="ja-JP" sz="1100">
              <a:solidFill>
                <a:schemeClr val="dk1"/>
              </a:solidFill>
              <a:effectLst/>
              <a:latin typeface="+mn-lt"/>
              <a:ea typeface="+mn-ea"/>
              <a:cs typeface="+mn-cs"/>
            </a:rPr>
            <a:t>％）減少たしたことによるものである。</a:t>
          </a:r>
          <a:endParaRPr lang="ja-JP" altLang="ja-JP" sz="1400">
            <a:effectLst/>
          </a:endParaRPr>
        </a:p>
        <a:p>
          <a:r>
            <a:rPr kumimoji="1" lang="ja-JP" altLang="ja-JP" sz="1100">
              <a:solidFill>
                <a:schemeClr val="dk1"/>
              </a:solidFill>
              <a:effectLst/>
              <a:latin typeface="+mn-lt"/>
              <a:ea typeface="+mn-ea"/>
              <a:cs typeface="+mn-cs"/>
            </a:rPr>
            <a:t>　数値は類似団体の中でも１番良好となっていることから、さらなる財政健全化に努め数値の維持を図る。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143087</xdr:rowOff>
    </xdr:to>
    <xdr:cxnSp macro="">
      <xdr:nvCxnSpPr>
        <xdr:cNvPr id="435" name="直線コネクタ 434"/>
        <xdr:cNvCxnSpPr/>
      </xdr:nvCxnSpPr>
      <xdr:spPr>
        <a:xfrm flipV="1">
          <a:off x="17018000" y="2313214"/>
          <a:ext cx="0" cy="1601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115164</xdr:rowOff>
    </xdr:from>
    <xdr:ext cx="762000" cy="259045"/>
    <xdr:sp macro="" textlink="">
      <xdr:nvSpPr>
        <xdr:cNvPr id="436" name="将来負担の状況最小値テキスト"/>
        <xdr:cNvSpPr txBox="1"/>
      </xdr:nvSpPr>
      <xdr:spPr>
        <a:xfrm>
          <a:off x="17106900" y="388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a:t>
          </a:r>
          <a:endParaRPr kumimoji="1" lang="ja-JP" altLang="en-US" sz="1000" b="1">
            <a:latin typeface="ＭＳ Ｐゴシック"/>
          </a:endParaRPr>
        </a:p>
      </xdr:txBody>
    </xdr:sp>
    <xdr:clientData/>
  </xdr:oneCellAnchor>
  <xdr:twoCellAnchor>
    <xdr:from>
      <xdr:col>24</xdr:col>
      <xdr:colOff>469900</xdr:colOff>
      <xdr:row>22</xdr:row>
      <xdr:rowOff>143087</xdr:rowOff>
    </xdr:from>
    <xdr:to>
      <xdr:col>24</xdr:col>
      <xdr:colOff>647700</xdr:colOff>
      <xdr:row>22</xdr:row>
      <xdr:rowOff>143087</xdr:rowOff>
    </xdr:to>
    <xdr:cxnSp macro="">
      <xdr:nvCxnSpPr>
        <xdr:cNvPr id="437" name="直線コネクタ 436"/>
        <xdr:cNvCxnSpPr/>
      </xdr:nvCxnSpPr>
      <xdr:spPr>
        <a:xfrm>
          <a:off x="16929100" y="391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40"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1" name="フローチャート :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2" name="フローチャート :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4" name="フローチャート : 判断 443"/>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5" name="テキスト ボックス 444"/>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6" name="フローチャート : 判断 445"/>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7" name="テキスト ボックス 446"/>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8" name="フローチャート : 判断 447"/>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9" name="テキスト ボックス 448"/>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山梨県鳴沢村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3,172
3,142
89.58
1,993,784
1,839,356
152,916
1,388,978
549,074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地方消費税交付金</a:t>
          </a:r>
          <a:r>
            <a:rPr kumimoji="1" lang="ja-JP" altLang="en-US" sz="1100">
              <a:solidFill>
                <a:schemeClr val="dk1"/>
              </a:solidFill>
              <a:effectLst/>
              <a:latin typeface="+mn-lt"/>
              <a:ea typeface="+mn-ea"/>
              <a:cs typeface="+mn-cs"/>
            </a:rPr>
            <a:t>、地方交付税</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や臨時財政対策債</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借入</a:t>
          </a:r>
          <a:r>
            <a:rPr kumimoji="1" lang="ja-JP" altLang="en-US" sz="1100">
              <a:solidFill>
                <a:schemeClr val="dk1"/>
              </a:solidFill>
              <a:effectLst/>
              <a:latin typeface="+mn-lt"/>
              <a:ea typeface="+mn-ea"/>
              <a:cs typeface="+mn-cs"/>
            </a:rPr>
            <a:t>しなかったことなどに</a:t>
          </a:r>
          <a:r>
            <a:rPr kumimoji="1" lang="ja-JP" altLang="ja-JP" sz="1100">
              <a:solidFill>
                <a:schemeClr val="dk1"/>
              </a:solidFill>
              <a:effectLst/>
              <a:latin typeface="+mn-lt"/>
              <a:ea typeface="+mn-ea"/>
              <a:cs typeface="+mn-cs"/>
            </a:rPr>
            <a:t>より経常一般財源の総額が全体で</a:t>
          </a:r>
          <a:r>
            <a:rPr kumimoji="1" lang="en-US" altLang="ja-JP" sz="1100">
              <a:solidFill>
                <a:schemeClr val="dk1"/>
              </a:solidFill>
              <a:effectLst/>
              <a:latin typeface="+mn-lt"/>
              <a:ea typeface="+mn-ea"/>
              <a:cs typeface="+mn-cs"/>
            </a:rPr>
            <a:t>36</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702</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職員１名の増や給与改定の差額による増等により、</a:t>
          </a:r>
          <a:r>
            <a:rPr kumimoji="1" lang="ja-JP" altLang="ja-JP" sz="1100">
              <a:solidFill>
                <a:schemeClr val="dk1"/>
              </a:solidFill>
              <a:effectLst/>
              <a:latin typeface="+mn-lt"/>
              <a:ea typeface="+mn-ea"/>
              <a:cs typeface="+mn-cs"/>
            </a:rPr>
            <a:t>経常経費充当</a:t>
          </a:r>
          <a:r>
            <a:rPr kumimoji="1" lang="ja-JP" altLang="en-US" sz="1100">
              <a:solidFill>
                <a:schemeClr val="dk1"/>
              </a:solidFill>
              <a:effectLst/>
              <a:latin typeface="+mn-lt"/>
              <a:ea typeface="+mn-ea"/>
              <a:cs typeface="+mn-cs"/>
            </a:rPr>
            <a:t>人件費が、全体で</a:t>
          </a:r>
          <a:r>
            <a:rPr kumimoji="1" lang="en-US" altLang="ja-JP" sz="1100">
              <a:solidFill>
                <a:schemeClr val="dk1"/>
              </a:solidFill>
              <a:effectLst/>
              <a:latin typeface="+mn-lt"/>
              <a:ea typeface="+mn-ea"/>
              <a:cs typeface="+mn-cs"/>
            </a:rPr>
            <a:t>2,894</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0.9</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したため、前年度比</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endParaRPr lang="ja-JP" altLang="ja-JP" sz="1400">
            <a:effectLst/>
          </a:endParaRPr>
        </a:p>
        <a:p>
          <a:pPr eaLnBrk="1" fontAlgn="auto" latinLnBrk="0" hangingPunct="1"/>
          <a:r>
            <a:rPr lang="ja-JP" altLang="ja-JP" sz="1100">
              <a:solidFill>
                <a:schemeClr val="dk1"/>
              </a:solidFill>
              <a:effectLst/>
              <a:latin typeface="+mn-lt"/>
              <a:ea typeface="+mn-ea"/>
              <a:cs typeface="+mn-cs"/>
            </a:rPr>
            <a:t>　類似団体の平均とほぼ同水準であるが、</a:t>
          </a:r>
          <a:r>
            <a:rPr kumimoji="1" lang="ja-JP" altLang="ja-JP" sz="1100">
              <a:solidFill>
                <a:schemeClr val="dk1"/>
              </a:solidFill>
              <a:effectLst/>
              <a:latin typeface="+mn-lt"/>
              <a:ea typeface="+mn-ea"/>
              <a:cs typeface="+mn-cs"/>
            </a:rPr>
            <a:t>地方分権や少子高齢化・ＩＴ化・国際化の進展など行政を取り巻く社会環境の急激な変化により、住民のニーズにあった施策の必要性が求められている中、業務量は増加傾向であるが、より一層の人材育成を推進し、職員個人個人の資質の向上を図りながら、人件費関係全体について今後も抑制していく必要があ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69850</xdr:rowOff>
    </xdr:from>
    <xdr:to>
      <xdr:col>7</xdr:col>
      <xdr:colOff>15875</xdr:colOff>
      <xdr:row>40</xdr:row>
      <xdr:rowOff>39370</xdr:rowOff>
    </xdr:to>
    <xdr:cxnSp macro="">
      <xdr:nvCxnSpPr>
        <xdr:cNvPr id="61" name="直線コネクタ 60"/>
        <xdr:cNvCxnSpPr/>
      </xdr:nvCxnSpPr>
      <xdr:spPr>
        <a:xfrm flipV="1">
          <a:off x="4826000" y="5899150"/>
          <a:ext cx="0" cy="99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11447</xdr:rowOff>
    </xdr:from>
    <xdr:ext cx="762000" cy="259045"/>
    <xdr:sp macro="" textlink="">
      <xdr:nvSpPr>
        <xdr:cNvPr id="62" name="人件費最小値テキスト"/>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42.7</a:t>
          </a:r>
          <a:endParaRPr kumimoji="1" lang="ja-JP" altLang="en-US" sz="1000" b="1">
            <a:latin typeface="ＭＳ Ｐゴシック"/>
          </a:endParaRPr>
        </a:p>
      </xdr:txBody>
    </xdr:sp>
    <xdr:clientData/>
  </xdr:oneCellAnchor>
  <xdr:twoCellAnchor>
    <xdr:from>
      <xdr:col>6</xdr:col>
      <xdr:colOff>612775</xdr:colOff>
      <xdr:row>40</xdr:row>
      <xdr:rowOff>39370</xdr:rowOff>
    </xdr:from>
    <xdr:to>
      <xdr:col>7</xdr:col>
      <xdr:colOff>104775</xdr:colOff>
      <xdr:row>40</xdr:row>
      <xdr:rowOff>39370</xdr:rowOff>
    </xdr:to>
    <xdr:cxnSp macro="">
      <xdr:nvCxnSpPr>
        <xdr:cNvPr id="63" name="直線コネクタ 62"/>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156227</xdr:rowOff>
    </xdr:from>
    <xdr:ext cx="762000" cy="259045"/>
    <xdr:sp macro="" textlink="">
      <xdr:nvSpPr>
        <xdr:cNvPr id="64" name="人件費最大値テキスト"/>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34</xdr:row>
      <xdr:rowOff>69850</xdr:rowOff>
    </xdr:from>
    <xdr:to>
      <xdr:col>7</xdr:col>
      <xdr:colOff>104775</xdr:colOff>
      <xdr:row>34</xdr:row>
      <xdr:rowOff>69850</xdr:rowOff>
    </xdr:to>
    <xdr:cxnSp macro="">
      <xdr:nvCxnSpPr>
        <xdr:cNvPr id="65" name="直線コネクタ 64"/>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111760</xdr:rowOff>
    </xdr:from>
    <xdr:to>
      <xdr:col>7</xdr:col>
      <xdr:colOff>15875</xdr:colOff>
      <xdr:row>35</xdr:row>
      <xdr:rowOff>142240</xdr:rowOff>
    </xdr:to>
    <xdr:cxnSp macro="">
      <xdr:nvCxnSpPr>
        <xdr:cNvPr id="66" name="直線コネクタ 65"/>
        <xdr:cNvCxnSpPr/>
      </xdr:nvCxnSpPr>
      <xdr:spPr>
        <a:xfrm>
          <a:off x="3987800" y="611251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82567</xdr:rowOff>
    </xdr:from>
    <xdr:ext cx="762000" cy="259045"/>
    <xdr:sp macro="" textlink="">
      <xdr:nvSpPr>
        <xdr:cNvPr id="67" name="人件費平均値テキスト"/>
        <xdr:cNvSpPr txBox="1"/>
      </xdr:nvSpPr>
      <xdr:spPr>
        <a:xfrm>
          <a:off x="4914900" y="6083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110490</xdr:rowOff>
    </xdr:from>
    <xdr:to>
      <xdr:col>7</xdr:col>
      <xdr:colOff>66675</xdr:colOff>
      <xdr:row>36</xdr:row>
      <xdr:rowOff>40640</xdr:rowOff>
    </xdr:to>
    <xdr:sp macro="" textlink="">
      <xdr:nvSpPr>
        <xdr:cNvPr id="68" name="フローチャート : 判断 67"/>
        <xdr:cNvSpPr/>
      </xdr:nvSpPr>
      <xdr:spPr>
        <a:xfrm>
          <a:off x="4775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111760</xdr:rowOff>
    </xdr:from>
    <xdr:to>
      <xdr:col>5</xdr:col>
      <xdr:colOff>549275</xdr:colOff>
      <xdr:row>36</xdr:row>
      <xdr:rowOff>46990</xdr:rowOff>
    </xdr:to>
    <xdr:cxnSp macro="">
      <xdr:nvCxnSpPr>
        <xdr:cNvPr id="69" name="直線コネクタ 68"/>
        <xdr:cNvCxnSpPr/>
      </xdr:nvCxnSpPr>
      <xdr:spPr>
        <a:xfrm flipV="1">
          <a:off x="3098800" y="611251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64770</xdr:rowOff>
    </xdr:from>
    <xdr:to>
      <xdr:col>5</xdr:col>
      <xdr:colOff>600075</xdr:colOff>
      <xdr:row>35</xdr:row>
      <xdr:rowOff>166370</xdr:rowOff>
    </xdr:to>
    <xdr:sp macro="" textlink="">
      <xdr:nvSpPr>
        <xdr:cNvPr id="70" name="フローチャート : 判断 69"/>
        <xdr:cNvSpPr/>
      </xdr:nvSpPr>
      <xdr:spPr>
        <a:xfrm>
          <a:off x="3937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151147</xdr:rowOff>
    </xdr:from>
    <xdr:ext cx="736600" cy="259045"/>
    <xdr:sp macro="" textlink="">
      <xdr:nvSpPr>
        <xdr:cNvPr id="71" name="テキスト ボックス 70"/>
        <xdr:cNvSpPr txBox="1"/>
      </xdr:nvSpPr>
      <xdr:spPr>
        <a:xfrm>
          <a:off x="3606800" y="615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8890</xdr:rowOff>
    </xdr:from>
    <xdr:to>
      <xdr:col>4</xdr:col>
      <xdr:colOff>346075</xdr:colOff>
      <xdr:row>36</xdr:row>
      <xdr:rowOff>46990</xdr:rowOff>
    </xdr:to>
    <xdr:cxnSp macro="">
      <xdr:nvCxnSpPr>
        <xdr:cNvPr id="72" name="直線コネクタ 71"/>
        <xdr:cNvCxnSpPr/>
      </xdr:nvCxnSpPr>
      <xdr:spPr>
        <a:xfrm>
          <a:off x="2209800" y="61810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22860</xdr:rowOff>
    </xdr:from>
    <xdr:to>
      <xdr:col>4</xdr:col>
      <xdr:colOff>396875</xdr:colOff>
      <xdr:row>36</xdr:row>
      <xdr:rowOff>124460</xdr:rowOff>
    </xdr:to>
    <xdr:sp macro="" textlink="">
      <xdr:nvSpPr>
        <xdr:cNvPr id="73" name="フローチャート :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109237</xdr:rowOff>
    </xdr:from>
    <xdr:ext cx="762000" cy="259045"/>
    <xdr:sp macro="" textlink="">
      <xdr:nvSpPr>
        <xdr:cNvPr id="74" name="テキスト ボックス 73"/>
        <xdr:cNvSpPr txBox="1"/>
      </xdr:nvSpPr>
      <xdr:spPr>
        <a:xfrm>
          <a:off x="2717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168910</xdr:rowOff>
    </xdr:from>
    <xdr:to>
      <xdr:col>3</xdr:col>
      <xdr:colOff>142875</xdr:colOff>
      <xdr:row>36</xdr:row>
      <xdr:rowOff>8890</xdr:rowOff>
    </xdr:to>
    <xdr:cxnSp macro="">
      <xdr:nvCxnSpPr>
        <xdr:cNvPr id="75" name="直線コネクタ 74"/>
        <xdr:cNvCxnSpPr/>
      </xdr:nvCxnSpPr>
      <xdr:spPr>
        <a:xfrm>
          <a:off x="1320800" y="61696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144780</xdr:rowOff>
    </xdr:from>
    <xdr:to>
      <xdr:col>3</xdr:col>
      <xdr:colOff>193675</xdr:colOff>
      <xdr:row>36</xdr:row>
      <xdr:rowOff>74930</xdr:rowOff>
    </xdr:to>
    <xdr:sp macro="" textlink="">
      <xdr:nvSpPr>
        <xdr:cNvPr id="76" name="フローチャート : 判断 75"/>
        <xdr:cNvSpPr/>
      </xdr:nvSpPr>
      <xdr:spPr>
        <a:xfrm>
          <a:off x="2159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59707</xdr:rowOff>
    </xdr:from>
    <xdr:ext cx="762000" cy="259045"/>
    <xdr:sp macro="" textlink="">
      <xdr:nvSpPr>
        <xdr:cNvPr id="77" name="テキスト ボックス 76"/>
        <xdr:cNvSpPr txBox="1"/>
      </xdr:nvSpPr>
      <xdr:spPr>
        <a:xfrm>
          <a:off x="1828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160020</xdr:rowOff>
    </xdr:from>
    <xdr:to>
      <xdr:col>1</xdr:col>
      <xdr:colOff>676275</xdr:colOff>
      <xdr:row>36</xdr:row>
      <xdr:rowOff>90170</xdr:rowOff>
    </xdr:to>
    <xdr:sp macro="" textlink="">
      <xdr:nvSpPr>
        <xdr:cNvPr id="78" name="フローチャート : 判断 77"/>
        <xdr:cNvSpPr/>
      </xdr:nvSpPr>
      <xdr:spPr>
        <a:xfrm>
          <a:off x="12700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74947</xdr:rowOff>
    </xdr:from>
    <xdr:ext cx="762000" cy="259045"/>
    <xdr:sp macro="" textlink="">
      <xdr:nvSpPr>
        <xdr:cNvPr id="79" name="テキスト ボックス 78"/>
        <xdr:cNvSpPr txBox="1"/>
      </xdr:nvSpPr>
      <xdr:spPr>
        <a:xfrm>
          <a:off x="939800" y="624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91440</xdr:rowOff>
    </xdr:from>
    <xdr:to>
      <xdr:col>7</xdr:col>
      <xdr:colOff>66675</xdr:colOff>
      <xdr:row>36</xdr:row>
      <xdr:rowOff>21590</xdr:rowOff>
    </xdr:to>
    <xdr:sp macro="" textlink="">
      <xdr:nvSpPr>
        <xdr:cNvPr id="85" name="円/楕円 84"/>
        <xdr:cNvSpPr/>
      </xdr:nvSpPr>
      <xdr:spPr>
        <a:xfrm>
          <a:off x="4775200" y="609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107967</xdr:rowOff>
    </xdr:from>
    <xdr:ext cx="762000" cy="259045"/>
    <xdr:sp macro="" textlink="">
      <xdr:nvSpPr>
        <xdr:cNvPr id="86" name="人件費該当値テキスト"/>
        <xdr:cNvSpPr txBox="1"/>
      </xdr:nvSpPr>
      <xdr:spPr>
        <a:xfrm>
          <a:off x="4914900" y="5937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60960</xdr:rowOff>
    </xdr:from>
    <xdr:to>
      <xdr:col>5</xdr:col>
      <xdr:colOff>600075</xdr:colOff>
      <xdr:row>35</xdr:row>
      <xdr:rowOff>162560</xdr:rowOff>
    </xdr:to>
    <xdr:sp macro="" textlink="">
      <xdr:nvSpPr>
        <xdr:cNvPr id="87" name="円/楕円 86"/>
        <xdr:cNvSpPr/>
      </xdr:nvSpPr>
      <xdr:spPr>
        <a:xfrm>
          <a:off x="3937000" y="606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1287</xdr:rowOff>
    </xdr:from>
    <xdr:ext cx="736600" cy="259045"/>
    <xdr:sp macro="" textlink="">
      <xdr:nvSpPr>
        <xdr:cNvPr id="88" name="テキスト ボックス 87"/>
        <xdr:cNvSpPr txBox="1"/>
      </xdr:nvSpPr>
      <xdr:spPr>
        <a:xfrm>
          <a:off x="3606800" y="5830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167640</xdr:rowOff>
    </xdr:from>
    <xdr:to>
      <xdr:col>4</xdr:col>
      <xdr:colOff>396875</xdr:colOff>
      <xdr:row>36</xdr:row>
      <xdr:rowOff>97790</xdr:rowOff>
    </xdr:to>
    <xdr:sp macro="" textlink="">
      <xdr:nvSpPr>
        <xdr:cNvPr id="89" name="円/楕円 88"/>
        <xdr:cNvSpPr/>
      </xdr:nvSpPr>
      <xdr:spPr>
        <a:xfrm>
          <a:off x="3048000" y="61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107967</xdr:rowOff>
    </xdr:from>
    <xdr:ext cx="762000" cy="259045"/>
    <xdr:sp macro="" textlink="">
      <xdr:nvSpPr>
        <xdr:cNvPr id="90" name="テキスト ボックス 89"/>
        <xdr:cNvSpPr txBox="1"/>
      </xdr:nvSpPr>
      <xdr:spPr>
        <a:xfrm>
          <a:off x="2717800" y="5937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129540</xdr:rowOff>
    </xdr:from>
    <xdr:to>
      <xdr:col>3</xdr:col>
      <xdr:colOff>193675</xdr:colOff>
      <xdr:row>36</xdr:row>
      <xdr:rowOff>59690</xdr:rowOff>
    </xdr:to>
    <xdr:sp macro="" textlink="">
      <xdr:nvSpPr>
        <xdr:cNvPr id="91" name="円/楕円 90"/>
        <xdr:cNvSpPr/>
      </xdr:nvSpPr>
      <xdr:spPr>
        <a:xfrm>
          <a:off x="2159000" y="613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69867</xdr:rowOff>
    </xdr:from>
    <xdr:ext cx="762000" cy="259045"/>
    <xdr:sp macro="" textlink="">
      <xdr:nvSpPr>
        <xdr:cNvPr id="92" name="テキスト ボックス 91"/>
        <xdr:cNvSpPr txBox="1"/>
      </xdr:nvSpPr>
      <xdr:spPr>
        <a:xfrm>
          <a:off x="1828800" y="5899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118110</xdr:rowOff>
    </xdr:from>
    <xdr:to>
      <xdr:col>1</xdr:col>
      <xdr:colOff>676275</xdr:colOff>
      <xdr:row>36</xdr:row>
      <xdr:rowOff>48260</xdr:rowOff>
    </xdr:to>
    <xdr:sp macro="" textlink="">
      <xdr:nvSpPr>
        <xdr:cNvPr id="93" name="円/楕円 92"/>
        <xdr:cNvSpPr/>
      </xdr:nvSpPr>
      <xdr:spPr>
        <a:xfrm>
          <a:off x="1270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58437</xdr:rowOff>
    </xdr:from>
    <xdr:ext cx="762000" cy="259045"/>
    <xdr:sp macro="" textlink="">
      <xdr:nvSpPr>
        <xdr:cNvPr id="94" name="テキスト ボックス 93"/>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tx1"/>
              </a:solidFill>
              <a:effectLst/>
              <a:latin typeface="+mn-lt"/>
              <a:ea typeface="+mn-ea"/>
              <a:cs typeface="+mn-cs"/>
            </a:rPr>
            <a:t>　経常一般財源の総額が全体で</a:t>
          </a:r>
          <a:r>
            <a:rPr kumimoji="1" lang="en-US" altLang="ja-JP" sz="1100">
              <a:solidFill>
                <a:schemeClr val="tx1"/>
              </a:solidFill>
              <a:effectLst/>
              <a:latin typeface="+mn-lt"/>
              <a:ea typeface="+mn-ea"/>
              <a:cs typeface="+mn-cs"/>
            </a:rPr>
            <a:t>36</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702</a:t>
          </a:r>
          <a:r>
            <a:rPr kumimoji="1" lang="ja-JP" altLang="ja-JP" sz="1100">
              <a:solidFill>
                <a:schemeClr val="tx1"/>
              </a:solidFill>
              <a:effectLst/>
              <a:latin typeface="+mn-lt"/>
              <a:ea typeface="+mn-ea"/>
              <a:cs typeface="+mn-cs"/>
            </a:rPr>
            <a:t>千円（</a:t>
          </a:r>
          <a:r>
            <a:rPr kumimoji="1" lang="en-US" altLang="ja-JP" sz="1100">
              <a:solidFill>
                <a:schemeClr val="tx1"/>
              </a:solidFill>
              <a:effectLst/>
              <a:latin typeface="+mn-lt"/>
              <a:ea typeface="+mn-ea"/>
              <a:cs typeface="+mn-cs"/>
            </a:rPr>
            <a:t>2.6</a:t>
          </a:r>
          <a:r>
            <a:rPr kumimoji="1" lang="ja-JP" altLang="ja-JP" sz="1100">
              <a:solidFill>
                <a:schemeClr val="tx1"/>
              </a:solidFill>
              <a:effectLst/>
              <a:latin typeface="+mn-lt"/>
              <a:ea typeface="+mn-ea"/>
              <a:cs typeface="+mn-cs"/>
            </a:rPr>
            <a:t>％）減少し、経常充当物件費が</a:t>
          </a:r>
          <a:r>
            <a:rPr kumimoji="1" lang="ja-JP" altLang="en-US" sz="1100">
              <a:solidFill>
                <a:schemeClr val="tx1"/>
              </a:solidFill>
              <a:effectLst/>
              <a:latin typeface="+mn-lt"/>
              <a:ea typeface="+mn-ea"/>
              <a:cs typeface="+mn-cs"/>
            </a:rPr>
            <a:t>委託料の増加などにより、</a:t>
          </a:r>
          <a:r>
            <a:rPr kumimoji="1" lang="ja-JP" altLang="ja-JP" sz="1100">
              <a:solidFill>
                <a:schemeClr val="tx1"/>
              </a:solidFill>
              <a:effectLst/>
              <a:latin typeface="+mn-lt"/>
              <a:ea typeface="+mn-ea"/>
              <a:cs typeface="+mn-cs"/>
            </a:rPr>
            <a:t>全体で</a:t>
          </a:r>
          <a:r>
            <a:rPr kumimoji="1" lang="en-US" altLang="ja-JP" sz="1100">
              <a:solidFill>
                <a:schemeClr val="tx1"/>
              </a:solidFill>
              <a:effectLst/>
              <a:latin typeface="+mn-lt"/>
              <a:ea typeface="+mn-ea"/>
              <a:cs typeface="+mn-cs"/>
            </a:rPr>
            <a:t>5 ,334</a:t>
          </a:r>
          <a:r>
            <a:rPr kumimoji="1" lang="en-US" altLang="ja-JP"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千円</a:t>
          </a:r>
          <a:r>
            <a:rPr kumimoji="1" lang="ja-JP" altLang="en-US"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2.0</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増加し</a:t>
          </a:r>
          <a:r>
            <a:rPr kumimoji="1" lang="ja-JP" altLang="en-US" sz="1100">
              <a:solidFill>
                <a:schemeClr val="tx1"/>
              </a:solidFill>
              <a:effectLst/>
              <a:latin typeface="+mn-lt"/>
              <a:ea typeface="+mn-ea"/>
              <a:cs typeface="+mn-cs"/>
            </a:rPr>
            <a:t>したため</a:t>
          </a:r>
          <a:r>
            <a:rPr kumimoji="1" lang="ja-JP" altLang="ja-JP" sz="1100">
              <a:solidFill>
                <a:schemeClr val="tx1"/>
              </a:solidFill>
              <a:effectLst/>
              <a:latin typeface="+mn-lt"/>
              <a:ea typeface="+mn-ea"/>
              <a:cs typeface="+mn-cs"/>
            </a:rPr>
            <a:t>、前年度比</a:t>
          </a:r>
          <a:r>
            <a:rPr kumimoji="1" lang="en-US" altLang="ja-JP" sz="1100">
              <a:solidFill>
                <a:schemeClr val="tx1"/>
              </a:solidFill>
              <a:effectLst/>
              <a:latin typeface="+mn-lt"/>
              <a:ea typeface="+mn-ea"/>
              <a:cs typeface="+mn-cs"/>
            </a:rPr>
            <a:t>0.9</a:t>
          </a:r>
          <a:r>
            <a:rPr kumimoji="1" lang="ja-JP" altLang="ja-JP" sz="1100">
              <a:solidFill>
                <a:schemeClr val="tx1"/>
              </a:solidFill>
              <a:effectLst/>
              <a:latin typeface="+mn-lt"/>
              <a:ea typeface="+mn-ea"/>
              <a:cs typeface="+mn-cs"/>
            </a:rPr>
            <a:t>ポイントの</a:t>
          </a:r>
          <a:r>
            <a:rPr kumimoji="1" lang="ja-JP" altLang="en-US" sz="1100">
              <a:solidFill>
                <a:schemeClr val="tx1"/>
              </a:solidFill>
              <a:effectLst/>
              <a:latin typeface="+mn-lt"/>
              <a:ea typeface="+mn-ea"/>
              <a:cs typeface="+mn-cs"/>
            </a:rPr>
            <a:t>増</a:t>
          </a:r>
          <a:r>
            <a:rPr kumimoji="1" lang="ja-JP" altLang="ja-JP" sz="1100">
              <a:solidFill>
                <a:schemeClr val="tx1"/>
              </a:solidFill>
              <a:effectLst/>
              <a:latin typeface="+mn-lt"/>
              <a:ea typeface="+mn-ea"/>
              <a:cs typeface="+mn-cs"/>
            </a:rPr>
            <a:t>となった。</a:t>
          </a:r>
          <a:endParaRPr lang="ja-JP" altLang="ja-JP" sz="1400">
            <a:solidFill>
              <a:schemeClr val="tx1"/>
            </a:solidFill>
            <a:effectLst/>
          </a:endParaRPr>
        </a:p>
        <a:p>
          <a:pPr eaLnBrk="1" fontAlgn="auto" latinLnBrk="0" hangingPunct="1"/>
          <a:r>
            <a:rPr kumimoji="1" lang="ja-JP" altLang="ja-JP" sz="1100">
              <a:solidFill>
                <a:schemeClr val="tx1"/>
              </a:solidFill>
              <a:effectLst/>
              <a:latin typeface="+mn-lt"/>
              <a:ea typeface="+mn-ea"/>
              <a:cs typeface="+mn-cs"/>
            </a:rPr>
            <a:t>　類似団体の平均値を大幅に上回って</a:t>
          </a:r>
          <a:r>
            <a:rPr kumimoji="1" lang="ja-JP" altLang="en-US" sz="1100">
              <a:solidFill>
                <a:schemeClr val="tx1"/>
              </a:solidFill>
              <a:effectLst/>
              <a:latin typeface="+mn-lt"/>
              <a:ea typeface="+mn-ea"/>
              <a:cs typeface="+mn-cs"/>
            </a:rPr>
            <a:t>いることから</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他団体との比較検証を行い、改善点を見いだし是正を</a:t>
          </a:r>
          <a:r>
            <a:rPr kumimoji="1" lang="ja-JP" altLang="ja-JP" sz="1100">
              <a:solidFill>
                <a:schemeClr val="tx1"/>
              </a:solidFill>
              <a:effectLst/>
              <a:latin typeface="+mn-lt"/>
              <a:ea typeface="+mn-ea"/>
              <a:cs typeface="+mn-cs"/>
            </a:rPr>
            <a:t>行う。</a:t>
          </a:r>
          <a:endParaRPr kumimoji="1" lang="ja-JP" altLang="en-US" sz="1300">
            <a:solidFill>
              <a:schemeClr val="tx1"/>
            </a:solidFill>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46990</xdr:rowOff>
    </xdr:from>
    <xdr:to>
      <xdr:col>24</xdr:col>
      <xdr:colOff>31750</xdr:colOff>
      <xdr:row>20</xdr:row>
      <xdr:rowOff>107950</xdr:rowOff>
    </xdr:to>
    <xdr:cxnSp macro="">
      <xdr:nvCxnSpPr>
        <xdr:cNvPr id="121" name="直線コネクタ 120"/>
        <xdr:cNvCxnSpPr/>
      </xdr:nvCxnSpPr>
      <xdr:spPr>
        <a:xfrm flipV="1">
          <a:off x="16510000" y="2447290"/>
          <a:ext cx="0" cy="108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80027</xdr:rowOff>
    </xdr:from>
    <xdr:ext cx="762000" cy="259045"/>
    <xdr:sp macro="" textlink="">
      <xdr:nvSpPr>
        <xdr:cNvPr id="122" name="物件費最小値テキスト"/>
        <xdr:cNvSpPr txBox="1"/>
      </xdr:nvSpPr>
      <xdr:spPr>
        <a:xfrm>
          <a:off x="165989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23</xdr:col>
      <xdr:colOff>628650</xdr:colOff>
      <xdr:row>20</xdr:row>
      <xdr:rowOff>107950</xdr:rowOff>
    </xdr:from>
    <xdr:to>
      <xdr:col>24</xdr:col>
      <xdr:colOff>120650</xdr:colOff>
      <xdr:row>20</xdr:row>
      <xdr:rowOff>107950</xdr:rowOff>
    </xdr:to>
    <xdr:cxnSp macro="">
      <xdr:nvCxnSpPr>
        <xdr:cNvPr id="123" name="直線コネクタ 122"/>
        <xdr:cNvCxnSpPr/>
      </xdr:nvCxnSpPr>
      <xdr:spPr>
        <a:xfrm>
          <a:off x="16421100" y="353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133367</xdr:rowOff>
    </xdr:from>
    <xdr:ext cx="762000" cy="259045"/>
    <xdr:sp macro="" textlink="">
      <xdr:nvSpPr>
        <xdr:cNvPr id="124" name="物件費最大値テキスト"/>
        <xdr:cNvSpPr txBox="1"/>
      </xdr:nvSpPr>
      <xdr:spPr>
        <a:xfrm>
          <a:off x="16598900" y="21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14</xdr:row>
      <xdr:rowOff>46990</xdr:rowOff>
    </xdr:from>
    <xdr:to>
      <xdr:col>24</xdr:col>
      <xdr:colOff>120650</xdr:colOff>
      <xdr:row>14</xdr:row>
      <xdr:rowOff>46990</xdr:rowOff>
    </xdr:to>
    <xdr:cxnSp macro="">
      <xdr:nvCxnSpPr>
        <xdr:cNvPr id="125" name="直線コネクタ 124"/>
        <xdr:cNvCxnSpPr/>
      </xdr:nvCxnSpPr>
      <xdr:spPr>
        <a:xfrm>
          <a:off x="16421100" y="24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24130</xdr:rowOff>
    </xdr:from>
    <xdr:to>
      <xdr:col>24</xdr:col>
      <xdr:colOff>31750</xdr:colOff>
      <xdr:row>17</xdr:row>
      <xdr:rowOff>54610</xdr:rowOff>
    </xdr:to>
    <xdr:cxnSp macro="">
      <xdr:nvCxnSpPr>
        <xdr:cNvPr id="126" name="直線コネクタ 125"/>
        <xdr:cNvCxnSpPr/>
      </xdr:nvCxnSpPr>
      <xdr:spPr>
        <a:xfrm>
          <a:off x="15671800" y="29387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142257</xdr:rowOff>
    </xdr:from>
    <xdr:ext cx="762000" cy="259045"/>
    <xdr:sp macro="" textlink="">
      <xdr:nvSpPr>
        <xdr:cNvPr id="127" name="物件費平均値テキスト"/>
        <xdr:cNvSpPr txBox="1"/>
      </xdr:nvSpPr>
      <xdr:spPr>
        <a:xfrm>
          <a:off x="16598900" y="2542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125730</xdr:rowOff>
    </xdr:from>
    <xdr:to>
      <xdr:col>24</xdr:col>
      <xdr:colOff>82550</xdr:colOff>
      <xdr:row>16</xdr:row>
      <xdr:rowOff>55880</xdr:rowOff>
    </xdr:to>
    <xdr:sp macro="" textlink="">
      <xdr:nvSpPr>
        <xdr:cNvPr id="128" name="フローチャート : 判断 127"/>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24130</xdr:rowOff>
    </xdr:from>
    <xdr:to>
      <xdr:col>22</xdr:col>
      <xdr:colOff>565150</xdr:colOff>
      <xdr:row>17</xdr:row>
      <xdr:rowOff>50800</xdr:rowOff>
    </xdr:to>
    <xdr:cxnSp macro="">
      <xdr:nvCxnSpPr>
        <xdr:cNvPr id="129" name="直線コネクタ 128"/>
        <xdr:cNvCxnSpPr/>
      </xdr:nvCxnSpPr>
      <xdr:spPr>
        <a:xfrm flipV="1">
          <a:off x="14782800" y="29387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91440</xdr:rowOff>
    </xdr:from>
    <xdr:to>
      <xdr:col>22</xdr:col>
      <xdr:colOff>615950</xdr:colOff>
      <xdr:row>16</xdr:row>
      <xdr:rowOff>21590</xdr:rowOff>
    </xdr:to>
    <xdr:sp macro="" textlink="">
      <xdr:nvSpPr>
        <xdr:cNvPr id="130" name="フローチャート : 判断 129"/>
        <xdr:cNvSpPr/>
      </xdr:nvSpPr>
      <xdr:spPr>
        <a:xfrm>
          <a:off x="15621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31767</xdr:rowOff>
    </xdr:from>
    <xdr:ext cx="736600" cy="259045"/>
    <xdr:sp macro="" textlink="">
      <xdr:nvSpPr>
        <xdr:cNvPr id="131" name="テキスト ボックス 130"/>
        <xdr:cNvSpPr txBox="1"/>
      </xdr:nvSpPr>
      <xdr:spPr>
        <a:xfrm>
          <a:off x="15290800" y="2432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43180</xdr:rowOff>
    </xdr:from>
    <xdr:to>
      <xdr:col>21</xdr:col>
      <xdr:colOff>361950</xdr:colOff>
      <xdr:row>17</xdr:row>
      <xdr:rowOff>50800</xdr:rowOff>
    </xdr:to>
    <xdr:cxnSp macro="">
      <xdr:nvCxnSpPr>
        <xdr:cNvPr id="132" name="直線コネクタ 131"/>
        <xdr:cNvCxnSpPr/>
      </xdr:nvCxnSpPr>
      <xdr:spPr>
        <a:xfrm>
          <a:off x="13893800" y="29578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125730</xdr:rowOff>
    </xdr:from>
    <xdr:to>
      <xdr:col>21</xdr:col>
      <xdr:colOff>412750</xdr:colOff>
      <xdr:row>16</xdr:row>
      <xdr:rowOff>55880</xdr:rowOff>
    </xdr:to>
    <xdr:sp macro="" textlink="">
      <xdr:nvSpPr>
        <xdr:cNvPr id="133" name="フローチャート : 判断 132"/>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66057</xdr:rowOff>
    </xdr:from>
    <xdr:ext cx="762000" cy="259045"/>
    <xdr:sp macro="" textlink="">
      <xdr:nvSpPr>
        <xdr:cNvPr id="134" name="テキスト ボックス 133"/>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168910</xdr:rowOff>
    </xdr:from>
    <xdr:to>
      <xdr:col>20</xdr:col>
      <xdr:colOff>158750</xdr:colOff>
      <xdr:row>17</xdr:row>
      <xdr:rowOff>43180</xdr:rowOff>
    </xdr:to>
    <xdr:cxnSp macro="">
      <xdr:nvCxnSpPr>
        <xdr:cNvPr id="135" name="直線コネクタ 134"/>
        <xdr:cNvCxnSpPr/>
      </xdr:nvCxnSpPr>
      <xdr:spPr>
        <a:xfrm>
          <a:off x="13004800" y="29121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91440</xdr:rowOff>
    </xdr:from>
    <xdr:to>
      <xdr:col>20</xdr:col>
      <xdr:colOff>209550</xdr:colOff>
      <xdr:row>16</xdr:row>
      <xdr:rowOff>21590</xdr:rowOff>
    </xdr:to>
    <xdr:sp macro="" textlink="">
      <xdr:nvSpPr>
        <xdr:cNvPr id="136" name="フローチャート : 判断 135"/>
        <xdr:cNvSpPr/>
      </xdr:nvSpPr>
      <xdr:spPr>
        <a:xfrm>
          <a:off x="13843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31767</xdr:rowOff>
    </xdr:from>
    <xdr:ext cx="762000" cy="259045"/>
    <xdr:sp macro="" textlink="">
      <xdr:nvSpPr>
        <xdr:cNvPr id="137" name="テキスト ボックス 136"/>
        <xdr:cNvSpPr txBox="1"/>
      </xdr:nvSpPr>
      <xdr:spPr>
        <a:xfrm>
          <a:off x="13512800" y="243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8" name="フローチャート : 判断 137"/>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12717</xdr:rowOff>
    </xdr:from>
    <xdr:ext cx="762000" cy="259045"/>
    <xdr:sp macro="" textlink="">
      <xdr:nvSpPr>
        <xdr:cNvPr id="139" name="テキスト ボックス 138"/>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3810</xdr:rowOff>
    </xdr:from>
    <xdr:to>
      <xdr:col>24</xdr:col>
      <xdr:colOff>82550</xdr:colOff>
      <xdr:row>17</xdr:row>
      <xdr:rowOff>105410</xdr:rowOff>
    </xdr:to>
    <xdr:sp macro="" textlink="">
      <xdr:nvSpPr>
        <xdr:cNvPr id="145" name="円/楕円 144"/>
        <xdr:cNvSpPr/>
      </xdr:nvSpPr>
      <xdr:spPr>
        <a:xfrm>
          <a:off x="164592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147337</xdr:rowOff>
    </xdr:from>
    <xdr:ext cx="762000" cy="259045"/>
    <xdr:sp macro="" textlink="">
      <xdr:nvSpPr>
        <xdr:cNvPr id="146" name="物件費該当値テキスト"/>
        <xdr:cNvSpPr txBox="1"/>
      </xdr:nvSpPr>
      <xdr:spPr>
        <a:xfrm>
          <a:off x="165989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144780</xdr:rowOff>
    </xdr:from>
    <xdr:to>
      <xdr:col>22</xdr:col>
      <xdr:colOff>615950</xdr:colOff>
      <xdr:row>17</xdr:row>
      <xdr:rowOff>74930</xdr:rowOff>
    </xdr:to>
    <xdr:sp macro="" textlink="">
      <xdr:nvSpPr>
        <xdr:cNvPr id="147" name="円/楕円 146"/>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59707</xdr:rowOff>
    </xdr:from>
    <xdr:ext cx="736600" cy="259045"/>
    <xdr:sp macro="" textlink="">
      <xdr:nvSpPr>
        <xdr:cNvPr id="148" name="テキスト ボックス 147"/>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0</xdr:rowOff>
    </xdr:from>
    <xdr:to>
      <xdr:col>21</xdr:col>
      <xdr:colOff>412750</xdr:colOff>
      <xdr:row>17</xdr:row>
      <xdr:rowOff>101600</xdr:rowOff>
    </xdr:to>
    <xdr:sp macro="" textlink="">
      <xdr:nvSpPr>
        <xdr:cNvPr id="149" name="円/楕円 148"/>
        <xdr:cNvSpPr/>
      </xdr:nvSpPr>
      <xdr:spPr>
        <a:xfrm>
          <a:off x="14732000" y="291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86377</xdr:rowOff>
    </xdr:from>
    <xdr:ext cx="762000" cy="259045"/>
    <xdr:sp macro="" textlink="">
      <xdr:nvSpPr>
        <xdr:cNvPr id="150" name="テキスト ボックス 149"/>
        <xdr:cNvSpPr txBox="1"/>
      </xdr:nvSpPr>
      <xdr:spPr>
        <a:xfrm>
          <a:off x="14401800" y="300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163830</xdr:rowOff>
    </xdr:from>
    <xdr:to>
      <xdr:col>20</xdr:col>
      <xdr:colOff>209550</xdr:colOff>
      <xdr:row>17</xdr:row>
      <xdr:rowOff>93980</xdr:rowOff>
    </xdr:to>
    <xdr:sp macro="" textlink="">
      <xdr:nvSpPr>
        <xdr:cNvPr id="151" name="円/楕円 150"/>
        <xdr:cNvSpPr/>
      </xdr:nvSpPr>
      <xdr:spPr>
        <a:xfrm>
          <a:off x="13843000" y="290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78757</xdr:rowOff>
    </xdr:from>
    <xdr:ext cx="762000" cy="259045"/>
    <xdr:sp macro="" textlink="">
      <xdr:nvSpPr>
        <xdr:cNvPr id="152" name="テキスト ボックス 151"/>
        <xdr:cNvSpPr txBox="1"/>
      </xdr:nvSpPr>
      <xdr:spPr>
        <a:xfrm>
          <a:off x="13512800" y="299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118110</xdr:rowOff>
    </xdr:from>
    <xdr:to>
      <xdr:col>19</xdr:col>
      <xdr:colOff>6350</xdr:colOff>
      <xdr:row>17</xdr:row>
      <xdr:rowOff>48260</xdr:rowOff>
    </xdr:to>
    <xdr:sp macro="" textlink="">
      <xdr:nvSpPr>
        <xdr:cNvPr id="153" name="円/楕円 152"/>
        <xdr:cNvSpPr/>
      </xdr:nvSpPr>
      <xdr:spPr>
        <a:xfrm>
          <a:off x="12954000" y="286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33037</xdr:rowOff>
    </xdr:from>
    <xdr:ext cx="762000" cy="259045"/>
    <xdr:sp macro="" textlink="">
      <xdr:nvSpPr>
        <xdr:cNvPr id="154" name="テキスト ボックス 153"/>
        <xdr:cNvSpPr txBox="1"/>
      </xdr:nvSpPr>
      <xdr:spPr>
        <a:xfrm>
          <a:off x="12623800" y="2947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経常一般財源の総額が全体で</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702</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％）減少し、</a:t>
          </a:r>
          <a:r>
            <a:rPr kumimoji="1" lang="ja-JP" altLang="ja-JP" sz="1100">
              <a:solidFill>
                <a:schemeClr val="tx1"/>
              </a:solidFill>
              <a:effectLst/>
              <a:latin typeface="+mn-lt"/>
              <a:ea typeface="+mn-ea"/>
              <a:cs typeface="+mn-cs"/>
            </a:rPr>
            <a:t>経常経費充当扶助費が 自立支援給付助成事業の</a:t>
          </a:r>
          <a:r>
            <a:rPr kumimoji="1" lang="ja-JP" altLang="en-US" sz="1100">
              <a:solidFill>
                <a:schemeClr val="tx1"/>
              </a:solidFill>
              <a:effectLst/>
              <a:latin typeface="+mn-lt"/>
              <a:ea typeface="+mn-ea"/>
              <a:cs typeface="+mn-cs"/>
            </a:rPr>
            <a:t>増加</a:t>
          </a:r>
          <a:r>
            <a:rPr kumimoji="1" lang="ja-JP" altLang="ja-JP" sz="1100">
              <a:solidFill>
                <a:schemeClr val="tx1"/>
              </a:solidFill>
              <a:effectLst/>
              <a:latin typeface="+mn-lt"/>
              <a:ea typeface="+mn-ea"/>
              <a:cs typeface="+mn-cs"/>
            </a:rPr>
            <a:t>などにより全体で</a:t>
          </a:r>
          <a:r>
            <a:rPr kumimoji="1" lang="en-US" altLang="ja-JP" sz="1100">
              <a:solidFill>
                <a:schemeClr val="tx1"/>
              </a:solidFill>
              <a:effectLst/>
              <a:latin typeface="+mn-lt"/>
              <a:ea typeface="+mn-ea"/>
              <a:cs typeface="+mn-cs"/>
            </a:rPr>
            <a:t>8</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487</a:t>
          </a:r>
          <a:r>
            <a:rPr kumimoji="1" lang="ja-JP" altLang="ja-JP" sz="1100">
              <a:solidFill>
                <a:schemeClr val="tx1"/>
              </a:solidFill>
              <a:effectLst/>
              <a:latin typeface="+mn-lt"/>
              <a:ea typeface="+mn-ea"/>
              <a:cs typeface="+mn-cs"/>
            </a:rPr>
            <a:t>千円（</a:t>
          </a:r>
          <a:r>
            <a:rPr kumimoji="1" lang="en-US" altLang="ja-JP" sz="1100">
              <a:solidFill>
                <a:schemeClr val="tx1"/>
              </a:solidFill>
              <a:effectLst/>
              <a:latin typeface="+mn-lt"/>
              <a:ea typeface="+mn-ea"/>
              <a:cs typeface="+mn-cs"/>
            </a:rPr>
            <a:t>11.3</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増加</a:t>
          </a:r>
          <a:r>
            <a:rPr kumimoji="1" lang="ja-JP" altLang="ja-JP" sz="1100">
              <a:solidFill>
                <a:schemeClr val="tx1"/>
              </a:solidFill>
              <a:effectLst/>
              <a:latin typeface="+mn-lt"/>
              <a:ea typeface="+mn-ea"/>
              <a:cs typeface="+mn-cs"/>
            </a:rPr>
            <a:t>したため、前年度比</a:t>
          </a:r>
          <a:r>
            <a:rPr kumimoji="1" lang="en-US" altLang="ja-JP" sz="1100">
              <a:solidFill>
                <a:schemeClr val="tx1"/>
              </a:solidFill>
              <a:effectLst/>
              <a:latin typeface="+mn-lt"/>
              <a:ea typeface="+mn-ea"/>
              <a:cs typeface="+mn-cs"/>
            </a:rPr>
            <a:t>0.8</a:t>
          </a:r>
          <a:r>
            <a:rPr kumimoji="1" lang="ja-JP" altLang="ja-JP" sz="1100">
              <a:solidFill>
                <a:schemeClr val="tx1"/>
              </a:solidFill>
              <a:effectLst/>
              <a:latin typeface="+mn-lt"/>
              <a:ea typeface="+mn-ea"/>
              <a:cs typeface="+mn-cs"/>
            </a:rPr>
            <a:t>ポイントの</a:t>
          </a:r>
          <a:r>
            <a:rPr kumimoji="1" lang="ja-JP" altLang="en-US" sz="1100">
              <a:solidFill>
                <a:schemeClr val="tx1"/>
              </a:solidFill>
              <a:effectLst/>
              <a:latin typeface="+mn-lt"/>
              <a:ea typeface="+mn-ea"/>
              <a:cs typeface="+mn-cs"/>
            </a:rPr>
            <a:t>増</a:t>
          </a:r>
          <a:r>
            <a:rPr kumimoji="1" lang="ja-JP" altLang="ja-JP" sz="1100">
              <a:solidFill>
                <a:schemeClr val="tx1"/>
              </a:solidFill>
              <a:effectLst/>
              <a:latin typeface="+mn-lt"/>
              <a:ea typeface="+mn-ea"/>
              <a:cs typeface="+mn-cs"/>
            </a:rPr>
            <a:t>となった。</a:t>
          </a:r>
          <a:endParaRPr lang="ja-JP" altLang="ja-JP" sz="1400">
            <a:solidFill>
              <a:schemeClr val="tx1"/>
            </a:solidFill>
            <a:effectLst/>
          </a:endParaRPr>
        </a:p>
        <a:p>
          <a:r>
            <a:rPr kumimoji="1" lang="ja-JP" altLang="ja-JP" sz="1100">
              <a:solidFill>
                <a:schemeClr val="tx1"/>
              </a:solidFill>
              <a:effectLst/>
              <a:latin typeface="+mn-lt"/>
              <a:ea typeface="+mn-ea"/>
              <a:cs typeface="+mn-cs"/>
            </a:rPr>
            <a:t>　類似団体の平均を大幅に上回っているが、これは、村独自の施策によるものが要因と思われる。今後、事業の必要性を再点検し、事業の見直し・縮小等の検討を行う必要がある。</a:t>
          </a:r>
          <a:endParaRPr lang="ja-JP" altLang="ja-JP" sz="1400">
            <a:solidFill>
              <a:schemeClr val="tx1"/>
            </a:solidFill>
            <a:effectLst/>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107950</xdr:rowOff>
    </xdr:from>
    <xdr:to>
      <xdr:col>7</xdr:col>
      <xdr:colOff>15875</xdr:colOff>
      <xdr:row>61</xdr:row>
      <xdr:rowOff>69850</xdr:rowOff>
    </xdr:to>
    <xdr:cxnSp macro="">
      <xdr:nvCxnSpPr>
        <xdr:cNvPr id="181" name="直線コネクタ 180"/>
        <xdr:cNvCxnSpPr/>
      </xdr:nvCxnSpPr>
      <xdr:spPr>
        <a:xfrm flipV="1">
          <a:off x="4826000" y="9194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22877</xdr:rowOff>
    </xdr:from>
    <xdr:ext cx="762000" cy="259045"/>
    <xdr:sp macro="" textlink="">
      <xdr:nvSpPr>
        <xdr:cNvPr id="184"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107950</xdr:rowOff>
    </xdr:from>
    <xdr:to>
      <xdr:col>7</xdr:col>
      <xdr:colOff>104775</xdr:colOff>
      <xdr:row>53</xdr:row>
      <xdr:rowOff>107950</xdr:rowOff>
    </xdr:to>
    <xdr:cxnSp macro="">
      <xdr:nvCxnSpPr>
        <xdr:cNvPr id="185" name="直線コネクタ 184"/>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165100</xdr:rowOff>
    </xdr:from>
    <xdr:to>
      <xdr:col>7</xdr:col>
      <xdr:colOff>15875</xdr:colOff>
      <xdr:row>59</xdr:row>
      <xdr:rowOff>146050</xdr:rowOff>
    </xdr:to>
    <xdr:cxnSp macro="">
      <xdr:nvCxnSpPr>
        <xdr:cNvPr id="186" name="直線コネクタ 185"/>
        <xdr:cNvCxnSpPr/>
      </xdr:nvCxnSpPr>
      <xdr:spPr>
        <a:xfrm>
          <a:off x="3987800" y="101092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35577</xdr:rowOff>
    </xdr:from>
    <xdr:ext cx="762000" cy="259045"/>
    <xdr:sp macro="" textlink="">
      <xdr:nvSpPr>
        <xdr:cNvPr id="187" name="扶助費平均値テキスト"/>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88" name="フローチャート : 判断 187"/>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165100</xdr:rowOff>
    </xdr:from>
    <xdr:to>
      <xdr:col>5</xdr:col>
      <xdr:colOff>549275</xdr:colOff>
      <xdr:row>59</xdr:row>
      <xdr:rowOff>127000</xdr:rowOff>
    </xdr:to>
    <xdr:cxnSp macro="">
      <xdr:nvCxnSpPr>
        <xdr:cNvPr id="189" name="直線コネクタ 188"/>
        <xdr:cNvCxnSpPr/>
      </xdr:nvCxnSpPr>
      <xdr:spPr>
        <a:xfrm flipV="1">
          <a:off x="3098800" y="101092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90" name="フローチャート : 判断 189"/>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130827</xdr:rowOff>
    </xdr:from>
    <xdr:ext cx="736600" cy="259045"/>
    <xdr:sp macro="" textlink="">
      <xdr:nvSpPr>
        <xdr:cNvPr id="191" name="テキスト ボックス 190"/>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50800</xdr:rowOff>
    </xdr:from>
    <xdr:to>
      <xdr:col>4</xdr:col>
      <xdr:colOff>346075</xdr:colOff>
      <xdr:row>59</xdr:row>
      <xdr:rowOff>127000</xdr:rowOff>
    </xdr:to>
    <xdr:cxnSp macro="">
      <xdr:nvCxnSpPr>
        <xdr:cNvPr id="192" name="直線コネクタ 191"/>
        <xdr:cNvCxnSpPr/>
      </xdr:nvCxnSpPr>
      <xdr:spPr>
        <a:xfrm>
          <a:off x="2209800" y="101663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93" name="フローチャート : 判断 192"/>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73677</xdr:rowOff>
    </xdr:from>
    <xdr:ext cx="762000" cy="259045"/>
    <xdr:sp macro="" textlink="">
      <xdr:nvSpPr>
        <xdr:cNvPr id="194" name="テキスト ボックス 193"/>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88900</xdr:rowOff>
    </xdr:from>
    <xdr:to>
      <xdr:col>3</xdr:col>
      <xdr:colOff>142875</xdr:colOff>
      <xdr:row>59</xdr:row>
      <xdr:rowOff>50800</xdr:rowOff>
    </xdr:to>
    <xdr:cxnSp macro="">
      <xdr:nvCxnSpPr>
        <xdr:cNvPr id="195" name="直線コネクタ 194"/>
        <xdr:cNvCxnSpPr/>
      </xdr:nvCxnSpPr>
      <xdr:spPr>
        <a:xfrm>
          <a:off x="1320800" y="100330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95250</xdr:rowOff>
    </xdr:from>
    <xdr:to>
      <xdr:col>3</xdr:col>
      <xdr:colOff>193675</xdr:colOff>
      <xdr:row>56</xdr:row>
      <xdr:rowOff>25400</xdr:rowOff>
    </xdr:to>
    <xdr:sp macro="" textlink="">
      <xdr:nvSpPr>
        <xdr:cNvPr id="196" name="フローチャート : 判断 195"/>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35577</xdr:rowOff>
    </xdr:from>
    <xdr:ext cx="762000" cy="259045"/>
    <xdr:sp macro="" textlink="">
      <xdr:nvSpPr>
        <xdr:cNvPr id="197" name="テキスト ボックス 196"/>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8" name="フローチャート : 判断 197"/>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16527</xdr:rowOff>
    </xdr:from>
    <xdr:ext cx="762000" cy="259045"/>
    <xdr:sp macro="" textlink="">
      <xdr:nvSpPr>
        <xdr:cNvPr id="199" name="テキスト ボックス 198"/>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59</xdr:row>
      <xdr:rowOff>95250</xdr:rowOff>
    </xdr:from>
    <xdr:to>
      <xdr:col>7</xdr:col>
      <xdr:colOff>66675</xdr:colOff>
      <xdr:row>60</xdr:row>
      <xdr:rowOff>25400</xdr:rowOff>
    </xdr:to>
    <xdr:sp macro="" textlink="">
      <xdr:nvSpPr>
        <xdr:cNvPr id="205" name="円/楕円 204"/>
        <xdr:cNvSpPr/>
      </xdr:nvSpPr>
      <xdr:spPr>
        <a:xfrm>
          <a:off x="47752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67327</xdr:rowOff>
    </xdr:from>
    <xdr:ext cx="762000" cy="259045"/>
    <xdr:sp macro="" textlink="">
      <xdr:nvSpPr>
        <xdr:cNvPr id="206" name="扶助費該当値テキスト"/>
        <xdr:cNvSpPr txBox="1"/>
      </xdr:nvSpPr>
      <xdr:spPr>
        <a:xfrm>
          <a:off x="49149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114300</xdr:rowOff>
    </xdr:from>
    <xdr:to>
      <xdr:col>5</xdr:col>
      <xdr:colOff>600075</xdr:colOff>
      <xdr:row>59</xdr:row>
      <xdr:rowOff>44450</xdr:rowOff>
    </xdr:to>
    <xdr:sp macro="" textlink="">
      <xdr:nvSpPr>
        <xdr:cNvPr id="207" name="円/楕円 206"/>
        <xdr:cNvSpPr/>
      </xdr:nvSpPr>
      <xdr:spPr>
        <a:xfrm>
          <a:off x="3937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29227</xdr:rowOff>
    </xdr:from>
    <xdr:ext cx="736600" cy="259045"/>
    <xdr:sp macro="" textlink="">
      <xdr:nvSpPr>
        <xdr:cNvPr id="208" name="テキスト ボックス 207"/>
        <xdr:cNvSpPr txBox="1"/>
      </xdr:nvSpPr>
      <xdr:spPr>
        <a:xfrm>
          <a:off x="3606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76200</xdr:rowOff>
    </xdr:from>
    <xdr:to>
      <xdr:col>4</xdr:col>
      <xdr:colOff>396875</xdr:colOff>
      <xdr:row>60</xdr:row>
      <xdr:rowOff>6350</xdr:rowOff>
    </xdr:to>
    <xdr:sp macro="" textlink="">
      <xdr:nvSpPr>
        <xdr:cNvPr id="209" name="円/楕円 208"/>
        <xdr:cNvSpPr/>
      </xdr:nvSpPr>
      <xdr:spPr>
        <a:xfrm>
          <a:off x="3048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162577</xdr:rowOff>
    </xdr:from>
    <xdr:ext cx="762000" cy="259045"/>
    <xdr:sp macro="" textlink="">
      <xdr:nvSpPr>
        <xdr:cNvPr id="210" name="テキスト ボックス 209"/>
        <xdr:cNvSpPr txBox="1"/>
      </xdr:nvSpPr>
      <xdr:spPr>
        <a:xfrm>
          <a:off x="2717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0</xdr:rowOff>
    </xdr:from>
    <xdr:to>
      <xdr:col>3</xdr:col>
      <xdr:colOff>193675</xdr:colOff>
      <xdr:row>59</xdr:row>
      <xdr:rowOff>101600</xdr:rowOff>
    </xdr:to>
    <xdr:sp macro="" textlink="">
      <xdr:nvSpPr>
        <xdr:cNvPr id="211" name="円/楕円 210"/>
        <xdr:cNvSpPr/>
      </xdr:nvSpPr>
      <xdr:spPr>
        <a:xfrm>
          <a:off x="2159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86377</xdr:rowOff>
    </xdr:from>
    <xdr:ext cx="762000" cy="259045"/>
    <xdr:sp macro="" textlink="">
      <xdr:nvSpPr>
        <xdr:cNvPr id="212" name="テキスト ボックス 211"/>
        <xdr:cNvSpPr txBox="1"/>
      </xdr:nvSpPr>
      <xdr:spPr>
        <a:xfrm>
          <a:off x="1828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38100</xdr:rowOff>
    </xdr:from>
    <xdr:to>
      <xdr:col>1</xdr:col>
      <xdr:colOff>676275</xdr:colOff>
      <xdr:row>58</xdr:row>
      <xdr:rowOff>139700</xdr:rowOff>
    </xdr:to>
    <xdr:sp macro="" textlink="">
      <xdr:nvSpPr>
        <xdr:cNvPr id="213" name="円/楕円 212"/>
        <xdr:cNvSpPr/>
      </xdr:nvSpPr>
      <xdr:spPr>
        <a:xfrm>
          <a:off x="1270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124477</xdr:rowOff>
    </xdr:from>
    <xdr:ext cx="762000" cy="259045"/>
    <xdr:sp macro="" textlink="">
      <xdr:nvSpPr>
        <xdr:cNvPr id="214" name="テキスト ボックス 213"/>
        <xdr:cNvSpPr txBox="1"/>
      </xdr:nvSpPr>
      <xdr:spPr>
        <a:xfrm>
          <a:off x="939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ysClr val="windowText" lastClr="000000"/>
              </a:solidFill>
              <a:effectLst/>
              <a:latin typeface="+mn-lt"/>
              <a:ea typeface="+mn-ea"/>
              <a:cs typeface="+mn-cs"/>
            </a:rPr>
            <a:t>　経常一般財源の総額が全体で</a:t>
          </a:r>
          <a:r>
            <a:rPr kumimoji="1" lang="en-US" altLang="ja-JP" sz="1000">
              <a:solidFill>
                <a:sysClr val="windowText" lastClr="000000"/>
              </a:solidFill>
              <a:effectLst/>
              <a:latin typeface="+mn-lt"/>
              <a:ea typeface="+mn-ea"/>
              <a:cs typeface="+mn-cs"/>
            </a:rPr>
            <a:t>36</a:t>
          </a:r>
          <a:r>
            <a:rPr kumimoji="1" lang="ja-JP" altLang="ja-JP" sz="1000">
              <a:solidFill>
                <a:sysClr val="windowText" lastClr="000000"/>
              </a:solidFill>
              <a:effectLst/>
              <a:latin typeface="+mn-lt"/>
              <a:ea typeface="+mn-ea"/>
              <a:cs typeface="+mn-cs"/>
            </a:rPr>
            <a:t>，</a:t>
          </a:r>
          <a:r>
            <a:rPr kumimoji="1" lang="en-US" altLang="ja-JP" sz="1000">
              <a:solidFill>
                <a:sysClr val="windowText" lastClr="000000"/>
              </a:solidFill>
              <a:effectLst/>
              <a:latin typeface="+mn-lt"/>
              <a:ea typeface="+mn-ea"/>
              <a:cs typeface="+mn-cs"/>
            </a:rPr>
            <a:t>702</a:t>
          </a:r>
          <a:r>
            <a:rPr kumimoji="1" lang="ja-JP" altLang="ja-JP" sz="1000">
              <a:solidFill>
                <a:sysClr val="windowText" lastClr="000000"/>
              </a:solidFill>
              <a:effectLst/>
              <a:latin typeface="+mn-lt"/>
              <a:ea typeface="+mn-ea"/>
              <a:cs typeface="+mn-cs"/>
            </a:rPr>
            <a:t>千円（</a:t>
          </a:r>
          <a:r>
            <a:rPr kumimoji="1" lang="en-US" altLang="ja-JP" sz="1000">
              <a:solidFill>
                <a:sysClr val="windowText" lastClr="000000"/>
              </a:solidFill>
              <a:effectLst/>
              <a:latin typeface="+mn-lt"/>
              <a:ea typeface="+mn-ea"/>
              <a:cs typeface="+mn-cs"/>
            </a:rPr>
            <a:t>2.6</a:t>
          </a:r>
          <a:r>
            <a:rPr kumimoji="1" lang="ja-JP" altLang="ja-JP" sz="1000">
              <a:solidFill>
                <a:sysClr val="windowText" lastClr="000000"/>
              </a:solidFill>
              <a:effectLst/>
              <a:latin typeface="+mn-lt"/>
              <a:ea typeface="+mn-ea"/>
              <a:cs typeface="+mn-cs"/>
            </a:rPr>
            <a:t>％）減少し、他会計への繰出金の</a:t>
          </a:r>
          <a:r>
            <a:rPr kumimoji="1" lang="ja-JP" altLang="en-US" sz="1000">
              <a:solidFill>
                <a:sysClr val="windowText" lastClr="000000"/>
              </a:solidFill>
              <a:effectLst/>
              <a:latin typeface="+mn-lt"/>
              <a:ea typeface="+mn-ea"/>
              <a:cs typeface="+mn-cs"/>
            </a:rPr>
            <a:t>増加</a:t>
          </a:r>
          <a:r>
            <a:rPr kumimoji="1" lang="ja-JP" altLang="ja-JP" sz="1000">
              <a:solidFill>
                <a:sysClr val="windowText" lastClr="000000"/>
              </a:solidFill>
              <a:effectLst/>
              <a:latin typeface="+mn-lt"/>
              <a:ea typeface="+mn-ea"/>
              <a:cs typeface="+mn-cs"/>
            </a:rPr>
            <a:t>などにより、その他の経常充当一般財源も全体で</a:t>
          </a:r>
          <a:r>
            <a:rPr kumimoji="1" lang="en-US" altLang="ja-JP" sz="1000">
              <a:solidFill>
                <a:sysClr val="windowText" lastClr="000000"/>
              </a:solidFill>
              <a:effectLst/>
              <a:latin typeface="+mn-lt"/>
              <a:ea typeface="+mn-ea"/>
              <a:cs typeface="+mn-cs"/>
            </a:rPr>
            <a:t>5</a:t>
          </a:r>
          <a:r>
            <a:rPr kumimoji="1" lang="ja-JP" altLang="ja-JP" sz="1000">
              <a:solidFill>
                <a:sysClr val="windowText" lastClr="000000"/>
              </a:solidFill>
              <a:effectLst/>
              <a:latin typeface="+mn-lt"/>
              <a:ea typeface="+mn-ea"/>
              <a:cs typeface="+mn-cs"/>
            </a:rPr>
            <a:t>，</a:t>
          </a:r>
          <a:r>
            <a:rPr kumimoji="1" lang="en-US" altLang="ja-JP" sz="1000">
              <a:solidFill>
                <a:sysClr val="windowText" lastClr="000000"/>
              </a:solidFill>
              <a:effectLst/>
              <a:latin typeface="+mn-lt"/>
              <a:ea typeface="+mn-ea"/>
              <a:cs typeface="+mn-cs"/>
            </a:rPr>
            <a:t>546</a:t>
          </a:r>
          <a:r>
            <a:rPr kumimoji="1" lang="ja-JP" altLang="ja-JP" sz="1000">
              <a:solidFill>
                <a:sysClr val="windowText" lastClr="000000"/>
              </a:solidFill>
              <a:effectLst/>
              <a:latin typeface="+mn-lt"/>
              <a:ea typeface="+mn-ea"/>
              <a:cs typeface="+mn-cs"/>
            </a:rPr>
            <a:t>千円（</a:t>
          </a:r>
          <a:r>
            <a:rPr kumimoji="1" lang="en-US" altLang="ja-JP" sz="1000">
              <a:solidFill>
                <a:sysClr val="windowText" lastClr="000000"/>
              </a:solidFill>
              <a:effectLst/>
              <a:latin typeface="+mn-lt"/>
              <a:ea typeface="+mn-ea"/>
              <a:cs typeface="+mn-cs"/>
            </a:rPr>
            <a:t>7.5</a:t>
          </a:r>
          <a:r>
            <a:rPr kumimoji="1" lang="ja-JP"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増加した</a:t>
          </a:r>
          <a:r>
            <a:rPr kumimoji="1" lang="ja-JP" altLang="ja-JP" sz="1000">
              <a:solidFill>
                <a:sysClr val="windowText" lastClr="000000"/>
              </a:solidFill>
              <a:effectLst/>
              <a:latin typeface="+mn-lt"/>
              <a:ea typeface="+mn-ea"/>
              <a:cs typeface="+mn-cs"/>
            </a:rPr>
            <a:t>ことにより、前年度比</a:t>
          </a:r>
          <a:r>
            <a:rPr kumimoji="1" lang="en-US" altLang="ja-JP" sz="1000">
              <a:solidFill>
                <a:sysClr val="windowText" lastClr="000000"/>
              </a:solidFill>
              <a:effectLst/>
              <a:latin typeface="+mn-lt"/>
              <a:ea typeface="+mn-ea"/>
              <a:cs typeface="+mn-cs"/>
            </a:rPr>
            <a:t>0.7</a:t>
          </a:r>
          <a:r>
            <a:rPr kumimoji="1" lang="ja-JP" altLang="ja-JP" sz="1000">
              <a:solidFill>
                <a:sysClr val="windowText" lastClr="000000"/>
              </a:solidFill>
              <a:effectLst/>
              <a:latin typeface="+mn-lt"/>
              <a:ea typeface="+mn-ea"/>
              <a:cs typeface="+mn-cs"/>
            </a:rPr>
            <a:t>ポイントの</a:t>
          </a:r>
          <a:r>
            <a:rPr kumimoji="1" lang="ja-JP" altLang="en-US" sz="1000">
              <a:solidFill>
                <a:sysClr val="windowText" lastClr="000000"/>
              </a:solidFill>
              <a:effectLst/>
              <a:latin typeface="+mn-lt"/>
              <a:ea typeface="+mn-ea"/>
              <a:cs typeface="+mn-cs"/>
            </a:rPr>
            <a:t>増</a:t>
          </a:r>
          <a:r>
            <a:rPr kumimoji="1" lang="ja-JP" altLang="ja-JP" sz="1000">
              <a:solidFill>
                <a:sysClr val="windowText" lastClr="000000"/>
              </a:solidFill>
              <a:effectLst/>
              <a:latin typeface="+mn-lt"/>
              <a:ea typeface="+mn-ea"/>
              <a:cs typeface="+mn-cs"/>
            </a:rPr>
            <a:t>となった。</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　類似団体と比較しても良好な数値となっているが、これは、小規模な村であるため施設等が比較的に少なく維持・補修費に経費が掛かっていないことや下水道事業を行っていないことなどが要因と考えられる。今後は、施設の老朽化が進み、維持補修費の増加が推測されることから、施設の更新・廃止等の検討が必要となる。また、簡易水道会計においては、配水管の更新時期を迎え、繰出金の増加が見込まれることから、税収を主な財源とする普通会計の負担額を減らしていくよう、さらなる自主財源の確保に努める。</a:t>
          </a:r>
          <a:endParaRPr kumimoji="1" lang="ja-JP" altLang="en-US" sz="1000">
            <a:solidFill>
              <a:sysClr val="windowText" lastClr="000000"/>
            </a:solidFill>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88138</xdr:rowOff>
    </xdr:to>
    <xdr:cxnSp macro="">
      <xdr:nvCxnSpPr>
        <xdr:cNvPr id="239" name="直線コネクタ 238"/>
        <xdr:cNvCxnSpPr/>
      </xdr:nvCxnSpPr>
      <xdr:spPr>
        <a:xfrm flipV="1">
          <a:off x="16510000" y="9243568"/>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60215</xdr:rowOff>
    </xdr:from>
    <xdr:ext cx="762000" cy="259045"/>
    <xdr:sp macro="" textlink="">
      <xdr:nvSpPr>
        <xdr:cNvPr id="240"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59</xdr:row>
      <xdr:rowOff>88138</xdr:rowOff>
    </xdr:from>
    <xdr:to>
      <xdr:col>24</xdr:col>
      <xdr:colOff>120650</xdr:colOff>
      <xdr:row>59</xdr:row>
      <xdr:rowOff>88138</xdr:rowOff>
    </xdr:to>
    <xdr:cxnSp macro="">
      <xdr:nvCxnSpPr>
        <xdr:cNvPr id="241" name="直線コネクタ 240"/>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2"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3" name="直線コネクタ 242"/>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136144</xdr:rowOff>
    </xdr:from>
    <xdr:to>
      <xdr:col>24</xdr:col>
      <xdr:colOff>31750</xdr:colOff>
      <xdr:row>54</xdr:row>
      <xdr:rowOff>168148</xdr:rowOff>
    </xdr:to>
    <xdr:cxnSp macro="">
      <xdr:nvCxnSpPr>
        <xdr:cNvPr id="244" name="直線コネクタ 243"/>
        <xdr:cNvCxnSpPr/>
      </xdr:nvCxnSpPr>
      <xdr:spPr>
        <a:xfrm>
          <a:off x="15671800" y="939444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57421</xdr:rowOff>
    </xdr:from>
    <xdr:ext cx="762000" cy="259045"/>
    <xdr:sp macro="" textlink="">
      <xdr:nvSpPr>
        <xdr:cNvPr id="245" name="その他平均値テキスト"/>
        <xdr:cNvSpPr txBox="1"/>
      </xdr:nvSpPr>
      <xdr:spPr>
        <a:xfrm>
          <a:off x="16598900" y="9658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85344</xdr:rowOff>
    </xdr:from>
    <xdr:to>
      <xdr:col>24</xdr:col>
      <xdr:colOff>82550</xdr:colOff>
      <xdr:row>57</xdr:row>
      <xdr:rowOff>15494</xdr:rowOff>
    </xdr:to>
    <xdr:sp macro="" textlink="">
      <xdr:nvSpPr>
        <xdr:cNvPr id="246" name="フローチャート : 判断 245"/>
        <xdr:cNvSpPr/>
      </xdr:nvSpPr>
      <xdr:spPr>
        <a:xfrm>
          <a:off x="164592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136144</xdr:rowOff>
    </xdr:from>
    <xdr:to>
      <xdr:col>22</xdr:col>
      <xdr:colOff>565150</xdr:colOff>
      <xdr:row>55</xdr:row>
      <xdr:rowOff>10414</xdr:rowOff>
    </xdr:to>
    <xdr:cxnSp macro="">
      <xdr:nvCxnSpPr>
        <xdr:cNvPr id="247" name="直線コネクタ 246"/>
        <xdr:cNvCxnSpPr/>
      </xdr:nvCxnSpPr>
      <xdr:spPr>
        <a:xfrm flipV="1">
          <a:off x="14782800" y="93944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108204</xdr:rowOff>
    </xdr:from>
    <xdr:to>
      <xdr:col>22</xdr:col>
      <xdr:colOff>615950</xdr:colOff>
      <xdr:row>57</xdr:row>
      <xdr:rowOff>38354</xdr:rowOff>
    </xdr:to>
    <xdr:sp macro="" textlink="">
      <xdr:nvSpPr>
        <xdr:cNvPr id="248" name="フローチャート : 判断 247"/>
        <xdr:cNvSpPr/>
      </xdr:nvSpPr>
      <xdr:spPr>
        <a:xfrm>
          <a:off x="15621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23131</xdr:rowOff>
    </xdr:from>
    <xdr:ext cx="736600" cy="259045"/>
    <xdr:sp macro="" textlink="">
      <xdr:nvSpPr>
        <xdr:cNvPr id="249" name="テキスト ボックス 248"/>
        <xdr:cNvSpPr txBox="1"/>
      </xdr:nvSpPr>
      <xdr:spPr>
        <a:xfrm>
          <a:off x="15290800" y="9795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159004</xdr:rowOff>
    </xdr:from>
    <xdr:to>
      <xdr:col>21</xdr:col>
      <xdr:colOff>361950</xdr:colOff>
      <xdr:row>55</xdr:row>
      <xdr:rowOff>10414</xdr:rowOff>
    </xdr:to>
    <xdr:cxnSp macro="">
      <xdr:nvCxnSpPr>
        <xdr:cNvPr id="250" name="直線コネクタ 249"/>
        <xdr:cNvCxnSpPr/>
      </xdr:nvCxnSpPr>
      <xdr:spPr>
        <a:xfrm>
          <a:off x="13893800" y="94173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21336</xdr:rowOff>
    </xdr:from>
    <xdr:to>
      <xdr:col>21</xdr:col>
      <xdr:colOff>412750</xdr:colOff>
      <xdr:row>56</xdr:row>
      <xdr:rowOff>122936</xdr:rowOff>
    </xdr:to>
    <xdr:sp macro="" textlink="">
      <xdr:nvSpPr>
        <xdr:cNvPr id="251" name="フローチャート : 判断 250"/>
        <xdr:cNvSpPr/>
      </xdr:nvSpPr>
      <xdr:spPr>
        <a:xfrm>
          <a:off x="14732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107713</xdr:rowOff>
    </xdr:from>
    <xdr:ext cx="762000" cy="259045"/>
    <xdr:sp macro="" textlink="">
      <xdr:nvSpPr>
        <xdr:cNvPr id="252" name="テキスト ボックス 251"/>
        <xdr:cNvSpPr txBox="1"/>
      </xdr:nvSpPr>
      <xdr:spPr>
        <a:xfrm>
          <a:off x="14401800" y="970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136144</xdr:rowOff>
    </xdr:from>
    <xdr:to>
      <xdr:col>20</xdr:col>
      <xdr:colOff>158750</xdr:colOff>
      <xdr:row>54</xdr:row>
      <xdr:rowOff>159004</xdr:rowOff>
    </xdr:to>
    <xdr:cxnSp macro="">
      <xdr:nvCxnSpPr>
        <xdr:cNvPr id="253" name="直線コネクタ 252"/>
        <xdr:cNvCxnSpPr/>
      </xdr:nvCxnSpPr>
      <xdr:spPr>
        <a:xfrm>
          <a:off x="13004800" y="93944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4" name="フローチャート : 判断 253"/>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55" name="テキスト ボックス 254"/>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165354</xdr:rowOff>
    </xdr:from>
    <xdr:to>
      <xdr:col>19</xdr:col>
      <xdr:colOff>6350</xdr:colOff>
      <xdr:row>56</xdr:row>
      <xdr:rowOff>95504</xdr:rowOff>
    </xdr:to>
    <xdr:sp macro="" textlink="">
      <xdr:nvSpPr>
        <xdr:cNvPr id="256" name="フローチャート : 判断 255"/>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80281</xdr:rowOff>
    </xdr:from>
    <xdr:ext cx="762000" cy="259045"/>
    <xdr:sp macro="" textlink="">
      <xdr:nvSpPr>
        <xdr:cNvPr id="257" name="テキスト ボックス 256"/>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117348</xdr:rowOff>
    </xdr:from>
    <xdr:to>
      <xdr:col>24</xdr:col>
      <xdr:colOff>82550</xdr:colOff>
      <xdr:row>55</xdr:row>
      <xdr:rowOff>47498</xdr:rowOff>
    </xdr:to>
    <xdr:sp macro="" textlink="">
      <xdr:nvSpPr>
        <xdr:cNvPr id="263" name="円/楕円 262"/>
        <xdr:cNvSpPr/>
      </xdr:nvSpPr>
      <xdr:spPr>
        <a:xfrm>
          <a:off x="16459200" y="937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133875</xdr:rowOff>
    </xdr:from>
    <xdr:ext cx="762000" cy="259045"/>
    <xdr:sp macro="" textlink="">
      <xdr:nvSpPr>
        <xdr:cNvPr id="264" name="その他該当値テキスト"/>
        <xdr:cNvSpPr txBox="1"/>
      </xdr:nvSpPr>
      <xdr:spPr>
        <a:xfrm>
          <a:off x="16598900" y="922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85344</xdr:rowOff>
    </xdr:from>
    <xdr:to>
      <xdr:col>22</xdr:col>
      <xdr:colOff>615950</xdr:colOff>
      <xdr:row>55</xdr:row>
      <xdr:rowOff>15494</xdr:rowOff>
    </xdr:to>
    <xdr:sp macro="" textlink="">
      <xdr:nvSpPr>
        <xdr:cNvPr id="265" name="円/楕円 264"/>
        <xdr:cNvSpPr/>
      </xdr:nvSpPr>
      <xdr:spPr>
        <a:xfrm>
          <a:off x="15621000" y="934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25671</xdr:rowOff>
    </xdr:from>
    <xdr:ext cx="736600" cy="259045"/>
    <xdr:sp macro="" textlink="">
      <xdr:nvSpPr>
        <xdr:cNvPr id="266" name="テキスト ボックス 265"/>
        <xdr:cNvSpPr txBox="1"/>
      </xdr:nvSpPr>
      <xdr:spPr>
        <a:xfrm>
          <a:off x="15290800" y="911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131064</xdr:rowOff>
    </xdr:from>
    <xdr:to>
      <xdr:col>21</xdr:col>
      <xdr:colOff>412750</xdr:colOff>
      <xdr:row>55</xdr:row>
      <xdr:rowOff>61214</xdr:rowOff>
    </xdr:to>
    <xdr:sp macro="" textlink="">
      <xdr:nvSpPr>
        <xdr:cNvPr id="267" name="円/楕円 266"/>
        <xdr:cNvSpPr/>
      </xdr:nvSpPr>
      <xdr:spPr>
        <a:xfrm>
          <a:off x="14732000" y="938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71391</xdr:rowOff>
    </xdr:from>
    <xdr:ext cx="762000" cy="259045"/>
    <xdr:sp macro="" textlink="">
      <xdr:nvSpPr>
        <xdr:cNvPr id="268" name="テキスト ボックス 267"/>
        <xdr:cNvSpPr txBox="1"/>
      </xdr:nvSpPr>
      <xdr:spPr>
        <a:xfrm>
          <a:off x="14401800" y="91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108204</xdr:rowOff>
    </xdr:from>
    <xdr:to>
      <xdr:col>20</xdr:col>
      <xdr:colOff>209550</xdr:colOff>
      <xdr:row>55</xdr:row>
      <xdr:rowOff>38354</xdr:rowOff>
    </xdr:to>
    <xdr:sp macro="" textlink="">
      <xdr:nvSpPr>
        <xdr:cNvPr id="269" name="円/楕円 268"/>
        <xdr:cNvSpPr/>
      </xdr:nvSpPr>
      <xdr:spPr>
        <a:xfrm>
          <a:off x="13843000" y="936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48531</xdr:rowOff>
    </xdr:from>
    <xdr:ext cx="762000" cy="259045"/>
    <xdr:sp macro="" textlink="">
      <xdr:nvSpPr>
        <xdr:cNvPr id="270" name="テキスト ボックス 269"/>
        <xdr:cNvSpPr txBox="1"/>
      </xdr:nvSpPr>
      <xdr:spPr>
        <a:xfrm>
          <a:off x="13512800" y="913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85344</xdr:rowOff>
    </xdr:from>
    <xdr:to>
      <xdr:col>19</xdr:col>
      <xdr:colOff>6350</xdr:colOff>
      <xdr:row>55</xdr:row>
      <xdr:rowOff>15494</xdr:rowOff>
    </xdr:to>
    <xdr:sp macro="" textlink="">
      <xdr:nvSpPr>
        <xdr:cNvPr id="271" name="円/楕円 270"/>
        <xdr:cNvSpPr/>
      </xdr:nvSpPr>
      <xdr:spPr>
        <a:xfrm>
          <a:off x="12954000" y="934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25671</xdr:rowOff>
    </xdr:from>
    <xdr:ext cx="762000" cy="259045"/>
    <xdr:sp macro="" textlink="">
      <xdr:nvSpPr>
        <xdr:cNvPr id="272" name="テキスト ボックス 271"/>
        <xdr:cNvSpPr txBox="1"/>
      </xdr:nvSpPr>
      <xdr:spPr>
        <a:xfrm>
          <a:off x="12623800" y="911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経常</a:t>
          </a:r>
          <a:r>
            <a:rPr kumimoji="1" lang="ja-JP" altLang="ja-JP" sz="1100">
              <a:solidFill>
                <a:sysClr val="windowText" lastClr="000000"/>
              </a:solidFill>
              <a:effectLst/>
              <a:latin typeface="+mn-lt"/>
              <a:ea typeface="+mn-ea"/>
              <a:cs typeface="+mn-cs"/>
            </a:rPr>
            <a:t>一般財源の総額が全体で</a:t>
          </a:r>
          <a:r>
            <a:rPr kumimoji="1" lang="en-US" altLang="ja-JP" sz="1100">
              <a:solidFill>
                <a:sysClr val="windowText" lastClr="000000"/>
              </a:solidFill>
              <a:effectLst/>
              <a:latin typeface="+mn-lt"/>
              <a:ea typeface="+mn-ea"/>
              <a:cs typeface="+mn-cs"/>
            </a:rPr>
            <a:t>36</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702</a:t>
          </a:r>
          <a:r>
            <a:rPr kumimoji="1" lang="ja-JP" altLang="ja-JP" sz="1100">
              <a:solidFill>
                <a:sysClr val="windowText" lastClr="000000"/>
              </a:solidFill>
              <a:effectLst/>
              <a:latin typeface="+mn-lt"/>
              <a:ea typeface="+mn-ea"/>
              <a:cs typeface="+mn-cs"/>
            </a:rPr>
            <a:t>千円（</a:t>
          </a:r>
          <a:r>
            <a:rPr kumimoji="1" lang="en-US" altLang="ja-JP" sz="1100">
              <a:solidFill>
                <a:sysClr val="windowText" lastClr="000000"/>
              </a:solidFill>
              <a:effectLst/>
              <a:latin typeface="+mn-lt"/>
              <a:ea typeface="+mn-ea"/>
              <a:cs typeface="+mn-cs"/>
            </a:rPr>
            <a:t>2.6</a:t>
          </a:r>
          <a:r>
            <a:rPr kumimoji="1" lang="ja-JP" altLang="ja-JP" sz="1100">
              <a:solidFill>
                <a:sysClr val="windowText" lastClr="000000"/>
              </a:solidFill>
              <a:effectLst/>
              <a:latin typeface="+mn-lt"/>
              <a:ea typeface="+mn-ea"/>
              <a:cs typeface="+mn-cs"/>
            </a:rPr>
            <a:t>％）減少し、経常充当補助費が一部事務組合への負担金の増加などにより、全体で</a:t>
          </a:r>
          <a:r>
            <a:rPr kumimoji="1" lang="en-US" altLang="ja-JP" sz="1100">
              <a:solidFill>
                <a:sysClr val="windowText" lastClr="000000"/>
              </a:solidFill>
              <a:effectLst/>
              <a:latin typeface="+mn-lt"/>
              <a:ea typeface="+mn-ea"/>
              <a:cs typeface="+mn-cs"/>
            </a:rPr>
            <a:t>21</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113</a:t>
          </a:r>
          <a:r>
            <a:rPr kumimoji="1" lang="ja-JP" altLang="ja-JP" sz="1100">
              <a:solidFill>
                <a:sysClr val="windowText" lastClr="000000"/>
              </a:solidFill>
              <a:effectLst/>
              <a:latin typeface="+mn-lt"/>
              <a:ea typeface="+mn-ea"/>
              <a:cs typeface="+mn-cs"/>
            </a:rPr>
            <a:t>千円</a:t>
          </a:r>
          <a:r>
            <a:rPr kumimoji="1" lang="en-US" altLang="ja-JP" sz="1100">
              <a:solidFill>
                <a:sysClr val="windowText" lastClr="000000"/>
              </a:solidFill>
              <a:effectLst/>
              <a:latin typeface="+mn-lt"/>
              <a:ea typeface="+mn-ea"/>
              <a:cs typeface="+mn-cs"/>
            </a:rPr>
            <a:t>(11.6%)</a:t>
          </a:r>
          <a:r>
            <a:rPr kumimoji="1" lang="ja-JP" altLang="ja-JP" sz="1100">
              <a:solidFill>
                <a:sysClr val="windowText" lastClr="000000"/>
              </a:solidFill>
              <a:effectLst/>
              <a:latin typeface="+mn-lt"/>
              <a:ea typeface="+mn-ea"/>
              <a:cs typeface="+mn-cs"/>
            </a:rPr>
            <a:t>増加</a:t>
          </a:r>
          <a:r>
            <a:rPr kumimoji="1" lang="ja-JP" altLang="en-US" sz="1100">
              <a:solidFill>
                <a:sysClr val="windowText" lastClr="000000"/>
              </a:solidFill>
              <a:effectLst/>
              <a:latin typeface="+mn-lt"/>
              <a:ea typeface="+mn-ea"/>
              <a:cs typeface="+mn-cs"/>
            </a:rPr>
            <a:t>したため、</a:t>
          </a:r>
          <a:r>
            <a:rPr kumimoji="1" lang="ja-JP" altLang="ja-JP" sz="1100">
              <a:solidFill>
                <a:sysClr val="windowText" lastClr="000000"/>
              </a:solidFill>
              <a:effectLst/>
              <a:latin typeface="+mn-lt"/>
              <a:ea typeface="+mn-ea"/>
              <a:cs typeface="+mn-cs"/>
            </a:rPr>
            <a:t>経常一般財源の総額が増加し、前年度比</a:t>
          </a:r>
          <a:r>
            <a:rPr kumimoji="1" lang="en-US" altLang="ja-JP" sz="1100">
              <a:solidFill>
                <a:sysClr val="windowText" lastClr="000000"/>
              </a:solidFill>
              <a:effectLst/>
              <a:latin typeface="+mn-lt"/>
              <a:ea typeface="+mn-ea"/>
              <a:cs typeface="+mn-cs"/>
            </a:rPr>
            <a:t>1.9</a:t>
          </a:r>
          <a:r>
            <a:rPr kumimoji="1" lang="ja-JP" altLang="ja-JP" sz="1100">
              <a:solidFill>
                <a:sysClr val="windowText" lastClr="000000"/>
              </a:solidFill>
              <a:effectLst/>
              <a:latin typeface="+mn-lt"/>
              <a:ea typeface="+mn-ea"/>
              <a:cs typeface="+mn-cs"/>
            </a:rPr>
            <a:t>ポイントの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となった。　</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類似団体の平均を上回っているが、消防・ごみ処理・火葬場・中学校等を一部事務組合で行っていることが要因である。</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en-US" sz="1100">
              <a:solidFill>
                <a:sysClr val="windowText" lastClr="000000"/>
              </a:solidFill>
              <a:effectLst/>
              <a:latin typeface="+mn-lt"/>
              <a:ea typeface="+mn-ea"/>
              <a:cs typeface="+mn-cs"/>
            </a:rPr>
            <a:t>　なお、一部事務組合への負担金の増加は、河口湖南中学校組合で平成</a:t>
          </a:r>
          <a:r>
            <a:rPr kumimoji="1" lang="en-US" altLang="ja-JP" sz="1100">
              <a:solidFill>
                <a:sysClr val="windowText" lastClr="000000"/>
              </a:solidFill>
              <a:effectLst/>
              <a:latin typeface="+mn-lt"/>
              <a:ea typeface="+mn-ea"/>
              <a:cs typeface="+mn-cs"/>
            </a:rPr>
            <a:t>24</a:t>
          </a:r>
          <a:r>
            <a:rPr kumimoji="1" lang="ja-JP" altLang="en-US" sz="1100">
              <a:solidFill>
                <a:sysClr val="windowText" lastClr="000000"/>
              </a:solidFill>
              <a:effectLst/>
              <a:latin typeface="+mn-lt"/>
              <a:ea typeface="+mn-ea"/>
              <a:cs typeface="+mn-cs"/>
            </a:rPr>
            <a:t>年度から平成</a:t>
          </a:r>
          <a:r>
            <a:rPr kumimoji="1" lang="en-US" altLang="ja-JP" sz="1100">
              <a:solidFill>
                <a:sysClr val="windowText" lastClr="000000"/>
              </a:solidFill>
              <a:effectLst/>
              <a:latin typeface="+mn-lt"/>
              <a:ea typeface="+mn-ea"/>
              <a:cs typeface="+mn-cs"/>
            </a:rPr>
            <a:t>27</a:t>
          </a:r>
          <a:r>
            <a:rPr kumimoji="1" lang="ja-JP" altLang="en-US" sz="1100">
              <a:solidFill>
                <a:sysClr val="windowText" lastClr="000000"/>
              </a:solidFill>
              <a:effectLst/>
              <a:latin typeface="+mn-lt"/>
              <a:ea typeface="+mn-ea"/>
              <a:cs typeface="+mn-cs"/>
            </a:rPr>
            <a:t>年度にかけて行った校舎改築事業のために借り入れた起債の元金の償還が始まったことによる増加である。</a:t>
          </a:r>
          <a:endParaRPr kumimoji="1" lang="en-US" altLang="ja-JP" sz="1100">
            <a:solidFill>
              <a:sysClr val="windowText" lastClr="000000"/>
            </a:solidFill>
            <a:effectLst/>
            <a:latin typeface="+mn-lt"/>
            <a:ea typeface="+mn-ea"/>
            <a:cs typeface="+mn-cs"/>
          </a:endParaRPr>
        </a:p>
        <a:p>
          <a:pPr eaLnBrk="1" fontAlgn="auto" latinLnBrk="0" hangingPunct="1"/>
          <a:endParaRPr kumimoji="1" lang="en-US" altLang="ja-JP" sz="1100">
            <a:solidFill>
              <a:srgbClr val="FF0000"/>
            </a:solidFill>
            <a:effectLst/>
            <a:latin typeface="+mn-lt"/>
            <a:ea typeface="+mn-ea"/>
            <a:cs typeface="+mn-cs"/>
          </a:endParaRPr>
        </a:p>
        <a:p>
          <a:pPr eaLnBrk="1" fontAlgn="auto" latinLnBrk="0" hangingPunct="1"/>
          <a:endParaRPr kumimoji="1" lang="ja-JP" altLang="en-US" sz="1300">
            <a:solidFill>
              <a:srgbClr val="FF0000"/>
            </a:solidFill>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6" name="テキスト ボックス 295"/>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140716</xdr:rowOff>
    </xdr:from>
    <xdr:to>
      <xdr:col>24</xdr:col>
      <xdr:colOff>31750</xdr:colOff>
      <xdr:row>41</xdr:row>
      <xdr:rowOff>88138</xdr:rowOff>
    </xdr:to>
    <xdr:cxnSp macro="">
      <xdr:nvCxnSpPr>
        <xdr:cNvPr id="298" name="直線コネクタ 297"/>
        <xdr:cNvCxnSpPr/>
      </xdr:nvCxnSpPr>
      <xdr:spPr>
        <a:xfrm flipV="1">
          <a:off x="16510000" y="562711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60215</xdr:rowOff>
    </xdr:from>
    <xdr:ext cx="762000" cy="259045"/>
    <xdr:sp macro="" textlink="">
      <xdr:nvSpPr>
        <xdr:cNvPr id="299" name="補助費等最小値テキスト"/>
        <xdr:cNvSpPr txBox="1"/>
      </xdr:nvSpPr>
      <xdr:spPr>
        <a:xfrm>
          <a:off x="16598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41</xdr:row>
      <xdr:rowOff>88138</xdr:rowOff>
    </xdr:from>
    <xdr:to>
      <xdr:col>24</xdr:col>
      <xdr:colOff>120650</xdr:colOff>
      <xdr:row>41</xdr:row>
      <xdr:rowOff>88138</xdr:rowOff>
    </xdr:to>
    <xdr:cxnSp macro="">
      <xdr:nvCxnSpPr>
        <xdr:cNvPr id="300" name="直線コネクタ 299"/>
        <xdr:cNvCxnSpPr/>
      </xdr:nvCxnSpPr>
      <xdr:spPr>
        <a:xfrm>
          <a:off x="16421100" y="71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55643</xdr:rowOff>
    </xdr:from>
    <xdr:ext cx="762000" cy="259045"/>
    <xdr:sp macro="" textlink="">
      <xdr:nvSpPr>
        <xdr:cNvPr id="301" name="補助費等最大値テキスト"/>
        <xdr:cNvSpPr txBox="1"/>
      </xdr:nvSpPr>
      <xdr:spPr>
        <a:xfrm>
          <a:off x="16598900" y="537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23</xdr:col>
      <xdr:colOff>628650</xdr:colOff>
      <xdr:row>32</xdr:row>
      <xdr:rowOff>140716</xdr:rowOff>
    </xdr:from>
    <xdr:to>
      <xdr:col>24</xdr:col>
      <xdr:colOff>120650</xdr:colOff>
      <xdr:row>32</xdr:row>
      <xdr:rowOff>140716</xdr:rowOff>
    </xdr:to>
    <xdr:cxnSp macro="">
      <xdr:nvCxnSpPr>
        <xdr:cNvPr id="302" name="直線コネクタ 301"/>
        <xdr:cNvCxnSpPr/>
      </xdr:nvCxnSpPr>
      <xdr:spPr>
        <a:xfrm>
          <a:off x="16421100" y="562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115570</xdr:rowOff>
    </xdr:from>
    <xdr:to>
      <xdr:col>24</xdr:col>
      <xdr:colOff>31750</xdr:colOff>
      <xdr:row>38</xdr:row>
      <xdr:rowOff>117856</xdr:rowOff>
    </xdr:to>
    <xdr:cxnSp macro="">
      <xdr:nvCxnSpPr>
        <xdr:cNvPr id="303" name="直線コネクタ 302"/>
        <xdr:cNvCxnSpPr/>
      </xdr:nvCxnSpPr>
      <xdr:spPr>
        <a:xfrm>
          <a:off x="15671800" y="6459220"/>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8145</xdr:rowOff>
    </xdr:from>
    <xdr:ext cx="762000" cy="259045"/>
    <xdr:sp macro="" textlink="">
      <xdr:nvSpPr>
        <xdr:cNvPr id="304"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5" name="フローチャート : 判断 304"/>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115570</xdr:rowOff>
    </xdr:from>
    <xdr:to>
      <xdr:col>22</xdr:col>
      <xdr:colOff>565150</xdr:colOff>
      <xdr:row>37</xdr:row>
      <xdr:rowOff>133858</xdr:rowOff>
    </xdr:to>
    <xdr:cxnSp macro="">
      <xdr:nvCxnSpPr>
        <xdr:cNvPr id="306" name="直線コネクタ 305"/>
        <xdr:cNvCxnSpPr/>
      </xdr:nvCxnSpPr>
      <xdr:spPr>
        <a:xfrm flipV="1">
          <a:off x="14782800" y="64592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07" name="フローチャート : 判断 306"/>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103395</xdr:rowOff>
    </xdr:from>
    <xdr:ext cx="736600" cy="259045"/>
    <xdr:sp macro="" textlink="">
      <xdr:nvSpPr>
        <xdr:cNvPr id="308" name="テキスト ボックス 307"/>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14986</xdr:rowOff>
    </xdr:from>
    <xdr:to>
      <xdr:col>21</xdr:col>
      <xdr:colOff>361950</xdr:colOff>
      <xdr:row>37</xdr:row>
      <xdr:rowOff>133858</xdr:rowOff>
    </xdr:to>
    <xdr:cxnSp macro="">
      <xdr:nvCxnSpPr>
        <xdr:cNvPr id="309" name="直線コネクタ 308"/>
        <xdr:cNvCxnSpPr/>
      </xdr:nvCxnSpPr>
      <xdr:spPr>
        <a:xfrm>
          <a:off x="13893800" y="635863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46482</xdr:rowOff>
    </xdr:from>
    <xdr:to>
      <xdr:col>21</xdr:col>
      <xdr:colOff>412750</xdr:colOff>
      <xdr:row>37</xdr:row>
      <xdr:rowOff>148082</xdr:rowOff>
    </xdr:to>
    <xdr:sp macro="" textlink="">
      <xdr:nvSpPr>
        <xdr:cNvPr id="310" name="フローチャート : 判断 309"/>
        <xdr:cNvSpPr/>
      </xdr:nvSpPr>
      <xdr:spPr>
        <a:xfrm>
          <a:off x="14732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158259</xdr:rowOff>
    </xdr:from>
    <xdr:ext cx="762000" cy="259045"/>
    <xdr:sp macro="" textlink="">
      <xdr:nvSpPr>
        <xdr:cNvPr id="311" name="テキスト ボックス 310"/>
        <xdr:cNvSpPr txBox="1"/>
      </xdr:nvSpPr>
      <xdr:spPr>
        <a:xfrm>
          <a:off x="14401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149860</xdr:rowOff>
    </xdr:from>
    <xdr:to>
      <xdr:col>20</xdr:col>
      <xdr:colOff>158750</xdr:colOff>
      <xdr:row>37</xdr:row>
      <xdr:rowOff>14986</xdr:rowOff>
    </xdr:to>
    <xdr:cxnSp macro="">
      <xdr:nvCxnSpPr>
        <xdr:cNvPr id="312" name="直線コネクタ 311"/>
        <xdr:cNvCxnSpPr/>
      </xdr:nvCxnSpPr>
      <xdr:spPr>
        <a:xfrm>
          <a:off x="13004800" y="63220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153924</xdr:rowOff>
    </xdr:from>
    <xdr:to>
      <xdr:col>20</xdr:col>
      <xdr:colOff>209550</xdr:colOff>
      <xdr:row>37</xdr:row>
      <xdr:rowOff>84074</xdr:rowOff>
    </xdr:to>
    <xdr:sp macro="" textlink="">
      <xdr:nvSpPr>
        <xdr:cNvPr id="313" name="フローチャート : 判断 312"/>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68851</xdr:rowOff>
    </xdr:from>
    <xdr:ext cx="762000" cy="259045"/>
    <xdr:sp macro="" textlink="">
      <xdr:nvSpPr>
        <xdr:cNvPr id="314" name="テキスト ボックス 313"/>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15" name="フローチャート : 判断 314"/>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59707</xdr:rowOff>
    </xdr:from>
    <xdr:ext cx="762000" cy="259045"/>
    <xdr:sp macro="" textlink="">
      <xdr:nvSpPr>
        <xdr:cNvPr id="316" name="テキスト ボックス 315"/>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67056</xdr:rowOff>
    </xdr:from>
    <xdr:to>
      <xdr:col>24</xdr:col>
      <xdr:colOff>82550</xdr:colOff>
      <xdr:row>38</xdr:row>
      <xdr:rowOff>168656</xdr:rowOff>
    </xdr:to>
    <xdr:sp macro="" textlink="">
      <xdr:nvSpPr>
        <xdr:cNvPr id="322" name="円/楕円 321"/>
        <xdr:cNvSpPr/>
      </xdr:nvSpPr>
      <xdr:spPr>
        <a:xfrm>
          <a:off x="164592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39133</xdr:rowOff>
    </xdr:from>
    <xdr:ext cx="762000" cy="259045"/>
    <xdr:sp macro="" textlink="">
      <xdr:nvSpPr>
        <xdr:cNvPr id="323" name="補助費等該当値テキスト"/>
        <xdr:cNvSpPr txBox="1"/>
      </xdr:nvSpPr>
      <xdr:spPr>
        <a:xfrm>
          <a:off x="165989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64770</xdr:rowOff>
    </xdr:from>
    <xdr:to>
      <xdr:col>22</xdr:col>
      <xdr:colOff>615950</xdr:colOff>
      <xdr:row>37</xdr:row>
      <xdr:rowOff>166370</xdr:rowOff>
    </xdr:to>
    <xdr:sp macro="" textlink="">
      <xdr:nvSpPr>
        <xdr:cNvPr id="324" name="円/楕円 323"/>
        <xdr:cNvSpPr/>
      </xdr:nvSpPr>
      <xdr:spPr>
        <a:xfrm>
          <a:off x="15621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151147</xdr:rowOff>
    </xdr:from>
    <xdr:ext cx="736600" cy="259045"/>
    <xdr:sp macro="" textlink="">
      <xdr:nvSpPr>
        <xdr:cNvPr id="325" name="テキスト ボックス 324"/>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83058</xdr:rowOff>
    </xdr:from>
    <xdr:to>
      <xdr:col>21</xdr:col>
      <xdr:colOff>412750</xdr:colOff>
      <xdr:row>38</xdr:row>
      <xdr:rowOff>13208</xdr:rowOff>
    </xdr:to>
    <xdr:sp macro="" textlink="">
      <xdr:nvSpPr>
        <xdr:cNvPr id="326" name="円/楕円 325"/>
        <xdr:cNvSpPr/>
      </xdr:nvSpPr>
      <xdr:spPr>
        <a:xfrm>
          <a:off x="14732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169435</xdr:rowOff>
    </xdr:from>
    <xdr:ext cx="762000" cy="259045"/>
    <xdr:sp macro="" textlink="">
      <xdr:nvSpPr>
        <xdr:cNvPr id="327" name="テキスト ボックス 326"/>
        <xdr:cNvSpPr txBox="1"/>
      </xdr:nvSpPr>
      <xdr:spPr>
        <a:xfrm>
          <a:off x="14401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135636</xdr:rowOff>
    </xdr:from>
    <xdr:to>
      <xdr:col>20</xdr:col>
      <xdr:colOff>209550</xdr:colOff>
      <xdr:row>37</xdr:row>
      <xdr:rowOff>65786</xdr:rowOff>
    </xdr:to>
    <xdr:sp macro="" textlink="">
      <xdr:nvSpPr>
        <xdr:cNvPr id="328" name="円/楕円 327"/>
        <xdr:cNvSpPr/>
      </xdr:nvSpPr>
      <xdr:spPr>
        <a:xfrm>
          <a:off x="13843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75963</xdr:rowOff>
    </xdr:from>
    <xdr:ext cx="762000" cy="259045"/>
    <xdr:sp macro="" textlink="">
      <xdr:nvSpPr>
        <xdr:cNvPr id="329" name="テキスト ボックス 328"/>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30" name="円/楕円 329"/>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39387</xdr:rowOff>
    </xdr:from>
    <xdr:ext cx="762000" cy="259045"/>
    <xdr:sp macro="" textlink="">
      <xdr:nvSpPr>
        <xdr:cNvPr id="331" name="テキスト ボックス 330"/>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rgbClr val="FF0000"/>
              </a:solidFill>
              <a:effectLst/>
              <a:latin typeface="+mn-lt"/>
              <a:ea typeface="+mn-ea"/>
              <a:cs typeface="+mn-cs"/>
            </a:rPr>
            <a:t>　</a:t>
          </a:r>
          <a:r>
            <a:rPr kumimoji="1" lang="ja-JP" altLang="ja-JP" sz="1100">
              <a:solidFill>
                <a:schemeClr val="dk1"/>
              </a:solidFill>
              <a:effectLst/>
              <a:latin typeface="+mn-lt"/>
              <a:ea typeface="+mn-ea"/>
              <a:cs typeface="+mn-cs"/>
            </a:rPr>
            <a:t>経常一般財源の総額が全体で</a:t>
          </a:r>
          <a:r>
            <a:rPr kumimoji="1" lang="en-US" altLang="ja-JP" sz="1100">
              <a:solidFill>
                <a:sysClr val="windowText" lastClr="000000"/>
              </a:solidFill>
              <a:effectLst/>
              <a:latin typeface="+mn-lt"/>
              <a:ea typeface="+mn-ea"/>
              <a:cs typeface="+mn-cs"/>
            </a:rPr>
            <a:t>36</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702</a:t>
          </a:r>
          <a:r>
            <a:rPr kumimoji="1" lang="ja-JP" altLang="ja-JP" sz="1100">
              <a:solidFill>
                <a:sysClr val="windowText" lastClr="000000"/>
              </a:solidFill>
              <a:effectLst/>
              <a:latin typeface="+mn-lt"/>
              <a:ea typeface="+mn-ea"/>
              <a:cs typeface="+mn-cs"/>
            </a:rPr>
            <a:t>千円（</a:t>
          </a:r>
          <a:r>
            <a:rPr kumimoji="1" lang="en-US" altLang="ja-JP" sz="1100">
              <a:solidFill>
                <a:sysClr val="windowText" lastClr="000000"/>
              </a:solidFill>
              <a:effectLst/>
              <a:latin typeface="+mn-lt"/>
              <a:ea typeface="+mn-ea"/>
              <a:cs typeface="+mn-cs"/>
            </a:rPr>
            <a:t>2.6</a:t>
          </a:r>
          <a:r>
            <a:rPr kumimoji="1" lang="ja-JP" altLang="ja-JP" sz="1100">
              <a:solidFill>
                <a:sysClr val="windowText" lastClr="000000"/>
              </a:solidFill>
              <a:effectLst/>
              <a:latin typeface="+mn-lt"/>
              <a:ea typeface="+mn-ea"/>
              <a:cs typeface="+mn-cs"/>
            </a:rPr>
            <a:t>％）減少し、経常経費充当公債費</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25</a:t>
          </a:r>
          <a:r>
            <a:rPr kumimoji="1" lang="ja-JP" altLang="ja-JP" sz="1100">
              <a:solidFill>
                <a:sysClr val="windowText" lastClr="000000"/>
              </a:solidFill>
              <a:effectLst/>
              <a:latin typeface="+mn-lt"/>
              <a:ea typeface="+mn-ea"/>
              <a:cs typeface="+mn-cs"/>
            </a:rPr>
            <a:t>年度に同意され平成</a:t>
          </a:r>
          <a:r>
            <a:rPr kumimoji="1" lang="en-US" altLang="ja-JP" sz="1100">
              <a:solidFill>
                <a:sysClr val="windowText" lastClr="000000"/>
              </a:solidFill>
              <a:effectLst/>
              <a:latin typeface="+mn-lt"/>
              <a:ea typeface="+mn-ea"/>
              <a:cs typeface="+mn-cs"/>
            </a:rPr>
            <a:t>25</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26</a:t>
          </a:r>
          <a:r>
            <a:rPr kumimoji="1" lang="ja-JP" altLang="ja-JP" sz="1100">
              <a:solidFill>
                <a:sysClr val="windowText" lastClr="000000"/>
              </a:solidFill>
              <a:effectLst/>
              <a:latin typeface="+mn-lt"/>
              <a:ea typeface="+mn-ea"/>
              <a:cs typeface="+mn-cs"/>
            </a:rPr>
            <a:t>年度で起債した緊急防災・減災事業債の元金の償還が始まったものがあったことから全体で、</a:t>
          </a:r>
          <a:r>
            <a:rPr kumimoji="1" lang="en-US" altLang="ja-JP" sz="1100">
              <a:solidFill>
                <a:sysClr val="windowText" lastClr="000000"/>
              </a:solidFill>
              <a:effectLst/>
              <a:latin typeface="+mn-lt"/>
              <a:ea typeface="+mn-ea"/>
              <a:cs typeface="+mn-cs"/>
            </a:rPr>
            <a:t>16</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468</a:t>
          </a:r>
          <a:r>
            <a:rPr kumimoji="1" lang="ja-JP" altLang="ja-JP" sz="1100">
              <a:solidFill>
                <a:sysClr val="windowText" lastClr="000000"/>
              </a:solidFill>
              <a:effectLst/>
              <a:latin typeface="+mn-lt"/>
              <a:ea typeface="+mn-ea"/>
              <a:cs typeface="+mn-cs"/>
            </a:rPr>
            <a:t>千円（</a:t>
          </a:r>
          <a:r>
            <a:rPr kumimoji="1" lang="en-US" altLang="ja-JP" sz="1100">
              <a:solidFill>
                <a:sysClr val="windowText" lastClr="000000"/>
              </a:solidFill>
              <a:effectLst/>
              <a:latin typeface="+mn-lt"/>
              <a:ea typeface="+mn-ea"/>
              <a:cs typeface="+mn-cs"/>
            </a:rPr>
            <a:t>31.7</a:t>
          </a:r>
          <a:r>
            <a:rPr kumimoji="1" lang="ja-JP" altLang="ja-JP" sz="1100">
              <a:solidFill>
                <a:sysClr val="windowText" lastClr="000000"/>
              </a:solidFill>
              <a:effectLst/>
              <a:latin typeface="+mn-lt"/>
              <a:ea typeface="+mn-ea"/>
              <a:cs typeface="+mn-cs"/>
            </a:rPr>
            <a:t>％）増加し</a:t>
          </a:r>
          <a:r>
            <a:rPr kumimoji="1" lang="ja-JP" altLang="en-US" sz="1100">
              <a:solidFill>
                <a:sysClr val="windowText" lastClr="000000"/>
              </a:solidFill>
              <a:effectLst/>
              <a:latin typeface="+mn-lt"/>
              <a:ea typeface="+mn-ea"/>
              <a:cs typeface="+mn-cs"/>
            </a:rPr>
            <a:t>た</a:t>
          </a:r>
          <a:r>
            <a:rPr kumimoji="1" lang="ja-JP" altLang="ja-JP" sz="1100">
              <a:solidFill>
                <a:sysClr val="windowText" lastClr="000000"/>
              </a:solidFill>
              <a:effectLst/>
              <a:latin typeface="+mn-lt"/>
              <a:ea typeface="+mn-ea"/>
              <a:cs typeface="+mn-cs"/>
            </a:rPr>
            <a:t>ため、前年度比</a:t>
          </a:r>
          <a:r>
            <a:rPr kumimoji="1" lang="ja-JP" altLang="en-US" sz="1100">
              <a:solidFill>
                <a:sysClr val="windowText" lastClr="000000"/>
              </a:solidFill>
              <a:effectLst/>
              <a:latin typeface="+mn-lt"/>
              <a:ea typeface="+mn-ea"/>
              <a:cs typeface="+mn-cs"/>
            </a:rPr>
            <a:t>１</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ポイントの増となった。</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次年度以降も、</a:t>
          </a:r>
          <a:r>
            <a:rPr kumimoji="1" lang="ja-JP" altLang="en-US" sz="1100">
              <a:solidFill>
                <a:sysClr val="windowText" lastClr="000000"/>
              </a:solidFill>
              <a:effectLst/>
              <a:latin typeface="+mn-lt"/>
              <a:ea typeface="+mn-ea"/>
              <a:cs typeface="+mn-cs"/>
            </a:rPr>
            <a:t>近年借り入れた</a:t>
          </a:r>
          <a:r>
            <a:rPr kumimoji="1" lang="ja-JP" altLang="ja-JP" sz="1100">
              <a:solidFill>
                <a:sysClr val="windowText" lastClr="000000"/>
              </a:solidFill>
              <a:effectLst/>
              <a:latin typeface="+mn-lt"/>
              <a:ea typeface="+mn-ea"/>
              <a:cs typeface="+mn-cs"/>
            </a:rPr>
            <a:t>緊急防災・減災事業債</a:t>
          </a:r>
          <a:r>
            <a:rPr kumimoji="1" lang="ja-JP" altLang="en-US" sz="1100">
              <a:solidFill>
                <a:sysClr val="windowText" lastClr="000000"/>
              </a:solidFill>
              <a:effectLst/>
              <a:latin typeface="+mn-lt"/>
              <a:ea typeface="+mn-ea"/>
              <a:cs typeface="+mn-cs"/>
            </a:rPr>
            <a:t>や臨時財政対策債</a:t>
          </a:r>
          <a:r>
            <a:rPr kumimoji="1" lang="ja-JP" altLang="ja-JP" sz="1100">
              <a:solidFill>
                <a:sysClr val="windowText" lastClr="000000"/>
              </a:solidFill>
              <a:effectLst/>
              <a:latin typeface="+mn-lt"/>
              <a:ea typeface="+mn-ea"/>
              <a:cs typeface="+mn-cs"/>
            </a:rPr>
            <a:t>の元金の償還が始まるものがあり、償還額が平成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年度まで増加する見込みであることから数値の増加が見込まれる</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類似団体の平均と比較しても良好な数値となっていることから、今後も数値の維持を図り財政の健全化に努める。</a:t>
          </a:r>
          <a:endParaRPr lang="ja-JP" altLang="ja-JP" sz="1400">
            <a:solidFill>
              <a:sysClr val="windowText" lastClr="000000"/>
            </a:solidFill>
            <a:effectLst/>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60706</xdr:rowOff>
    </xdr:to>
    <xdr:cxnSp macro="">
      <xdr:nvCxnSpPr>
        <xdr:cNvPr id="356" name="直線コネクタ 355"/>
        <xdr:cNvCxnSpPr/>
      </xdr:nvCxnSpPr>
      <xdr:spPr>
        <a:xfrm flipV="1">
          <a:off x="4826000" y="12585700"/>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32783</xdr:rowOff>
    </xdr:from>
    <xdr:ext cx="762000" cy="259045"/>
    <xdr:sp macro="" textlink="">
      <xdr:nvSpPr>
        <xdr:cNvPr id="357" name="公債費最小値テキスト"/>
        <xdr:cNvSpPr txBox="1"/>
      </xdr:nvSpPr>
      <xdr:spPr>
        <a:xfrm>
          <a:off x="4914900" y="139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81</xdr:row>
      <xdr:rowOff>60706</xdr:rowOff>
    </xdr:from>
    <xdr:to>
      <xdr:col>7</xdr:col>
      <xdr:colOff>104775</xdr:colOff>
      <xdr:row>81</xdr:row>
      <xdr:rowOff>60706</xdr:rowOff>
    </xdr:to>
    <xdr:cxnSp macro="">
      <xdr:nvCxnSpPr>
        <xdr:cNvPr id="358" name="直線コネクタ 357"/>
        <xdr:cNvCxnSpPr/>
      </xdr:nvCxnSpPr>
      <xdr:spPr>
        <a:xfrm>
          <a:off x="4737100" y="13948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9"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60" name="直線コネクタ 359"/>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67564</xdr:rowOff>
    </xdr:from>
    <xdr:to>
      <xdr:col>7</xdr:col>
      <xdr:colOff>15875</xdr:colOff>
      <xdr:row>74</xdr:row>
      <xdr:rowOff>127000</xdr:rowOff>
    </xdr:to>
    <xdr:cxnSp macro="">
      <xdr:nvCxnSpPr>
        <xdr:cNvPr id="361" name="直線コネクタ 360"/>
        <xdr:cNvCxnSpPr/>
      </xdr:nvCxnSpPr>
      <xdr:spPr>
        <a:xfrm>
          <a:off x="3987800" y="1275486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41419</xdr:rowOff>
    </xdr:from>
    <xdr:ext cx="762000" cy="259045"/>
    <xdr:sp macro="" textlink="">
      <xdr:nvSpPr>
        <xdr:cNvPr id="362" name="公債費平均値テキスト"/>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69342</xdr:rowOff>
    </xdr:from>
    <xdr:to>
      <xdr:col>7</xdr:col>
      <xdr:colOff>66675</xdr:colOff>
      <xdr:row>77</xdr:row>
      <xdr:rowOff>170942</xdr:rowOff>
    </xdr:to>
    <xdr:sp macro="" textlink="">
      <xdr:nvSpPr>
        <xdr:cNvPr id="363" name="フローチャート : 判断 362"/>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53848</xdr:rowOff>
    </xdr:from>
    <xdr:to>
      <xdr:col>5</xdr:col>
      <xdr:colOff>549275</xdr:colOff>
      <xdr:row>74</xdr:row>
      <xdr:rowOff>67564</xdr:rowOff>
    </xdr:to>
    <xdr:cxnSp macro="">
      <xdr:nvCxnSpPr>
        <xdr:cNvPr id="364" name="直線コネクタ 363"/>
        <xdr:cNvCxnSpPr/>
      </xdr:nvCxnSpPr>
      <xdr:spPr>
        <a:xfrm>
          <a:off x="3098800" y="127411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87630</xdr:rowOff>
    </xdr:from>
    <xdr:to>
      <xdr:col>5</xdr:col>
      <xdr:colOff>600075</xdr:colOff>
      <xdr:row>78</xdr:row>
      <xdr:rowOff>17780</xdr:rowOff>
    </xdr:to>
    <xdr:sp macro="" textlink="">
      <xdr:nvSpPr>
        <xdr:cNvPr id="365" name="フローチャート : 判断 364"/>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2557</xdr:rowOff>
    </xdr:from>
    <xdr:ext cx="736600" cy="259045"/>
    <xdr:sp macro="" textlink="">
      <xdr:nvSpPr>
        <xdr:cNvPr id="366" name="テキスト ボックス 365"/>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53848</xdr:rowOff>
    </xdr:from>
    <xdr:to>
      <xdr:col>4</xdr:col>
      <xdr:colOff>346075</xdr:colOff>
      <xdr:row>74</xdr:row>
      <xdr:rowOff>163576</xdr:rowOff>
    </xdr:to>
    <xdr:cxnSp macro="">
      <xdr:nvCxnSpPr>
        <xdr:cNvPr id="367" name="直線コネクタ 366"/>
        <xdr:cNvCxnSpPr/>
      </xdr:nvCxnSpPr>
      <xdr:spPr>
        <a:xfrm flipV="1">
          <a:off x="2209800" y="1274114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142494</xdr:rowOff>
    </xdr:from>
    <xdr:to>
      <xdr:col>4</xdr:col>
      <xdr:colOff>396875</xdr:colOff>
      <xdr:row>78</xdr:row>
      <xdr:rowOff>72644</xdr:rowOff>
    </xdr:to>
    <xdr:sp macro="" textlink="">
      <xdr:nvSpPr>
        <xdr:cNvPr id="368" name="フローチャート : 判断 367"/>
        <xdr:cNvSpPr/>
      </xdr:nvSpPr>
      <xdr:spPr>
        <a:xfrm>
          <a:off x="3048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57421</xdr:rowOff>
    </xdr:from>
    <xdr:ext cx="762000" cy="259045"/>
    <xdr:sp macro="" textlink="">
      <xdr:nvSpPr>
        <xdr:cNvPr id="369" name="テキスト ボックス 368"/>
        <xdr:cNvSpPr txBox="1"/>
      </xdr:nvSpPr>
      <xdr:spPr>
        <a:xfrm>
          <a:off x="2717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163576</xdr:rowOff>
    </xdr:from>
    <xdr:to>
      <xdr:col>3</xdr:col>
      <xdr:colOff>142875</xdr:colOff>
      <xdr:row>75</xdr:row>
      <xdr:rowOff>1270</xdr:rowOff>
    </xdr:to>
    <xdr:cxnSp macro="">
      <xdr:nvCxnSpPr>
        <xdr:cNvPr id="370" name="直線コネクタ 369"/>
        <xdr:cNvCxnSpPr/>
      </xdr:nvCxnSpPr>
      <xdr:spPr>
        <a:xfrm flipV="1">
          <a:off x="1320800" y="128508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142494</xdr:rowOff>
    </xdr:from>
    <xdr:to>
      <xdr:col>3</xdr:col>
      <xdr:colOff>193675</xdr:colOff>
      <xdr:row>78</xdr:row>
      <xdr:rowOff>72644</xdr:rowOff>
    </xdr:to>
    <xdr:sp macro="" textlink="">
      <xdr:nvSpPr>
        <xdr:cNvPr id="371" name="フローチャート : 判断 370"/>
        <xdr:cNvSpPr/>
      </xdr:nvSpPr>
      <xdr:spPr>
        <a:xfrm>
          <a:off x="2159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57421</xdr:rowOff>
    </xdr:from>
    <xdr:ext cx="762000" cy="259045"/>
    <xdr:sp macro="" textlink="">
      <xdr:nvSpPr>
        <xdr:cNvPr id="372" name="テキスト ボックス 371"/>
        <xdr:cNvSpPr txBox="1"/>
      </xdr:nvSpPr>
      <xdr:spPr>
        <a:xfrm>
          <a:off x="1828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3048</xdr:rowOff>
    </xdr:from>
    <xdr:to>
      <xdr:col>1</xdr:col>
      <xdr:colOff>676275</xdr:colOff>
      <xdr:row>78</xdr:row>
      <xdr:rowOff>104648</xdr:rowOff>
    </xdr:to>
    <xdr:sp macro="" textlink="">
      <xdr:nvSpPr>
        <xdr:cNvPr id="373" name="フローチャート : 判断 372"/>
        <xdr:cNvSpPr/>
      </xdr:nvSpPr>
      <xdr:spPr>
        <a:xfrm>
          <a:off x="1270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89425</xdr:rowOff>
    </xdr:from>
    <xdr:ext cx="762000" cy="259045"/>
    <xdr:sp macro="" textlink="">
      <xdr:nvSpPr>
        <xdr:cNvPr id="374" name="テキスト ボックス 373"/>
        <xdr:cNvSpPr txBox="1"/>
      </xdr:nvSpPr>
      <xdr:spPr>
        <a:xfrm>
          <a:off x="939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76200</xdr:rowOff>
    </xdr:from>
    <xdr:to>
      <xdr:col>7</xdr:col>
      <xdr:colOff>66675</xdr:colOff>
      <xdr:row>75</xdr:row>
      <xdr:rowOff>6350</xdr:rowOff>
    </xdr:to>
    <xdr:sp macro="" textlink="">
      <xdr:nvSpPr>
        <xdr:cNvPr id="380" name="円/楕円 379"/>
        <xdr:cNvSpPr/>
      </xdr:nvSpPr>
      <xdr:spPr>
        <a:xfrm>
          <a:off x="47752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92727</xdr:rowOff>
    </xdr:from>
    <xdr:ext cx="762000" cy="259045"/>
    <xdr:sp macro="" textlink="">
      <xdr:nvSpPr>
        <xdr:cNvPr id="381" name="公債費該当値テキスト"/>
        <xdr:cNvSpPr txBox="1"/>
      </xdr:nvSpPr>
      <xdr:spPr>
        <a:xfrm>
          <a:off x="49149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16764</xdr:rowOff>
    </xdr:from>
    <xdr:to>
      <xdr:col>5</xdr:col>
      <xdr:colOff>600075</xdr:colOff>
      <xdr:row>74</xdr:row>
      <xdr:rowOff>118364</xdr:rowOff>
    </xdr:to>
    <xdr:sp macro="" textlink="">
      <xdr:nvSpPr>
        <xdr:cNvPr id="382" name="円/楕円 381"/>
        <xdr:cNvSpPr/>
      </xdr:nvSpPr>
      <xdr:spPr>
        <a:xfrm>
          <a:off x="3937000" y="1270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128541</xdr:rowOff>
    </xdr:from>
    <xdr:ext cx="736600" cy="259045"/>
    <xdr:sp macro="" textlink="">
      <xdr:nvSpPr>
        <xdr:cNvPr id="383" name="テキスト ボックス 382"/>
        <xdr:cNvSpPr txBox="1"/>
      </xdr:nvSpPr>
      <xdr:spPr>
        <a:xfrm>
          <a:off x="3606800" y="12472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3048</xdr:rowOff>
    </xdr:from>
    <xdr:to>
      <xdr:col>4</xdr:col>
      <xdr:colOff>396875</xdr:colOff>
      <xdr:row>74</xdr:row>
      <xdr:rowOff>104648</xdr:rowOff>
    </xdr:to>
    <xdr:sp macro="" textlink="">
      <xdr:nvSpPr>
        <xdr:cNvPr id="384" name="円/楕円 383"/>
        <xdr:cNvSpPr/>
      </xdr:nvSpPr>
      <xdr:spPr>
        <a:xfrm>
          <a:off x="3048000" y="126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114825</xdr:rowOff>
    </xdr:from>
    <xdr:ext cx="762000" cy="259045"/>
    <xdr:sp macro="" textlink="">
      <xdr:nvSpPr>
        <xdr:cNvPr id="385" name="テキスト ボックス 384"/>
        <xdr:cNvSpPr txBox="1"/>
      </xdr:nvSpPr>
      <xdr:spPr>
        <a:xfrm>
          <a:off x="2717800" y="124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112776</xdr:rowOff>
    </xdr:from>
    <xdr:to>
      <xdr:col>3</xdr:col>
      <xdr:colOff>193675</xdr:colOff>
      <xdr:row>75</xdr:row>
      <xdr:rowOff>42926</xdr:rowOff>
    </xdr:to>
    <xdr:sp macro="" textlink="">
      <xdr:nvSpPr>
        <xdr:cNvPr id="386" name="円/楕円 385"/>
        <xdr:cNvSpPr/>
      </xdr:nvSpPr>
      <xdr:spPr>
        <a:xfrm>
          <a:off x="2159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53103</xdr:rowOff>
    </xdr:from>
    <xdr:ext cx="762000" cy="259045"/>
    <xdr:sp macro="" textlink="">
      <xdr:nvSpPr>
        <xdr:cNvPr id="387" name="テキスト ボックス 386"/>
        <xdr:cNvSpPr txBox="1"/>
      </xdr:nvSpPr>
      <xdr:spPr>
        <a:xfrm>
          <a:off x="1828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121920</xdr:rowOff>
    </xdr:from>
    <xdr:to>
      <xdr:col>1</xdr:col>
      <xdr:colOff>676275</xdr:colOff>
      <xdr:row>75</xdr:row>
      <xdr:rowOff>52070</xdr:rowOff>
    </xdr:to>
    <xdr:sp macro="" textlink="">
      <xdr:nvSpPr>
        <xdr:cNvPr id="388" name="円/楕円 387"/>
        <xdr:cNvSpPr/>
      </xdr:nvSpPr>
      <xdr:spPr>
        <a:xfrm>
          <a:off x="1270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62247</xdr:rowOff>
    </xdr:from>
    <xdr:ext cx="762000" cy="259045"/>
    <xdr:sp macro="" textlink="">
      <xdr:nvSpPr>
        <xdr:cNvPr id="389" name="テキスト ボックス 388"/>
        <xdr:cNvSpPr txBox="1"/>
      </xdr:nvSpPr>
      <xdr:spPr>
        <a:xfrm>
          <a:off x="939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補助費等</a:t>
          </a:r>
          <a:r>
            <a:rPr kumimoji="1" lang="ja-JP" altLang="en-US" sz="1100">
              <a:solidFill>
                <a:sysClr val="windowText" lastClr="000000"/>
              </a:solidFill>
              <a:effectLst/>
              <a:latin typeface="+mn-lt"/>
              <a:ea typeface="+mn-ea"/>
              <a:cs typeface="+mn-cs"/>
            </a:rPr>
            <a:t>の増加が維持補修費を除く全ての項目で増加となり、</a:t>
          </a:r>
          <a:r>
            <a:rPr kumimoji="1" lang="ja-JP" altLang="ja-JP" sz="1100">
              <a:solidFill>
                <a:sysClr val="windowText" lastClr="000000"/>
              </a:solidFill>
              <a:effectLst/>
              <a:latin typeface="+mn-lt"/>
              <a:ea typeface="+mn-ea"/>
              <a:cs typeface="+mn-cs"/>
            </a:rPr>
            <a:t>公債費以外への経常充当一般財源が全体で</a:t>
          </a:r>
          <a:r>
            <a:rPr kumimoji="1" lang="en-US" altLang="ja-JP" sz="1100">
              <a:solidFill>
                <a:sysClr val="windowText" lastClr="000000"/>
              </a:solidFill>
              <a:effectLst/>
              <a:latin typeface="+mn-lt"/>
              <a:ea typeface="+mn-ea"/>
              <a:cs typeface="+mn-cs"/>
            </a:rPr>
            <a:t>43 </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374</a:t>
          </a:r>
          <a:r>
            <a:rPr kumimoji="1" lang="ja-JP" altLang="ja-JP" sz="1100">
              <a:solidFill>
                <a:sysClr val="windowText" lastClr="000000"/>
              </a:solidFill>
              <a:effectLst/>
              <a:latin typeface="+mn-lt"/>
              <a:ea typeface="+mn-ea"/>
              <a:cs typeface="+mn-cs"/>
            </a:rPr>
            <a:t>千円（</a:t>
          </a:r>
          <a:r>
            <a:rPr kumimoji="1" lang="en-US" altLang="ja-JP" sz="1100">
              <a:solidFill>
                <a:sysClr val="windowText" lastClr="000000"/>
              </a:solidFill>
              <a:effectLst/>
              <a:latin typeface="+mn-lt"/>
              <a:ea typeface="+mn-ea"/>
              <a:cs typeface="+mn-cs"/>
            </a:rPr>
            <a:t>4.8</a:t>
          </a:r>
          <a:r>
            <a:rPr kumimoji="1" lang="ja-JP" altLang="ja-JP" sz="1100">
              <a:solidFill>
                <a:sysClr val="windowText" lastClr="000000"/>
              </a:solidFill>
              <a:effectLst/>
              <a:latin typeface="+mn-lt"/>
              <a:ea typeface="+mn-ea"/>
              <a:cs typeface="+mn-cs"/>
            </a:rPr>
            <a:t>％）増加した</a:t>
          </a:r>
          <a:r>
            <a:rPr kumimoji="1" lang="ja-JP" altLang="en-US" sz="1100">
              <a:solidFill>
                <a:sysClr val="windowText" lastClr="000000"/>
              </a:solidFill>
              <a:effectLst/>
              <a:latin typeface="+mn-lt"/>
              <a:ea typeface="+mn-ea"/>
              <a:cs typeface="+mn-cs"/>
            </a:rPr>
            <a:t>こと、また、臨時財政対策債の借り入れを行わなかったことが大きな要因となり、前年度比</a:t>
          </a:r>
          <a:r>
            <a:rPr kumimoji="1" lang="en-US" altLang="ja-JP" sz="1100">
              <a:solidFill>
                <a:sysClr val="windowText" lastClr="000000"/>
              </a:solidFill>
              <a:effectLst/>
              <a:latin typeface="+mn-lt"/>
              <a:ea typeface="+mn-ea"/>
              <a:cs typeface="+mn-cs"/>
            </a:rPr>
            <a:t>5.0</a:t>
          </a:r>
          <a:r>
            <a:rPr kumimoji="1" lang="ja-JP" altLang="en-US" sz="1100">
              <a:solidFill>
                <a:sysClr val="windowText" lastClr="000000"/>
              </a:solidFill>
              <a:effectLst/>
              <a:latin typeface="+mn-lt"/>
              <a:ea typeface="+mn-ea"/>
              <a:cs typeface="+mn-cs"/>
            </a:rPr>
            <a:t>ポイントの増となった。</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類似団体の平均と比較し、</a:t>
          </a:r>
          <a:r>
            <a:rPr kumimoji="1" lang="en-US" altLang="ja-JP" sz="1100">
              <a:solidFill>
                <a:sysClr val="windowText" lastClr="000000"/>
              </a:solidFill>
              <a:effectLst/>
              <a:latin typeface="+mn-lt"/>
              <a:ea typeface="+mn-ea"/>
              <a:cs typeface="+mn-cs"/>
            </a:rPr>
            <a:t>4.3</a:t>
          </a:r>
          <a:r>
            <a:rPr kumimoji="1" lang="ja-JP" altLang="ja-JP" sz="1100">
              <a:solidFill>
                <a:sysClr val="windowText" lastClr="000000"/>
              </a:solidFill>
              <a:effectLst/>
              <a:latin typeface="+mn-lt"/>
              <a:ea typeface="+mn-ea"/>
              <a:cs typeface="+mn-cs"/>
            </a:rPr>
            <a:t>ポイント上回っている</a:t>
          </a:r>
          <a:r>
            <a:rPr kumimoji="1" lang="ja-JP" altLang="en-US" sz="1100">
              <a:solidFill>
                <a:sysClr val="windowText" lastClr="000000"/>
              </a:solidFill>
              <a:effectLst/>
              <a:latin typeface="+mn-lt"/>
              <a:ea typeface="+mn-ea"/>
              <a:cs typeface="+mn-cs"/>
            </a:rPr>
            <a:t>が、当村においては、平成</a:t>
          </a:r>
          <a:r>
            <a:rPr kumimoji="1" lang="en-US" altLang="ja-JP" sz="1100">
              <a:solidFill>
                <a:sysClr val="windowText" lastClr="000000"/>
              </a:solidFill>
              <a:effectLst/>
              <a:latin typeface="+mn-lt"/>
              <a:ea typeface="+mn-ea"/>
              <a:cs typeface="+mn-cs"/>
            </a:rPr>
            <a:t>27</a:t>
          </a:r>
          <a:r>
            <a:rPr kumimoji="1" lang="ja-JP" altLang="en-US" sz="1100">
              <a:solidFill>
                <a:sysClr val="windowText" lastClr="000000"/>
              </a:solidFill>
              <a:effectLst/>
              <a:latin typeface="+mn-lt"/>
              <a:ea typeface="+mn-ea"/>
              <a:cs typeface="+mn-cs"/>
            </a:rPr>
            <a:t>年度を除き、臨時財政対策債の発行を行っていないことや大型事業等があった平成</a:t>
          </a:r>
          <a:r>
            <a:rPr kumimoji="1" lang="en-US" altLang="ja-JP" sz="1100">
              <a:solidFill>
                <a:sysClr val="windowText" lastClr="000000"/>
              </a:solidFill>
              <a:effectLst/>
              <a:latin typeface="+mn-lt"/>
              <a:ea typeface="+mn-ea"/>
              <a:cs typeface="+mn-cs"/>
            </a:rPr>
            <a:t>26</a:t>
          </a:r>
          <a:r>
            <a:rPr kumimoji="1" lang="ja-JP" altLang="en-US" sz="1100">
              <a:solidFill>
                <a:sysClr val="windowText" lastClr="000000"/>
              </a:solidFill>
              <a:effectLst/>
              <a:latin typeface="+mn-lt"/>
              <a:ea typeface="+mn-ea"/>
              <a:cs typeface="+mn-cs"/>
            </a:rPr>
            <a:t>年度を除き財政調整基金の取り崩しをおこなっていないことも一因と考えられる。なお、臨時財政対策債の発行を最大限行った場合の平成</a:t>
          </a: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年度の数値については、</a:t>
          </a:r>
          <a:r>
            <a:rPr kumimoji="1" lang="en-US" altLang="ja-JP" sz="1100">
              <a:solidFill>
                <a:sysClr val="windowText" lastClr="000000"/>
              </a:solidFill>
              <a:effectLst/>
              <a:latin typeface="+mn-lt"/>
              <a:ea typeface="+mn-ea"/>
              <a:cs typeface="+mn-cs"/>
            </a:rPr>
            <a:t>64.8</a:t>
          </a:r>
          <a:r>
            <a:rPr kumimoji="1" lang="ja-JP" altLang="en-US" sz="1100">
              <a:solidFill>
                <a:sysClr val="windowText" lastClr="000000"/>
              </a:solidFill>
              <a:effectLst/>
              <a:latin typeface="+mn-lt"/>
              <a:ea typeface="+mn-ea"/>
              <a:cs typeface="+mn-cs"/>
            </a:rPr>
            <a:t>となり、類似団体を若干下回る数値となる。</a:t>
          </a:r>
          <a:endParaRPr lang="ja-JP" altLang="ja-JP" sz="1400">
            <a:solidFill>
              <a:sysClr val="windowText" lastClr="000000"/>
            </a:solidFill>
            <a:effectLst/>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69850</xdr:rowOff>
    </xdr:from>
    <xdr:to>
      <xdr:col>24</xdr:col>
      <xdr:colOff>31750</xdr:colOff>
      <xdr:row>81</xdr:row>
      <xdr:rowOff>92711</xdr:rowOff>
    </xdr:to>
    <xdr:cxnSp macro="">
      <xdr:nvCxnSpPr>
        <xdr:cNvPr id="417" name="直線コネクタ 416"/>
        <xdr:cNvCxnSpPr/>
      </xdr:nvCxnSpPr>
      <xdr:spPr>
        <a:xfrm flipV="1">
          <a:off x="16510000" y="12757150"/>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18"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19" name="直線コネクタ 418"/>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156227</xdr:rowOff>
    </xdr:from>
    <xdr:ext cx="762000" cy="259045"/>
    <xdr:sp macro="" textlink="">
      <xdr:nvSpPr>
        <xdr:cNvPr id="420" name="公債費以外最大値テキスト"/>
        <xdr:cNvSpPr txBox="1"/>
      </xdr:nvSpPr>
      <xdr:spPr>
        <a:xfrm>
          <a:off x="16598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23</xdr:col>
      <xdr:colOff>628650</xdr:colOff>
      <xdr:row>74</xdr:row>
      <xdr:rowOff>69850</xdr:rowOff>
    </xdr:from>
    <xdr:to>
      <xdr:col>24</xdr:col>
      <xdr:colOff>120650</xdr:colOff>
      <xdr:row>74</xdr:row>
      <xdr:rowOff>69850</xdr:rowOff>
    </xdr:to>
    <xdr:cxnSp macro="">
      <xdr:nvCxnSpPr>
        <xdr:cNvPr id="421" name="直線コネクタ 420"/>
        <xdr:cNvCxnSpPr/>
      </xdr:nvCxnSpPr>
      <xdr:spPr>
        <a:xfrm>
          <a:off x="16421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69850</xdr:rowOff>
    </xdr:from>
    <xdr:to>
      <xdr:col>24</xdr:col>
      <xdr:colOff>31750</xdr:colOff>
      <xdr:row>79</xdr:row>
      <xdr:rowOff>88900</xdr:rowOff>
    </xdr:to>
    <xdr:cxnSp macro="">
      <xdr:nvCxnSpPr>
        <xdr:cNvPr id="422" name="直線コネクタ 421"/>
        <xdr:cNvCxnSpPr/>
      </xdr:nvCxnSpPr>
      <xdr:spPr>
        <a:xfrm>
          <a:off x="15671800" y="1344295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62247</xdr:rowOff>
    </xdr:from>
    <xdr:ext cx="762000" cy="259045"/>
    <xdr:sp macro="" textlink="">
      <xdr:nvSpPr>
        <xdr:cNvPr id="423" name="公債費以外平均値テキスト"/>
        <xdr:cNvSpPr txBox="1"/>
      </xdr:nvSpPr>
      <xdr:spPr>
        <a:xfrm>
          <a:off x="16598900" y="1326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45720</xdr:rowOff>
    </xdr:from>
    <xdr:to>
      <xdr:col>24</xdr:col>
      <xdr:colOff>82550</xdr:colOff>
      <xdr:row>78</xdr:row>
      <xdr:rowOff>147320</xdr:rowOff>
    </xdr:to>
    <xdr:sp macro="" textlink="">
      <xdr:nvSpPr>
        <xdr:cNvPr id="424" name="フローチャート : 判断 423"/>
        <xdr:cNvSpPr/>
      </xdr:nvSpPr>
      <xdr:spPr>
        <a:xfrm>
          <a:off x="164592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69850</xdr:rowOff>
    </xdr:from>
    <xdr:to>
      <xdr:col>22</xdr:col>
      <xdr:colOff>565150</xdr:colOff>
      <xdr:row>79</xdr:row>
      <xdr:rowOff>104139</xdr:rowOff>
    </xdr:to>
    <xdr:cxnSp macro="">
      <xdr:nvCxnSpPr>
        <xdr:cNvPr id="425" name="直線コネクタ 424"/>
        <xdr:cNvCxnSpPr/>
      </xdr:nvCxnSpPr>
      <xdr:spPr>
        <a:xfrm flipV="1">
          <a:off x="14782800" y="13442950"/>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156211</xdr:rowOff>
    </xdr:from>
    <xdr:to>
      <xdr:col>22</xdr:col>
      <xdr:colOff>615950</xdr:colOff>
      <xdr:row>78</xdr:row>
      <xdr:rowOff>86361</xdr:rowOff>
    </xdr:to>
    <xdr:sp macro="" textlink="">
      <xdr:nvSpPr>
        <xdr:cNvPr id="426" name="フローチャート : 判断 425"/>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96538</xdr:rowOff>
    </xdr:from>
    <xdr:ext cx="736600" cy="259045"/>
    <xdr:sp macro="" textlink="">
      <xdr:nvSpPr>
        <xdr:cNvPr id="427" name="テキスト ボックス 426"/>
        <xdr:cNvSpPr txBox="1"/>
      </xdr:nvSpPr>
      <xdr:spPr>
        <a:xfrm>
          <a:off x="15290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146050</xdr:rowOff>
    </xdr:from>
    <xdr:to>
      <xdr:col>21</xdr:col>
      <xdr:colOff>361950</xdr:colOff>
      <xdr:row>79</xdr:row>
      <xdr:rowOff>104139</xdr:rowOff>
    </xdr:to>
    <xdr:cxnSp macro="">
      <xdr:nvCxnSpPr>
        <xdr:cNvPr id="428" name="直線コネクタ 427"/>
        <xdr:cNvCxnSpPr/>
      </xdr:nvCxnSpPr>
      <xdr:spPr>
        <a:xfrm>
          <a:off x="13893800" y="13519150"/>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87630</xdr:rowOff>
    </xdr:from>
    <xdr:to>
      <xdr:col>21</xdr:col>
      <xdr:colOff>412750</xdr:colOff>
      <xdr:row>79</xdr:row>
      <xdr:rowOff>17780</xdr:rowOff>
    </xdr:to>
    <xdr:sp macro="" textlink="">
      <xdr:nvSpPr>
        <xdr:cNvPr id="429" name="フローチャート : 判断 428"/>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27957</xdr:rowOff>
    </xdr:from>
    <xdr:ext cx="762000" cy="259045"/>
    <xdr:sp macro="" textlink="">
      <xdr:nvSpPr>
        <xdr:cNvPr id="430" name="テキスト ボックス 429"/>
        <xdr:cNvSpPr txBox="1"/>
      </xdr:nvSpPr>
      <xdr:spPr>
        <a:xfrm>
          <a:off x="14401800" y="1322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27939</xdr:rowOff>
    </xdr:from>
    <xdr:to>
      <xdr:col>20</xdr:col>
      <xdr:colOff>158750</xdr:colOff>
      <xdr:row>78</xdr:row>
      <xdr:rowOff>146050</xdr:rowOff>
    </xdr:to>
    <xdr:cxnSp macro="">
      <xdr:nvCxnSpPr>
        <xdr:cNvPr id="431" name="直線コネクタ 430"/>
        <xdr:cNvCxnSpPr/>
      </xdr:nvCxnSpPr>
      <xdr:spPr>
        <a:xfrm>
          <a:off x="13004800" y="13401039"/>
          <a:ext cx="8890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118111</xdr:rowOff>
    </xdr:from>
    <xdr:to>
      <xdr:col>20</xdr:col>
      <xdr:colOff>209550</xdr:colOff>
      <xdr:row>78</xdr:row>
      <xdr:rowOff>48261</xdr:rowOff>
    </xdr:to>
    <xdr:sp macro="" textlink="">
      <xdr:nvSpPr>
        <xdr:cNvPr id="432" name="フローチャート : 判断 431"/>
        <xdr:cNvSpPr/>
      </xdr:nvSpPr>
      <xdr:spPr>
        <a:xfrm>
          <a:off x="13843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58438</xdr:rowOff>
    </xdr:from>
    <xdr:ext cx="762000" cy="259045"/>
    <xdr:sp macro="" textlink="">
      <xdr:nvSpPr>
        <xdr:cNvPr id="433" name="テキスト ボックス 432"/>
        <xdr:cNvSpPr txBox="1"/>
      </xdr:nvSpPr>
      <xdr:spPr>
        <a:xfrm>
          <a:off x="135128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macro="" textlink="">
      <xdr:nvSpPr>
        <xdr:cNvPr id="434" name="フローチャート : 判断 433"/>
        <xdr:cNvSpPr/>
      </xdr:nvSpPr>
      <xdr:spPr>
        <a:xfrm>
          <a:off x="12954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47007</xdr:rowOff>
    </xdr:from>
    <xdr:ext cx="762000" cy="259045"/>
    <xdr:sp macro="" textlink="">
      <xdr:nvSpPr>
        <xdr:cNvPr id="435" name="テキスト ボックス 434"/>
        <xdr:cNvSpPr txBox="1"/>
      </xdr:nvSpPr>
      <xdr:spPr>
        <a:xfrm>
          <a:off x="126238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38100</xdr:rowOff>
    </xdr:from>
    <xdr:to>
      <xdr:col>24</xdr:col>
      <xdr:colOff>82550</xdr:colOff>
      <xdr:row>79</xdr:row>
      <xdr:rowOff>139700</xdr:rowOff>
    </xdr:to>
    <xdr:sp macro="" textlink="">
      <xdr:nvSpPr>
        <xdr:cNvPr id="441" name="円/楕円 440"/>
        <xdr:cNvSpPr/>
      </xdr:nvSpPr>
      <xdr:spPr>
        <a:xfrm>
          <a:off x="16459200" y="135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10177</xdr:rowOff>
    </xdr:from>
    <xdr:ext cx="762000" cy="259045"/>
    <xdr:sp macro="" textlink="">
      <xdr:nvSpPr>
        <xdr:cNvPr id="442" name="公債費以外該当値テキスト"/>
        <xdr:cNvSpPr txBox="1"/>
      </xdr:nvSpPr>
      <xdr:spPr>
        <a:xfrm>
          <a:off x="16598900" y="1355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19050</xdr:rowOff>
    </xdr:from>
    <xdr:to>
      <xdr:col>22</xdr:col>
      <xdr:colOff>615950</xdr:colOff>
      <xdr:row>78</xdr:row>
      <xdr:rowOff>120650</xdr:rowOff>
    </xdr:to>
    <xdr:sp macro="" textlink="">
      <xdr:nvSpPr>
        <xdr:cNvPr id="443" name="円/楕円 442"/>
        <xdr:cNvSpPr/>
      </xdr:nvSpPr>
      <xdr:spPr>
        <a:xfrm>
          <a:off x="15621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105427</xdr:rowOff>
    </xdr:from>
    <xdr:ext cx="736600" cy="259045"/>
    <xdr:sp macro="" textlink="">
      <xdr:nvSpPr>
        <xdr:cNvPr id="444" name="テキスト ボックス 443"/>
        <xdr:cNvSpPr txBox="1"/>
      </xdr:nvSpPr>
      <xdr:spPr>
        <a:xfrm>
          <a:off x="15290800" y="1347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53339</xdr:rowOff>
    </xdr:from>
    <xdr:to>
      <xdr:col>21</xdr:col>
      <xdr:colOff>412750</xdr:colOff>
      <xdr:row>79</xdr:row>
      <xdr:rowOff>154939</xdr:rowOff>
    </xdr:to>
    <xdr:sp macro="" textlink="">
      <xdr:nvSpPr>
        <xdr:cNvPr id="445" name="円/楕円 444"/>
        <xdr:cNvSpPr/>
      </xdr:nvSpPr>
      <xdr:spPr>
        <a:xfrm>
          <a:off x="14732000" y="1359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139716</xdr:rowOff>
    </xdr:from>
    <xdr:ext cx="762000" cy="259045"/>
    <xdr:sp macro="" textlink="">
      <xdr:nvSpPr>
        <xdr:cNvPr id="446" name="テキスト ボックス 445"/>
        <xdr:cNvSpPr txBox="1"/>
      </xdr:nvSpPr>
      <xdr:spPr>
        <a:xfrm>
          <a:off x="14401800" y="1368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95250</xdr:rowOff>
    </xdr:from>
    <xdr:to>
      <xdr:col>20</xdr:col>
      <xdr:colOff>209550</xdr:colOff>
      <xdr:row>79</xdr:row>
      <xdr:rowOff>25400</xdr:rowOff>
    </xdr:to>
    <xdr:sp macro="" textlink="">
      <xdr:nvSpPr>
        <xdr:cNvPr id="447" name="円/楕円 446"/>
        <xdr:cNvSpPr/>
      </xdr:nvSpPr>
      <xdr:spPr>
        <a:xfrm>
          <a:off x="13843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10177</xdr:rowOff>
    </xdr:from>
    <xdr:ext cx="762000" cy="259045"/>
    <xdr:sp macro="" textlink="">
      <xdr:nvSpPr>
        <xdr:cNvPr id="448" name="テキスト ボックス 447"/>
        <xdr:cNvSpPr txBox="1"/>
      </xdr:nvSpPr>
      <xdr:spPr>
        <a:xfrm>
          <a:off x="13512800" y="1355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148589</xdr:rowOff>
    </xdr:from>
    <xdr:to>
      <xdr:col>19</xdr:col>
      <xdr:colOff>6350</xdr:colOff>
      <xdr:row>78</xdr:row>
      <xdr:rowOff>78739</xdr:rowOff>
    </xdr:to>
    <xdr:sp macro="" textlink="">
      <xdr:nvSpPr>
        <xdr:cNvPr id="449" name="円/楕円 448"/>
        <xdr:cNvSpPr/>
      </xdr:nvSpPr>
      <xdr:spPr>
        <a:xfrm>
          <a:off x="12954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63516</xdr:rowOff>
    </xdr:from>
    <xdr:ext cx="762000" cy="259045"/>
    <xdr:sp macro="" textlink="">
      <xdr:nvSpPr>
        <xdr:cNvPr id="450" name="テキスト ボックス 449"/>
        <xdr:cNvSpPr txBox="1"/>
      </xdr:nvSpPr>
      <xdr:spPr>
        <a:xfrm>
          <a:off x="12623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山梨県鳴沢村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108075</xdr:rowOff>
    </xdr:from>
    <xdr:to>
      <xdr:col>4</xdr:col>
      <xdr:colOff>1117600</xdr:colOff>
      <xdr:row>18</xdr:row>
      <xdr:rowOff>90011</xdr:rowOff>
    </xdr:to>
    <xdr:cxnSp macro="">
      <xdr:nvCxnSpPr>
        <xdr:cNvPr id="42" name="直線コネクタ 41"/>
        <xdr:cNvCxnSpPr/>
      </xdr:nvCxnSpPr>
      <xdr:spPr bwMode="auto">
        <a:xfrm flipV="1">
          <a:off x="5651500" y="2041650"/>
          <a:ext cx="0" cy="11820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62088</xdr:rowOff>
    </xdr:from>
    <xdr:ext cx="762000" cy="259045"/>
    <xdr:sp macro="" textlink="">
      <xdr:nvSpPr>
        <xdr:cNvPr id="43" name="人口1人当たり決算額の推移最小値テキスト130"/>
        <xdr:cNvSpPr txBox="1"/>
      </xdr:nvSpPr>
      <xdr:spPr>
        <a:xfrm>
          <a:off x="5740400" y="3195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112,014</a:t>
          </a:r>
          <a:endParaRPr kumimoji="1" lang="ja-JP" altLang="en-US" sz="1000" b="1">
            <a:latin typeface="ＭＳ Ｐゴシック"/>
          </a:endParaRPr>
        </a:p>
      </xdr:txBody>
    </xdr:sp>
    <xdr:clientData/>
  </xdr:oneCellAnchor>
  <xdr:twoCellAnchor>
    <xdr:from>
      <xdr:col>4</xdr:col>
      <xdr:colOff>1028700</xdr:colOff>
      <xdr:row>18</xdr:row>
      <xdr:rowOff>90011</xdr:rowOff>
    </xdr:from>
    <xdr:to>
      <xdr:col>5</xdr:col>
      <xdr:colOff>73025</xdr:colOff>
      <xdr:row>18</xdr:row>
      <xdr:rowOff>90011</xdr:rowOff>
    </xdr:to>
    <xdr:cxnSp macro="">
      <xdr:nvCxnSpPr>
        <xdr:cNvPr id="44" name="直線コネクタ 43"/>
        <xdr:cNvCxnSpPr/>
      </xdr:nvCxnSpPr>
      <xdr:spPr bwMode="auto">
        <a:xfrm>
          <a:off x="5562600" y="3223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23002</xdr:rowOff>
    </xdr:from>
    <xdr:ext cx="762000" cy="259045"/>
    <xdr:sp macro="" textlink="">
      <xdr:nvSpPr>
        <xdr:cNvPr id="45" name="人口1人当たり決算額の推移最大値テキスト130"/>
        <xdr:cNvSpPr txBox="1"/>
      </xdr:nvSpPr>
      <xdr:spPr>
        <a:xfrm>
          <a:off x="5740400" y="17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629,112</a:t>
          </a:r>
          <a:endParaRPr kumimoji="1" lang="ja-JP" altLang="en-US" sz="1000" b="1">
            <a:latin typeface="ＭＳ Ｐゴシック"/>
          </a:endParaRPr>
        </a:p>
      </xdr:txBody>
    </xdr:sp>
    <xdr:clientData/>
  </xdr:oneCellAnchor>
  <xdr:twoCellAnchor>
    <xdr:from>
      <xdr:col>4</xdr:col>
      <xdr:colOff>1028700</xdr:colOff>
      <xdr:row>11</xdr:row>
      <xdr:rowOff>108075</xdr:rowOff>
    </xdr:from>
    <xdr:to>
      <xdr:col>5</xdr:col>
      <xdr:colOff>73025</xdr:colOff>
      <xdr:row>11</xdr:row>
      <xdr:rowOff>108075</xdr:rowOff>
    </xdr:to>
    <xdr:cxnSp macro="">
      <xdr:nvCxnSpPr>
        <xdr:cNvPr id="46" name="直線コネクタ 45"/>
        <xdr:cNvCxnSpPr/>
      </xdr:nvCxnSpPr>
      <xdr:spPr bwMode="auto">
        <a:xfrm>
          <a:off x="5562600" y="204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6679</xdr:rowOff>
    </xdr:from>
    <xdr:to>
      <xdr:col>4</xdr:col>
      <xdr:colOff>1117600</xdr:colOff>
      <xdr:row>18</xdr:row>
      <xdr:rowOff>7116</xdr:rowOff>
    </xdr:to>
    <xdr:cxnSp macro="">
      <xdr:nvCxnSpPr>
        <xdr:cNvPr id="47" name="直線コネクタ 46"/>
        <xdr:cNvCxnSpPr/>
      </xdr:nvCxnSpPr>
      <xdr:spPr bwMode="auto">
        <a:xfrm>
          <a:off x="5003800" y="3140404"/>
          <a:ext cx="647700" cy="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21267</xdr:rowOff>
    </xdr:from>
    <xdr:ext cx="762000" cy="259045"/>
    <xdr:sp macro="" textlink="">
      <xdr:nvSpPr>
        <xdr:cNvPr id="48" name="人口1人当たり決算額の推移平均値テキスト130"/>
        <xdr:cNvSpPr txBox="1"/>
      </xdr:nvSpPr>
      <xdr:spPr>
        <a:xfrm>
          <a:off x="5740400" y="2812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202,093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4740</xdr:rowOff>
    </xdr:from>
    <xdr:to>
      <xdr:col>5</xdr:col>
      <xdr:colOff>34925</xdr:colOff>
      <xdr:row>17</xdr:row>
      <xdr:rowOff>106340</xdr:rowOff>
    </xdr:to>
    <xdr:sp macro="" textlink="">
      <xdr:nvSpPr>
        <xdr:cNvPr id="49" name="フローチャート : 判断 48"/>
        <xdr:cNvSpPr/>
      </xdr:nvSpPr>
      <xdr:spPr bwMode="auto">
        <a:xfrm>
          <a:off x="56007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6679</xdr:rowOff>
    </xdr:from>
    <xdr:to>
      <xdr:col>4</xdr:col>
      <xdr:colOff>469900</xdr:colOff>
      <xdr:row>18</xdr:row>
      <xdr:rowOff>15014</xdr:rowOff>
    </xdr:to>
    <xdr:cxnSp macro="">
      <xdr:nvCxnSpPr>
        <xdr:cNvPr id="50" name="直線コネクタ 49"/>
        <xdr:cNvCxnSpPr/>
      </xdr:nvCxnSpPr>
      <xdr:spPr bwMode="auto">
        <a:xfrm flipV="1">
          <a:off x="4305300" y="3140404"/>
          <a:ext cx="698500" cy="8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33551</xdr:rowOff>
    </xdr:from>
    <xdr:to>
      <xdr:col>4</xdr:col>
      <xdr:colOff>520700</xdr:colOff>
      <xdr:row>17</xdr:row>
      <xdr:rowOff>135151</xdr:rowOff>
    </xdr:to>
    <xdr:sp macro="" textlink="">
      <xdr:nvSpPr>
        <xdr:cNvPr id="51" name="フローチャート : 判断 50"/>
        <xdr:cNvSpPr/>
      </xdr:nvSpPr>
      <xdr:spPr bwMode="auto">
        <a:xfrm>
          <a:off x="49530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145328</xdr:rowOff>
    </xdr:from>
    <xdr:ext cx="736600" cy="259045"/>
    <xdr:sp macro="" textlink="">
      <xdr:nvSpPr>
        <xdr:cNvPr id="52" name="テキスト ボックス 51"/>
        <xdr:cNvSpPr txBox="1"/>
      </xdr:nvSpPr>
      <xdr:spPr>
        <a:xfrm>
          <a:off x="4622800" y="2764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189,490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15014</xdr:rowOff>
    </xdr:from>
    <xdr:to>
      <xdr:col>3</xdr:col>
      <xdr:colOff>904875</xdr:colOff>
      <xdr:row>18</xdr:row>
      <xdr:rowOff>23932</xdr:rowOff>
    </xdr:to>
    <xdr:cxnSp macro="">
      <xdr:nvCxnSpPr>
        <xdr:cNvPr id="53" name="直線コネクタ 52"/>
        <xdr:cNvCxnSpPr/>
      </xdr:nvCxnSpPr>
      <xdr:spPr bwMode="auto">
        <a:xfrm flipV="1">
          <a:off x="3606800" y="3148739"/>
          <a:ext cx="698500" cy="8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84138</xdr:rowOff>
    </xdr:from>
    <xdr:to>
      <xdr:col>3</xdr:col>
      <xdr:colOff>955675</xdr:colOff>
      <xdr:row>17</xdr:row>
      <xdr:rowOff>14288</xdr:rowOff>
    </xdr:to>
    <xdr:sp macro="" textlink="">
      <xdr:nvSpPr>
        <xdr:cNvPr id="54" name="フローチャート : 判断 53"/>
        <xdr:cNvSpPr/>
      </xdr:nvSpPr>
      <xdr:spPr bwMode="auto">
        <a:xfrm>
          <a:off x="4254500" y="2874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24465</xdr:rowOff>
    </xdr:from>
    <xdr:ext cx="762000" cy="259045"/>
    <xdr:sp macro="" textlink="">
      <xdr:nvSpPr>
        <xdr:cNvPr id="55" name="テキスト ボックス 54"/>
        <xdr:cNvSpPr txBox="1"/>
      </xdr:nvSpPr>
      <xdr:spPr>
        <a:xfrm>
          <a:off x="3924300" y="264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16345</xdr:rowOff>
    </xdr:from>
    <xdr:to>
      <xdr:col>3</xdr:col>
      <xdr:colOff>206375</xdr:colOff>
      <xdr:row>18</xdr:row>
      <xdr:rowOff>23932</xdr:rowOff>
    </xdr:to>
    <xdr:cxnSp macro="">
      <xdr:nvCxnSpPr>
        <xdr:cNvPr id="56" name="直線コネクタ 55"/>
        <xdr:cNvCxnSpPr/>
      </xdr:nvCxnSpPr>
      <xdr:spPr bwMode="auto">
        <a:xfrm>
          <a:off x="2908300" y="3150070"/>
          <a:ext cx="698500" cy="75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105830</xdr:rowOff>
    </xdr:from>
    <xdr:to>
      <xdr:col>3</xdr:col>
      <xdr:colOff>257175</xdr:colOff>
      <xdr:row>17</xdr:row>
      <xdr:rowOff>35980</xdr:rowOff>
    </xdr:to>
    <xdr:sp macro="" textlink="">
      <xdr:nvSpPr>
        <xdr:cNvPr id="57" name="フローチャート : 判断 56"/>
        <xdr:cNvSpPr/>
      </xdr:nvSpPr>
      <xdr:spPr bwMode="auto">
        <a:xfrm>
          <a:off x="3556000" y="2896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46157</xdr:rowOff>
    </xdr:from>
    <xdr:ext cx="762000" cy="259045"/>
    <xdr:sp macro="" textlink="">
      <xdr:nvSpPr>
        <xdr:cNvPr id="58" name="テキスト ボックス 57"/>
        <xdr:cNvSpPr txBox="1"/>
      </xdr:nvSpPr>
      <xdr:spPr>
        <a:xfrm>
          <a:off x="3225800" y="2665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109359</xdr:rowOff>
    </xdr:from>
    <xdr:to>
      <xdr:col>2</xdr:col>
      <xdr:colOff>692150</xdr:colOff>
      <xdr:row>17</xdr:row>
      <xdr:rowOff>39509</xdr:rowOff>
    </xdr:to>
    <xdr:sp macro="" textlink="">
      <xdr:nvSpPr>
        <xdr:cNvPr id="59" name="フローチャート : 判断 58"/>
        <xdr:cNvSpPr/>
      </xdr:nvSpPr>
      <xdr:spPr bwMode="auto">
        <a:xfrm>
          <a:off x="2857500" y="2900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49686</xdr:rowOff>
    </xdr:from>
    <xdr:ext cx="762000" cy="259045"/>
    <xdr:sp macro="" textlink="">
      <xdr:nvSpPr>
        <xdr:cNvPr id="60" name="テキスト ボックス 59"/>
        <xdr:cNvSpPr txBox="1"/>
      </xdr:nvSpPr>
      <xdr:spPr>
        <a:xfrm>
          <a:off x="2527300" y="26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127766</xdr:rowOff>
    </xdr:from>
    <xdr:to>
      <xdr:col>5</xdr:col>
      <xdr:colOff>34925</xdr:colOff>
      <xdr:row>18</xdr:row>
      <xdr:rowOff>57916</xdr:rowOff>
    </xdr:to>
    <xdr:sp macro="" textlink="">
      <xdr:nvSpPr>
        <xdr:cNvPr id="66" name="円/楕円 65"/>
        <xdr:cNvSpPr/>
      </xdr:nvSpPr>
      <xdr:spPr bwMode="auto">
        <a:xfrm>
          <a:off x="5600700" y="3090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36343</xdr:rowOff>
    </xdr:from>
    <xdr:ext cx="762000" cy="259045"/>
    <xdr:sp macro="" textlink="">
      <xdr:nvSpPr>
        <xdr:cNvPr id="67" name="人口1人当たり決算額の推移該当値テキスト130"/>
        <xdr:cNvSpPr txBox="1"/>
      </xdr:nvSpPr>
      <xdr:spPr>
        <a:xfrm>
          <a:off x="5740400" y="2998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148,276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127329</xdr:rowOff>
    </xdr:from>
    <xdr:to>
      <xdr:col>4</xdr:col>
      <xdr:colOff>520700</xdr:colOff>
      <xdr:row>18</xdr:row>
      <xdr:rowOff>57479</xdr:rowOff>
    </xdr:to>
    <xdr:sp macro="" textlink="">
      <xdr:nvSpPr>
        <xdr:cNvPr id="68" name="円/楕円 67"/>
        <xdr:cNvSpPr/>
      </xdr:nvSpPr>
      <xdr:spPr bwMode="auto">
        <a:xfrm>
          <a:off x="4953000" y="3089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42256</xdr:rowOff>
    </xdr:from>
    <xdr:ext cx="736600" cy="259045"/>
    <xdr:sp macro="" textlink="">
      <xdr:nvSpPr>
        <xdr:cNvPr id="69" name="テキスト ボックス 68"/>
        <xdr:cNvSpPr txBox="1"/>
      </xdr:nvSpPr>
      <xdr:spPr>
        <a:xfrm>
          <a:off x="4622800" y="3175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148,467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135664</xdr:rowOff>
    </xdr:from>
    <xdr:to>
      <xdr:col>3</xdr:col>
      <xdr:colOff>955675</xdr:colOff>
      <xdr:row>18</xdr:row>
      <xdr:rowOff>65814</xdr:rowOff>
    </xdr:to>
    <xdr:sp macro="" textlink="">
      <xdr:nvSpPr>
        <xdr:cNvPr id="70" name="円/楕円 69"/>
        <xdr:cNvSpPr/>
      </xdr:nvSpPr>
      <xdr:spPr bwMode="auto">
        <a:xfrm>
          <a:off x="4254500" y="3097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50591</xdr:rowOff>
    </xdr:from>
    <xdr:ext cx="762000" cy="259045"/>
    <xdr:sp macro="" textlink="">
      <xdr:nvSpPr>
        <xdr:cNvPr id="71" name="テキスト ボックス 70"/>
        <xdr:cNvSpPr txBox="1"/>
      </xdr:nvSpPr>
      <xdr:spPr>
        <a:xfrm>
          <a:off x="3924300" y="318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144,821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144582</xdr:rowOff>
    </xdr:from>
    <xdr:to>
      <xdr:col>3</xdr:col>
      <xdr:colOff>257175</xdr:colOff>
      <xdr:row>18</xdr:row>
      <xdr:rowOff>74732</xdr:rowOff>
    </xdr:to>
    <xdr:sp macro="" textlink="">
      <xdr:nvSpPr>
        <xdr:cNvPr id="72" name="円/楕円 71"/>
        <xdr:cNvSpPr/>
      </xdr:nvSpPr>
      <xdr:spPr bwMode="auto">
        <a:xfrm>
          <a:off x="3556000" y="3106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59509</xdr:rowOff>
    </xdr:from>
    <xdr:ext cx="762000" cy="259045"/>
    <xdr:sp macro="" textlink="">
      <xdr:nvSpPr>
        <xdr:cNvPr id="73" name="テキスト ボックス 72"/>
        <xdr:cNvSpPr txBox="1"/>
      </xdr:nvSpPr>
      <xdr:spPr>
        <a:xfrm>
          <a:off x="3225800" y="31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140,920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136995</xdr:rowOff>
    </xdr:from>
    <xdr:to>
      <xdr:col>2</xdr:col>
      <xdr:colOff>692150</xdr:colOff>
      <xdr:row>18</xdr:row>
      <xdr:rowOff>67145</xdr:rowOff>
    </xdr:to>
    <xdr:sp macro="" textlink="">
      <xdr:nvSpPr>
        <xdr:cNvPr id="74" name="円/楕円 73"/>
        <xdr:cNvSpPr/>
      </xdr:nvSpPr>
      <xdr:spPr bwMode="auto">
        <a:xfrm>
          <a:off x="2857500" y="3099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51922</xdr:rowOff>
    </xdr:from>
    <xdr:ext cx="762000" cy="259045"/>
    <xdr:sp macro="" textlink="">
      <xdr:nvSpPr>
        <xdr:cNvPr id="75" name="テキスト ボックス 74"/>
        <xdr:cNvSpPr txBox="1"/>
      </xdr:nvSpPr>
      <xdr:spPr>
        <a:xfrm>
          <a:off x="2527300" y="318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144,239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1" name="直線コネクタ 90"/>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2" name="直線コネクタ 91"/>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3" name="テキスト ボックス 92"/>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4" name="直線コネクタ 93"/>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5" name="テキスト ボックス 94"/>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6" name="直線コネクタ 95"/>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7" name="テキスト ボックス 96"/>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8" name="直線コネクタ 97"/>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9" name="テキスト ボックス 98"/>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0" name="直線コネクタ 99"/>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1" name="テキスト ボックス 100"/>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112587</xdr:rowOff>
    </xdr:from>
    <xdr:to>
      <xdr:col>4</xdr:col>
      <xdr:colOff>1117600</xdr:colOff>
      <xdr:row>38</xdr:row>
      <xdr:rowOff>165057</xdr:rowOff>
    </xdr:to>
    <xdr:cxnSp macro="">
      <xdr:nvCxnSpPr>
        <xdr:cNvPr id="105" name="直線コネクタ 104"/>
        <xdr:cNvCxnSpPr/>
      </xdr:nvCxnSpPr>
      <xdr:spPr bwMode="auto">
        <a:xfrm flipV="1">
          <a:off x="5651500" y="6037137"/>
          <a:ext cx="0" cy="1595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137134</xdr:rowOff>
    </xdr:from>
    <xdr:ext cx="762000" cy="259045"/>
    <xdr:sp macro="" textlink="">
      <xdr:nvSpPr>
        <xdr:cNvPr id="106" name="人口1人当たり決算額の推移最小値テキスト445"/>
        <xdr:cNvSpPr txBox="1"/>
      </xdr:nvSpPr>
      <xdr:spPr>
        <a:xfrm>
          <a:off x="5740400" y="760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-31,996</a:t>
          </a:r>
          <a:endParaRPr kumimoji="1" lang="ja-JP" altLang="en-US" sz="1000" b="1">
            <a:latin typeface="ＭＳ Ｐゴシック"/>
          </a:endParaRPr>
        </a:p>
      </xdr:txBody>
    </xdr:sp>
    <xdr:clientData/>
  </xdr:oneCellAnchor>
  <xdr:twoCellAnchor>
    <xdr:from>
      <xdr:col>4</xdr:col>
      <xdr:colOff>1028700</xdr:colOff>
      <xdr:row>38</xdr:row>
      <xdr:rowOff>165057</xdr:rowOff>
    </xdr:from>
    <xdr:to>
      <xdr:col>5</xdr:col>
      <xdr:colOff>73025</xdr:colOff>
      <xdr:row>38</xdr:row>
      <xdr:rowOff>165057</xdr:rowOff>
    </xdr:to>
    <xdr:cxnSp macro="">
      <xdr:nvCxnSpPr>
        <xdr:cNvPr id="107" name="直線コネクタ 106"/>
        <xdr:cNvCxnSpPr/>
      </xdr:nvCxnSpPr>
      <xdr:spPr bwMode="auto">
        <a:xfrm>
          <a:off x="5562600" y="76326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27514</xdr:rowOff>
    </xdr:from>
    <xdr:ext cx="762000" cy="259045"/>
    <xdr:sp macro="" textlink="">
      <xdr:nvSpPr>
        <xdr:cNvPr id="108" name="人口1人当たり決算額の推移最大値テキスト445"/>
        <xdr:cNvSpPr txBox="1"/>
      </xdr:nvSpPr>
      <xdr:spPr>
        <a:xfrm>
          <a:off x="5740400" y="5780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4</xdr:col>
      <xdr:colOff>1028700</xdr:colOff>
      <xdr:row>33</xdr:row>
      <xdr:rowOff>112587</xdr:rowOff>
    </xdr:from>
    <xdr:to>
      <xdr:col>5</xdr:col>
      <xdr:colOff>73025</xdr:colOff>
      <xdr:row>33</xdr:row>
      <xdr:rowOff>112587</xdr:rowOff>
    </xdr:to>
    <xdr:cxnSp macro="">
      <xdr:nvCxnSpPr>
        <xdr:cNvPr id="109" name="直線コネクタ 108"/>
        <xdr:cNvCxnSpPr/>
      </xdr:nvCxnSpPr>
      <xdr:spPr bwMode="auto">
        <a:xfrm>
          <a:off x="5562600" y="60371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225037</xdr:rowOff>
    </xdr:from>
    <xdr:to>
      <xdr:col>4</xdr:col>
      <xdr:colOff>1117600</xdr:colOff>
      <xdr:row>37</xdr:row>
      <xdr:rowOff>282372</xdr:rowOff>
    </xdr:to>
    <xdr:cxnSp macro="">
      <xdr:nvCxnSpPr>
        <xdr:cNvPr id="110" name="直線コネクタ 109"/>
        <xdr:cNvCxnSpPr/>
      </xdr:nvCxnSpPr>
      <xdr:spPr bwMode="auto">
        <a:xfrm flipV="1">
          <a:off x="5003800" y="7349737"/>
          <a:ext cx="647700" cy="57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136150</xdr:rowOff>
    </xdr:from>
    <xdr:ext cx="762000" cy="259045"/>
    <xdr:sp macro="" textlink="">
      <xdr:nvSpPr>
        <xdr:cNvPr id="111" name="人口1人当たり決算額の推移平均値テキスト445"/>
        <xdr:cNvSpPr txBox="1"/>
      </xdr:nvSpPr>
      <xdr:spPr>
        <a:xfrm>
          <a:off x="5740400" y="6746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30,511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291073</xdr:rowOff>
    </xdr:from>
    <xdr:to>
      <xdr:col>5</xdr:col>
      <xdr:colOff>34925</xdr:colOff>
      <xdr:row>36</xdr:row>
      <xdr:rowOff>49773</xdr:rowOff>
    </xdr:to>
    <xdr:sp macro="" textlink="">
      <xdr:nvSpPr>
        <xdr:cNvPr id="112" name="フローチャート : 判断 111"/>
        <xdr:cNvSpPr/>
      </xdr:nvSpPr>
      <xdr:spPr bwMode="auto">
        <a:xfrm>
          <a:off x="5600700" y="6901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282372</xdr:rowOff>
    </xdr:from>
    <xdr:to>
      <xdr:col>4</xdr:col>
      <xdr:colOff>469900</xdr:colOff>
      <xdr:row>37</xdr:row>
      <xdr:rowOff>301313</xdr:rowOff>
    </xdr:to>
    <xdr:cxnSp macro="">
      <xdr:nvCxnSpPr>
        <xdr:cNvPr id="113" name="直線コネクタ 112"/>
        <xdr:cNvCxnSpPr/>
      </xdr:nvCxnSpPr>
      <xdr:spPr bwMode="auto">
        <a:xfrm flipV="1">
          <a:off x="4305300" y="7407072"/>
          <a:ext cx="698500" cy="18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267364</xdr:rowOff>
    </xdr:from>
    <xdr:to>
      <xdr:col>4</xdr:col>
      <xdr:colOff>520700</xdr:colOff>
      <xdr:row>36</xdr:row>
      <xdr:rowOff>26064</xdr:rowOff>
    </xdr:to>
    <xdr:sp macro="" textlink="">
      <xdr:nvSpPr>
        <xdr:cNvPr id="114" name="フローチャート : 判断 113"/>
        <xdr:cNvSpPr/>
      </xdr:nvSpPr>
      <xdr:spPr bwMode="auto">
        <a:xfrm>
          <a:off x="4953000" y="6877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36241</xdr:rowOff>
    </xdr:from>
    <xdr:ext cx="736600" cy="259045"/>
    <xdr:sp macro="" textlink="">
      <xdr:nvSpPr>
        <xdr:cNvPr id="115" name="テキスト ボックス 114"/>
        <xdr:cNvSpPr txBox="1"/>
      </xdr:nvSpPr>
      <xdr:spPr>
        <a:xfrm>
          <a:off x="4622800" y="6646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32,689</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154160</xdr:rowOff>
    </xdr:from>
    <xdr:to>
      <xdr:col>3</xdr:col>
      <xdr:colOff>904875</xdr:colOff>
      <xdr:row>37</xdr:row>
      <xdr:rowOff>301313</xdr:rowOff>
    </xdr:to>
    <xdr:cxnSp macro="">
      <xdr:nvCxnSpPr>
        <xdr:cNvPr id="116" name="直線コネクタ 115"/>
        <xdr:cNvCxnSpPr/>
      </xdr:nvCxnSpPr>
      <xdr:spPr bwMode="auto">
        <a:xfrm>
          <a:off x="3606800" y="7278860"/>
          <a:ext cx="698500" cy="147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192634</xdr:rowOff>
    </xdr:from>
    <xdr:to>
      <xdr:col>3</xdr:col>
      <xdr:colOff>955675</xdr:colOff>
      <xdr:row>35</xdr:row>
      <xdr:rowOff>294234</xdr:rowOff>
    </xdr:to>
    <xdr:sp macro="" textlink="">
      <xdr:nvSpPr>
        <xdr:cNvPr id="117" name="フローチャート : 判断 116"/>
        <xdr:cNvSpPr/>
      </xdr:nvSpPr>
      <xdr:spPr bwMode="auto">
        <a:xfrm>
          <a:off x="4254500" y="68029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304411</xdr:rowOff>
    </xdr:from>
    <xdr:ext cx="762000" cy="259045"/>
    <xdr:sp macro="" textlink="">
      <xdr:nvSpPr>
        <xdr:cNvPr id="118" name="テキスト ボックス 117"/>
        <xdr:cNvSpPr txBox="1"/>
      </xdr:nvSpPr>
      <xdr:spPr>
        <a:xfrm>
          <a:off x="3924300" y="6571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119783</xdr:rowOff>
    </xdr:from>
    <xdr:to>
      <xdr:col>3</xdr:col>
      <xdr:colOff>206375</xdr:colOff>
      <xdr:row>37</xdr:row>
      <xdr:rowOff>154160</xdr:rowOff>
    </xdr:to>
    <xdr:cxnSp macro="">
      <xdr:nvCxnSpPr>
        <xdr:cNvPr id="119" name="直線コネクタ 118"/>
        <xdr:cNvCxnSpPr/>
      </xdr:nvCxnSpPr>
      <xdr:spPr bwMode="auto">
        <a:xfrm>
          <a:off x="2908300" y="7244483"/>
          <a:ext cx="698500" cy="34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135582</xdr:rowOff>
    </xdr:from>
    <xdr:to>
      <xdr:col>3</xdr:col>
      <xdr:colOff>257175</xdr:colOff>
      <xdr:row>35</xdr:row>
      <xdr:rowOff>237182</xdr:rowOff>
    </xdr:to>
    <xdr:sp macro="" textlink="">
      <xdr:nvSpPr>
        <xdr:cNvPr id="120" name="フローチャート : 判断 119"/>
        <xdr:cNvSpPr/>
      </xdr:nvSpPr>
      <xdr:spPr bwMode="auto">
        <a:xfrm>
          <a:off x="3556000" y="6745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247359</xdr:rowOff>
    </xdr:from>
    <xdr:ext cx="762000" cy="259045"/>
    <xdr:sp macro="" textlink="">
      <xdr:nvSpPr>
        <xdr:cNvPr id="121" name="テキスト ボックス 120"/>
        <xdr:cNvSpPr txBox="1"/>
      </xdr:nvSpPr>
      <xdr:spPr>
        <a:xfrm>
          <a:off x="3225800" y="6514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80935</xdr:rowOff>
    </xdr:from>
    <xdr:to>
      <xdr:col>2</xdr:col>
      <xdr:colOff>692150</xdr:colOff>
      <xdr:row>35</xdr:row>
      <xdr:rowOff>182535</xdr:rowOff>
    </xdr:to>
    <xdr:sp macro="" textlink="">
      <xdr:nvSpPr>
        <xdr:cNvPr id="122" name="フローチャート : 判断 121"/>
        <xdr:cNvSpPr/>
      </xdr:nvSpPr>
      <xdr:spPr bwMode="auto">
        <a:xfrm>
          <a:off x="2857500" y="6691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192712</xdr:rowOff>
    </xdr:from>
    <xdr:ext cx="762000" cy="259045"/>
    <xdr:sp macro="" textlink="">
      <xdr:nvSpPr>
        <xdr:cNvPr id="123" name="テキスト ボックス 122"/>
        <xdr:cNvSpPr txBox="1"/>
      </xdr:nvSpPr>
      <xdr:spPr>
        <a:xfrm>
          <a:off x="2527300" y="646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174237</xdr:rowOff>
    </xdr:from>
    <xdr:to>
      <xdr:col>5</xdr:col>
      <xdr:colOff>34925</xdr:colOff>
      <xdr:row>37</xdr:row>
      <xdr:rowOff>275837</xdr:rowOff>
    </xdr:to>
    <xdr:sp macro="" textlink="">
      <xdr:nvSpPr>
        <xdr:cNvPr id="129" name="円/楕円 128"/>
        <xdr:cNvSpPr/>
      </xdr:nvSpPr>
      <xdr:spPr bwMode="auto">
        <a:xfrm>
          <a:off x="5600700" y="7298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146314</xdr:rowOff>
    </xdr:from>
    <xdr:ext cx="762000" cy="259045"/>
    <xdr:sp macro="" textlink="">
      <xdr:nvSpPr>
        <xdr:cNvPr id="130" name="人口1人当たり決算額の推移該当値テキスト445"/>
        <xdr:cNvSpPr txBox="1"/>
      </xdr:nvSpPr>
      <xdr:spPr>
        <a:xfrm>
          <a:off x="5740400" y="7271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-6,006</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231572</xdr:rowOff>
    </xdr:from>
    <xdr:to>
      <xdr:col>4</xdr:col>
      <xdr:colOff>520700</xdr:colOff>
      <xdr:row>37</xdr:row>
      <xdr:rowOff>333172</xdr:rowOff>
    </xdr:to>
    <xdr:sp macro="" textlink="">
      <xdr:nvSpPr>
        <xdr:cNvPr id="131" name="円/楕円 130"/>
        <xdr:cNvSpPr/>
      </xdr:nvSpPr>
      <xdr:spPr bwMode="auto">
        <a:xfrm>
          <a:off x="4953000" y="7356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317949</xdr:rowOff>
    </xdr:from>
    <xdr:ext cx="736600" cy="259045"/>
    <xdr:sp macro="" textlink="">
      <xdr:nvSpPr>
        <xdr:cNvPr id="132" name="テキスト ボックス 131"/>
        <xdr:cNvSpPr txBox="1"/>
      </xdr:nvSpPr>
      <xdr:spPr>
        <a:xfrm>
          <a:off x="4622800" y="7442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-11,273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250513</xdr:rowOff>
    </xdr:from>
    <xdr:to>
      <xdr:col>3</xdr:col>
      <xdr:colOff>955675</xdr:colOff>
      <xdr:row>38</xdr:row>
      <xdr:rowOff>9213</xdr:rowOff>
    </xdr:to>
    <xdr:sp macro="" textlink="">
      <xdr:nvSpPr>
        <xdr:cNvPr id="133" name="円/楕円 132"/>
        <xdr:cNvSpPr/>
      </xdr:nvSpPr>
      <xdr:spPr bwMode="auto">
        <a:xfrm>
          <a:off x="4254500" y="7375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336890</xdr:rowOff>
    </xdr:from>
    <xdr:ext cx="762000" cy="259045"/>
    <xdr:sp macro="" textlink="">
      <xdr:nvSpPr>
        <xdr:cNvPr id="134" name="テキスト ボックス 133"/>
        <xdr:cNvSpPr txBox="1"/>
      </xdr:nvSpPr>
      <xdr:spPr>
        <a:xfrm>
          <a:off x="3924300" y="7461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-13,013</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103360</xdr:rowOff>
    </xdr:from>
    <xdr:to>
      <xdr:col>3</xdr:col>
      <xdr:colOff>257175</xdr:colOff>
      <xdr:row>37</xdr:row>
      <xdr:rowOff>204960</xdr:rowOff>
    </xdr:to>
    <xdr:sp macro="" textlink="">
      <xdr:nvSpPr>
        <xdr:cNvPr id="135" name="円/楕円 134"/>
        <xdr:cNvSpPr/>
      </xdr:nvSpPr>
      <xdr:spPr bwMode="auto">
        <a:xfrm>
          <a:off x="3556000" y="7228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189737</xdr:rowOff>
    </xdr:from>
    <xdr:ext cx="762000" cy="259045"/>
    <xdr:sp macro="" textlink="">
      <xdr:nvSpPr>
        <xdr:cNvPr id="136" name="テキスト ボックス 135"/>
        <xdr:cNvSpPr txBox="1"/>
      </xdr:nvSpPr>
      <xdr:spPr>
        <a:xfrm>
          <a:off x="3225800" y="731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68983</xdr:rowOff>
    </xdr:from>
    <xdr:to>
      <xdr:col>2</xdr:col>
      <xdr:colOff>692150</xdr:colOff>
      <xdr:row>37</xdr:row>
      <xdr:rowOff>170583</xdr:rowOff>
    </xdr:to>
    <xdr:sp macro="" textlink="">
      <xdr:nvSpPr>
        <xdr:cNvPr id="137" name="円/楕円 136"/>
        <xdr:cNvSpPr/>
      </xdr:nvSpPr>
      <xdr:spPr bwMode="auto">
        <a:xfrm>
          <a:off x="2857500" y="7193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155360</xdr:rowOff>
    </xdr:from>
    <xdr:ext cx="762000" cy="259045"/>
    <xdr:sp macro="" textlink="">
      <xdr:nvSpPr>
        <xdr:cNvPr id="138" name="テキスト ボックス 137"/>
        <xdr:cNvSpPr txBox="1"/>
      </xdr:nvSpPr>
      <xdr:spPr>
        <a:xfrm>
          <a:off x="2527300" y="7280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山梨県鳴沢村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3,172
3,142
89.58
1,993,784
1,839,356
152,916
1,388,978
549,074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4842</xdr:rowOff>
    </xdr:from>
    <xdr:to>
      <xdr:col>6</xdr:col>
      <xdr:colOff>510540</xdr:colOff>
      <xdr:row>39</xdr:row>
      <xdr:rowOff>166139</xdr:rowOff>
    </xdr:to>
    <xdr:cxnSp macro="">
      <xdr:nvCxnSpPr>
        <xdr:cNvPr id="58" name="直線コネクタ 57"/>
        <xdr:cNvCxnSpPr/>
      </xdr:nvCxnSpPr>
      <xdr:spPr>
        <a:xfrm flipV="1">
          <a:off x="4633595" y="5319792"/>
          <a:ext cx="1270" cy="1532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169966</xdr:rowOff>
    </xdr:from>
    <xdr:ext cx="534377" cy="259045"/>
    <xdr:sp macro="" textlink="">
      <xdr:nvSpPr>
        <xdr:cNvPr id="59" name="人件費最小値テキスト"/>
        <xdr:cNvSpPr txBox="1"/>
      </xdr:nvSpPr>
      <xdr:spPr>
        <a:xfrm>
          <a:off x="4686300" y="685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79,404</a:t>
          </a:r>
          <a:endParaRPr kumimoji="1" lang="ja-JP" altLang="en-US" sz="1000" b="1">
            <a:latin typeface="ＭＳ Ｐゴシック"/>
          </a:endParaRPr>
        </a:p>
      </xdr:txBody>
    </xdr:sp>
    <xdr:clientData/>
  </xdr:oneCellAnchor>
  <xdr:twoCellAnchor>
    <xdr:from>
      <xdr:col>6</xdr:col>
      <xdr:colOff>422275</xdr:colOff>
      <xdr:row>39</xdr:row>
      <xdr:rowOff>166139</xdr:rowOff>
    </xdr:from>
    <xdr:to>
      <xdr:col>6</xdr:col>
      <xdr:colOff>600075</xdr:colOff>
      <xdr:row>39</xdr:row>
      <xdr:rowOff>166139</xdr:rowOff>
    </xdr:to>
    <xdr:cxnSp macro="">
      <xdr:nvCxnSpPr>
        <xdr:cNvPr id="60" name="直線コネクタ 59"/>
        <xdr:cNvCxnSpPr/>
      </xdr:nvCxnSpPr>
      <xdr:spPr>
        <a:xfrm>
          <a:off x="4546600" y="685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122969</xdr:rowOff>
    </xdr:from>
    <xdr:ext cx="599010" cy="259045"/>
    <xdr:sp macro="" textlink="">
      <xdr:nvSpPr>
        <xdr:cNvPr id="61" name="人件費最大値テキスト"/>
        <xdr:cNvSpPr txBox="1"/>
      </xdr:nvSpPr>
      <xdr:spPr>
        <a:xfrm>
          <a:off x="4686300" y="509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548,795</a:t>
          </a:r>
          <a:endParaRPr kumimoji="1" lang="ja-JP" altLang="en-US" sz="1000" b="1">
            <a:latin typeface="ＭＳ Ｐゴシック"/>
          </a:endParaRPr>
        </a:p>
      </xdr:txBody>
    </xdr:sp>
    <xdr:clientData/>
  </xdr:oneCellAnchor>
  <xdr:twoCellAnchor>
    <xdr:from>
      <xdr:col>6</xdr:col>
      <xdr:colOff>422275</xdr:colOff>
      <xdr:row>31</xdr:row>
      <xdr:rowOff>4842</xdr:rowOff>
    </xdr:from>
    <xdr:to>
      <xdr:col>6</xdr:col>
      <xdr:colOff>600075</xdr:colOff>
      <xdr:row>31</xdr:row>
      <xdr:rowOff>4842</xdr:rowOff>
    </xdr:to>
    <xdr:cxnSp macro="">
      <xdr:nvCxnSpPr>
        <xdr:cNvPr id="62" name="直線コネクタ 61"/>
        <xdr:cNvCxnSpPr/>
      </xdr:nvCxnSpPr>
      <xdr:spPr>
        <a:xfrm>
          <a:off x="4546600" y="5319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39</xdr:row>
      <xdr:rowOff>72168</xdr:rowOff>
    </xdr:from>
    <xdr:to>
      <xdr:col>6</xdr:col>
      <xdr:colOff>511175</xdr:colOff>
      <xdr:row>39</xdr:row>
      <xdr:rowOff>73426</xdr:rowOff>
    </xdr:to>
    <xdr:cxnSp macro="">
      <xdr:nvCxnSpPr>
        <xdr:cNvPr id="63" name="直線コネクタ 62"/>
        <xdr:cNvCxnSpPr/>
      </xdr:nvCxnSpPr>
      <xdr:spPr>
        <a:xfrm>
          <a:off x="3797300" y="6758718"/>
          <a:ext cx="8382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45499</xdr:rowOff>
    </xdr:from>
    <xdr:ext cx="599010" cy="259045"/>
    <xdr:sp macro="" textlink="">
      <xdr:nvSpPr>
        <xdr:cNvPr id="64" name="人件費平均値テキスト"/>
        <xdr:cNvSpPr txBox="1"/>
      </xdr:nvSpPr>
      <xdr:spPr>
        <a:xfrm>
          <a:off x="4686300" y="6389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160,295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22623</xdr:rowOff>
    </xdr:from>
    <xdr:to>
      <xdr:col>6</xdr:col>
      <xdr:colOff>561975</xdr:colOff>
      <xdr:row>38</xdr:row>
      <xdr:rowOff>124223</xdr:rowOff>
    </xdr:to>
    <xdr:sp macro="" textlink="">
      <xdr:nvSpPr>
        <xdr:cNvPr id="65" name="フローチャート : 判断 64"/>
        <xdr:cNvSpPr/>
      </xdr:nvSpPr>
      <xdr:spPr>
        <a:xfrm>
          <a:off x="45847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39</xdr:row>
      <xdr:rowOff>68128</xdr:rowOff>
    </xdr:from>
    <xdr:to>
      <xdr:col>5</xdr:col>
      <xdr:colOff>358775</xdr:colOff>
      <xdr:row>39</xdr:row>
      <xdr:rowOff>72168</xdr:rowOff>
    </xdr:to>
    <xdr:cxnSp macro="">
      <xdr:nvCxnSpPr>
        <xdr:cNvPr id="66" name="直線コネクタ 65"/>
        <xdr:cNvCxnSpPr/>
      </xdr:nvCxnSpPr>
      <xdr:spPr>
        <a:xfrm>
          <a:off x="2908300" y="6754678"/>
          <a:ext cx="889000" cy="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59143</xdr:rowOff>
    </xdr:from>
    <xdr:to>
      <xdr:col>5</xdr:col>
      <xdr:colOff>409575</xdr:colOff>
      <xdr:row>38</xdr:row>
      <xdr:rowOff>160743</xdr:rowOff>
    </xdr:to>
    <xdr:sp macro="" textlink="">
      <xdr:nvSpPr>
        <xdr:cNvPr id="67" name="フローチャート : 判断 66"/>
        <xdr:cNvSpPr/>
      </xdr:nvSpPr>
      <xdr:spPr>
        <a:xfrm>
          <a:off x="3746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5820</xdr:rowOff>
    </xdr:from>
    <xdr:ext cx="599010" cy="259045"/>
    <xdr:sp macro="" textlink="">
      <xdr:nvSpPr>
        <xdr:cNvPr id="68" name="テキスト ボックス 67"/>
        <xdr:cNvSpPr txBox="1"/>
      </xdr:nvSpPr>
      <xdr:spPr>
        <a:xfrm>
          <a:off x="3497794" y="634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149,112</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68128</xdr:rowOff>
    </xdr:from>
    <xdr:to>
      <xdr:col>4</xdr:col>
      <xdr:colOff>155575</xdr:colOff>
      <xdr:row>39</xdr:row>
      <xdr:rowOff>77087</xdr:rowOff>
    </xdr:to>
    <xdr:cxnSp macro="">
      <xdr:nvCxnSpPr>
        <xdr:cNvPr id="69" name="直線コネクタ 68"/>
        <xdr:cNvCxnSpPr/>
      </xdr:nvCxnSpPr>
      <xdr:spPr>
        <a:xfrm flipV="1">
          <a:off x="2019300" y="6754678"/>
          <a:ext cx="889000" cy="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68780</xdr:rowOff>
    </xdr:from>
    <xdr:to>
      <xdr:col>4</xdr:col>
      <xdr:colOff>206375</xdr:colOff>
      <xdr:row>37</xdr:row>
      <xdr:rowOff>170380</xdr:rowOff>
    </xdr:to>
    <xdr:sp macro="" textlink="">
      <xdr:nvSpPr>
        <xdr:cNvPr id="70" name="フローチャート : 判断 69"/>
        <xdr:cNvSpPr/>
      </xdr:nvSpPr>
      <xdr:spPr>
        <a:xfrm>
          <a:off x="2857500" y="64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15457</xdr:rowOff>
    </xdr:from>
    <xdr:ext cx="599010" cy="259045"/>
    <xdr:sp macro="" textlink="">
      <xdr:nvSpPr>
        <xdr:cNvPr id="71" name="テキスト ボックス 70"/>
        <xdr:cNvSpPr txBox="1"/>
      </xdr:nvSpPr>
      <xdr:spPr>
        <a:xfrm>
          <a:off x="2608794" y="618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1</xdr:col>
      <xdr:colOff>434975</xdr:colOff>
      <xdr:row>39</xdr:row>
      <xdr:rowOff>76668</xdr:rowOff>
    </xdr:from>
    <xdr:to>
      <xdr:col>2</xdr:col>
      <xdr:colOff>638175</xdr:colOff>
      <xdr:row>39</xdr:row>
      <xdr:rowOff>77087</xdr:rowOff>
    </xdr:to>
    <xdr:cxnSp macro="">
      <xdr:nvCxnSpPr>
        <xdr:cNvPr id="72" name="直線コネクタ 71"/>
        <xdr:cNvCxnSpPr/>
      </xdr:nvCxnSpPr>
      <xdr:spPr>
        <a:xfrm>
          <a:off x="1130300" y="6763218"/>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89367</xdr:rowOff>
    </xdr:from>
    <xdr:to>
      <xdr:col>3</xdr:col>
      <xdr:colOff>3175</xdr:colOff>
      <xdr:row>38</xdr:row>
      <xdr:rowOff>19517</xdr:rowOff>
    </xdr:to>
    <xdr:sp macro="" textlink="">
      <xdr:nvSpPr>
        <xdr:cNvPr id="73" name="フローチャート : 判断 72"/>
        <xdr:cNvSpPr/>
      </xdr:nvSpPr>
      <xdr:spPr>
        <a:xfrm>
          <a:off x="1968500" y="643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36044</xdr:rowOff>
    </xdr:from>
    <xdr:ext cx="599010" cy="259045"/>
    <xdr:sp macro="" textlink="">
      <xdr:nvSpPr>
        <xdr:cNvPr id="74" name="テキスト ボックス 73"/>
        <xdr:cNvSpPr txBox="1"/>
      </xdr:nvSpPr>
      <xdr:spPr>
        <a:xfrm>
          <a:off x="1719794" y="6208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88910</xdr:rowOff>
    </xdr:from>
    <xdr:to>
      <xdr:col>1</xdr:col>
      <xdr:colOff>485775</xdr:colOff>
      <xdr:row>38</xdr:row>
      <xdr:rowOff>19059</xdr:rowOff>
    </xdr:to>
    <xdr:sp macro="" textlink="">
      <xdr:nvSpPr>
        <xdr:cNvPr id="75" name="フローチャート : 判断 74"/>
        <xdr:cNvSpPr/>
      </xdr:nvSpPr>
      <xdr:spPr>
        <a:xfrm>
          <a:off x="1079500" y="64325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35587</xdr:rowOff>
    </xdr:from>
    <xdr:ext cx="599010" cy="259045"/>
    <xdr:sp macro="" textlink="">
      <xdr:nvSpPr>
        <xdr:cNvPr id="76" name="テキスト ボックス 75"/>
        <xdr:cNvSpPr txBox="1"/>
      </xdr:nvSpPr>
      <xdr:spPr>
        <a:xfrm>
          <a:off x="830794" y="6207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22626</xdr:rowOff>
    </xdr:from>
    <xdr:to>
      <xdr:col>6</xdr:col>
      <xdr:colOff>561975</xdr:colOff>
      <xdr:row>39</xdr:row>
      <xdr:rowOff>124226</xdr:rowOff>
    </xdr:to>
    <xdr:sp macro="" textlink="">
      <xdr:nvSpPr>
        <xdr:cNvPr id="82" name="円/楕円 81"/>
        <xdr:cNvSpPr/>
      </xdr:nvSpPr>
      <xdr:spPr>
        <a:xfrm>
          <a:off x="4584700" y="670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109003</xdr:rowOff>
    </xdr:from>
    <xdr:ext cx="599010" cy="259045"/>
    <xdr:sp macro="" textlink="">
      <xdr:nvSpPr>
        <xdr:cNvPr id="83" name="人件費該当値テキスト"/>
        <xdr:cNvSpPr txBox="1"/>
      </xdr:nvSpPr>
      <xdr:spPr>
        <a:xfrm>
          <a:off x="4686300" y="6624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107,794</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21368</xdr:rowOff>
    </xdr:from>
    <xdr:to>
      <xdr:col>5</xdr:col>
      <xdr:colOff>409575</xdr:colOff>
      <xdr:row>39</xdr:row>
      <xdr:rowOff>122968</xdr:rowOff>
    </xdr:to>
    <xdr:sp macro="" textlink="">
      <xdr:nvSpPr>
        <xdr:cNvPr id="84" name="円/楕円 83"/>
        <xdr:cNvSpPr/>
      </xdr:nvSpPr>
      <xdr:spPr>
        <a:xfrm>
          <a:off x="3746500" y="670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39</xdr:row>
      <xdr:rowOff>114095</xdr:rowOff>
    </xdr:from>
    <xdr:ext cx="599010" cy="259045"/>
    <xdr:sp macro="" textlink="">
      <xdr:nvSpPr>
        <xdr:cNvPr id="85" name="テキスト ボックス 84"/>
        <xdr:cNvSpPr txBox="1"/>
      </xdr:nvSpPr>
      <xdr:spPr>
        <a:xfrm>
          <a:off x="3497794" y="6800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108,179</a:t>
          </a:r>
          <a:endParaRPr kumimoji="1" lang="ja-JP" altLang="en-US" sz="1000" b="1">
            <a:solidFill>
              <a:srgbClr val="FF0000"/>
            </a:solidFill>
            <a:latin typeface="ＭＳ Ｐゴシック"/>
          </a:endParaRPr>
        </a:p>
      </xdr:txBody>
    </xdr:sp>
    <xdr:clientData/>
  </xdr:oneCellAnchor>
  <xdr:twoCellAnchor>
    <xdr:from>
      <xdr:col>4</xdr:col>
      <xdr:colOff>104775</xdr:colOff>
      <xdr:row>39</xdr:row>
      <xdr:rowOff>17328</xdr:rowOff>
    </xdr:from>
    <xdr:to>
      <xdr:col>4</xdr:col>
      <xdr:colOff>206375</xdr:colOff>
      <xdr:row>39</xdr:row>
      <xdr:rowOff>118928</xdr:rowOff>
    </xdr:to>
    <xdr:sp macro="" textlink="">
      <xdr:nvSpPr>
        <xdr:cNvPr id="86" name="円/楕円 85"/>
        <xdr:cNvSpPr/>
      </xdr:nvSpPr>
      <xdr:spPr>
        <a:xfrm>
          <a:off x="2857500" y="670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39</xdr:row>
      <xdr:rowOff>110055</xdr:rowOff>
    </xdr:from>
    <xdr:ext cx="599010" cy="259045"/>
    <xdr:sp macro="" textlink="">
      <xdr:nvSpPr>
        <xdr:cNvPr id="87" name="テキスト ボックス 86"/>
        <xdr:cNvSpPr txBox="1"/>
      </xdr:nvSpPr>
      <xdr:spPr>
        <a:xfrm>
          <a:off x="2608794" y="6796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109,416</a:t>
          </a:r>
          <a:endParaRPr kumimoji="1" lang="ja-JP" altLang="en-US" sz="1000" b="1">
            <a:solidFill>
              <a:srgbClr val="FF0000"/>
            </a:solidFill>
            <a:latin typeface="ＭＳ Ｐゴシック"/>
          </a:endParaRPr>
        </a:p>
      </xdr:txBody>
    </xdr:sp>
    <xdr:clientData/>
  </xdr:oneCellAnchor>
  <xdr:twoCellAnchor>
    <xdr:from>
      <xdr:col>2</xdr:col>
      <xdr:colOff>587375</xdr:colOff>
      <xdr:row>39</xdr:row>
      <xdr:rowOff>26287</xdr:rowOff>
    </xdr:from>
    <xdr:to>
      <xdr:col>3</xdr:col>
      <xdr:colOff>3175</xdr:colOff>
      <xdr:row>39</xdr:row>
      <xdr:rowOff>127887</xdr:rowOff>
    </xdr:to>
    <xdr:sp macro="" textlink="">
      <xdr:nvSpPr>
        <xdr:cNvPr id="88" name="円/楕円 87"/>
        <xdr:cNvSpPr/>
      </xdr:nvSpPr>
      <xdr:spPr>
        <a:xfrm>
          <a:off x="1968500" y="671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39</xdr:row>
      <xdr:rowOff>119014</xdr:rowOff>
    </xdr:from>
    <xdr:ext cx="599010" cy="259045"/>
    <xdr:sp macro="" textlink="">
      <xdr:nvSpPr>
        <xdr:cNvPr id="89" name="テキスト ボックス 88"/>
        <xdr:cNvSpPr txBox="1"/>
      </xdr:nvSpPr>
      <xdr:spPr>
        <a:xfrm>
          <a:off x="1719794" y="6805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106,673</a:t>
          </a:r>
          <a:endParaRPr kumimoji="1" lang="ja-JP" altLang="en-US" sz="1000" b="1">
            <a:solidFill>
              <a:srgbClr val="FF0000"/>
            </a:solidFill>
            <a:latin typeface="ＭＳ Ｐゴシック"/>
          </a:endParaRPr>
        </a:p>
      </xdr:txBody>
    </xdr:sp>
    <xdr:clientData/>
  </xdr:oneCellAnchor>
  <xdr:twoCellAnchor>
    <xdr:from>
      <xdr:col>1</xdr:col>
      <xdr:colOff>384175</xdr:colOff>
      <xdr:row>39</xdr:row>
      <xdr:rowOff>25868</xdr:rowOff>
    </xdr:from>
    <xdr:to>
      <xdr:col>1</xdr:col>
      <xdr:colOff>485775</xdr:colOff>
      <xdr:row>39</xdr:row>
      <xdr:rowOff>127468</xdr:rowOff>
    </xdr:to>
    <xdr:sp macro="" textlink="">
      <xdr:nvSpPr>
        <xdr:cNvPr id="90" name="円/楕円 89"/>
        <xdr:cNvSpPr/>
      </xdr:nvSpPr>
      <xdr:spPr>
        <a:xfrm>
          <a:off x="1079500" y="671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39</xdr:row>
      <xdr:rowOff>118595</xdr:rowOff>
    </xdr:from>
    <xdr:ext cx="599010" cy="259045"/>
    <xdr:sp macro="" textlink="">
      <xdr:nvSpPr>
        <xdr:cNvPr id="91" name="テキスト ボックス 90"/>
        <xdr:cNvSpPr txBox="1"/>
      </xdr:nvSpPr>
      <xdr:spPr>
        <a:xfrm>
          <a:off x="830794" y="6805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106,801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109962</xdr:rowOff>
    </xdr:from>
    <xdr:to>
      <xdr:col>6</xdr:col>
      <xdr:colOff>510540</xdr:colOff>
      <xdr:row>58</xdr:row>
      <xdr:rowOff>143780</xdr:rowOff>
    </xdr:to>
    <xdr:cxnSp macro="">
      <xdr:nvCxnSpPr>
        <xdr:cNvPr id="117" name="直線コネクタ 116"/>
        <xdr:cNvCxnSpPr/>
      </xdr:nvCxnSpPr>
      <xdr:spPr>
        <a:xfrm flipV="1">
          <a:off x="4633595" y="8682462"/>
          <a:ext cx="1270" cy="140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147607</xdr:rowOff>
    </xdr:from>
    <xdr:ext cx="534377" cy="259045"/>
    <xdr:sp macro="" textlink="">
      <xdr:nvSpPr>
        <xdr:cNvPr id="118" name="物件費最小値テキスト"/>
        <xdr:cNvSpPr txBox="1"/>
      </xdr:nvSpPr>
      <xdr:spPr>
        <a:xfrm>
          <a:off x="4686300" y="1009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77,501</a:t>
          </a:r>
          <a:endParaRPr kumimoji="1" lang="ja-JP" altLang="en-US" sz="1000" b="1">
            <a:latin typeface="ＭＳ Ｐゴシック"/>
          </a:endParaRPr>
        </a:p>
      </xdr:txBody>
    </xdr:sp>
    <xdr:clientData/>
  </xdr:oneCellAnchor>
  <xdr:twoCellAnchor>
    <xdr:from>
      <xdr:col>6</xdr:col>
      <xdr:colOff>422275</xdr:colOff>
      <xdr:row>58</xdr:row>
      <xdr:rowOff>143780</xdr:rowOff>
    </xdr:from>
    <xdr:to>
      <xdr:col>6</xdr:col>
      <xdr:colOff>600075</xdr:colOff>
      <xdr:row>58</xdr:row>
      <xdr:rowOff>143780</xdr:rowOff>
    </xdr:to>
    <xdr:cxnSp macro="">
      <xdr:nvCxnSpPr>
        <xdr:cNvPr id="119" name="直線コネクタ 118"/>
        <xdr:cNvCxnSpPr/>
      </xdr:nvCxnSpPr>
      <xdr:spPr>
        <a:xfrm>
          <a:off x="4546600" y="1008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56639</xdr:rowOff>
    </xdr:from>
    <xdr:ext cx="599010" cy="259045"/>
    <xdr:sp macro="" textlink="">
      <xdr:nvSpPr>
        <xdr:cNvPr id="120" name="物件費最大値テキスト"/>
        <xdr:cNvSpPr txBox="1"/>
      </xdr:nvSpPr>
      <xdr:spPr>
        <a:xfrm>
          <a:off x="4686300" y="8457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938,212</a:t>
          </a:r>
          <a:endParaRPr kumimoji="1" lang="ja-JP" altLang="en-US" sz="1000" b="1">
            <a:latin typeface="ＭＳ Ｐゴシック"/>
          </a:endParaRPr>
        </a:p>
      </xdr:txBody>
    </xdr:sp>
    <xdr:clientData/>
  </xdr:oneCellAnchor>
  <xdr:twoCellAnchor>
    <xdr:from>
      <xdr:col>6</xdr:col>
      <xdr:colOff>422275</xdr:colOff>
      <xdr:row>50</xdr:row>
      <xdr:rowOff>109962</xdr:rowOff>
    </xdr:from>
    <xdr:to>
      <xdr:col>6</xdr:col>
      <xdr:colOff>600075</xdr:colOff>
      <xdr:row>50</xdr:row>
      <xdr:rowOff>109962</xdr:rowOff>
    </xdr:to>
    <xdr:cxnSp macro="">
      <xdr:nvCxnSpPr>
        <xdr:cNvPr id="121" name="直線コネクタ 120"/>
        <xdr:cNvCxnSpPr/>
      </xdr:nvCxnSpPr>
      <xdr:spPr>
        <a:xfrm>
          <a:off x="4546600" y="868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49029</xdr:rowOff>
    </xdr:from>
    <xdr:to>
      <xdr:col>6</xdr:col>
      <xdr:colOff>511175</xdr:colOff>
      <xdr:row>58</xdr:row>
      <xdr:rowOff>49442</xdr:rowOff>
    </xdr:to>
    <xdr:cxnSp macro="">
      <xdr:nvCxnSpPr>
        <xdr:cNvPr id="122" name="直線コネクタ 121"/>
        <xdr:cNvCxnSpPr/>
      </xdr:nvCxnSpPr>
      <xdr:spPr>
        <a:xfrm>
          <a:off x="3797300" y="9993129"/>
          <a:ext cx="838200" cy="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134591</xdr:rowOff>
    </xdr:from>
    <xdr:ext cx="599010" cy="259045"/>
    <xdr:sp macro="" textlink="">
      <xdr:nvSpPr>
        <xdr:cNvPr id="123" name="物件費平均値テキスト"/>
        <xdr:cNvSpPr txBox="1"/>
      </xdr:nvSpPr>
      <xdr:spPr>
        <a:xfrm>
          <a:off x="4686300" y="9735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171,028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111714</xdr:rowOff>
    </xdr:from>
    <xdr:to>
      <xdr:col>6</xdr:col>
      <xdr:colOff>561975</xdr:colOff>
      <xdr:row>58</xdr:row>
      <xdr:rowOff>41864</xdr:rowOff>
    </xdr:to>
    <xdr:sp macro="" textlink="">
      <xdr:nvSpPr>
        <xdr:cNvPr id="124" name="フローチャート : 判断 123"/>
        <xdr:cNvSpPr/>
      </xdr:nvSpPr>
      <xdr:spPr>
        <a:xfrm>
          <a:off x="45847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26275</xdr:rowOff>
    </xdr:from>
    <xdr:to>
      <xdr:col>5</xdr:col>
      <xdr:colOff>358775</xdr:colOff>
      <xdr:row>58</xdr:row>
      <xdr:rowOff>49029</xdr:rowOff>
    </xdr:to>
    <xdr:cxnSp macro="">
      <xdr:nvCxnSpPr>
        <xdr:cNvPr id="125" name="直線コネクタ 124"/>
        <xdr:cNvCxnSpPr/>
      </xdr:nvCxnSpPr>
      <xdr:spPr>
        <a:xfrm>
          <a:off x="2908300" y="9970375"/>
          <a:ext cx="889000" cy="2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122988</xdr:rowOff>
    </xdr:from>
    <xdr:to>
      <xdr:col>5</xdr:col>
      <xdr:colOff>409575</xdr:colOff>
      <xdr:row>58</xdr:row>
      <xdr:rowOff>53138</xdr:rowOff>
    </xdr:to>
    <xdr:sp macro="" textlink="">
      <xdr:nvSpPr>
        <xdr:cNvPr id="126" name="フローチャート : 判断 125"/>
        <xdr:cNvSpPr/>
      </xdr:nvSpPr>
      <xdr:spPr>
        <a:xfrm>
          <a:off x="3746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69665</xdr:rowOff>
    </xdr:from>
    <xdr:ext cx="599010" cy="259045"/>
    <xdr:sp macro="" textlink="">
      <xdr:nvSpPr>
        <xdr:cNvPr id="127" name="テキスト ボックス 126"/>
        <xdr:cNvSpPr txBox="1"/>
      </xdr:nvSpPr>
      <xdr:spPr>
        <a:xfrm>
          <a:off x="3497794" y="967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164,124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26275</xdr:rowOff>
    </xdr:from>
    <xdr:to>
      <xdr:col>4</xdr:col>
      <xdr:colOff>155575</xdr:colOff>
      <xdr:row>58</xdr:row>
      <xdr:rowOff>49543</xdr:rowOff>
    </xdr:to>
    <xdr:cxnSp macro="">
      <xdr:nvCxnSpPr>
        <xdr:cNvPr id="128" name="直線コネクタ 127"/>
        <xdr:cNvCxnSpPr/>
      </xdr:nvCxnSpPr>
      <xdr:spPr>
        <a:xfrm flipV="1">
          <a:off x="2019300" y="9970375"/>
          <a:ext cx="889000" cy="2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67970</xdr:rowOff>
    </xdr:from>
    <xdr:to>
      <xdr:col>4</xdr:col>
      <xdr:colOff>206375</xdr:colOff>
      <xdr:row>57</xdr:row>
      <xdr:rowOff>169570</xdr:rowOff>
    </xdr:to>
    <xdr:sp macro="" textlink="">
      <xdr:nvSpPr>
        <xdr:cNvPr id="129" name="フローチャート : 判断 128"/>
        <xdr:cNvSpPr/>
      </xdr:nvSpPr>
      <xdr:spPr>
        <a:xfrm>
          <a:off x="2857500" y="98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14647</xdr:rowOff>
    </xdr:from>
    <xdr:ext cx="599010" cy="259045"/>
    <xdr:sp macro="" textlink="">
      <xdr:nvSpPr>
        <xdr:cNvPr id="130" name="テキスト ボックス 129"/>
        <xdr:cNvSpPr txBox="1"/>
      </xdr:nvSpPr>
      <xdr:spPr>
        <a:xfrm>
          <a:off x="2608794" y="9615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49543</xdr:rowOff>
    </xdr:from>
    <xdr:to>
      <xdr:col>2</xdr:col>
      <xdr:colOff>638175</xdr:colOff>
      <xdr:row>58</xdr:row>
      <xdr:rowOff>51219</xdr:rowOff>
    </xdr:to>
    <xdr:cxnSp macro="">
      <xdr:nvCxnSpPr>
        <xdr:cNvPr id="131" name="直線コネクタ 130"/>
        <xdr:cNvCxnSpPr/>
      </xdr:nvCxnSpPr>
      <xdr:spPr>
        <a:xfrm flipV="1">
          <a:off x="1130300" y="9993643"/>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86253</xdr:rowOff>
    </xdr:from>
    <xdr:to>
      <xdr:col>3</xdr:col>
      <xdr:colOff>3175</xdr:colOff>
      <xdr:row>58</xdr:row>
      <xdr:rowOff>16403</xdr:rowOff>
    </xdr:to>
    <xdr:sp macro="" textlink="">
      <xdr:nvSpPr>
        <xdr:cNvPr id="132" name="フローチャート : 判断 131"/>
        <xdr:cNvSpPr/>
      </xdr:nvSpPr>
      <xdr:spPr>
        <a:xfrm>
          <a:off x="1968500" y="985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32930</xdr:rowOff>
    </xdr:from>
    <xdr:ext cx="599010" cy="259045"/>
    <xdr:sp macro="" textlink="">
      <xdr:nvSpPr>
        <xdr:cNvPr id="133" name="テキスト ボックス 132"/>
        <xdr:cNvSpPr txBox="1"/>
      </xdr:nvSpPr>
      <xdr:spPr>
        <a:xfrm>
          <a:off x="1719794" y="9634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108246</xdr:rowOff>
    </xdr:from>
    <xdr:to>
      <xdr:col>1</xdr:col>
      <xdr:colOff>485775</xdr:colOff>
      <xdr:row>58</xdr:row>
      <xdr:rowOff>38396</xdr:rowOff>
    </xdr:to>
    <xdr:sp macro="" textlink="">
      <xdr:nvSpPr>
        <xdr:cNvPr id="134" name="フローチャート : 判断 133"/>
        <xdr:cNvSpPr/>
      </xdr:nvSpPr>
      <xdr:spPr>
        <a:xfrm>
          <a:off x="1079500" y="988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54923</xdr:rowOff>
    </xdr:from>
    <xdr:ext cx="599010" cy="259045"/>
    <xdr:sp macro="" textlink="">
      <xdr:nvSpPr>
        <xdr:cNvPr id="135" name="テキスト ボックス 134"/>
        <xdr:cNvSpPr txBox="1"/>
      </xdr:nvSpPr>
      <xdr:spPr>
        <a:xfrm>
          <a:off x="830794" y="9656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170092</xdr:rowOff>
    </xdr:from>
    <xdr:to>
      <xdr:col>6</xdr:col>
      <xdr:colOff>561975</xdr:colOff>
      <xdr:row>58</xdr:row>
      <xdr:rowOff>100242</xdr:rowOff>
    </xdr:to>
    <xdr:sp macro="" textlink="">
      <xdr:nvSpPr>
        <xdr:cNvPr id="141" name="円/楕円 140"/>
        <xdr:cNvSpPr/>
      </xdr:nvSpPr>
      <xdr:spPr>
        <a:xfrm>
          <a:off x="4584700" y="9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90141</xdr:rowOff>
    </xdr:from>
    <xdr:ext cx="599010" cy="259045"/>
    <xdr:sp macro="" textlink="">
      <xdr:nvSpPr>
        <xdr:cNvPr id="142" name="物件費該当値テキスト"/>
        <xdr:cNvSpPr txBox="1"/>
      </xdr:nvSpPr>
      <xdr:spPr>
        <a:xfrm>
          <a:off x="4686300" y="9862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135,276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169679</xdr:rowOff>
    </xdr:from>
    <xdr:to>
      <xdr:col>5</xdr:col>
      <xdr:colOff>409575</xdr:colOff>
      <xdr:row>58</xdr:row>
      <xdr:rowOff>99829</xdr:rowOff>
    </xdr:to>
    <xdr:sp macro="" textlink="">
      <xdr:nvSpPr>
        <xdr:cNvPr id="143" name="円/楕円 142"/>
        <xdr:cNvSpPr/>
      </xdr:nvSpPr>
      <xdr:spPr>
        <a:xfrm>
          <a:off x="3746500" y="994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90956</xdr:rowOff>
    </xdr:from>
    <xdr:ext cx="599010" cy="259045"/>
    <xdr:sp macro="" textlink="">
      <xdr:nvSpPr>
        <xdr:cNvPr id="144" name="テキスト ボックス 143"/>
        <xdr:cNvSpPr txBox="1"/>
      </xdr:nvSpPr>
      <xdr:spPr>
        <a:xfrm>
          <a:off x="3497794" y="10035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135,529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146925</xdr:rowOff>
    </xdr:from>
    <xdr:to>
      <xdr:col>4</xdr:col>
      <xdr:colOff>206375</xdr:colOff>
      <xdr:row>58</xdr:row>
      <xdr:rowOff>77075</xdr:rowOff>
    </xdr:to>
    <xdr:sp macro="" textlink="">
      <xdr:nvSpPr>
        <xdr:cNvPr id="145" name="円/楕円 144"/>
        <xdr:cNvSpPr/>
      </xdr:nvSpPr>
      <xdr:spPr>
        <a:xfrm>
          <a:off x="2857500" y="991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68202</xdr:rowOff>
    </xdr:from>
    <xdr:ext cx="599010" cy="259045"/>
    <xdr:sp macro="" textlink="">
      <xdr:nvSpPr>
        <xdr:cNvPr id="146" name="テキスト ボックス 145"/>
        <xdr:cNvSpPr txBox="1"/>
      </xdr:nvSpPr>
      <xdr:spPr>
        <a:xfrm>
          <a:off x="2608794" y="1001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149,464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170193</xdr:rowOff>
    </xdr:from>
    <xdr:to>
      <xdr:col>3</xdr:col>
      <xdr:colOff>3175</xdr:colOff>
      <xdr:row>58</xdr:row>
      <xdr:rowOff>100343</xdr:rowOff>
    </xdr:to>
    <xdr:sp macro="" textlink="">
      <xdr:nvSpPr>
        <xdr:cNvPr id="147" name="円/楕円 146"/>
        <xdr:cNvSpPr/>
      </xdr:nvSpPr>
      <xdr:spPr>
        <a:xfrm>
          <a:off x="1968500" y="994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91470</xdr:rowOff>
    </xdr:from>
    <xdr:ext cx="599010" cy="259045"/>
    <xdr:sp macro="" textlink="">
      <xdr:nvSpPr>
        <xdr:cNvPr id="148" name="テキスト ボックス 147"/>
        <xdr:cNvSpPr txBox="1"/>
      </xdr:nvSpPr>
      <xdr:spPr>
        <a:xfrm>
          <a:off x="1719794" y="1003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135,214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419</xdr:rowOff>
    </xdr:from>
    <xdr:to>
      <xdr:col>1</xdr:col>
      <xdr:colOff>485775</xdr:colOff>
      <xdr:row>58</xdr:row>
      <xdr:rowOff>102019</xdr:rowOff>
    </xdr:to>
    <xdr:sp macro="" textlink="">
      <xdr:nvSpPr>
        <xdr:cNvPr id="149" name="円/楕円 148"/>
        <xdr:cNvSpPr/>
      </xdr:nvSpPr>
      <xdr:spPr>
        <a:xfrm>
          <a:off x="1079500" y="994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93146</xdr:rowOff>
    </xdr:from>
    <xdr:ext cx="599010" cy="259045"/>
    <xdr:sp macro="" textlink="">
      <xdr:nvSpPr>
        <xdr:cNvPr id="150" name="テキスト ボックス 149"/>
        <xdr:cNvSpPr txBox="1"/>
      </xdr:nvSpPr>
      <xdr:spPr>
        <a:xfrm>
          <a:off x="830794" y="10037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134,188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11627</xdr:rowOff>
    </xdr:from>
    <xdr:to>
      <xdr:col>6</xdr:col>
      <xdr:colOff>510540</xdr:colOff>
      <xdr:row>79</xdr:row>
      <xdr:rowOff>44450</xdr:rowOff>
    </xdr:to>
    <xdr:cxnSp macro="">
      <xdr:nvCxnSpPr>
        <xdr:cNvPr id="174" name="直線コネクタ 173"/>
        <xdr:cNvCxnSpPr/>
      </xdr:nvCxnSpPr>
      <xdr:spPr>
        <a:xfrm flipV="1">
          <a:off x="4633595" y="12184577"/>
          <a:ext cx="1270" cy="140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129754</xdr:rowOff>
    </xdr:from>
    <xdr:ext cx="534377" cy="259045"/>
    <xdr:sp macro="" textlink="">
      <xdr:nvSpPr>
        <xdr:cNvPr id="177" name="維持補修費最大値テキスト"/>
        <xdr:cNvSpPr txBox="1"/>
      </xdr:nvSpPr>
      <xdr:spPr>
        <a:xfrm>
          <a:off x="4686300" y="1195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73,723</a:t>
          </a:r>
          <a:endParaRPr kumimoji="1" lang="ja-JP" altLang="en-US" sz="1000" b="1">
            <a:latin typeface="ＭＳ Ｐゴシック"/>
          </a:endParaRPr>
        </a:p>
      </xdr:txBody>
    </xdr:sp>
    <xdr:clientData/>
  </xdr:oneCellAnchor>
  <xdr:twoCellAnchor>
    <xdr:from>
      <xdr:col>6</xdr:col>
      <xdr:colOff>422275</xdr:colOff>
      <xdr:row>71</xdr:row>
      <xdr:rowOff>11627</xdr:rowOff>
    </xdr:from>
    <xdr:to>
      <xdr:col>6</xdr:col>
      <xdr:colOff>600075</xdr:colOff>
      <xdr:row>71</xdr:row>
      <xdr:rowOff>11627</xdr:rowOff>
    </xdr:to>
    <xdr:cxnSp macro="">
      <xdr:nvCxnSpPr>
        <xdr:cNvPr id="178" name="直線コネクタ 177"/>
        <xdr:cNvCxnSpPr/>
      </xdr:nvCxnSpPr>
      <xdr:spPr>
        <a:xfrm>
          <a:off x="4546600" y="121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2902</xdr:rowOff>
    </xdr:from>
    <xdr:to>
      <xdr:col>6</xdr:col>
      <xdr:colOff>511175</xdr:colOff>
      <xdr:row>79</xdr:row>
      <xdr:rowOff>6902</xdr:rowOff>
    </xdr:to>
    <xdr:cxnSp macro="">
      <xdr:nvCxnSpPr>
        <xdr:cNvPr id="179" name="直線コネクタ 178"/>
        <xdr:cNvCxnSpPr/>
      </xdr:nvCxnSpPr>
      <xdr:spPr>
        <a:xfrm>
          <a:off x="3797300" y="13547452"/>
          <a:ext cx="8382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159021</xdr:rowOff>
    </xdr:from>
    <xdr:ext cx="534377" cy="259045"/>
    <xdr:sp macro="" textlink="">
      <xdr:nvSpPr>
        <xdr:cNvPr id="180" name="維持補修費平均値テキスト"/>
        <xdr:cNvSpPr txBox="1"/>
      </xdr:nvSpPr>
      <xdr:spPr>
        <a:xfrm>
          <a:off x="4686300" y="13017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19,520</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136144</xdr:rowOff>
    </xdr:from>
    <xdr:to>
      <xdr:col>6</xdr:col>
      <xdr:colOff>561975</xdr:colOff>
      <xdr:row>77</xdr:row>
      <xdr:rowOff>66294</xdr:rowOff>
    </xdr:to>
    <xdr:sp macro="" textlink="">
      <xdr:nvSpPr>
        <xdr:cNvPr id="181" name="フローチャート : 判断 180"/>
        <xdr:cNvSpPr/>
      </xdr:nvSpPr>
      <xdr:spPr>
        <a:xfrm>
          <a:off x="4584700" y="1316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388</xdr:rowOff>
    </xdr:from>
    <xdr:to>
      <xdr:col>5</xdr:col>
      <xdr:colOff>358775</xdr:colOff>
      <xdr:row>79</xdr:row>
      <xdr:rowOff>2902</xdr:rowOff>
    </xdr:to>
    <xdr:cxnSp macro="">
      <xdr:nvCxnSpPr>
        <xdr:cNvPr id="182" name="直線コネクタ 181"/>
        <xdr:cNvCxnSpPr/>
      </xdr:nvCxnSpPr>
      <xdr:spPr>
        <a:xfrm>
          <a:off x="2908300" y="13544938"/>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37922</xdr:rowOff>
    </xdr:from>
    <xdr:to>
      <xdr:col>5</xdr:col>
      <xdr:colOff>409575</xdr:colOff>
      <xdr:row>77</xdr:row>
      <xdr:rowOff>139522</xdr:rowOff>
    </xdr:to>
    <xdr:sp macro="" textlink="">
      <xdr:nvSpPr>
        <xdr:cNvPr id="183" name="フローチャート : 判断 182"/>
        <xdr:cNvSpPr/>
      </xdr:nvSpPr>
      <xdr:spPr>
        <a:xfrm>
          <a:off x="3746500" y="132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156049</xdr:rowOff>
    </xdr:from>
    <xdr:ext cx="534377" cy="259045"/>
    <xdr:sp macro="" textlink="">
      <xdr:nvSpPr>
        <xdr:cNvPr id="184" name="テキスト ボックス 183"/>
        <xdr:cNvSpPr txBox="1"/>
      </xdr:nvSpPr>
      <xdr:spPr>
        <a:xfrm>
          <a:off x="3530111" y="130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15,676</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388</xdr:rowOff>
    </xdr:from>
    <xdr:to>
      <xdr:col>4</xdr:col>
      <xdr:colOff>155575</xdr:colOff>
      <xdr:row>79</xdr:row>
      <xdr:rowOff>14103</xdr:rowOff>
    </xdr:to>
    <xdr:cxnSp macro="">
      <xdr:nvCxnSpPr>
        <xdr:cNvPr id="185" name="直線コネクタ 184"/>
        <xdr:cNvCxnSpPr/>
      </xdr:nvCxnSpPr>
      <xdr:spPr>
        <a:xfrm flipV="1">
          <a:off x="2019300" y="1354493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146545</xdr:rowOff>
    </xdr:from>
    <xdr:to>
      <xdr:col>4</xdr:col>
      <xdr:colOff>206375</xdr:colOff>
      <xdr:row>77</xdr:row>
      <xdr:rowOff>76695</xdr:rowOff>
    </xdr:to>
    <xdr:sp macro="" textlink="">
      <xdr:nvSpPr>
        <xdr:cNvPr id="186" name="フローチャート : 判断 185"/>
        <xdr:cNvSpPr/>
      </xdr:nvSpPr>
      <xdr:spPr>
        <a:xfrm>
          <a:off x="2857500" y="1317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93222</xdr:rowOff>
    </xdr:from>
    <xdr:ext cx="534377" cy="259045"/>
    <xdr:sp macro="" textlink="">
      <xdr:nvSpPr>
        <xdr:cNvPr id="187" name="テキスト ボックス 186"/>
        <xdr:cNvSpPr txBox="1"/>
      </xdr:nvSpPr>
      <xdr:spPr>
        <a:xfrm>
          <a:off x="2641111" y="129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14103</xdr:rowOff>
    </xdr:from>
    <xdr:to>
      <xdr:col>2</xdr:col>
      <xdr:colOff>638175</xdr:colOff>
      <xdr:row>79</xdr:row>
      <xdr:rowOff>16771</xdr:rowOff>
    </xdr:to>
    <xdr:cxnSp macro="">
      <xdr:nvCxnSpPr>
        <xdr:cNvPr id="188" name="直線コネクタ 187"/>
        <xdr:cNvCxnSpPr/>
      </xdr:nvCxnSpPr>
      <xdr:spPr>
        <a:xfrm flipV="1">
          <a:off x="1130300" y="13558653"/>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8032</xdr:rowOff>
    </xdr:from>
    <xdr:to>
      <xdr:col>3</xdr:col>
      <xdr:colOff>3175</xdr:colOff>
      <xdr:row>77</xdr:row>
      <xdr:rowOff>109632</xdr:rowOff>
    </xdr:to>
    <xdr:sp macro="" textlink="">
      <xdr:nvSpPr>
        <xdr:cNvPr id="189" name="フローチャート : 判断 188"/>
        <xdr:cNvSpPr/>
      </xdr:nvSpPr>
      <xdr:spPr>
        <a:xfrm>
          <a:off x="1968500" y="13209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126159</xdr:rowOff>
    </xdr:from>
    <xdr:ext cx="534377" cy="259045"/>
    <xdr:sp macro="" textlink="">
      <xdr:nvSpPr>
        <xdr:cNvPr id="190" name="テキスト ボックス 189"/>
        <xdr:cNvSpPr txBox="1"/>
      </xdr:nvSpPr>
      <xdr:spPr>
        <a:xfrm>
          <a:off x="1752111" y="1298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38170</xdr:rowOff>
    </xdr:from>
    <xdr:to>
      <xdr:col>1</xdr:col>
      <xdr:colOff>485775</xdr:colOff>
      <xdr:row>77</xdr:row>
      <xdr:rowOff>139770</xdr:rowOff>
    </xdr:to>
    <xdr:sp macro="" textlink="">
      <xdr:nvSpPr>
        <xdr:cNvPr id="191" name="フローチャート : 判断 190"/>
        <xdr:cNvSpPr/>
      </xdr:nvSpPr>
      <xdr:spPr>
        <a:xfrm>
          <a:off x="1079500" y="1323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156297</xdr:rowOff>
    </xdr:from>
    <xdr:ext cx="534377" cy="259045"/>
    <xdr:sp macro="" textlink="">
      <xdr:nvSpPr>
        <xdr:cNvPr id="192" name="テキスト ボックス 191"/>
        <xdr:cNvSpPr txBox="1"/>
      </xdr:nvSpPr>
      <xdr:spPr>
        <a:xfrm>
          <a:off x="863111" y="1301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127552</xdr:rowOff>
    </xdr:from>
    <xdr:to>
      <xdr:col>6</xdr:col>
      <xdr:colOff>561975</xdr:colOff>
      <xdr:row>79</xdr:row>
      <xdr:rowOff>57702</xdr:rowOff>
    </xdr:to>
    <xdr:sp macro="" textlink="">
      <xdr:nvSpPr>
        <xdr:cNvPr id="198" name="円/楕円 197"/>
        <xdr:cNvSpPr/>
      </xdr:nvSpPr>
      <xdr:spPr>
        <a:xfrm>
          <a:off x="4584700" y="1350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42479</xdr:rowOff>
    </xdr:from>
    <xdr:ext cx="469744" cy="259045"/>
    <xdr:sp macro="" textlink="">
      <xdr:nvSpPr>
        <xdr:cNvPr id="199" name="維持補修費該当値テキスト"/>
        <xdr:cNvSpPr txBox="1"/>
      </xdr:nvSpPr>
      <xdr:spPr>
        <a:xfrm>
          <a:off x="4686300" y="1341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123552</xdr:rowOff>
    </xdr:from>
    <xdr:to>
      <xdr:col>5</xdr:col>
      <xdr:colOff>409575</xdr:colOff>
      <xdr:row>79</xdr:row>
      <xdr:rowOff>53702</xdr:rowOff>
    </xdr:to>
    <xdr:sp macro="" textlink="">
      <xdr:nvSpPr>
        <xdr:cNvPr id="200" name="円/楕円 199"/>
        <xdr:cNvSpPr/>
      </xdr:nvSpPr>
      <xdr:spPr>
        <a:xfrm>
          <a:off x="3746500" y="1349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44829</xdr:rowOff>
    </xdr:from>
    <xdr:ext cx="469744" cy="259045"/>
    <xdr:sp macro="" textlink="">
      <xdr:nvSpPr>
        <xdr:cNvPr id="201" name="テキスト ボックス 200"/>
        <xdr:cNvSpPr txBox="1"/>
      </xdr:nvSpPr>
      <xdr:spPr>
        <a:xfrm>
          <a:off x="3562427" y="1358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121038</xdr:rowOff>
    </xdr:from>
    <xdr:to>
      <xdr:col>4</xdr:col>
      <xdr:colOff>206375</xdr:colOff>
      <xdr:row>79</xdr:row>
      <xdr:rowOff>51188</xdr:rowOff>
    </xdr:to>
    <xdr:sp macro="" textlink="">
      <xdr:nvSpPr>
        <xdr:cNvPr id="202" name="円/楕円 201"/>
        <xdr:cNvSpPr/>
      </xdr:nvSpPr>
      <xdr:spPr>
        <a:xfrm>
          <a:off x="2857500" y="1349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42315</xdr:rowOff>
    </xdr:from>
    <xdr:ext cx="469744" cy="259045"/>
    <xdr:sp macro="" textlink="">
      <xdr:nvSpPr>
        <xdr:cNvPr id="203" name="テキスト ボックス 202"/>
        <xdr:cNvSpPr txBox="1"/>
      </xdr:nvSpPr>
      <xdr:spPr>
        <a:xfrm>
          <a:off x="2673427" y="1358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134753</xdr:rowOff>
    </xdr:from>
    <xdr:to>
      <xdr:col>3</xdr:col>
      <xdr:colOff>3175</xdr:colOff>
      <xdr:row>79</xdr:row>
      <xdr:rowOff>64903</xdr:rowOff>
    </xdr:to>
    <xdr:sp macro="" textlink="">
      <xdr:nvSpPr>
        <xdr:cNvPr id="204" name="円/楕円 203"/>
        <xdr:cNvSpPr/>
      </xdr:nvSpPr>
      <xdr:spPr>
        <a:xfrm>
          <a:off x="1968500" y="1350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56030</xdr:rowOff>
    </xdr:from>
    <xdr:ext cx="469744" cy="259045"/>
    <xdr:sp macro="" textlink="">
      <xdr:nvSpPr>
        <xdr:cNvPr id="205" name="テキスト ボックス 204"/>
        <xdr:cNvSpPr txBox="1"/>
      </xdr:nvSpPr>
      <xdr:spPr>
        <a:xfrm>
          <a:off x="1784427" y="1360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137421</xdr:rowOff>
    </xdr:from>
    <xdr:to>
      <xdr:col>1</xdr:col>
      <xdr:colOff>485775</xdr:colOff>
      <xdr:row>79</xdr:row>
      <xdr:rowOff>67571</xdr:rowOff>
    </xdr:to>
    <xdr:sp macro="" textlink="">
      <xdr:nvSpPr>
        <xdr:cNvPr id="206" name="円/楕円 205"/>
        <xdr:cNvSpPr/>
      </xdr:nvSpPr>
      <xdr:spPr>
        <a:xfrm>
          <a:off x="1079500" y="1351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58698</xdr:rowOff>
    </xdr:from>
    <xdr:ext cx="469744" cy="259045"/>
    <xdr:sp macro="" textlink="">
      <xdr:nvSpPr>
        <xdr:cNvPr id="207" name="テキスト ボックス 206"/>
        <xdr:cNvSpPr txBox="1"/>
      </xdr:nvSpPr>
      <xdr:spPr>
        <a:xfrm>
          <a:off x="895427" y="13603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43599</xdr:rowOff>
    </xdr:from>
    <xdr:to>
      <xdr:col>6</xdr:col>
      <xdr:colOff>510540</xdr:colOff>
      <xdr:row>99</xdr:row>
      <xdr:rowOff>69686</xdr:rowOff>
    </xdr:to>
    <xdr:cxnSp macro="">
      <xdr:nvCxnSpPr>
        <xdr:cNvPr id="232" name="直線コネクタ 231"/>
        <xdr:cNvCxnSpPr/>
      </xdr:nvCxnSpPr>
      <xdr:spPr>
        <a:xfrm flipV="1">
          <a:off x="4633595" y="15474099"/>
          <a:ext cx="1270" cy="1569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73513</xdr:rowOff>
    </xdr:from>
    <xdr:ext cx="534377" cy="259045"/>
    <xdr:sp macro="" textlink="">
      <xdr:nvSpPr>
        <xdr:cNvPr id="233" name="扶助費最小値テキスト"/>
        <xdr:cNvSpPr txBox="1"/>
      </xdr:nvSpPr>
      <xdr:spPr>
        <a:xfrm>
          <a:off x="4686300" y="1704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28,013</a:t>
          </a:r>
          <a:endParaRPr kumimoji="1" lang="ja-JP" altLang="en-US" sz="1000" b="1">
            <a:latin typeface="ＭＳ Ｐゴシック"/>
          </a:endParaRPr>
        </a:p>
      </xdr:txBody>
    </xdr:sp>
    <xdr:clientData/>
  </xdr:oneCellAnchor>
  <xdr:twoCellAnchor>
    <xdr:from>
      <xdr:col>6</xdr:col>
      <xdr:colOff>422275</xdr:colOff>
      <xdr:row>99</xdr:row>
      <xdr:rowOff>69686</xdr:rowOff>
    </xdr:from>
    <xdr:to>
      <xdr:col>6</xdr:col>
      <xdr:colOff>600075</xdr:colOff>
      <xdr:row>99</xdr:row>
      <xdr:rowOff>69686</xdr:rowOff>
    </xdr:to>
    <xdr:cxnSp macro="">
      <xdr:nvCxnSpPr>
        <xdr:cNvPr id="234" name="直線コネクタ 233"/>
        <xdr:cNvCxnSpPr/>
      </xdr:nvCxnSpPr>
      <xdr:spPr>
        <a:xfrm>
          <a:off x="4546600" y="1704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161726</xdr:rowOff>
    </xdr:from>
    <xdr:ext cx="599010" cy="259045"/>
    <xdr:sp macro="" textlink="">
      <xdr:nvSpPr>
        <xdr:cNvPr id="235" name="扶助費最大値テキスト"/>
        <xdr:cNvSpPr txBox="1"/>
      </xdr:nvSpPr>
      <xdr:spPr>
        <a:xfrm>
          <a:off x="4686300" y="1524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151,567</a:t>
          </a:r>
          <a:endParaRPr kumimoji="1" lang="ja-JP" altLang="en-US" sz="1000" b="1">
            <a:latin typeface="ＭＳ Ｐゴシック"/>
          </a:endParaRPr>
        </a:p>
      </xdr:txBody>
    </xdr:sp>
    <xdr:clientData/>
  </xdr:oneCellAnchor>
  <xdr:twoCellAnchor>
    <xdr:from>
      <xdr:col>6</xdr:col>
      <xdr:colOff>422275</xdr:colOff>
      <xdr:row>90</xdr:row>
      <xdr:rowOff>43599</xdr:rowOff>
    </xdr:from>
    <xdr:to>
      <xdr:col>6</xdr:col>
      <xdr:colOff>600075</xdr:colOff>
      <xdr:row>90</xdr:row>
      <xdr:rowOff>43599</xdr:rowOff>
    </xdr:to>
    <xdr:cxnSp macro="">
      <xdr:nvCxnSpPr>
        <xdr:cNvPr id="236" name="直線コネクタ 235"/>
        <xdr:cNvCxnSpPr/>
      </xdr:nvCxnSpPr>
      <xdr:spPr>
        <a:xfrm>
          <a:off x="4546600" y="15474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38088</xdr:rowOff>
    </xdr:from>
    <xdr:to>
      <xdr:col>6</xdr:col>
      <xdr:colOff>511175</xdr:colOff>
      <xdr:row>97</xdr:row>
      <xdr:rowOff>62407</xdr:rowOff>
    </xdr:to>
    <xdr:cxnSp macro="">
      <xdr:nvCxnSpPr>
        <xdr:cNvPr id="237" name="直線コネクタ 236"/>
        <xdr:cNvCxnSpPr/>
      </xdr:nvCxnSpPr>
      <xdr:spPr>
        <a:xfrm flipV="1">
          <a:off x="3797300" y="16668738"/>
          <a:ext cx="838200" cy="2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80903</xdr:rowOff>
    </xdr:from>
    <xdr:ext cx="534377" cy="259045"/>
    <xdr:sp macro="" textlink="">
      <xdr:nvSpPr>
        <xdr:cNvPr id="238" name="扶助費平均値テキスト"/>
        <xdr:cNvSpPr txBox="1"/>
      </xdr:nvSpPr>
      <xdr:spPr>
        <a:xfrm>
          <a:off x="4686300" y="16368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65,431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58026</xdr:rowOff>
    </xdr:from>
    <xdr:to>
      <xdr:col>6</xdr:col>
      <xdr:colOff>561975</xdr:colOff>
      <xdr:row>96</xdr:row>
      <xdr:rowOff>159626</xdr:rowOff>
    </xdr:to>
    <xdr:sp macro="" textlink="">
      <xdr:nvSpPr>
        <xdr:cNvPr id="239" name="フローチャート : 判断 238"/>
        <xdr:cNvSpPr/>
      </xdr:nvSpPr>
      <xdr:spPr>
        <a:xfrm>
          <a:off x="45847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59068</xdr:rowOff>
    </xdr:from>
    <xdr:to>
      <xdr:col>5</xdr:col>
      <xdr:colOff>358775</xdr:colOff>
      <xdr:row>97</xdr:row>
      <xdr:rowOff>62407</xdr:rowOff>
    </xdr:to>
    <xdr:cxnSp macro="">
      <xdr:nvCxnSpPr>
        <xdr:cNvPr id="240" name="直線コネクタ 239"/>
        <xdr:cNvCxnSpPr/>
      </xdr:nvCxnSpPr>
      <xdr:spPr>
        <a:xfrm>
          <a:off x="2908300" y="16689718"/>
          <a:ext cx="889000" cy="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131775</xdr:rowOff>
    </xdr:from>
    <xdr:to>
      <xdr:col>5</xdr:col>
      <xdr:colOff>409575</xdr:colOff>
      <xdr:row>97</xdr:row>
      <xdr:rowOff>61925</xdr:rowOff>
    </xdr:to>
    <xdr:sp macro="" textlink="">
      <xdr:nvSpPr>
        <xdr:cNvPr id="241" name="フローチャート : 判断 240"/>
        <xdr:cNvSpPr/>
      </xdr:nvSpPr>
      <xdr:spPr>
        <a:xfrm>
          <a:off x="3746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78452</xdr:rowOff>
    </xdr:from>
    <xdr:ext cx="534377" cy="259045"/>
    <xdr:sp macro="" textlink="">
      <xdr:nvSpPr>
        <xdr:cNvPr id="242" name="テキスト ボックス 241"/>
        <xdr:cNvSpPr txBox="1"/>
      </xdr:nvSpPr>
      <xdr:spPr>
        <a:xfrm>
          <a:off x="3530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59,624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59068</xdr:rowOff>
    </xdr:from>
    <xdr:to>
      <xdr:col>4</xdr:col>
      <xdr:colOff>155575</xdr:colOff>
      <xdr:row>97</xdr:row>
      <xdr:rowOff>95402</xdr:rowOff>
    </xdr:to>
    <xdr:cxnSp macro="">
      <xdr:nvCxnSpPr>
        <xdr:cNvPr id="243" name="直線コネクタ 242"/>
        <xdr:cNvCxnSpPr/>
      </xdr:nvCxnSpPr>
      <xdr:spPr>
        <a:xfrm flipV="1">
          <a:off x="2019300" y="16689718"/>
          <a:ext cx="889000" cy="3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97765</xdr:rowOff>
    </xdr:from>
    <xdr:to>
      <xdr:col>4</xdr:col>
      <xdr:colOff>206375</xdr:colOff>
      <xdr:row>97</xdr:row>
      <xdr:rowOff>27915</xdr:rowOff>
    </xdr:to>
    <xdr:sp macro="" textlink="">
      <xdr:nvSpPr>
        <xdr:cNvPr id="244" name="フローチャート : 判断 243"/>
        <xdr:cNvSpPr/>
      </xdr:nvSpPr>
      <xdr:spPr>
        <a:xfrm>
          <a:off x="2857500" y="1655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44442</xdr:rowOff>
    </xdr:from>
    <xdr:ext cx="534377" cy="259045"/>
    <xdr:sp macro="" textlink="">
      <xdr:nvSpPr>
        <xdr:cNvPr id="245" name="テキスト ボックス 244"/>
        <xdr:cNvSpPr txBox="1"/>
      </xdr:nvSpPr>
      <xdr:spPr>
        <a:xfrm>
          <a:off x="2641111" y="1633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95402</xdr:rowOff>
    </xdr:from>
    <xdr:to>
      <xdr:col>2</xdr:col>
      <xdr:colOff>638175</xdr:colOff>
      <xdr:row>97</xdr:row>
      <xdr:rowOff>138113</xdr:rowOff>
    </xdr:to>
    <xdr:cxnSp macro="">
      <xdr:nvCxnSpPr>
        <xdr:cNvPr id="246" name="直線コネクタ 245"/>
        <xdr:cNvCxnSpPr/>
      </xdr:nvCxnSpPr>
      <xdr:spPr>
        <a:xfrm flipV="1">
          <a:off x="1130300" y="16726052"/>
          <a:ext cx="889000" cy="4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163322</xdr:rowOff>
    </xdr:from>
    <xdr:to>
      <xdr:col>3</xdr:col>
      <xdr:colOff>3175</xdr:colOff>
      <xdr:row>97</xdr:row>
      <xdr:rowOff>93472</xdr:rowOff>
    </xdr:to>
    <xdr:sp macro="" textlink="">
      <xdr:nvSpPr>
        <xdr:cNvPr id="247" name="フローチャート : 判断 246"/>
        <xdr:cNvSpPr/>
      </xdr:nvSpPr>
      <xdr:spPr>
        <a:xfrm>
          <a:off x="1968500" y="1662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109999</xdr:rowOff>
    </xdr:from>
    <xdr:ext cx="534377" cy="259045"/>
    <xdr:sp macro="" textlink="">
      <xdr:nvSpPr>
        <xdr:cNvPr id="248" name="テキスト ボックス 247"/>
        <xdr:cNvSpPr txBox="1"/>
      </xdr:nvSpPr>
      <xdr:spPr>
        <a:xfrm>
          <a:off x="1752111" y="1639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171399</xdr:rowOff>
    </xdr:from>
    <xdr:to>
      <xdr:col>1</xdr:col>
      <xdr:colOff>485775</xdr:colOff>
      <xdr:row>97</xdr:row>
      <xdr:rowOff>101549</xdr:rowOff>
    </xdr:to>
    <xdr:sp macro="" textlink="">
      <xdr:nvSpPr>
        <xdr:cNvPr id="249" name="フローチャート : 判断 248"/>
        <xdr:cNvSpPr/>
      </xdr:nvSpPr>
      <xdr:spPr>
        <a:xfrm>
          <a:off x="1079500" y="166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118076</xdr:rowOff>
    </xdr:from>
    <xdr:ext cx="534377" cy="259045"/>
    <xdr:sp macro="" textlink="">
      <xdr:nvSpPr>
        <xdr:cNvPr id="250" name="テキスト ボックス 249"/>
        <xdr:cNvSpPr txBox="1"/>
      </xdr:nvSpPr>
      <xdr:spPr>
        <a:xfrm>
          <a:off x="863111" y="1640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158738</xdr:rowOff>
    </xdr:from>
    <xdr:to>
      <xdr:col>6</xdr:col>
      <xdr:colOff>561975</xdr:colOff>
      <xdr:row>97</xdr:row>
      <xdr:rowOff>88888</xdr:rowOff>
    </xdr:to>
    <xdr:sp macro="" textlink="">
      <xdr:nvSpPr>
        <xdr:cNvPr id="256" name="円/楕円 255"/>
        <xdr:cNvSpPr/>
      </xdr:nvSpPr>
      <xdr:spPr>
        <a:xfrm>
          <a:off x="4584700" y="1661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137165</xdr:rowOff>
    </xdr:from>
    <xdr:ext cx="534377" cy="259045"/>
    <xdr:sp macro="" textlink="">
      <xdr:nvSpPr>
        <xdr:cNvPr id="257" name="扶助費該当値テキスト"/>
        <xdr:cNvSpPr txBox="1"/>
      </xdr:nvSpPr>
      <xdr:spPr>
        <a:xfrm>
          <a:off x="4686300" y="1659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57,501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11607</xdr:rowOff>
    </xdr:from>
    <xdr:to>
      <xdr:col>5</xdr:col>
      <xdr:colOff>409575</xdr:colOff>
      <xdr:row>97</xdr:row>
      <xdr:rowOff>113207</xdr:rowOff>
    </xdr:to>
    <xdr:sp macro="" textlink="">
      <xdr:nvSpPr>
        <xdr:cNvPr id="258" name="円/楕円 257"/>
        <xdr:cNvSpPr/>
      </xdr:nvSpPr>
      <xdr:spPr>
        <a:xfrm>
          <a:off x="3746500" y="1664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104334</xdr:rowOff>
    </xdr:from>
    <xdr:ext cx="534377" cy="259045"/>
    <xdr:sp macro="" textlink="">
      <xdr:nvSpPr>
        <xdr:cNvPr id="259" name="テキスト ボックス 258"/>
        <xdr:cNvSpPr txBox="1"/>
      </xdr:nvSpPr>
      <xdr:spPr>
        <a:xfrm>
          <a:off x="3530111" y="1673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55,586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8268</xdr:rowOff>
    </xdr:from>
    <xdr:to>
      <xdr:col>4</xdr:col>
      <xdr:colOff>206375</xdr:colOff>
      <xdr:row>97</xdr:row>
      <xdr:rowOff>109868</xdr:rowOff>
    </xdr:to>
    <xdr:sp macro="" textlink="">
      <xdr:nvSpPr>
        <xdr:cNvPr id="260" name="円/楕円 259"/>
        <xdr:cNvSpPr/>
      </xdr:nvSpPr>
      <xdr:spPr>
        <a:xfrm>
          <a:off x="2857500" y="1663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100995</xdr:rowOff>
    </xdr:from>
    <xdr:ext cx="534377" cy="259045"/>
    <xdr:sp macro="" textlink="">
      <xdr:nvSpPr>
        <xdr:cNvPr id="261" name="テキスト ボックス 260"/>
        <xdr:cNvSpPr txBox="1"/>
      </xdr:nvSpPr>
      <xdr:spPr>
        <a:xfrm>
          <a:off x="2641111" y="1673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55,849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44602</xdr:rowOff>
    </xdr:from>
    <xdr:to>
      <xdr:col>3</xdr:col>
      <xdr:colOff>3175</xdr:colOff>
      <xdr:row>97</xdr:row>
      <xdr:rowOff>146202</xdr:rowOff>
    </xdr:to>
    <xdr:sp macro="" textlink="">
      <xdr:nvSpPr>
        <xdr:cNvPr id="262" name="円/楕円 261"/>
        <xdr:cNvSpPr/>
      </xdr:nvSpPr>
      <xdr:spPr>
        <a:xfrm>
          <a:off x="1968500" y="1667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137329</xdr:rowOff>
    </xdr:from>
    <xdr:ext cx="534377" cy="259045"/>
    <xdr:sp macro="" textlink="">
      <xdr:nvSpPr>
        <xdr:cNvPr id="263" name="テキスト ボックス 262"/>
        <xdr:cNvSpPr txBox="1"/>
      </xdr:nvSpPr>
      <xdr:spPr>
        <a:xfrm>
          <a:off x="1752111" y="1676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52,988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87313</xdr:rowOff>
    </xdr:from>
    <xdr:to>
      <xdr:col>1</xdr:col>
      <xdr:colOff>485775</xdr:colOff>
      <xdr:row>98</xdr:row>
      <xdr:rowOff>17463</xdr:rowOff>
    </xdr:to>
    <xdr:sp macro="" textlink="">
      <xdr:nvSpPr>
        <xdr:cNvPr id="264" name="円/楕円 263"/>
        <xdr:cNvSpPr/>
      </xdr:nvSpPr>
      <xdr:spPr>
        <a:xfrm>
          <a:off x="1079500" y="1671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8590</xdr:rowOff>
    </xdr:from>
    <xdr:ext cx="534377" cy="259045"/>
    <xdr:sp macro="" textlink="">
      <xdr:nvSpPr>
        <xdr:cNvPr id="265" name="テキスト ボックス 264"/>
        <xdr:cNvSpPr txBox="1"/>
      </xdr:nvSpPr>
      <xdr:spPr>
        <a:xfrm>
          <a:off x="863111" y="1681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49,625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142161</xdr:rowOff>
    </xdr:from>
    <xdr:to>
      <xdr:col>15</xdr:col>
      <xdr:colOff>180340</xdr:colOff>
      <xdr:row>37</xdr:row>
      <xdr:rowOff>170992</xdr:rowOff>
    </xdr:to>
    <xdr:cxnSp macro="">
      <xdr:nvCxnSpPr>
        <xdr:cNvPr id="289" name="直線コネクタ 288"/>
        <xdr:cNvCxnSpPr/>
      </xdr:nvCxnSpPr>
      <xdr:spPr>
        <a:xfrm flipV="1">
          <a:off x="10475595" y="5114211"/>
          <a:ext cx="1270" cy="140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3369</xdr:rowOff>
    </xdr:from>
    <xdr:ext cx="534377" cy="259045"/>
    <xdr:sp macro="" textlink="">
      <xdr:nvSpPr>
        <xdr:cNvPr id="290" name="補助費等最小値テキスト"/>
        <xdr:cNvSpPr txBox="1"/>
      </xdr:nvSpPr>
      <xdr:spPr>
        <a:xfrm>
          <a:off x="10528300" y="651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56,787</a:t>
          </a:r>
          <a:endParaRPr kumimoji="1" lang="ja-JP" altLang="en-US" sz="1000" b="1">
            <a:latin typeface="ＭＳ Ｐゴシック"/>
          </a:endParaRPr>
        </a:p>
      </xdr:txBody>
    </xdr:sp>
    <xdr:clientData/>
  </xdr:oneCellAnchor>
  <xdr:twoCellAnchor>
    <xdr:from>
      <xdr:col>15</xdr:col>
      <xdr:colOff>92075</xdr:colOff>
      <xdr:row>37</xdr:row>
      <xdr:rowOff>170992</xdr:rowOff>
    </xdr:from>
    <xdr:to>
      <xdr:col>15</xdr:col>
      <xdr:colOff>269875</xdr:colOff>
      <xdr:row>37</xdr:row>
      <xdr:rowOff>170992</xdr:rowOff>
    </xdr:to>
    <xdr:cxnSp macro="">
      <xdr:nvCxnSpPr>
        <xdr:cNvPr id="291" name="直線コネクタ 290"/>
        <xdr:cNvCxnSpPr/>
      </xdr:nvCxnSpPr>
      <xdr:spPr>
        <a:xfrm>
          <a:off x="10388600" y="651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88838</xdr:rowOff>
    </xdr:from>
    <xdr:ext cx="599010" cy="259045"/>
    <xdr:sp macro="" textlink="">
      <xdr:nvSpPr>
        <xdr:cNvPr id="292" name="補助費等最大値テキスト"/>
        <xdr:cNvSpPr txBox="1"/>
      </xdr:nvSpPr>
      <xdr:spPr>
        <a:xfrm>
          <a:off x="10528300" y="48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424,354</a:t>
          </a:r>
          <a:endParaRPr kumimoji="1" lang="ja-JP" altLang="en-US" sz="1000" b="1">
            <a:latin typeface="ＭＳ Ｐゴシック"/>
          </a:endParaRPr>
        </a:p>
      </xdr:txBody>
    </xdr:sp>
    <xdr:clientData/>
  </xdr:oneCellAnchor>
  <xdr:twoCellAnchor>
    <xdr:from>
      <xdr:col>15</xdr:col>
      <xdr:colOff>92075</xdr:colOff>
      <xdr:row>29</xdr:row>
      <xdr:rowOff>142161</xdr:rowOff>
    </xdr:from>
    <xdr:to>
      <xdr:col>15</xdr:col>
      <xdr:colOff>269875</xdr:colOff>
      <xdr:row>29</xdr:row>
      <xdr:rowOff>142161</xdr:rowOff>
    </xdr:to>
    <xdr:cxnSp macro="">
      <xdr:nvCxnSpPr>
        <xdr:cNvPr id="293" name="直線コネクタ 292"/>
        <xdr:cNvCxnSpPr/>
      </xdr:nvCxnSpPr>
      <xdr:spPr>
        <a:xfrm>
          <a:off x="10388600" y="51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11566</xdr:rowOff>
    </xdr:from>
    <xdr:to>
      <xdr:col>15</xdr:col>
      <xdr:colOff>180975</xdr:colOff>
      <xdr:row>37</xdr:row>
      <xdr:rowOff>111094</xdr:rowOff>
    </xdr:to>
    <xdr:cxnSp macro="">
      <xdr:nvCxnSpPr>
        <xdr:cNvPr id="294" name="直線コネクタ 293"/>
        <xdr:cNvCxnSpPr/>
      </xdr:nvCxnSpPr>
      <xdr:spPr>
        <a:xfrm>
          <a:off x="9639300" y="6355216"/>
          <a:ext cx="838200" cy="9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29039</xdr:rowOff>
    </xdr:from>
    <xdr:ext cx="599010" cy="259045"/>
    <xdr:sp macro="" textlink="">
      <xdr:nvSpPr>
        <xdr:cNvPr id="295" name="補助費等平均値テキスト"/>
        <xdr:cNvSpPr txBox="1"/>
      </xdr:nvSpPr>
      <xdr:spPr>
        <a:xfrm>
          <a:off x="10528300" y="6029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131,716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6162</xdr:rowOff>
    </xdr:from>
    <xdr:to>
      <xdr:col>15</xdr:col>
      <xdr:colOff>231775</xdr:colOff>
      <xdr:row>36</xdr:row>
      <xdr:rowOff>107762</xdr:rowOff>
    </xdr:to>
    <xdr:sp macro="" textlink="">
      <xdr:nvSpPr>
        <xdr:cNvPr id="296" name="フローチャート : 判断 295"/>
        <xdr:cNvSpPr/>
      </xdr:nvSpPr>
      <xdr:spPr>
        <a:xfrm>
          <a:off x="10426700" y="617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11566</xdr:rowOff>
    </xdr:from>
    <xdr:to>
      <xdr:col>14</xdr:col>
      <xdr:colOff>28575</xdr:colOff>
      <xdr:row>37</xdr:row>
      <xdr:rowOff>31462</xdr:rowOff>
    </xdr:to>
    <xdr:cxnSp macro="">
      <xdr:nvCxnSpPr>
        <xdr:cNvPr id="297" name="直線コネクタ 296"/>
        <xdr:cNvCxnSpPr/>
      </xdr:nvCxnSpPr>
      <xdr:spPr>
        <a:xfrm flipV="1">
          <a:off x="8750300" y="6355216"/>
          <a:ext cx="889000" cy="1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17562</xdr:rowOff>
    </xdr:from>
    <xdr:to>
      <xdr:col>14</xdr:col>
      <xdr:colOff>79375</xdr:colOff>
      <xdr:row>36</xdr:row>
      <xdr:rowOff>119162</xdr:rowOff>
    </xdr:to>
    <xdr:sp macro="" textlink="">
      <xdr:nvSpPr>
        <xdr:cNvPr id="298" name="フローチャート : 判断 297"/>
        <xdr:cNvSpPr/>
      </xdr:nvSpPr>
      <xdr:spPr>
        <a:xfrm>
          <a:off x="9588500" y="618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135689</xdr:rowOff>
    </xdr:from>
    <xdr:ext cx="599010" cy="259045"/>
    <xdr:sp macro="" textlink="">
      <xdr:nvSpPr>
        <xdr:cNvPr id="299" name="テキスト ボックス 298"/>
        <xdr:cNvSpPr txBox="1"/>
      </xdr:nvSpPr>
      <xdr:spPr>
        <a:xfrm>
          <a:off x="9339794" y="596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31462</xdr:rowOff>
    </xdr:from>
    <xdr:to>
      <xdr:col>12</xdr:col>
      <xdr:colOff>511175</xdr:colOff>
      <xdr:row>37</xdr:row>
      <xdr:rowOff>124464</xdr:rowOff>
    </xdr:to>
    <xdr:cxnSp macro="">
      <xdr:nvCxnSpPr>
        <xdr:cNvPr id="300" name="直線コネクタ 299"/>
        <xdr:cNvCxnSpPr/>
      </xdr:nvCxnSpPr>
      <xdr:spPr>
        <a:xfrm flipV="1">
          <a:off x="7861300" y="6375112"/>
          <a:ext cx="889000" cy="9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93232</xdr:rowOff>
    </xdr:from>
    <xdr:to>
      <xdr:col>12</xdr:col>
      <xdr:colOff>561975</xdr:colOff>
      <xdr:row>36</xdr:row>
      <xdr:rowOff>23382</xdr:rowOff>
    </xdr:to>
    <xdr:sp macro="" textlink="">
      <xdr:nvSpPr>
        <xdr:cNvPr id="301" name="フローチャート : 判断 300"/>
        <xdr:cNvSpPr/>
      </xdr:nvSpPr>
      <xdr:spPr>
        <a:xfrm>
          <a:off x="8699500" y="6093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39909</xdr:rowOff>
    </xdr:from>
    <xdr:ext cx="599010" cy="259045"/>
    <xdr:sp macro="" textlink="">
      <xdr:nvSpPr>
        <xdr:cNvPr id="302" name="テキスト ボックス 301"/>
        <xdr:cNvSpPr txBox="1"/>
      </xdr:nvSpPr>
      <xdr:spPr>
        <a:xfrm>
          <a:off x="8450794" y="5869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124464</xdr:rowOff>
    </xdr:from>
    <xdr:to>
      <xdr:col>11</xdr:col>
      <xdr:colOff>307975</xdr:colOff>
      <xdr:row>37</xdr:row>
      <xdr:rowOff>153431</xdr:rowOff>
    </xdr:to>
    <xdr:cxnSp macro="">
      <xdr:nvCxnSpPr>
        <xdr:cNvPr id="303" name="直線コネクタ 302"/>
        <xdr:cNvCxnSpPr/>
      </xdr:nvCxnSpPr>
      <xdr:spPr>
        <a:xfrm flipV="1">
          <a:off x="6972300" y="6468114"/>
          <a:ext cx="889000" cy="2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129328</xdr:rowOff>
    </xdr:from>
    <xdr:to>
      <xdr:col>11</xdr:col>
      <xdr:colOff>358775</xdr:colOff>
      <xdr:row>36</xdr:row>
      <xdr:rowOff>59478</xdr:rowOff>
    </xdr:to>
    <xdr:sp macro="" textlink="">
      <xdr:nvSpPr>
        <xdr:cNvPr id="304" name="フローチャート : 判断 303"/>
        <xdr:cNvSpPr/>
      </xdr:nvSpPr>
      <xdr:spPr>
        <a:xfrm>
          <a:off x="7810500" y="613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76005</xdr:rowOff>
    </xdr:from>
    <xdr:ext cx="599010" cy="259045"/>
    <xdr:sp macro="" textlink="">
      <xdr:nvSpPr>
        <xdr:cNvPr id="305" name="テキスト ボックス 304"/>
        <xdr:cNvSpPr txBox="1"/>
      </xdr:nvSpPr>
      <xdr:spPr>
        <a:xfrm>
          <a:off x="7561794" y="590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144347</xdr:rowOff>
    </xdr:from>
    <xdr:to>
      <xdr:col>10</xdr:col>
      <xdr:colOff>155575</xdr:colOff>
      <xdr:row>36</xdr:row>
      <xdr:rowOff>74497</xdr:rowOff>
    </xdr:to>
    <xdr:sp macro="" textlink="">
      <xdr:nvSpPr>
        <xdr:cNvPr id="306" name="フローチャート : 判断 305"/>
        <xdr:cNvSpPr/>
      </xdr:nvSpPr>
      <xdr:spPr>
        <a:xfrm>
          <a:off x="6921500" y="61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91024</xdr:rowOff>
    </xdr:from>
    <xdr:ext cx="599010" cy="259045"/>
    <xdr:sp macro="" textlink="">
      <xdr:nvSpPr>
        <xdr:cNvPr id="307" name="テキスト ボックス 306"/>
        <xdr:cNvSpPr txBox="1"/>
      </xdr:nvSpPr>
      <xdr:spPr>
        <a:xfrm>
          <a:off x="6672794" y="5920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60294</xdr:rowOff>
    </xdr:from>
    <xdr:to>
      <xdr:col>15</xdr:col>
      <xdr:colOff>231775</xdr:colOff>
      <xdr:row>37</xdr:row>
      <xdr:rowOff>161894</xdr:rowOff>
    </xdr:to>
    <xdr:sp macro="" textlink="">
      <xdr:nvSpPr>
        <xdr:cNvPr id="313" name="円/楕円 312"/>
        <xdr:cNvSpPr/>
      </xdr:nvSpPr>
      <xdr:spPr>
        <a:xfrm>
          <a:off x="10426700" y="640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146671</xdr:rowOff>
    </xdr:from>
    <xdr:ext cx="534377" cy="259045"/>
    <xdr:sp macro="" textlink="">
      <xdr:nvSpPr>
        <xdr:cNvPr id="314" name="補助費等該当値テキスト"/>
        <xdr:cNvSpPr txBox="1"/>
      </xdr:nvSpPr>
      <xdr:spPr>
        <a:xfrm>
          <a:off x="10528300" y="631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72,508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132216</xdr:rowOff>
    </xdr:from>
    <xdr:to>
      <xdr:col>14</xdr:col>
      <xdr:colOff>79375</xdr:colOff>
      <xdr:row>37</xdr:row>
      <xdr:rowOff>62366</xdr:rowOff>
    </xdr:to>
    <xdr:sp macro="" textlink="">
      <xdr:nvSpPr>
        <xdr:cNvPr id="315" name="円/楕円 314"/>
        <xdr:cNvSpPr/>
      </xdr:nvSpPr>
      <xdr:spPr>
        <a:xfrm>
          <a:off x="9588500" y="630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53493</xdr:rowOff>
    </xdr:from>
    <xdr:ext cx="534377" cy="259045"/>
    <xdr:sp macro="" textlink="">
      <xdr:nvSpPr>
        <xdr:cNvPr id="316" name="テキスト ボックス 315"/>
        <xdr:cNvSpPr txBox="1"/>
      </xdr:nvSpPr>
      <xdr:spPr>
        <a:xfrm>
          <a:off x="9372111" y="639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98,631</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152112</xdr:rowOff>
    </xdr:from>
    <xdr:to>
      <xdr:col>12</xdr:col>
      <xdr:colOff>561975</xdr:colOff>
      <xdr:row>37</xdr:row>
      <xdr:rowOff>82262</xdr:rowOff>
    </xdr:to>
    <xdr:sp macro="" textlink="">
      <xdr:nvSpPr>
        <xdr:cNvPr id="317" name="円/楕円 316"/>
        <xdr:cNvSpPr/>
      </xdr:nvSpPr>
      <xdr:spPr>
        <a:xfrm>
          <a:off x="8699500" y="632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73389</xdr:rowOff>
    </xdr:from>
    <xdr:ext cx="534377" cy="259045"/>
    <xdr:sp macro="" textlink="">
      <xdr:nvSpPr>
        <xdr:cNvPr id="318" name="テキスト ボックス 317"/>
        <xdr:cNvSpPr txBox="1"/>
      </xdr:nvSpPr>
      <xdr:spPr>
        <a:xfrm>
          <a:off x="8483111" y="641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93,409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73664</xdr:rowOff>
    </xdr:from>
    <xdr:to>
      <xdr:col>11</xdr:col>
      <xdr:colOff>358775</xdr:colOff>
      <xdr:row>38</xdr:row>
      <xdr:rowOff>3814</xdr:rowOff>
    </xdr:to>
    <xdr:sp macro="" textlink="">
      <xdr:nvSpPr>
        <xdr:cNvPr id="319" name="円/楕円 318"/>
        <xdr:cNvSpPr/>
      </xdr:nvSpPr>
      <xdr:spPr>
        <a:xfrm>
          <a:off x="7810500" y="641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166391</xdr:rowOff>
    </xdr:from>
    <xdr:ext cx="534377" cy="259045"/>
    <xdr:sp macro="" textlink="">
      <xdr:nvSpPr>
        <xdr:cNvPr id="320" name="テキスト ボックス 319"/>
        <xdr:cNvSpPr txBox="1"/>
      </xdr:nvSpPr>
      <xdr:spPr>
        <a:xfrm>
          <a:off x="7594111" y="651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68,999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102631</xdr:rowOff>
    </xdr:from>
    <xdr:to>
      <xdr:col>10</xdr:col>
      <xdr:colOff>155575</xdr:colOff>
      <xdr:row>38</xdr:row>
      <xdr:rowOff>32781</xdr:rowOff>
    </xdr:to>
    <xdr:sp macro="" textlink="">
      <xdr:nvSpPr>
        <xdr:cNvPr id="321" name="円/楕円 320"/>
        <xdr:cNvSpPr/>
      </xdr:nvSpPr>
      <xdr:spPr>
        <a:xfrm>
          <a:off x="6921500" y="644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23908</xdr:rowOff>
    </xdr:from>
    <xdr:ext cx="534377" cy="259045"/>
    <xdr:sp macro="" textlink="">
      <xdr:nvSpPr>
        <xdr:cNvPr id="322" name="テキスト ボックス 321"/>
        <xdr:cNvSpPr txBox="1"/>
      </xdr:nvSpPr>
      <xdr:spPr>
        <a:xfrm>
          <a:off x="6705111" y="653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61,396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54627</xdr:rowOff>
    </xdr:from>
    <xdr:ext cx="685572" cy="259045"/>
    <xdr:sp macro="" textlink="">
      <xdr:nvSpPr>
        <xdr:cNvPr id="336" name="テキスト ボックス 33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8" name="テキスト ボックス 33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0" name="テキスト ボックス 33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39640</xdr:rowOff>
    </xdr:from>
    <xdr:to>
      <xdr:col>15</xdr:col>
      <xdr:colOff>180340</xdr:colOff>
      <xdr:row>58</xdr:row>
      <xdr:rowOff>119579</xdr:rowOff>
    </xdr:to>
    <xdr:cxnSp macro="">
      <xdr:nvCxnSpPr>
        <xdr:cNvPr id="344" name="直線コネクタ 343"/>
        <xdr:cNvCxnSpPr/>
      </xdr:nvCxnSpPr>
      <xdr:spPr>
        <a:xfrm flipV="1">
          <a:off x="10475595" y="8955040"/>
          <a:ext cx="1270" cy="1108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123406</xdr:rowOff>
    </xdr:from>
    <xdr:ext cx="534377" cy="259045"/>
    <xdr:sp macro="" textlink="">
      <xdr:nvSpPr>
        <xdr:cNvPr id="345" name="普通建設事業費最小値テキスト"/>
        <xdr:cNvSpPr txBox="1"/>
      </xdr:nvSpPr>
      <xdr:spPr>
        <a:xfrm>
          <a:off x="10528300" y="100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44,009</a:t>
          </a:r>
          <a:endParaRPr kumimoji="1" lang="ja-JP" altLang="en-US" sz="1000" b="1">
            <a:latin typeface="ＭＳ Ｐゴシック"/>
          </a:endParaRPr>
        </a:p>
      </xdr:txBody>
    </xdr:sp>
    <xdr:clientData/>
  </xdr:oneCellAnchor>
  <xdr:twoCellAnchor>
    <xdr:from>
      <xdr:col>15</xdr:col>
      <xdr:colOff>92075</xdr:colOff>
      <xdr:row>58</xdr:row>
      <xdr:rowOff>119579</xdr:rowOff>
    </xdr:from>
    <xdr:to>
      <xdr:col>15</xdr:col>
      <xdr:colOff>269875</xdr:colOff>
      <xdr:row>58</xdr:row>
      <xdr:rowOff>119579</xdr:rowOff>
    </xdr:to>
    <xdr:cxnSp macro="">
      <xdr:nvCxnSpPr>
        <xdr:cNvPr id="346" name="直線コネクタ 345"/>
        <xdr:cNvCxnSpPr/>
      </xdr:nvCxnSpPr>
      <xdr:spPr>
        <a:xfrm>
          <a:off x="10388600" y="1006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157767</xdr:rowOff>
    </xdr:from>
    <xdr:ext cx="690189" cy="259045"/>
    <xdr:sp macro="" textlink="">
      <xdr:nvSpPr>
        <xdr:cNvPr id="347" name="普通建設事業費最大値テキスト"/>
        <xdr:cNvSpPr txBox="1"/>
      </xdr:nvSpPr>
      <xdr:spPr>
        <a:xfrm>
          <a:off x="10528300" y="87302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2,468,853</a:t>
          </a:r>
          <a:endParaRPr kumimoji="1" lang="ja-JP" altLang="en-US" sz="1000" b="1">
            <a:latin typeface="ＭＳ Ｐゴシック"/>
          </a:endParaRPr>
        </a:p>
      </xdr:txBody>
    </xdr:sp>
    <xdr:clientData/>
  </xdr:oneCellAnchor>
  <xdr:twoCellAnchor>
    <xdr:from>
      <xdr:col>15</xdr:col>
      <xdr:colOff>92075</xdr:colOff>
      <xdr:row>52</xdr:row>
      <xdr:rowOff>39640</xdr:rowOff>
    </xdr:from>
    <xdr:to>
      <xdr:col>15</xdr:col>
      <xdr:colOff>269875</xdr:colOff>
      <xdr:row>52</xdr:row>
      <xdr:rowOff>39640</xdr:rowOff>
    </xdr:to>
    <xdr:cxnSp macro="">
      <xdr:nvCxnSpPr>
        <xdr:cNvPr id="348" name="直線コネクタ 347"/>
        <xdr:cNvCxnSpPr/>
      </xdr:nvCxnSpPr>
      <xdr:spPr>
        <a:xfrm>
          <a:off x="10388600" y="895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95665</xdr:rowOff>
    </xdr:from>
    <xdr:to>
      <xdr:col>15</xdr:col>
      <xdr:colOff>180975</xdr:colOff>
      <xdr:row>58</xdr:row>
      <xdr:rowOff>101320</xdr:rowOff>
    </xdr:to>
    <xdr:cxnSp macro="">
      <xdr:nvCxnSpPr>
        <xdr:cNvPr id="349" name="直線コネクタ 348"/>
        <xdr:cNvCxnSpPr/>
      </xdr:nvCxnSpPr>
      <xdr:spPr>
        <a:xfrm flipV="1">
          <a:off x="9639300" y="10039765"/>
          <a:ext cx="838200" cy="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2966</xdr:rowOff>
    </xdr:from>
    <xdr:ext cx="599010" cy="259045"/>
    <xdr:sp macro="" textlink="">
      <xdr:nvSpPr>
        <xdr:cNvPr id="350" name="普通建設事業費平均値テキスト"/>
        <xdr:cNvSpPr txBox="1"/>
      </xdr:nvSpPr>
      <xdr:spPr>
        <a:xfrm>
          <a:off x="10528300" y="97756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237,994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151539</xdr:rowOff>
    </xdr:from>
    <xdr:to>
      <xdr:col>15</xdr:col>
      <xdr:colOff>231775</xdr:colOff>
      <xdr:row>58</xdr:row>
      <xdr:rowOff>81689</xdr:rowOff>
    </xdr:to>
    <xdr:sp macro="" textlink="">
      <xdr:nvSpPr>
        <xdr:cNvPr id="351" name="フローチャート : 判断 350"/>
        <xdr:cNvSpPr/>
      </xdr:nvSpPr>
      <xdr:spPr>
        <a:xfrm>
          <a:off x="104267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54218</xdr:rowOff>
    </xdr:from>
    <xdr:to>
      <xdr:col>14</xdr:col>
      <xdr:colOff>28575</xdr:colOff>
      <xdr:row>58</xdr:row>
      <xdr:rowOff>101320</xdr:rowOff>
    </xdr:to>
    <xdr:cxnSp macro="">
      <xdr:nvCxnSpPr>
        <xdr:cNvPr id="352" name="直線コネクタ 351"/>
        <xdr:cNvCxnSpPr/>
      </xdr:nvCxnSpPr>
      <xdr:spPr>
        <a:xfrm>
          <a:off x="8750300" y="9998318"/>
          <a:ext cx="889000" cy="4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148318</xdr:rowOff>
    </xdr:from>
    <xdr:to>
      <xdr:col>14</xdr:col>
      <xdr:colOff>79375</xdr:colOff>
      <xdr:row>58</xdr:row>
      <xdr:rowOff>78468</xdr:rowOff>
    </xdr:to>
    <xdr:sp macro="" textlink="">
      <xdr:nvSpPr>
        <xdr:cNvPr id="353" name="フローチャート : 判断 352"/>
        <xdr:cNvSpPr/>
      </xdr:nvSpPr>
      <xdr:spPr>
        <a:xfrm>
          <a:off x="9588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94995</xdr:rowOff>
    </xdr:from>
    <xdr:ext cx="599010" cy="259045"/>
    <xdr:sp macro="" textlink="">
      <xdr:nvSpPr>
        <xdr:cNvPr id="354" name="テキスト ボックス 353"/>
        <xdr:cNvSpPr txBox="1"/>
      </xdr:nvSpPr>
      <xdr:spPr>
        <a:xfrm>
          <a:off x="9339794" y="969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245,039</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54218</xdr:rowOff>
    </xdr:from>
    <xdr:to>
      <xdr:col>12</xdr:col>
      <xdr:colOff>511175</xdr:colOff>
      <xdr:row>58</xdr:row>
      <xdr:rowOff>91135</xdr:rowOff>
    </xdr:to>
    <xdr:cxnSp macro="">
      <xdr:nvCxnSpPr>
        <xdr:cNvPr id="355" name="直線コネクタ 354"/>
        <xdr:cNvCxnSpPr/>
      </xdr:nvCxnSpPr>
      <xdr:spPr>
        <a:xfrm flipV="1">
          <a:off x="7861300" y="9998318"/>
          <a:ext cx="889000" cy="3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128425</xdr:rowOff>
    </xdr:from>
    <xdr:to>
      <xdr:col>12</xdr:col>
      <xdr:colOff>561975</xdr:colOff>
      <xdr:row>58</xdr:row>
      <xdr:rowOff>58575</xdr:rowOff>
    </xdr:to>
    <xdr:sp macro="" textlink="">
      <xdr:nvSpPr>
        <xdr:cNvPr id="356" name="フローチャート : 判断 355"/>
        <xdr:cNvSpPr/>
      </xdr:nvSpPr>
      <xdr:spPr>
        <a:xfrm>
          <a:off x="8699500" y="990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75102</xdr:rowOff>
    </xdr:from>
    <xdr:ext cx="599010" cy="259045"/>
    <xdr:sp macro="" textlink="">
      <xdr:nvSpPr>
        <xdr:cNvPr id="357" name="テキスト ボックス 356"/>
        <xdr:cNvSpPr txBox="1"/>
      </xdr:nvSpPr>
      <xdr:spPr>
        <a:xfrm>
          <a:off x="8450794" y="9676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91135</xdr:rowOff>
    </xdr:from>
    <xdr:to>
      <xdr:col>11</xdr:col>
      <xdr:colOff>307975</xdr:colOff>
      <xdr:row>58</xdr:row>
      <xdr:rowOff>115473</xdr:rowOff>
    </xdr:to>
    <xdr:cxnSp macro="">
      <xdr:nvCxnSpPr>
        <xdr:cNvPr id="358" name="直線コネクタ 357"/>
        <xdr:cNvCxnSpPr/>
      </xdr:nvCxnSpPr>
      <xdr:spPr>
        <a:xfrm flipV="1">
          <a:off x="6972300" y="10035235"/>
          <a:ext cx="889000" cy="24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151170</xdr:rowOff>
    </xdr:from>
    <xdr:to>
      <xdr:col>11</xdr:col>
      <xdr:colOff>358775</xdr:colOff>
      <xdr:row>58</xdr:row>
      <xdr:rowOff>81320</xdr:rowOff>
    </xdr:to>
    <xdr:sp macro="" textlink="">
      <xdr:nvSpPr>
        <xdr:cNvPr id="359" name="フローチャート : 判断 358"/>
        <xdr:cNvSpPr/>
      </xdr:nvSpPr>
      <xdr:spPr>
        <a:xfrm>
          <a:off x="7810500" y="992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97847</xdr:rowOff>
    </xdr:from>
    <xdr:ext cx="599010" cy="259045"/>
    <xdr:sp macro="" textlink="">
      <xdr:nvSpPr>
        <xdr:cNvPr id="360" name="テキスト ボックス 359"/>
        <xdr:cNvSpPr txBox="1"/>
      </xdr:nvSpPr>
      <xdr:spPr>
        <a:xfrm>
          <a:off x="7561794" y="9699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4310</xdr:rowOff>
    </xdr:from>
    <xdr:to>
      <xdr:col>10</xdr:col>
      <xdr:colOff>155575</xdr:colOff>
      <xdr:row>58</xdr:row>
      <xdr:rowOff>105910</xdr:rowOff>
    </xdr:to>
    <xdr:sp macro="" textlink="">
      <xdr:nvSpPr>
        <xdr:cNvPr id="361" name="フローチャート : 判断 360"/>
        <xdr:cNvSpPr/>
      </xdr:nvSpPr>
      <xdr:spPr>
        <a:xfrm>
          <a:off x="6921500" y="994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122437</xdr:rowOff>
    </xdr:from>
    <xdr:ext cx="599010" cy="259045"/>
    <xdr:sp macro="" textlink="">
      <xdr:nvSpPr>
        <xdr:cNvPr id="362" name="テキスト ボックス 361"/>
        <xdr:cNvSpPr txBox="1"/>
      </xdr:nvSpPr>
      <xdr:spPr>
        <a:xfrm>
          <a:off x="6672794" y="9723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44865</xdr:rowOff>
    </xdr:from>
    <xdr:to>
      <xdr:col>15</xdr:col>
      <xdr:colOff>231775</xdr:colOff>
      <xdr:row>58</xdr:row>
      <xdr:rowOff>146465</xdr:rowOff>
    </xdr:to>
    <xdr:sp macro="" textlink="">
      <xdr:nvSpPr>
        <xdr:cNvPr id="368" name="円/楕円 367"/>
        <xdr:cNvSpPr/>
      </xdr:nvSpPr>
      <xdr:spPr>
        <a:xfrm>
          <a:off x="10426700" y="998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131242</xdr:rowOff>
    </xdr:from>
    <xdr:ext cx="534377" cy="259045"/>
    <xdr:sp macro="" textlink="">
      <xdr:nvSpPr>
        <xdr:cNvPr id="369" name="普通建設事業費該当値テキスト"/>
        <xdr:cNvSpPr txBox="1"/>
      </xdr:nvSpPr>
      <xdr:spPr>
        <a:xfrm>
          <a:off x="10528300" y="990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96,315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50520</xdr:rowOff>
    </xdr:from>
    <xdr:to>
      <xdr:col>14</xdr:col>
      <xdr:colOff>79375</xdr:colOff>
      <xdr:row>58</xdr:row>
      <xdr:rowOff>152120</xdr:rowOff>
    </xdr:to>
    <xdr:sp macro="" textlink="">
      <xdr:nvSpPr>
        <xdr:cNvPr id="370" name="円/楕円 369"/>
        <xdr:cNvSpPr/>
      </xdr:nvSpPr>
      <xdr:spPr>
        <a:xfrm>
          <a:off x="9588500" y="99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143247</xdr:rowOff>
    </xdr:from>
    <xdr:ext cx="534377" cy="259045"/>
    <xdr:sp macro="" textlink="">
      <xdr:nvSpPr>
        <xdr:cNvPr id="371" name="テキスト ボックス 370"/>
        <xdr:cNvSpPr txBox="1"/>
      </xdr:nvSpPr>
      <xdr:spPr>
        <a:xfrm>
          <a:off x="9372111" y="1008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83,946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3418</xdr:rowOff>
    </xdr:from>
    <xdr:to>
      <xdr:col>12</xdr:col>
      <xdr:colOff>561975</xdr:colOff>
      <xdr:row>58</xdr:row>
      <xdr:rowOff>105018</xdr:rowOff>
    </xdr:to>
    <xdr:sp macro="" textlink="">
      <xdr:nvSpPr>
        <xdr:cNvPr id="372" name="円/楕円 371"/>
        <xdr:cNvSpPr/>
      </xdr:nvSpPr>
      <xdr:spPr>
        <a:xfrm>
          <a:off x="8699500" y="994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96145</xdr:rowOff>
    </xdr:from>
    <xdr:ext cx="599010" cy="259045"/>
    <xdr:sp macro="" textlink="">
      <xdr:nvSpPr>
        <xdr:cNvPr id="373" name="テキスト ボックス 372"/>
        <xdr:cNvSpPr txBox="1"/>
      </xdr:nvSpPr>
      <xdr:spPr>
        <a:xfrm>
          <a:off x="8450794" y="1004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186,968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40335</xdr:rowOff>
    </xdr:from>
    <xdr:to>
      <xdr:col>11</xdr:col>
      <xdr:colOff>358775</xdr:colOff>
      <xdr:row>58</xdr:row>
      <xdr:rowOff>141935</xdr:rowOff>
    </xdr:to>
    <xdr:sp macro="" textlink="">
      <xdr:nvSpPr>
        <xdr:cNvPr id="374" name="円/楕円 373"/>
        <xdr:cNvSpPr/>
      </xdr:nvSpPr>
      <xdr:spPr>
        <a:xfrm>
          <a:off x="7810500" y="998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133062</xdr:rowOff>
    </xdr:from>
    <xdr:ext cx="599010" cy="259045"/>
    <xdr:sp macro="" textlink="">
      <xdr:nvSpPr>
        <xdr:cNvPr id="375" name="テキスト ボックス 374"/>
        <xdr:cNvSpPr txBox="1"/>
      </xdr:nvSpPr>
      <xdr:spPr>
        <a:xfrm>
          <a:off x="7561794" y="10077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106,224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64673</xdr:rowOff>
    </xdr:from>
    <xdr:to>
      <xdr:col>10</xdr:col>
      <xdr:colOff>155575</xdr:colOff>
      <xdr:row>58</xdr:row>
      <xdr:rowOff>166273</xdr:rowOff>
    </xdr:to>
    <xdr:sp macro="" textlink="">
      <xdr:nvSpPr>
        <xdr:cNvPr id="376" name="円/楕円 375"/>
        <xdr:cNvSpPr/>
      </xdr:nvSpPr>
      <xdr:spPr>
        <a:xfrm>
          <a:off x="6921500" y="1000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157400</xdr:rowOff>
    </xdr:from>
    <xdr:ext cx="534377" cy="259045"/>
    <xdr:sp macro="" textlink="">
      <xdr:nvSpPr>
        <xdr:cNvPr id="377" name="テキスト ボックス 376"/>
        <xdr:cNvSpPr txBox="1"/>
      </xdr:nvSpPr>
      <xdr:spPr>
        <a:xfrm>
          <a:off x="6705111" y="1010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52,990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42015</xdr:rowOff>
    </xdr:from>
    <xdr:to>
      <xdr:col>15</xdr:col>
      <xdr:colOff>180340</xdr:colOff>
      <xdr:row>79</xdr:row>
      <xdr:rowOff>33320</xdr:rowOff>
    </xdr:to>
    <xdr:cxnSp macro="">
      <xdr:nvCxnSpPr>
        <xdr:cNvPr id="401" name="直線コネクタ 400"/>
        <xdr:cNvCxnSpPr/>
      </xdr:nvCxnSpPr>
      <xdr:spPr>
        <a:xfrm flipV="1">
          <a:off x="10475595" y="12043515"/>
          <a:ext cx="1270" cy="1534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37147</xdr:rowOff>
    </xdr:from>
    <xdr:ext cx="469744" cy="259045"/>
    <xdr:sp macro="" textlink="">
      <xdr:nvSpPr>
        <xdr:cNvPr id="402" name="普通建設事業費 （ うち新規整備　）最小値テキスト"/>
        <xdr:cNvSpPr txBox="1"/>
      </xdr:nvSpPr>
      <xdr:spPr>
        <a:xfrm>
          <a:off x="10528300" y="1358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5,842</a:t>
          </a:r>
          <a:endParaRPr kumimoji="1" lang="ja-JP" altLang="en-US" sz="1000" b="1">
            <a:latin typeface="ＭＳ Ｐゴシック"/>
          </a:endParaRPr>
        </a:p>
      </xdr:txBody>
    </xdr:sp>
    <xdr:clientData/>
  </xdr:oneCellAnchor>
  <xdr:twoCellAnchor>
    <xdr:from>
      <xdr:col>15</xdr:col>
      <xdr:colOff>92075</xdr:colOff>
      <xdr:row>79</xdr:row>
      <xdr:rowOff>33320</xdr:rowOff>
    </xdr:from>
    <xdr:to>
      <xdr:col>15</xdr:col>
      <xdr:colOff>269875</xdr:colOff>
      <xdr:row>79</xdr:row>
      <xdr:rowOff>33320</xdr:rowOff>
    </xdr:to>
    <xdr:cxnSp macro="">
      <xdr:nvCxnSpPr>
        <xdr:cNvPr id="403" name="直線コネクタ 402"/>
        <xdr:cNvCxnSpPr/>
      </xdr:nvCxnSpPr>
      <xdr:spPr>
        <a:xfrm>
          <a:off x="10388600" y="1357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160142</xdr:rowOff>
    </xdr:from>
    <xdr:ext cx="599010" cy="259045"/>
    <xdr:sp macro="" textlink="">
      <xdr:nvSpPr>
        <xdr:cNvPr id="404" name="普通建設事業費 （ うち新規整備　）最大値テキスト"/>
        <xdr:cNvSpPr txBox="1"/>
      </xdr:nvSpPr>
      <xdr:spPr>
        <a:xfrm>
          <a:off x="10528300" y="1181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811,278</a:t>
          </a:r>
          <a:endParaRPr kumimoji="1" lang="ja-JP" altLang="en-US" sz="1000" b="1">
            <a:latin typeface="ＭＳ Ｐゴシック"/>
          </a:endParaRPr>
        </a:p>
      </xdr:txBody>
    </xdr:sp>
    <xdr:clientData/>
  </xdr:oneCellAnchor>
  <xdr:twoCellAnchor>
    <xdr:from>
      <xdr:col>15</xdr:col>
      <xdr:colOff>92075</xdr:colOff>
      <xdr:row>70</xdr:row>
      <xdr:rowOff>42015</xdr:rowOff>
    </xdr:from>
    <xdr:to>
      <xdr:col>15</xdr:col>
      <xdr:colOff>269875</xdr:colOff>
      <xdr:row>70</xdr:row>
      <xdr:rowOff>42015</xdr:rowOff>
    </xdr:to>
    <xdr:cxnSp macro="">
      <xdr:nvCxnSpPr>
        <xdr:cNvPr id="405" name="直線コネクタ 404"/>
        <xdr:cNvCxnSpPr/>
      </xdr:nvCxnSpPr>
      <xdr:spPr>
        <a:xfrm>
          <a:off x="10388600" y="1204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112854</xdr:rowOff>
    </xdr:from>
    <xdr:to>
      <xdr:col>15</xdr:col>
      <xdr:colOff>180975</xdr:colOff>
      <xdr:row>78</xdr:row>
      <xdr:rowOff>167450</xdr:rowOff>
    </xdr:to>
    <xdr:cxnSp macro="">
      <xdr:nvCxnSpPr>
        <xdr:cNvPr id="406" name="直線コネクタ 405"/>
        <xdr:cNvCxnSpPr/>
      </xdr:nvCxnSpPr>
      <xdr:spPr>
        <a:xfrm>
          <a:off x="9639300" y="13485954"/>
          <a:ext cx="838200" cy="5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55165</xdr:rowOff>
    </xdr:from>
    <xdr:ext cx="534377" cy="259045"/>
    <xdr:sp macro="" textlink="">
      <xdr:nvSpPr>
        <xdr:cNvPr id="407" name="普通建設事業費 （ うち新規整備　）平均値テキスト"/>
        <xdr:cNvSpPr txBox="1"/>
      </xdr:nvSpPr>
      <xdr:spPr>
        <a:xfrm>
          <a:off x="10528300" y="13256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32288</xdr:rowOff>
    </xdr:from>
    <xdr:to>
      <xdr:col>15</xdr:col>
      <xdr:colOff>231775</xdr:colOff>
      <xdr:row>78</xdr:row>
      <xdr:rowOff>133888</xdr:rowOff>
    </xdr:to>
    <xdr:sp macro="" textlink="">
      <xdr:nvSpPr>
        <xdr:cNvPr id="408" name="フローチャート : 判断 407"/>
        <xdr:cNvSpPr/>
      </xdr:nvSpPr>
      <xdr:spPr>
        <a:xfrm>
          <a:off x="10426700" y="1340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28719</xdr:rowOff>
    </xdr:from>
    <xdr:to>
      <xdr:col>14</xdr:col>
      <xdr:colOff>28575</xdr:colOff>
      <xdr:row>78</xdr:row>
      <xdr:rowOff>112854</xdr:rowOff>
    </xdr:to>
    <xdr:cxnSp macro="">
      <xdr:nvCxnSpPr>
        <xdr:cNvPr id="409" name="直線コネクタ 408"/>
        <xdr:cNvCxnSpPr/>
      </xdr:nvCxnSpPr>
      <xdr:spPr>
        <a:xfrm>
          <a:off x="8750300" y="13401819"/>
          <a:ext cx="889000" cy="8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139036</xdr:rowOff>
    </xdr:from>
    <xdr:to>
      <xdr:col>14</xdr:col>
      <xdr:colOff>79375</xdr:colOff>
      <xdr:row>78</xdr:row>
      <xdr:rowOff>69186</xdr:rowOff>
    </xdr:to>
    <xdr:sp macro="" textlink="">
      <xdr:nvSpPr>
        <xdr:cNvPr id="410" name="フローチャート : 判断 409"/>
        <xdr:cNvSpPr/>
      </xdr:nvSpPr>
      <xdr:spPr>
        <a:xfrm>
          <a:off x="9588500" y="1334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85713</xdr:rowOff>
    </xdr:from>
    <xdr:ext cx="599010" cy="259045"/>
    <xdr:sp macro="" textlink="">
      <xdr:nvSpPr>
        <xdr:cNvPr id="411" name="テキスト ボックス 410"/>
        <xdr:cNvSpPr txBox="1"/>
      </xdr:nvSpPr>
      <xdr:spPr>
        <a:xfrm>
          <a:off x="9339794" y="1311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103,682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93573</xdr:rowOff>
    </xdr:from>
    <xdr:to>
      <xdr:col>12</xdr:col>
      <xdr:colOff>561975</xdr:colOff>
      <xdr:row>78</xdr:row>
      <xdr:rowOff>23723</xdr:rowOff>
    </xdr:to>
    <xdr:sp macro="" textlink="">
      <xdr:nvSpPr>
        <xdr:cNvPr id="412" name="フローチャート : 判断 411"/>
        <xdr:cNvSpPr/>
      </xdr:nvSpPr>
      <xdr:spPr>
        <a:xfrm>
          <a:off x="8699500" y="13295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40250</xdr:rowOff>
    </xdr:from>
    <xdr:ext cx="599010" cy="259045"/>
    <xdr:sp macro="" textlink="">
      <xdr:nvSpPr>
        <xdr:cNvPr id="413" name="テキスト ボックス 412"/>
        <xdr:cNvSpPr txBox="1"/>
      </xdr:nvSpPr>
      <xdr:spPr>
        <a:xfrm>
          <a:off x="8450794" y="1307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116650</xdr:rowOff>
    </xdr:from>
    <xdr:to>
      <xdr:col>15</xdr:col>
      <xdr:colOff>231775</xdr:colOff>
      <xdr:row>79</xdr:row>
      <xdr:rowOff>46800</xdr:rowOff>
    </xdr:to>
    <xdr:sp macro="" textlink="">
      <xdr:nvSpPr>
        <xdr:cNvPr id="419" name="円/楕円 418"/>
        <xdr:cNvSpPr/>
      </xdr:nvSpPr>
      <xdr:spPr>
        <a:xfrm>
          <a:off x="10426700" y="1348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31577</xdr:rowOff>
    </xdr:from>
    <xdr:ext cx="534377" cy="259045"/>
    <xdr:sp macro="" textlink="">
      <xdr:nvSpPr>
        <xdr:cNvPr id="420" name="普通建設事業費 （ うち新規整備　）該当値テキスト"/>
        <xdr:cNvSpPr txBox="1"/>
      </xdr:nvSpPr>
      <xdr:spPr>
        <a:xfrm>
          <a:off x="10528300" y="1340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25,433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62054</xdr:rowOff>
    </xdr:from>
    <xdr:to>
      <xdr:col>14</xdr:col>
      <xdr:colOff>79375</xdr:colOff>
      <xdr:row>78</xdr:row>
      <xdr:rowOff>163654</xdr:rowOff>
    </xdr:to>
    <xdr:sp macro="" textlink="">
      <xdr:nvSpPr>
        <xdr:cNvPr id="421" name="円/楕円 420"/>
        <xdr:cNvSpPr/>
      </xdr:nvSpPr>
      <xdr:spPr>
        <a:xfrm>
          <a:off x="9588500" y="1343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154781</xdr:rowOff>
    </xdr:from>
    <xdr:ext cx="534377" cy="259045"/>
    <xdr:sp macro="" textlink="">
      <xdr:nvSpPr>
        <xdr:cNvPr id="422" name="テキスト ボックス 421"/>
        <xdr:cNvSpPr txBox="1"/>
      </xdr:nvSpPr>
      <xdr:spPr>
        <a:xfrm>
          <a:off x="9372111" y="1352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54,093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149369</xdr:rowOff>
    </xdr:from>
    <xdr:to>
      <xdr:col>12</xdr:col>
      <xdr:colOff>561975</xdr:colOff>
      <xdr:row>78</xdr:row>
      <xdr:rowOff>79519</xdr:rowOff>
    </xdr:to>
    <xdr:sp macro="" textlink="">
      <xdr:nvSpPr>
        <xdr:cNvPr id="423" name="円/楕円 422"/>
        <xdr:cNvSpPr/>
      </xdr:nvSpPr>
      <xdr:spPr>
        <a:xfrm>
          <a:off x="8699500" y="1335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70646</xdr:rowOff>
    </xdr:from>
    <xdr:ext cx="534377" cy="259045"/>
    <xdr:sp macro="" textlink="">
      <xdr:nvSpPr>
        <xdr:cNvPr id="424" name="テキスト ボックス 423"/>
        <xdr:cNvSpPr txBox="1"/>
      </xdr:nvSpPr>
      <xdr:spPr>
        <a:xfrm>
          <a:off x="8483111" y="1344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98,258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36,321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13869</xdr:rowOff>
    </xdr:from>
    <xdr:to>
      <xdr:col>15</xdr:col>
      <xdr:colOff>180340</xdr:colOff>
      <xdr:row>98</xdr:row>
      <xdr:rowOff>137230</xdr:rowOff>
    </xdr:to>
    <xdr:cxnSp macro="">
      <xdr:nvCxnSpPr>
        <xdr:cNvPr id="446" name="直線コネクタ 445"/>
        <xdr:cNvCxnSpPr/>
      </xdr:nvCxnSpPr>
      <xdr:spPr>
        <a:xfrm flipV="1">
          <a:off x="10475595" y="15444369"/>
          <a:ext cx="1270" cy="149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141057</xdr:rowOff>
    </xdr:from>
    <xdr:ext cx="469744" cy="259045"/>
    <xdr:sp macro="" textlink="">
      <xdr:nvSpPr>
        <xdr:cNvPr id="447" name="普通建設事業費 （ うち更新整備　）最小値テキスト"/>
        <xdr:cNvSpPr txBox="1"/>
      </xdr:nvSpPr>
      <xdr:spPr>
        <a:xfrm>
          <a:off x="10528300" y="1694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a:t>
          </a:r>
          <a:endParaRPr kumimoji="1" lang="ja-JP" altLang="en-US" sz="1000" b="1">
            <a:latin typeface="ＭＳ Ｐゴシック"/>
          </a:endParaRPr>
        </a:p>
      </xdr:txBody>
    </xdr:sp>
    <xdr:clientData/>
  </xdr:oneCellAnchor>
  <xdr:twoCellAnchor>
    <xdr:from>
      <xdr:col>15</xdr:col>
      <xdr:colOff>92075</xdr:colOff>
      <xdr:row>98</xdr:row>
      <xdr:rowOff>137230</xdr:rowOff>
    </xdr:from>
    <xdr:to>
      <xdr:col>15</xdr:col>
      <xdr:colOff>269875</xdr:colOff>
      <xdr:row>98</xdr:row>
      <xdr:rowOff>137230</xdr:rowOff>
    </xdr:to>
    <xdr:cxnSp macro="">
      <xdr:nvCxnSpPr>
        <xdr:cNvPr id="448" name="直線コネクタ 447"/>
        <xdr:cNvCxnSpPr/>
      </xdr:nvCxnSpPr>
      <xdr:spPr>
        <a:xfrm>
          <a:off x="10388600" y="16939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131996</xdr:rowOff>
    </xdr:from>
    <xdr:ext cx="690189" cy="259045"/>
    <xdr:sp macro="" textlink="">
      <xdr:nvSpPr>
        <xdr:cNvPr id="449" name="普通建設事業費 （ うち更新整備　）最大値テキスト"/>
        <xdr:cNvSpPr txBox="1"/>
      </xdr:nvSpPr>
      <xdr:spPr>
        <a:xfrm>
          <a:off x="10528300" y="152195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1,637,610</a:t>
          </a:r>
          <a:endParaRPr kumimoji="1" lang="ja-JP" altLang="en-US" sz="1000" b="1">
            <a:latin typeface="ＭＳ Ｐゴシック"/>
          </a:endParaRPr>
        </a:p>
      </xdr:txBody>
    </xdr:sp>
    <xdr:clientData/>
  </xdr:oneCellAnchor>
  <xdr:twoCellAnchor>
    <xdr:from>
      <xdr:col>15</xdr:col>
      <xdr:colOff>92075</xdr:colOff>
      <xdr:row>90</xdr:row>
      <xdr:rowOff>13869</xdr:rowOff>
    </xdr:from>
    <xdr:to>
      <xdr:col>15</xdr:col>
      <xdr:colOff>269875</xdr:colOff>
      <xdr:row>90</xdr:row>
      <xdr:rowOff>13869</xdr:rowOff>
    </xdr:to>
    <xdr:cxnSp macro="">
      <xdr:nvCxnSpPr>
        <xdr:cNvPr id="450" name="直線コネクタ 449"/>
        <xdr:cNvCxnSpPr/>
      </xdr:nvCxnSpPr>
      <xdr:spPr>
        <a:xfrm>
          <a:off x="10388600" y="1544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83606</xdr:rowOff>
    </xdr:from>
    <xdr:to>
      <xdr:col>15</xdr:col>
      <xdr:colOff>180975</xdr:colOff>
      <xdr:row>98</xdr:row>
      <xdr:rowOff>126549</xdr:rowOff>
    </xdr:to>
    <xdr:cxnSp macro="">
      <xdr:nvCxnSpPr>
        <xdr:cNvPr id="451" name="直線コネクタ 450"/>
        <xdr:cNvCxnSpPr/>
      </xdr:nvCxnSpPr>
      <xdr:spPr>
        <a:xfrm flipV="1">
          <a:off x="9639300" y="16885706"/>
          <a:ext cx="838200" cy="4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149034</xdr:rowOff>
    </xdr:from>
    <xdr:ext cx="599010" cy="259045"/>
    <xdr:sp macro="" textlink="">
      <xdr:nvSpPr>
        <xdr:cNvPr id="452" name="普通建設事業費 （ うち更新整備　）平均値テキスト"/>
        <xdr:cNvSpPr txBox="1"/>
      </xdr:nvSpPr>
      <xdr:spPr>
        <a:xfrm>
          <a:off x="10528300" y="166082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146,755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126157</xdr:rowOff>
    </xdr:from>
    <xdr:to>
      <xdr:col>15</xdr:col>
      <xdr:colOff>231775</xdr:colOff>
      <xdr:row>98</xdr:row>
      <xdr:rowOff>56307</xdr:rowOff>
    </xdr:to>
    <xdr:sp macro="" textlink="">
      <xdr:nvSpPr>
        <xdr:cNvPr id="453" name="フローチャート : 判断 452"/>
        <xdr:cNvSpPr/>
      </xdr:nvSpPr>
      <xdr:spPr>
        <a:xfrm>
          <a:off x="10426700" y="1675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74774</xdr:rowOff>
    </xdr:from>
    <xdr:to>
      <xdr:col>14</xdr:col>
      <xdr:colOff>28575</xdr:colOff>
      <xdr:row>98</xdr:row>
      <xdr:rowOff>126549</xdr:rowOff>
    </xdr:to>
    <xdr:cxnSp macro="">
      <xdr:nvCxnSpPr>
        <xdr:cNvPr id="454" name="直線コネクタ 453"/>
        <xdr:cNvCxnSpPr/>
      </xdr:nvCxnSpPr>
      <xdr:spPr>
        <a:xfrm>
          <a:off x="8750300" y="16876874"/>
          <a:ext cx="889000" cy="5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165277</xdr:rowOff>
    </xdr:from>
    <xdr:to>
      <xdr:col>14</xdr:col>
      <xdr:colOff>79375</xdr:colOff>
      <xdr:row>98</xdr:row>
      <xdr:rowOff>95427</xdr:rowOff>
    </xdr:to>
    <xdr:sp macro="" textlink="">
      <xdr:nvSpPr>
        <xdr:cNvPr id="455" name="フローチャート : 判断 454"/>
        <xdr:cNvSpPr/>
      </xdr:nvSpPr>
      <xdr:spPr>
        <a:xfrm>
          <a:off x="9588500" y="1679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111954</xdr:rowOff>
    </xdr:from>
    <xdr:ext cx="599010" cy="259045"/>
    <xdr:sp macro="" textlink="">
      <xdr:nvSpPr>
        <xdr:cNvPr id="456" name="テキスト ボックス 455"/>
        <xdr:cNvSpPr txBox="1"/>
      </xdr:nvSpPr>
      <xdr:spPr>
        <a:xfrm>
          <a:off x="9339794" y="1657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103,974</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139356</xdr:rowOff>
    </xdr:from>
    <xdr:to>
      <xdr:col>12</xdr:col>
      <xdr:colOff>561975</xdr:colOff>
      <xdr:row>98</xdr:row>
      <xdr:rowOff>69506</xdr:rowOff>
    </xdr:to>
    <xdr:sp macro="" textlink="">
      <xdr:nvSpPr>
        <xdr:cNvPr id="457" name="フローチャート : 判断 456"/>
        <xdr:cNvSpPr/>
      </xdr:nvSpPr>
      <xdr:spPr>
        <a:xfrm>
          <a:off x="8699500" y="167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86033</xdr:rowOff>
    </xdr:from>
    <xdr:ext cx="599010" cy="259045"/>
    <xdr:sp macro="" textlink="">
      <xdr:nvSpPr>
        <xdr:cNvPr id="458" name="テキスト ボックス 457"/>
        <xdr:cNvSpPr txBox="1"/>
      </xdr:nvSpPr>
      <xdr:spPr>
        <a:xfrm>
          <a:off x="8450794" y="1654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32806</xdr:rowOff>
    </xdr:from>
    <xdr:to>
      <xdr:col>15</xdr:col>
      <xdr:colOff>231775</xdr:colOff>
      <xdr:row>98</xdr:row>
      <xdr:rowOff>134406</xdr:rowOff>
    </xdr:to>
    <xdr:sp macro="" textlink="">
      <xdr:nvSpPr>
        <xdr:cNvPr id="464" name="円/楕円 463"/>
        <xdr:cNvSpPr/>
      </xdr:nvSpPr>
      <xdr:spPr>
        <a:xfrm>
          <a:off x="10426700" y="1683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119183</xdr:rowOff>
    </xdr:from>
    <xdr:ext cx="534377" cy="259045"/>
    <xdr:sp macro="" textlink="">
      <xdr:nvSpPr>
        <xdr:cNvPr id="465" name="普通建設事業費 （ うち更新整備　）該当値テキスト"/>
        <xdr:cNvSpPr txBox="1"/>
      </xdr:nvSpPr>
      <xdr:spPr>
        <a:xfrm>
          <a:off x="10528300" y="1674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61,345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75749</xdr:rowOff>
    </xdr:from>
    <xdr:to>
      <xdr:col>14</xdr:col>
      <xdr:colOff>79375</xdr:colOff>
      <xdr:row>99</xdr:row>
      <xdr:rowOff>5899</xdr:rowOff>
    </xdr:to>
    <xdr:sp macro="" textlink="">
      <xdr:nvSpPr>
        <xdr:cNvPr id="466" name="円/楕円 465"/>
        <xdr:cNvSpPr/>
      </xdr:nvSpPr>
      <xdr:spPr>
        <a:xfrm>
          <a:off x="9588500" y="1687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168476</xdr:rowOff>
    </xdr:from>
    <xdr:ext cx="534377" cy="259045"/>
    <xdr:sp macro="" textlink="">
      <xdr:nvSpPr>
        <xdr:cNvPr id="467" name="テキスト ボックス 466"/>
        <xdr:cNvSpPr txBox="1"/>
      </xdr:nvSpPr>
      <xdr:spPr>
        <a:xfrm>
          <a:off x="9372111" y="1697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14,382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23974</xdr:rowOff>
    </xdr:from>
    <xdr:to>
      <xdr:col>12</xdr:col>
      <xdr:colOff>561975</xdr:colOff>
      <xdr:row>98</xdr:row>
      <xdr:rowOff>125574</xdr:rowOff>
    </xdr:to>
    <xdr:sp macro="" textlink="">
      <xdr:nvSpPr>
        <xdr:cNvPr id="468" name="円/楕円 467"/>
        <xdr:cNvSpPr/>
      </xdr:nvSpPr>
      <xdr:spPr>
        <a:xfrm>
          <a:off x="8699500" y="1682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116701</xdr:rowOff>
    </xdr:from>
    <xdr:ext cx="534377" cy="259045"/>
    <xdr:sp macro="" textlink="">
      <xdr:nvSpPr>
        <xdr:cNvPr id="469" name="テキスト ボックス 468"/>
        <xdr:cNvSpPr txBox="1"/>
      </xdr:nvSpPr>
      <xdr:spPr>
        <a:xfrm>
          <a:off x="8483111" y="1691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71,005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3" name="テキスト ボックス 48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5" name="テキスト ボックス 48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7" name="テキスト ボックス 48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9" name="テキスト ボックス 48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30112</xdr:rowOff>
    </xdr:from>
    <xdr:to>
      <xdr:col>23</xdr:col>
      <xdr:colOff>516889</xdr:colOff>
      <xdr:row>39</xdr:row>
      <xdr:rowOff>44450</xdr:rowOff>
    </xdr:to>
    <xdr:cxnSp macro="">
      <xdr:nvCxnSpPr>
        <xdr:cNvPr id="493" name="直線コネクタ 492"/>
        <xdr:cNvCxnSpPr/>
      </xdr:nvCxnSpPr>
      <xdr:spPr>
        <a:xfrm flipV="1">
          <a:off x="16317595" y="5345062"/>
          <a:ext cx="1269" cy="1385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148239</xdr:rowOff>
    </xdr:from>
    <xdr:ext cx="599010" cy="259045"/>
    <xdr:sp macro="" textlink="">
      <xdr:nvSpPr>
        <xdr:cNvPr id="496" name="災害復旧事業費最大値テキスト"/>
        <xdr:cNvSpPr txBox="1"/>
      </xdr:nvSpPr>
      <xdr:spPr>
        <a:xfrm>
          <a:off x="16370300" y="512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109,129</a:t>
          </a:r>
          <a:endParaRPr kumimoji="1" lang="ja-JP" altLang="en-US" sz="1000" b="1">
            <a:latin typeface="ＭＳ Ｐゴシック"/>
          </a:endParaRPr>
        </a:p>
      </xdr:txBody>
    </xdr:sp>
    <xdr:clientData/>
  </xdr:oneCellAnchor>
  <xdr:twoCellAnchor>
    <xdr:from>
      <xdr:col>23</xdr:col>
      <xdr:colOff>428625</xdr:colOff>
      <xdr:row>31</xdr:row>
      <xdr:rowOff>30112</xdr:rowOff>
    </xdr:from>
    <xdr:to>
      <xdr:col>23</xdr:col>
      <xdr:colOff>606425</xdr:colOff>
      <xdr:row>31</xdr:row>
      <xdr:rowOff>30112</xdr:rowOff>
    </xdr:to>
    <xdr:cxnSp macro="">
      <xdr:nvCxnSpPr>
        <xdr:cNvPr id="497" name="直線コネクタ 496"/>
        <xdr:cNvCxnSpPr/>
      </xdr:nvCxnSpPr>
      <xdr:spPr>
        <a:xfrm>
          <a:off x="16230600" y="5345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8" name="直線コネクタ 497"/>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76750</xdr:rowOff>
    </xdr:from>
    <xdr:ext cx="469744" cy="259045"/>
    <xdr:sp macro="" textlink="">
      <xdr:nvSpPr>
        <xdr:cNvPr id="499" name="災害復旧事業費平均値テキスト"/>
        <xdr:cNvSpPr txBox="1"/>
      </xdr:nvSpPr>
      <xdr:spPr>
        <a:xfrm>
          <a:off x="16370300" y="6420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53873</xdr:rowOff>
    </xdr:from>
    <xdr:to>
      <xdr:col>23</xdr:col>
      <xdr:colOff>568325</xdr:colOff>
      <xdr:row>38</xdr:row>
      <xdr:rowOff>155473</xdr:rowOff>
    </xdr:to>
    <xdr:sp macro="" textlink="">
      <xdr:nvSpPr>
        <xdr:cNvPr id="500" name="フローチャート : 判断 499"/>
        <xdr:cNvSpPr/>
      </xdr:nvSpPr>
      <xdr:spPr>
        <a:xfrm>
          <a:off x="16268700" y="656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82715</xdr:rowOff>
    </xdr:from>
    <xdr:to>
      <xdr:col>22</xdr:col>
      <xdr:colOff>365125</xdr:colOff>
      <xdr:row>39</xdr:row>
      <xdr:rowOff>44450</xdr:rowOff>
    </xdr:to>
    <xdr:cxnSp macro="">
      <xdr:nvCxnSpPr>
        <xdr:cNvPr id="501" name="直線コネクタ 500"/>
        <xdr:cNvCxnSpPr/>
      </xdr:nvCxnSpPr>
      <xdr:spPr>
        <a:xfrm>
          <a:off x="14592300" y="6426365"/>
          <a:ext cx="889000" cy="30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11506</xdr:rowOff>
    </xdr:from>
    <xdr:to>
      <xdr:col>22</xdr:col>
      <xdr:colOff>415925</xdr:colOff>
      <xdr:row>38</xdr:row>
      <xdr:rowOff>113106</xdr:rowOff>
    </xdr:to>
    <xdr:sp macro="" textlink="">
      <xdr:nvSpPr>
        <xdr:cNvPr id="502" name="フローチャート : 判断 501"/>
        <xdr:cNvSpPr/>
      </xdr:nvSpPr>
      <xdr:spPr>
        <a:xfrm>
          <a:off x="15430500" y="65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129633</xdr:rowOff>
    </xdr:from>
    <xdr:ext cx="534377" cy="259045"/>
    <xdr:sp macro="" textlink="">
      <xdr:nvSpPr>
        <xdr:cNvPr id="503" name="テキスト ボックス 502"/>
        <xdr:cNvSpPr txBox="1"/>
      </xdr:nvSpPr>
      <xdr:spPr>
        <a:xfrm>
          <a:off x="15214111" y="630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82715</xdr:rowOff>
    </xdr:from>
    <xdr:to>
      <xdr:col>21</xdr:col>
      <xdr:colOff>161925</xdr:colOff>
      <xdr:row>39</xdr:row>
      <xdr:rowOff>44450</xdr:rowOff>
    </xdr:to>
    <xdr:cxnSp macro="">
      <xdr:nvCxnSpPr>
        <xdr:cNvPr id="504" name="直線コネクタ 503"/>
        <xdr:cNvCxnSpPr/>
      </xdr:nvCxnSpPr>
      <xdr:spPr>
        <a:xfrm flipV="1">
          <a:off x="13703300" y="6426365"/>
          <a:ext cx="889000" cy="30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155740</xdr:rowOff>
    </xdr:from>
    <xdr:to>
      <xdr:col>21</xdr:col>
      <xdr:colOff>212725</xdr:colOff>
      <xdr:row>38</xdr:row>
      <xdr:rowOff>85890</xdr:rowOff>
    </xdr:to>
    <xdr:sp macro="" textlink="">
      <xdr:nvSpPr>
        <xdr:cNvPr id="505" name="フローチャート : 判断 504"/>
        <xdr:cNvSpPr/>
      </xdr:nvSpPr>
      <xdr:spPr>
        <a:xfrm>
          <a:off x="14541500" y="649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77017</xdr:rowOff>
    </xdr:from>
    <xdr:ext cx="534377" cy="259045"/>
    <xdr:sp macro="" textlink="">
      <xdr:nvSpPr>
        <xdr:cNvPr id="506" name="テキスト ボックス 505"/>
        <xdr:cNvSpPr txBox="1"/>
      </xdr:nvSpPr>
      <xdr:spPr>
        <a:xfrm>
          <a:off x="14325111" y="659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7" name="直線コネクタ 506"/>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137363</xdr:rowOff>
    </xdr:from>
    <xdr:to>
      <xdr:col>20</xdr:col>
      <xdr:colOff>9525</xdr:colOff>
      <xdr:row>38</xdr:row>
      <xdr:rowOff>67514</xdr:rowOff>
    </xdr:to>
    <xdr:sp macro="" textlink="">
      <xdr:nvSpPr>
        <xdr:cNvPr id="508" name="フローチャート : 判断 507"/>
        <xdr:cNvSpPr/>
      </xdr:nvSpPr>
      <xdr:spPr>
        <a:xfrm>
          <a:off x="13652500" y="64810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84040</xdr:rowOff>
    </xdr:from>
    <xdr:ext cx="534377" cy="259045"/>
    <xdr:sp macro="" textlink="">
      <xdr:nvSpPr>
        <xdr:cNvPr id="509" name="テキスト ボックス 508"/>
        <xdr:cNvSpPr txBox="1"/>
      </xdr:nvSpPr>
      <xdr:spPr>
        <a:xfrm>
          <a:off x="13436111" y="62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18605</xdr:rowOff>
    </xdr:from>
    <xdr:to>
      <xdr:col>18</xdr:col>
      <xdr:colOff>492125</xdr:colOff>
      <xdr:row>37</xdr:row>
      <xdr:rowOff>120205</xdr:rowOff>
    </xdr:to>
    <xdr:sp macro="" textlink="">
      <xdr:nvSpPr>
        <xdr:cNvPr id="510" name="フローチャート : 判断 509"/>
        <xdr:cNvSpPr/>
      </xdr:nvSpPr>
      <xdr:spPr>
        <a:xfrm>
          <a:off x="12763500" y="63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136732</xdr:rowOff>
    </xdr:from>
    <xdr:ext cx="534377" cy="259045"/>
    <xdr:sp macro="" textlink="">
      <xdr:nvSpPr>
        <xdr:cNvPr id="511" name="テキスト ボックス 510"/>
        <xdr:cNvSpPr txBox="1"/>
      </xdr:nvSpPr>
      <xdr:spPr>
        <a:xfrm>
          <a:off x="12547111" y="613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7" name="円/楕円 516"/>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8"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9" name="円/楕円 518"/>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0" name="テキスト ボックス 519"/>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31915</xdr:rowOff>
    </xdr:from>
    <xdr:to>
      <xdr:col>21</xdr:col>
      <xdr:colOff>212725</xdr:colOff>
      <xdr:row>37</xdr:row>
      <xdr:rowOff>133515</xdr:rowOff>
    </xdr:to>
    <xdr:sp macro="" textlink="">
      <xdr:nvSpPr>
        <xdr:cNvPr id="521" name="円/楕円 520"/>
        <xdr:cNvSpPr/>
      </xdr:nvSpPr>
      <xdr:spPr>
        <a:xfrm>
          <a:off x="14541500" y="637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150042</xdr:rowOff>
    </xdr:from>
    <xdr:ext cx="534377" cy="259045"/>
    <xdr:sp macro="" textlink="">
      <xdr:nvSpPr>
        <xdr:cNvPr id="522" name="テキスト ボックス 521"/>
        <xdr:cNvSpPr txBox="1"/>
      </xdr:nvSpPr>
      <xdr:spPr>
        <a:xfrm>
          <a:off x="14325111" y="615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23,987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3" name="円/楕円 522"/>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4" name="テキスト ボックス 523"/>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5" name="円/楕円 524"/>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6" name="テキスト ボックス 525"/>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7" name="直線コネクタ 53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8" name="テキスト ボックス 53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9" name="直線コネクタ 53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40" name="テキスト ボックス 53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2" name="テキスト ボックス 541"/>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3" name="直線コネクタ 54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4" name="テキスト ボックス 543"/>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5" name="直線コネクタ 54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92727</xdr:rowOff>
    </xdr:from>
    <xdr:ext cx="312906" cy="259045"/>
    <xdr:sp macro="" textlink="">
      <xdr:nvSpPr>
        <xdr:cNvPr id="546" name="テキスト ボックス 545"/>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8" name="テキスト ボックス 547"/>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50" name="直線コネクタ 549"/>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1"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2" name="直線コネクタ 55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53"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4" name="直線コネクタ 55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5" name="直線コネクタ 55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56"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7" name="フローチャート : 判断 556"/>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8" name="直線コネクタ 55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9" name="フローチャート : 判断 55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60" name="テキスト ボックス 559"/>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1" name="直線コネクタ 56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62" name="フローチャート : 判断 561"/>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63" name="テキスト ボックス 562"/>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4" name="直線コネクタ 56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5" name="フローチャート : 判断 564"/>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6" name="テキスト ボックス 565"/>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165100</xdr:rowOff>
    </xdr:from>
    <xdr:to>
      <xdr:col>18</xdr:col>
      <xdr:colOff>492125</xdr:colOff>
      <xdr:row>51</xdr:row>
      <xdr:rowOff>95250</xdr:rowOff>
    </xdr:to>
    <xdr:sp macro="" textlink="">
      <xdr:nvSpPr>
        <xdr:cNvPr id="567" name="フローチャート : 判断 566"/>
        <xdr:cNvSpPr/>
      </xdr:nvSpPr>
      <xdr:spPr>
        <a:xfrm>
          <a:off x="12763500" y="873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49</xdr:row>
      <xdr:rowOff>111777</xdr:rowOff>
    </xdr:from>
    <xdr:ext cx="313932" cy="259045"/>
    <xdr:sp macro="" textlink="">
      <xdr:nvSpPr>
        <xdr:cNvPr id="568" name="テキスト ボックス 567"/>
        <xdr:cNvSpPr txBox="1"/>
      </xdr:nvSpPr>
      <xdr:spPr>
        <a:xfrm>
          <a:off x="12657333" y="8512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4" name="円/楕円 57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75"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6" name="円/楕円 57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7" name="テキスト ボックス 576"/>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8" name="円/楕円 57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9" name="テキスト ボックス 578"/>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80" name="円/楕円 57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81" name="テキスト ボックス 580"/>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2" name="円/楕円 58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3" name="テキスト ボックス 582"/>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4" name="直線コネクタ 59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5" name="テキスト ボックス 59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6" name="直線コネクタ 59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7" name="テキスト ボックス 59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8" name="直線コネクタ 59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9" name="テキスト ボックス 59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0" name="直線コネクタ 59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1" name="テキスト ボックス 60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2" name="直線コネクタ 60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3" name="テキスト ボックス 60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130384</xdr:rowOff>
    </xdr:from>
    <xdr:to>
      <xdr:col>23</xdr:col>
      <xdr:colOff>516889</xdr:colOff>
      <xdr:row>79</xdr:row>
      <xdr:rowOff>36083</xdr:rowOff>
    </xdr:to>
    <xdr:cxnSp macro="">
      <xdr:nvCxnSpPr>
        <xdr:cNvPr id="607" name="直線コネクタ 606"/>
        <xdr:cNvCxnSpPr/>
      </xdr:nvCxnSpPr>
      <xdr:spPr>
        <a:xfrm flipV="1">
          <a:off x="16317595" y="11960434"/>
          <a:ext cx="1269" cy="162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39910</xdr:rowOff>
    </xdr:from>
    <xdr:ext cx="469744" cy="259045"/>
    <xdr:sp macro="" textlink="">
      <xdr:nvSpPr>
        <xdr:cNvPr id="608" name="公債費最小値テキスト"/>
        <xdr:cNvSpPr txBox="1"/>
      </xdr:nvSpPr>
      <xdr:spPr>
        <a:xfrm>
          <a:off x="16370300" y="1358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2,196</a:t>
          </a:r>
          <a:endParaRPr kumimoji="1" lang="ja-JP" altLang="en-US" sz="1000" b="1">
            <a:latin typeface="ＭＳ Ｐゴシック"/>
          </a:endParaRPr>
        </a:p>
      </xdr:txBody>
    </xdr:sp>
    <xdr:clientData/>
  </xdr:oneCellAnchor>
  <xdr:twoCellAnchor>
    <xdr:from>
      <xdr:col>23</xdr:col>
      <xdr:colOff>428625</xdr:colOff>
      <xdr:row>79</xdr:row>
      <xdr:rowOff>36083</xdr:rowOff>
    </xdr:from>
    <xdr:to>
      <xdr:col>23</xdr:col>
      <xdr:colOff>606425</xdr:colOff>
      <xdr:row>79</xdr:row>
      <xdr:rowOff>36083</xdr:rowOff>
    </xdr:to>
    <xdr:cxnSp macro="">
      <xdr:nvCxnSpPr>
        <xdr:cNvPr id="609" name="直線コネクタ 608"/>
        <xdr:cNvCxnSpPr/>
      </xdr:nvCxnSpPr>
      <xdr:spPr>
        <a:xfrm>
          <a:off x="16230600" y="1358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77061</xdr:rowOff>
    </xdr:from>
    <xdr:ext cx="599010" cy="259045"/>
    <xdr:sp macro="" textlink="">
      <xdr:nvSpPr>
        <xdr:cNvPr id="610" name="公債費最大値テキスト"/>
        <xdr:cNvSpPr txBox="1"/>
      </xdr:nvSpPr>
      <xdr:spPr>
        <a:xfrm>
          <a:off x="16370300" y="11735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427,445</a:t>
          </a:r>
          <a:endParaRPr kumimoji="1" lang="ja-JP" altLang="en-US" sz="1000" b="1">
            <a:latin typeface="ＭＳ Ｐゴシック"/>
          </a:endParaRPr>
        </a:p>
      </xdr:txBody>
    </xdr:sp>
    <xdr:clientData/>
  </xdr:oneCellAnchor>
  <xdr:twoCellAnchor>
    <xdr:from>
      <xdr:col>23</xdr:col>
      <xdr:colOff>428625</xdr:colOff>
      <xdr:row>69</xdr:row>
      <xdr:rowOff>130384</xdr:rowOff>
    </xdr:from>
    <xdr:to>
      <xdr:col>23</xdr:col>
      <xdr:colOff>606425</xdr:colOff>
      <xdr:row>69</xdr:row>
      <xdr:rowOff>130384</xdr:rowOff>
    </xdr:to>
    <xdr:cxnSp macro="">
      <xdr:nvCxnSpPr>
        <xdr:cNvPr id="611" name="直線コネクタ 610"/>
        <xdr:cNvCxnSpPr/>
      </xdr:nvCxnSpPr>
      <xdr:spPr>
        <a:xfrm>
          <a:off x="16230600" y="11960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133641</xdr:rowOff>
    </xdr:from>
    <xdr:to>
      <xdr:col>23</xdr:col>
      <xdr:colOff>517525</xdr:colOff>
      <xdr:row>78</xdr:row>
      <xdr:rowOff>153065</xdr:rowOff>
    </xdr:to>
    <xdr:cxnSp macro="">
      <xdr:nvCxnSpPr>
        <xdr:cNvPr id="612" name="直線コネクタ 611"/>
        <xdr:cNvCxnSpPr/>
      </xdr:nvCxnSpPr>
      <xdr:spPr>
        <a:xfrm flipV="1">
          <a:off x="15481300" y="13506741"/>
          <a:ext cx="838200" cy="1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124868</xdr:rowOff>
    </xdr:from>
    <xdr:ext cx="599010" cy="259045"/>
    <xdr:sp macro="" textlink="">
      <xdr:nvSpPr>
        <xdr:cNvPr id="613" name="公債費平均値テキスト"/>
        <xdr:cNvSpPr txBox="1"/>
      </xdr:nvSpPr>
      <xdr:spPr>
        <a:xfrm>
          <a:off x="16370300" y="12983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106,564</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101991</xdr:rowOff>
    </xdr:from>
    <xdr:to>
      <xdr:col>23</xdr:col>
      <xdr:colOff>568325</xdr:colOff>
      <xdr:row>77</xdr:row>
      <xdr:rowOff>32141</xdr:rowOff>
    </xdr:to>
    <xdr:sp macro="" textlink="">
      <xdr:nvSpPr>
        <xdr:cNvPr id="614" name="フローチャート : 判断 613"/>
        <xdr:cNvSpPr/>
      </xdr:nvSpPr>
      <xdr:spPr>
        <a:xfrm>
          <a:off x="16268700" y="131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153065</xdr:rowOff>
    </xdr:from>
    <xdr:to>
      <xdr:col>22</xdr:col>
      <xdr:colOff>365125</xdr:colOff>
      <xdr:row>78</xdr:row>
      <xdr:rowOff>164850</xdr:rowOff>
    </xdr:to>
    <xdr:cxnSp macro="">
      <xdr:nvCxnSpPr>
        <xdr:cNvPr id="615" name="直線コネクタ 614"/>
        <xdr:cNvCxnSpPr/>
      </xdr:nvCxnSpPr>
      <xdr:spPr>
        <a:xfrm flipV="1">
          <a:off x="14592300" y="13526165"/>
          <a:ext cx="889000" cy="1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80727</xdr:rowOff>
    </xdr:from>
    <xdr:to>
      <xdr:col>22</xdr:col>
      <xdr:colOff>415925</xdr:colOff>
      <xdr:row>77</xdr:row>
      <xdr:rowOff>10877</xdr:rowOff>
    </xdr:to>
    <xdr:sp macro="" textlink="">
      <xdr:nvSpPr>
        <xdr:cNvPr id="616" name="フローチャート : 判断 615"/>
        <xdr:cNvSpPr/>
      </xdr:nvSpPr>
      <xdr:spPr>
        <a:xfrm>
          <a:off x="15430500" y="131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27405</xdr:rowOff>
    </xdr:from>
    <xdr:ext cx="599010" cy="259045"/>
    <xdr:sp macro="" textlink="">
      <xdr:nvSpPr>
        <xdr:cNvPr id="617" name="テキスト ボックス 616"/>
        <xdr:cNvSpPr txBox="1"/>
      </xdr:nvSpPr>
      <xdr:spPr>
        <a:xfrm>
          <a:off x="15181794" y="12886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125729</xdr:rowOff>
    </xdr:from>
    <xdr:to>
      <xdr:col>21</xdr:col>
      <xdr:colOff>161925</xdr:colOff>
      <xdr:row>78</xdr:row>
      <xdr:rowOff>164850</xdr:rowOff>
    </xdr:to>
    <xdr:cxnSp macro="">
      <xdr:nvCxnSpPr>
        <xdr:cNvPr id="618" name="直線コネクタ 617"/>
        <xdr:cNvCxnSpPr/>
      </xdr:nvCxnSpPr>
      <xdr:spPr>
        <a:xfrm>
          <a:off x="13703300" y="13498829"/>
          <a:ext cx="889000" cy="3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149490</xdr:rowOff>
    </xdr:from>
    <xdr:to>
      <xdr:col>21</xdr:col>
      <xdr:colOff>212725</xdr:colOff>
      <xdr:row>76</xdr:row>
      <xdr:rowOff>79640</xdr:rowOff>
    </xdr:to>
    <xdr:sp macro="" textlink="">
      <xdr:nvSpPr>
        <xdr:cNvPr id="619" name="フローチャート : 判断 618"/>
        <xdr:cNvSpPr/>
      </xdr:nvSpPr>
      <xdr:spPr>
        <a:xfrm>
          <a:off x="14541500" y="1300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96167</xdr:rowOff>
    </xdr:from>
    <xdr:ext cx="599010" cy="259045"/>
    <xdr:sp macro="" textlink="">
      <xdr:nvSpPr>
        <xdr:cNvPr id="620" name="テキスト ボックス 619"/>
        <xdr:cNvSpPr txBox="1"/>
      </xdr:nvSpPr>
      <xdr:spPr>
        <a:xfrm>
          <a:off x="14292794" y="12783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121724</xdr:rowOff>
    </xdr:from>
    <xdr:to>
      <xdr:col>19</xdr:col>
      <xdr:colOff>644525</xdr:colOff>
      <xdr:row>78</xdr:row>
      <xdr:rowOff>125729</xdr:rowOff>
    </xdr:to>
    <xdr:cxnSp macro="">
      <xdr:nvCxnSpPr>
        <xdr:cNvPr id="621" name="直線コネクタ 620"/>
        <xdr:cNvCxnSpPr/>
      </xdr:nvCxnSpPr>
      <xdr:spPr>
        <a:xfrm>
          <a:off x="12814300" y="13494824"/>
          <a:ext cx="889000" cy="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144297</xdr:rowOff>
    </xdr:from>
    <xdr:to>
      <xdr:col>20</xdr:col>
      <xdr:colOff>9525</xdr:colOff>
      <xdr:row>76</xdr:row>
      <xdr:rowOff>74448</xdr:rowOff>
    </xdr:to>
    <xdr:sp macro="" textlink="">
      <xdr:nvSpPr>
        <xdr:cNvPr id="622" name="フローチャート : 判断 621"/>
        <xdr:cNvSpPr/>
      </xdr:nvSpPr>
      <xdr:spPr>
        <a:xfrm>
          <a:off x="13652500" y="1300304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90974</xdr:rowOff>
    </xdr:from>
    <xdr:ext cx="599010" cy="259045"/>
    <xdr:sp macro="" textlink="">
      <xdr:nvSpPr>
        <xdr:cNvPr id="623" name="テキスト ボックス 622"/>
        <xdr:cNvSpPr txBox="1"/>
      </xdr:nvSpPr>
      <xdr:spPr>
        <a:xfrm>
          <a:off x="13403794" y="12778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117601</xdr:rowOff>
    </xdr:from>
    <xdr:to>
      <xdr:col>18</xdr:col>
      <xdr:colOff>492125</xdr:colOff>
      <xdr:row>76</xdr:row>
      <xdr:rowOff>47751</xdr:rowOff>
    </xdr:to>
    <xdr:sp macro="" textlink="">
      <xdr:nvSpPr>
        <xdr:cNvPr id="624" name="フローチャート : 判断 623"/>
        <xdr:cNvSpPr/>
      </xdr:nvSpPr>
      <xdr:spPr>
        <a:xfrm>
          <a:off x="12763500" y="1297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64278</xdr:rowOff>
    </xdr:from>
    <xdr:ext cx="599010" cy="259045"/>
    <xdr:sp macro="" textlink="">
      <xdr:nvSpPr>
        <xdr:cNvPr id="625" name="テキスト ボックス 624"/>
        <xdr:cNvSpPr txBox="1"/>
      </xdr:nvSpPr>
      <xdr:spPr>
        <a:xfrm>
          <a:off x="12514794" y="12751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82841</xdr:rowOff>
    </xdr:from>
    <xdr:to>
      <xdr:col>23</xdr:col>
      <xdr:colOff>568325</xdr:colOff>
      <xdr:row>79</xdr:row>
      <xdr:rowOff>12991</xdr:rowOff>
    </xdr:to>
    <xdr:sp macro="" textlink="">
      <xdr:nvSpPr>
        <xdr:cNvPr id="631" name="円/楕円 630"/>
        <xdr:cNvSpPr/>
      </xdr:nvSpPr>
      <xdr:spPr>
        <a:xfrm>
          <a:off x="16268700" y="1345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169218</xdr:rowOff>
    </xdr:from>
    <xdr:ext cx="534377" cy="259045"/>
    <xdr:sp macro="" textlink="">
      <xdr:nvSpPr>
        <xdr:cNvPr id="632" name="公債費該当値テキスト"/>
        <xdr:cNvSpPr txBox="1"/>
      </xdr:nvSpPr>
      <xdr:spPr>
        <a:xfrm>
          <a:off x="16370300" y="1337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21,590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102265</xdr:rowOff>
    </xdr:from>
    <xdr:to>
      <xdr:col>22</xdr:col>
      <xdr:colOff>415925</xdr:colOff>
      <xdr:row>79</xdr:row>
      <xdr:rowOff>32415</xdr:rowOff>
    </xdr:to>
    <xdr:sp macro="" textlink="">
      <xdr:nvSpPr>
        <xdr:cNvPr id="633" name="円/楕円 632"/>
        <xdr:cNvSpPr/>
      </xdr:nvSpPr>
      <xdr:spPr>
        <a:xfrm>
          <a:off x="15430500" y="1347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23542</xdr:rowOff>
    </xdr:from>
    <xdr:ext cx="534377" cy="259045"/>
    <xdr:sp macro="" textlink="">
      <xdr:nvSpPr>
        <xdr:cNvPr id="634" name="テキスト ボックス 633"/>
        <xdr:cNvSpPr txBox="1"/>
      </xdr:nvSpPr>
      <xdr:spPr>
        <a:xfrm>
          <a:off x="15214111" y="1356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16,492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114050</xdr:rowOff>
    </xdr:from>
    <xdr:to>
      <xdr:col>21</xdr:col>
      <xdr:colOff>212725</xdr:colOff>
      <xdr:row>79</xdr:row>
      <xdr:rowOff>44200</xdr:rowOff>
    </xdr:to>
    <xdr:sp macro="" textlink="">
      <xdr:nvSpPr>
        <xdr:cNvPr id="635" name="円/楕円 634"/>
        <xdr:cNvSpPr/>
      </xdr:nvSpPr>
      <xdr:spPr>
        <a:xfrm>
          <a:off x="14541500" y="1348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35327</xdr:rowOff>
    </xdr:from>
    <xdr:ext cx="534377" cy="259045"/>
    <xdr:sp macro="" textlink="">
      <xdr:nvSpPr>
        <xdr:cNvPr id="636" name="テキスト ボックス 635"/>
        <xdr:cNvSpPr txBox="1"/>
      </xdr:nvSpPr>
      <xdr:spPr>
        <a:xfrm>
          <a:off x="14325111" y="1357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13,399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74929</xdr:rowOff>
    </xdr:from>
    <xdr:to>
      <xdr:col>20</xdr:col>
      <xdr:colOff>9525</xdr:colOff>
      <xdr:row>79</xdr:row>
      <xdr:rowOff>5079</xdr:rowOff>
    </xdr:to>
    <xdr:sp macro="" textlink="">
      <xdr:nvSpPr>
        <xdr:cNvPr id="637" name="円/楕円 636"/>
        <xdr:cNvSpPr/>
      </xdr:nvSpPr>
      <xdr:spPr>
        <a:xfrm>
          <a:off x="13652500" y="1344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167656</xdr:rowOff>
    </xdr:from>
    <xdr:ext cx="534377" cy="259045"/>
    <xdr:sp macro="" textlink="">
      <xdr:nvSpPr>
        <xdr:cNvPr id="638" name="テキスト ボックス 637"/>
        <xdr:cNvSpPr txBox="1"/>
      </xdr:nvSpPr>
      <xdr:spPr>
        <a:xfrm>
          <a:off x="13436111" y="1354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23,667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70924</xdr:rowOff>
    </xdr:from>
    <xdr:to>
      <xdr:col>18</xdr:col>
      <xdr:colOff>492125</xdr:colOff>
      <xdr:row>79</xdr:row>
      <xdr:rowOff>1074</xdr:rowOff>
    </xdr:to>
    <xdr:sp macro="" textlink="">
      <xdr:nvSpPr>
        <xdr:cNvPr id="639" name="円/楕円 638"/>
        <xdr:cNvSpPr/>
      </xdr:nvSpPr>
      <xdr:spPr>
        <a:xfrm>
          <a:off x="12763500" y="1344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163651</xdr:rowOff>
    </xdr:from>
    <xdr:ext cx="534377" cy="259045"/>
    <xdr:sp macro="" textlink="">
      <xdr:nvSpPr>
        <xdr:cNvPr id="640" name="テキスト ボックス 639"/>
        <xdr:cNvSpPr txBox="1"/>
      </xdr:nvSpPr>
      <xdr:spPr>
        <a:xfrm>
          <a:off x="12547111" y="1353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24,718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13,180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4" name="テキスト ボックス 65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6" name="テキスト ボックス 65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8" name="テキスト ボックス 65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0" name="テキスト ボックス 65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2" name="テキスト ボックス 66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22327</xdr:rowOff>
    </xdr:from>
    <xdr:to>
      <xdr:col>23</xdr:col>
      <xdr:colOff>516889</xdr:colOff>
      <xdr:row>99</xdr:row>
      <xdr:rowOff>42898</xdr:rowOff>
    </xdr:to>
    <xdr:cxnSp macro="">
      <xdr:nvCxnSpPr>
        <xdr:cNvPr id="664" name="直線コネクタ 663"/>
        <xdr:cNvCxnSpPr/>
      </xdr:nvCxnSpPr>
      <xdr:spPr>
        <a:xfrm flipV="1">
          <a:off x="16317595" y="15452827"/>
          <a:ext cx="1269" cy="1563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46725</xdr:rowOff>
    </xdr:from>
    <xdr:ext cx="378565" cy="259045"/>
    <xdr:sp macro="" textlink="">
      <xdr:nvSpPr>
        <xdr:cNvPr id="665" name="積立金最小値テキスト"/>
        <xdr:cNvSpPr txBox="1"/>
      </xdr:nvSpPr>
      <xdr:spPr>
        <a:xfrm>
          <a:off x="16370300" y="17020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23</xdr:col>
      <xdr:colOff>428625</xdr:colOff>
      <xdr:row>99</xdr:row>
      <xdr:rowOff>42898</xdr:rowOff>
    </xdr:from>
    <xdr:to>
      <xdr:col>23</xdr:col>
      <xdr:colOff>606425</xdr:colOff>
      <xdr:row>99</xdr:row>
      <xdr:rowOff>42898</xdr:rowOff>
    </xdr:to>
    <xdr:cxnSp macro="">
      <xdr:nvCxnSpPr>
        <xdr:cNvPr id="666" name="直線コネクタ 665"/>
        <xdr:cNvCxnSpPr/>
      </xdr:nvCxnSpPr>
      <xdr:spPr>
        <a:xfrm>
          <a:off x="16230600" y="1701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140454</xdr:rowOff>
    </xdr:from>
    <xdr:ext cx="599010" cy="259045"/>
    <xdr:sp macro="" textlink="">
      <xdr:nvSpPr>
        <xdr:cNvPr id="667" name="積立金最大値テキスト"/>
        <xdr:cNvSpPr txBox="1"/>
      </xdr:nvSpPr>
      <xdr:spPr>
        <a:xfrm>
          <a:off x="16370300" y="15228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821,613</a:t>
          </a:r>
          <a:endParaRPr kumimoji="1" lang="ja-JP" altLang="en-US" sz="1000" b="1">
            <a:latin typeface="ＭＳ Ｐゴシック"/>
          </a:endParaRPr>
        </a:p>
      </xdr:txBody>
    </xdr:sp>
    <xdr:clientData/>
  </xdr:oneCellAnchor>
  <xdr:twoCellAnchor>
    <xdr:from>
      <xdr:col>23</xdr:col>
      <xdr:colOff>428625</xdr:colOff>
      <xdr:row>90</xdr:row>
      <xdr:rowOff>22327</xdr:rowOff>
    </xdr:from>
    <xdr:to>
      <xdr:col>23</xdr:col>
      <xdr:colOff>606425</xdr:colOff>
      <xdr:row>90</xdr:row>
      <xdr:rowOff>22327</xdr:rowOff>
    </xdr:to>
    <xdr:cxnSp macro="">
      <xdr:nvCxnSpPr>
        <xdr:cNvPr id="668" name="直線コネクタ 667"/>
        <xdr:cNvCxnSpPr/>
      </xdr:nvCxnSpPr>
      <xdr:spPr>
        <a:xfrm>
          <a:off x="16230600" y="15452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126926</xdr:rowOff>
    </xdr:from>
    <xdr:to>
      <xdr:col>23</xdr:col>
      <xdr:colOff>517525</xdr:colOff>
      <xdr:row>98</xdr:row>
      <xdr:rowOff>145022</xdr:rowOff>
    </xdr:to>
    <xdr:cxnSp macro="">
      <xdr:nvCxnSpPr>
        <xdr:cNvPr id="669" name="直線コネクタ 668"/>
        <xdr:cNvCxnSpPr/>
      </xdr:nvCxnSpPr>
      <xdr:spPr>
        <a:xfrm>
          <a:off x="15481300" y="16929026"/>
          <a:ext cx="838200" cy="1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65270</xdr:rowOff>
    </xdr:from>
    <xdr:ext cx="534377" cy="259045"/>
    <xdr:sp macro="" textlink="">
      <xdr:nvSpPr>
        <xdr:cNvPr id="670" name="積立金平均値テキスト"/>
        <xdr:cNvSpPr txBox="1"/>
      </xdr:nvSpPr>
      <xdr:spPr>
        <a:xfrm>
          <a:off x="16370300" y="16695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64,413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42393</xdr:rowOff>
    </xdr:from>
    <xdr:to>
      <xdr:col>23</xdr:col>
      <xdr:colOff>568325</xdr:colOff>
      <xdr:row>98</xdr:row>
      <xdr:rowOff>143993</xdr:rowOff>
    </xdr:to>
    <xdr:sp macro="" textlink="">
      <xdr:nvSpPr>
        <xdr:cNvPr id="671" name="フローチャート : 判断 670"/>
        <xdr:cNvSpPr/>
      </xdr:nvSpPr>
      <xdr:spPr>
        <a:xfrm>
          <a:off x="162687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126926</xdr:rowOff>
    </xdr:from>
    <xdr:to>
      <xdr:col>22</xdr:col>
      <xdr:colOff>365125</xdr:colOff>
      <xdr:row>99</xdr:row>
      <xdr:rowOff>22842</xdr:rowOff>
    </xdr:to>
    <xdr:cxnSp macro="">
      <xdr:nvCxnSpPr>
        <xdr:cNvPr id="672" name="直線コネクタ 671"/>
        <xdr:cNvCxnSpPr/>
      </xdr:nvCxnSpPr>
      <xdr:spPr>
        <a:xfrm flipV="1">
          <a:off x="14592300" y="16929026"/>
          <a:ext cx="889000" cy="6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11088</xdr:rowOff>
    </xdr:from>
    <xdr:to>
      <xdr:col>22</xdr:col>
      <xdr:colOff>415925</xdr:colOff>
      <xdr:row>98</xdr:row>
      <xdr:rowOff>112688</xdr:rowOff>
    </xdr:to>
    <xdr:sp macro="" textlink="">
      <xdr:nvSpPr>
        <xdr:cNvPr id="673" name="フローチャート : 判断 672"/>
        <xdr:cNvSpPr/>
      </xdr:nvSpPr>
      <xdr:spPr>
        <a:xfrm>
          <a:off x="15430500" y="1681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129215</xdr:rowOff>
    </xdr:from>
    <xdr:ext cx="534377" cy="259045"/>
    <xdr:sp macro="" textlink="">
      <xdr:nvSpPr>
        <xdr:cNvPr id="674" name="テキスト ボックス 673"/>
        <xdr:cNvSpPr txBox="1"/>
      </xdr:nvSpPr>
      <xdr:spPr>
        <a:xfrm>
          <a:off x="15214111" y="1658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80,846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109243</xdr:rowOff>
    </xdr:from>
    <xdr:to>
      <xdr:col>21</xdr:col>
      <xdr:colOff>161925</xdr:colOff>
      <xdr:row>99</xdr:row>
      <xdr:rowOff>22842</xdr:rowOff>
    </xdr:to>
    <xdr:cxnSp macro="">
      <xdr:nvCxnSpPr>
        <xdr:cNvPr id="675" name="直線コネクタ 674"/>
        <xdr:cNvCxnSpPr/>
      </xdr:nvCxnSpPr>
      <xdr:spPr>
        <a:xfrm>
          <a:off x="13703300" y="16911343"/>
          <a:ext cx="889000" cy="8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53859</xdr:rowOff>
    </xdr:from>
    <xdr:to>
      <xdr:col>21</xdr:col>
      <xdr:colOff>212725</xdr:colOff>
      <xdr:row>98</xdr:row>
      <xdr:rowOff>155459</xdr:rowOff>
    </xdr:to>
    <xdr:sp macro="" textlink="">
      <xdr:nvSpPr>
        <xdr:cNvPr id="676" name="フローチャート : 判断 675"/>
        <xdr:cNvSpPr/>
      </xdr:nvSpPr>
      <xdr:spPr>
        <a:xfrm>
          <a:off x="14541500" y="1685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536</xdr:rowOff>
    </xdr:from>
    <xdr:ext cx="534377" cy="259045"/>
    <xdr:sp macro="" textlink="">
      <xdr:nvSpPr>
        <xdr:cNvPr id="677" name="テキスト ボックス 676"/>
        <xdr:cNvSpPr txBox="1"/>
      </xdr:nvSpPr>
      <xdr:spPr>
        <a:xfrm>
          <a:off x="14325111" y="1663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37195</xdr:rowOff>
    </xdr:from>
    <xdr:to>
      <xdr:col>19</xdr:col>
      <xdr:colOff>644525</xdr:colOff>
      <xdr:row>98</xdr:row>
      <xdr:rowOff>109243</xdr:rowOff>
    </xdr:to>
    <xdr:cxnSp macro="">
      <xdr:nvCxnSpPr>
        <xdr:cNvPr id="678" name="直線コネクタ 677"/>
        <xdr:cNvCxnSpPr/>
      </xdr:nvCxnSpPr>
      <xdr:spPr>
        <a:xfrm>
          <a:off x="12814300" y="16839295"/>
          <a:ext cx="889000" cy="7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147534</xdr:rowOff>
    </xdr:from>
    <xdr:to>
      <xdr:col>20</xdr:col>
      <xdr:colOff>9525</xdr:colOff>
      <xdr:row>98</xdr:row>
      <xdr:rowOff>77684</xdr:rowOff>
    </xdr:to>
    <xdr:sp macro="" textlink="">
      <xdr:nvSpPr>
        <xdr:cNvPr id="679" name="フローチャート : 判断 678"/>
        <xdr:cNvSpPr/>
      </xdr:nvSpPr>
      <xdr:spPr>
        <a:xfrm>
          <a:off x="13652500" y="1677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94211</xdr:rowOff>
    </xdr:from>
    <xdr:ext cx="534377" cy="259045"/>
    <xdr:sp macro="" textlink="">
      <xdr:nvSpPr>
        <xdr:cNvPr id="680" name="テキスト ボックス 679"/>
        <xdr:cNvSpPr txBox="1"/>
      </xdr:nvSpPr>
      <xdr:spPr>
        <a:xfrm>
          <a:off x="13436111" y="1655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121620</xdr:rowOff>
    </xdr:from>
    <xdr:to>
      <xdr:col>18</xdr:col>
      <xdr:colOff>492125</xdr:colOff>
      <xdr:row>98</xdr:row>
      <xdr:rowOff>51770</xdr:rowOff>
    </xdr:to>
    <xdr:sp macro="" textlink="">
      <xdr:nvSpPr>
        <xdr:cNvPr id="681" name="フローチャート : 判断 680"/>
        <xdr:cNvSpPr/>
      </xdr:nvSpPr>
      <xdr:spPr>
        <a:xfrm>
          <a:off x="12763500" y="167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68297</xdr:rowOff>
    </xdr:from>
    <xdr:ext cx="599010" cy="259045"/>
    <xdr:sp macro="" textlink="">
      <xdr:nvSpPr>
        <xdr:cNvPr id="682" name="テキスト ボックス 681"/>
        <xdr:cNvSpPr txBox="1"/>
      </xdr:nvSpPr>
      <xdr:spPr>
        <a:xfrm>
          <a:off x="12514794" y="16527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94222</xdr:rowOff>
    </xdr:from>
    <xdr:to>
      <xdr:col>23</xdr:col>
      <xdr:colOff>568325</xdr:colOff>
      <xdr:row>99</xdr:row>
      <xdr:rowOff>24372</xdr:rowOff>
    </xdr:to>
    <xdr:sp macro="" textlink="">
      <xdr:nvSpPr>
        <xdr:cNvPr id="688" name="円/楕円 687"/>
        <xdr:cNvSpPr/>
      </xdr:nvSpPr>
      <xdr:spPr>
        <a:xfrm>
          <a:off x="16268700" y="1689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20820</xdr:rowOff>
    </xdr:from>
    <xdr:ext cx="534377" cy="259045"/>
    <xdr:sp macro="" textlink="">
      <xdr:nvSpPr>
        <xdr:cNvPr id="689" name="積立金該当値テキスト"/>
        <xdr:cNvSpPr txBox="1"/>
      </xdr:nvSpPr>
      <xdr:spPr>
        <a:xfrm>
          <a:off x="16370300" y="1682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37,206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76126</xdr:rowOff>
    </xdr:from>
    <xdr:to>
      <xdr:col>22</xdr:col>
      <xdr:colOff>415925</xdr:colOff>
      <xdr:row>99</xdr:row>
      <xdr:rowOff>6276</xdr:rowOff>
    </xdr:to>
    <xdr:sp macro="" textlink="">
      <xdr:nvSpPr>
        <xdr:cNvPr id="690" name="円/楕円 689"/>
        <xdr:cNvSpPr/>
      </xdr:nvSpPr>
      <xdr:spPr>
        <a:xfrm>
          <a:off x="15430500" y="1687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168853</xdr:rowOff>
    </xdr:from>
    <xdr:ext cx="534377" cy="259045"/>
    <xdr:sp macro="" textlink="">
      <xdr:nvSpPr>
        <xdr:cNvPr id="691" name="テキスト ボックス 690"/>
        <xdr:cNvSpPr txBox="1"/>
      </xdr:nvSpPr>
      <xdr:spPr>
        <a:xfrm>
          <a:off x="15214111" y="1697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46,706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143492</xdr:rowOff>
    </xdr:from>
    <xdr:to>
      <xdr:col>21</xdr:col>
      <xdr:colOff>212725</xdr:colOff>
      <xdr:row>99</xdr:row>
      <xdr:rowOff>73642</xdr:rowOff>
    </xdr:to>
    <xdr:sp macro="" textlink="">
      <xdr:nvSpPr>
        <xdr:cNvPr id="692" name="円/楕円 691"/>
        <xdr:cNvSpPr/>
      </xdr:nvSpPr>
      <xdr:spPr>
        <a:xfrm>
          <a:off x="14541500" y="1694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64769</xdr:rowOff>
    </xdr:from>
    <xdr:ext cx="534377" cy="259045"/>
    <xdr:sp macro="" textlink="">
      <xdr:nvSpPr>
        <xdr:cNvPr id="693" name="テキスト ボックス 692"/>
        <xdr:cNvSpPr txBox="1"/>
      </xdr:nvSpPr>
      <xdr:spPr>
        <a:xfrm>
          <a:off x="14325111" y="1703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58443</xdr:rowOff>
    </xdr:from>
    <xdr:to>
      <xdr:col>20</xdr:col>
      <xdr:colOff>9525</xdr:colOff>
      <xdr:row>98</xdr:row>
      <xdr:rowOff>160043</xdr:rowOff>
    </xdr:to>
    <xdr:sp macro="" textlink="">
      <xdr:nvSpPr>
        <xdr:cNvPr id="694" name="円/楕円 693"/>
        <xdr:cNvSpPr/>
      </xdr:nvSpPr>
      <xdr:spPr>
        <a:xfrm>
          <a:off x="13652500" y="1686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151170</xdr:rowOff>
    </xdr:from>
    <xdr:ext cx="534377" cy="259045"/>
    <xdr:sp macro="" textlink="">
      <xdr:nvSpPr>
        <xdr:cNvPr id="695" name="テキスト ボックス 694"/>
        <xdr:cNvSpPr txBox="1"/>
      </xdr:nvSpPr>
      <xdr:spPr>
        <a:xfrm>
          <a:off x="13436111" y="1695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55,988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157845</xdr:rowOff>
    </xdr:from>
    <xdr:to>
      <xdr:col>18</xdr:col>
      <xdr:colOff>492125</xdr:colOff>
      <xdr:row>98</xdr:row>
      <xdr:rowOff>87995</xdr:rowOff>
    </xdr:to>
    <xdr:sp macro="" textlink="">
      <xdr:nvSpPr>
        <xdr:cNvPr id="696" name="円/楕円 695"/>
        <xdr:cNvSpPr/>
      </xdr:nvSpPr>
      <xdr:spPr>
        <a:xfrm>
          <a:off x="12763500" y="1678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79122</xdr:rowOff>
    </xdr:from>
    <xdr:ext cx="534377" cy="259045"/>
    <xdr:sp macro="" textlink="">
      <xdr:nvSpPr>
        <xdr:cNvPr id="697" name="テキスト ボックス 696"/>
        <xdr:cNvSpPr txBox="1"/>
      </xdr:nvSpPr>
      <xdr:spPr>
        <a:xfrm>
          <a:off x="12547111" y="1688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93,809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8" name="直線コネクタ 70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9" name="テキスト ボックス 70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0" name="直線コネクタ 70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11" name="テキスト ボックス 71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2" name="直線コネクタ 71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13" name="テキスト ボックス 71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4" name="直線コネクタ 71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5" name="テキスト ボックス 71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7" name="テキスト ボックス 71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118212</xdr:rowOff>
    </xdr:from>
    <xdr:to>
      <xdr:col>32</xdr:col>
      <xdr:colOff>186689</xdr:colOff>
      <xdr:row>38</xdr:row>
      <xdr:rowOff>139700</xdr:rowOff>
    </xdr:to>
    <xdr:cxnSp macro="">
      <xdr:nvCxnSpPr>
        <xdr:cNvPr id="719" name="直線コネクタ 718"/>
        <xdr:cNvCxnSpPr/>
      </xdr:nvCxnSpPr>
      <xdr:spPr>
        <a:xfrm flipV="1">
          <a:off x="22159595" y="5433162"/>
          <a:ext cx="1269" cy="1221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1" name="直線コネクタ 72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64889</xdr:rowOff>
    </xdr:from>
    <xdr:ext cx="469744" cy="259045"/>
    <xdr:sp macro="" textlink="">
      <xdr:nvSpPr>
        <xdr:cNvPr id="722" name="投資及び出資金最大値テキスト"/>
        <xdr:cNvSpPr txBox="1"/>
      </xdr:nvSpPr>
      <xdr:spPr>
        <a:xfrm>
          <a:off x="22212300" y="520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5,344</a:t>
          </a:r>
          <a:endParaRPr kumimoji="1" lang="ja-JP" altLang="en-US" sz="1000" b="1">
            <a:latin typeface="ＭＳ Ｐゴシック"/>
          </a:endParaRPr>
        </a:p>
      </xdr:txBody>
    </xdr:sp>
    <xdr:clientData/>
  </xdr:oneCellAnchor>
  <xdr:twoCellAnchor>
    <xdr:from>
      <xdr:col>32</xdr:col>
      <xdr:colOff>98425</xdr:colOff>
      <xdr:row>31</xdr:row>
      <xdr:rowOff>118212</xdr:rowOff>
    </xdr:from>
    <xdr:to>
      <xdr:col>32</xdr:col>
      <xdr:colOff>276225</xdr:colOff>
      <xdr:row>31</xdr:row>
      <xdr:rowOff>118212</xdr:rowOff>
    </xdr:to>
    <xdr:cxnSp macro="">
      <xdr:nvCxnSpPr>
        <xdr:cNvPr id="723" name="直線コネクタ 722"/>
        <xdr:cNvCxnSpPr/>
      </xdr:nvCxnSpPr>
      <xdr:spPr>
        <a:xfrm>
          <a:off x="22072600" y="543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4" name="直線コネクタ 72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906</xdr:rowOff>
    </xdr:from>
    <xdr:ext cx="378565" cy="259045"/>
    <xdr:sp macro="" textlink="">
      <xdr:nvSpPr>
        <xdr:cNvPr id="725" name="投資及び出資金平均値テキスト"/>
        <xdr:cNvSpPr txBox="1"/>
      </xdr:nvSpPr>
      <xdr:spPr>
        <a:xfrm>
          <a:off x="22212300" y="63445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149479</xdr:rowOff>
    </xdr:from>
    <xdr:to>
      <xdr:col>32</xdr:col>
      <xdr:colOff>238125</xdr:colOff>
      <xdr:row>38</xdr:row>
      <xdr:rowOff>79629</xdr:rowOff>
    </xdr:to>
    <xdr:sp macro="" textlink="">
      <xdr:nvSpPr>
        <xdr:cNvPr id="726" name="フローチャート : 判断 725"/>
        <xdr:cNvSpPr/>
      </xdr:nvSpPr>
      <xdr:spPr>
        <a:xfrm>
          <a:off x="22110700" y="649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7" name="直線コネクタ 72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50267</xdr:rowOff>
    </xdr:from>
    <xdr:to>
      <xdr:col>31</xdr:col>
      <xdr:colOff>85725</xdr:colOff>
      <xdr:row>37</xdr:row>
      <xdr:rowOff>151867</xdr:rowOff>
    </xdr:to>
    <xdr:sp macro="" textlink="">
      <xdr:nvSpPr>
        <xdr:cNvPr id="728" name="フローチャート : 判断 727"/>
        <xdr:cNvSpPr/>
      </xdr:nvSpPr>
      <xdr:spPr>
        <a:xfrm>
          <a:off x="21272500" y="63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168394</xdr:rowOff>
    </xdr:from>
    <xdr:ext cx="378565" cy="259045"/>
    <xdr:sp macro="" textlink="">
      <xdr:nvSpPr>
        <xdr:cNvPr id="729" name="テキスト ボックス 728"/>
        <xdr:cNvSpPr txBox="1"/>
      </xdr:nvSpPr>
      <xdr:spPr>
        <a:xfrm>
          <a:off x="21134017" y="6169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0" name="直線コネクタ 72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2718</xdr:rowOff>
    </xdr:from>
    <xdr:to>
      <xdr:col>29</xdr:col>
      <xdr:colOff>568325</xdr:colOff>
      <xdr:row>38</xdr:row>
      <xdr:rowOff>104318</xdr:rowOff>
    </xdr:to>
    <xdr:sp macro="" textlink="">
      <xdr:nvSpPr>
        <xdr:cNvPr id="731" name="フローチャート : 判断 730"/>
        <xdr:cNvSpPr/>
      </xdr:nvSpPr>
      <xdr:spPr>
        <a:xfrm>
          <a:off x="20383500" y="651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120845</xdr:rowOff>
    </xdr:from>
    <xdr:ext cx="378565" cy="259045"/>
    <xdr:sp macro="" textlink="">
      <xdr:nvSpPr>
        <xdr:cNvPr id="732" name="テキスト ボックス 731"/>
        <xdr:cNvSpPr txBox="1"/>
      </xdr:nvSpPr>
      <xdr:spPr>
        <a:xfrm>
          <a:off x="20245017" y="6293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3" name="直線コネクタ 73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133706</xdr:rowOff>
    </xdr:from>
    <xdr:to>
      <xdr:col>28</xdr:col>
      <xdr:colOff>365125</xdr:colOff>
      <xdr:row>37</xdr:row>
      <xdr:rowOff>63856</xdr:rowOff>
    </xdr:to>
    <xdr:sp macro="" textlink="">
      <xdr:nvSpPr>
        <xdr:cNvPr id="734" name="フローチャート : 判断 733"/>
        <xdr:cNvSpPr/>
      </xdr:nvSpPr>
      <xdr:spPr>
        <a:xfrm>
          <a:off x="19494500" y="6305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80383</xdr:rowOff>
    </xdr:from>
    <xdr:ext cx="469744" cy="259045"/>
    <xdr:sp macro="" textlink="">
      <xdr:nvSpPr>
        <xdr:cNvPr id="735" name="テキスト ボックス 734"/>
        <xdr:cNvSpPr txBox="1"/>
      </xdr:nvSpPr>
      <xdr:spPr>
        <a:xfrm>
          <a:off x="19310427" y="6081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113589</xdr:rowOff>
    </xdr:from>
    <xdr:to>
      <xdr:col>27</xdr:col>
      <xdr:colOff>161925</xdr:colOff>
      <xdr:row>36</xdr:row>
      <xdr:rowOff>43739</xdr:rowOff>
    </xdr:to>
    <xdr:sp macro="" textlink="">
      <xdr:nvSpPr>
        <xdr:cNvPr id="736" name="フローチャート : 判断 735"/>
        <xdr:cNvSpPr/>
      </xdr:nvSpPr>
      <xdr:spPr>
        <a:xfrm>
          <a:off x="18605500" y="61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60266</xdr:rowOff>
    </xdr:from>
    <xdr:ext cx="469744" cy="259045"/>
    <xdr:sp macro="" textlink="">
      <xdr:nvSpPr>
        <xdr:cNvPr id="737" name="テキスト ボックス 736"/>
        <xdr:cNvSpPr txBox="1"/>
      </xdr:nvSpPr>
      <xdr:spPr>
        <a:xfrm>
          <a:off x="18421427" y="58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3" name="円/楕円 74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5" name="円/楕円 74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6" name="テキスト ボックス 74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7" name="円/楕円 74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8" name="テキスト ボックス 74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9" name="円/楕円 74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0" name="テキスト ボックス 74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1" name="円/楕円 75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2" name="テキスト ボックス 75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3" name="直線コネクタ 76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4" name="テキスト ボックス 76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5" name="直線コネクタ 76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6" name="テキスト ボックス 76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7" name="直線コネクタ 76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8" name="テキスト ボックス 76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9" name="直線コネクタ 76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70" name="テキスト ボックス 76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1" name="直線コネクタ 77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2" name="テキスト ボックス 77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4" name="テキスト ボックス 77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112040</xdr:rowOff>
    </xdr:from>
    <xdr:to>
      <xdr:col>32</xdr:col>
      <xdr:colOff>186689</xdr:colOff>
      <xdr:row>59</xdr:row>
      <xdr:rowOff>44450</xdr:rowOff>
    </xdr:to>
    <xdr:cxnSp macro="">
      <xdr:nvCxnSpPr>
        <xdr:cNvPr id="776" name="直線コネクタ 775"/>
        <xdr:cNvCxnSpPr/>
      </xdr:nvCxnSpPr>
      <xdr:spPr>
        <a:xfrm flipV="1">
          <a:off x="22159595" y="8855990"/>
          <a:ext cx="1269" cy="13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56336</xdr:rowOff>
    </xdr:from>
    <xdr:ext cx="249299" cy="259045"/>
    <xdr:sp macro="" textlink="">
      <xdr:nvSpPr>
        <xdr:cNvPr id="777" name="貸付金最小値テキスト"/>
        <xdr:cNvSpPr txBox="1"/>
      </xdr:nvSpPr>
      <xdr:spPr>
        <a:xfrm>
          <a:off x="22212300" y="10171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8" name="直線コネクタ 77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58717</xdr:rowOff>
    </xdr:from>
    <xdr:ext cx="599010" cy="259045"/>
    <xdr:sp macro="" textlink="">
      <xdr:nvSpPr>
        <xdr:cNvPr id="779" name="貸付金最大値テキスト"/>
        <xdr:cNvSpPr txBox="1"/>
      </xdr:nvSpPr>
      <xdr:spPr>
        <a:xfrm>
          <a:off x="22212300" y="863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171,130</a:t>
          </a:r>
          <a:endParaRPr kumimoji="1" lang="ja-JP" altLang="en-US" sz="1000" b="1">
            <a:latin typeface="ＭＳ Ｐゴシック"/>
          </a:endParaRPr>
        </a:p>
      </xdr:txBody>
    </xdr:sp>
    <xdr:clientData/>
  </xdr:oneCellAnchor>
  <xdr:twoCellAnchor>
    <xdr:from>
      <xdr:col>32</xdr:col>
      <xdr:colOff>98425</xdr:colOff>
      <xdr:row>51</xdr:row>
      <xdr:rowOff>112040</xdr:rowOff>
    </xdr:from>
    <xdr:to>
      <xdr:col>32</xdr:col>
      <xdr:colOff>276225</xdr:colOff>
      <xdr:row>51</xdr:row>
      <xdr:rowOff>112040</xdr:rowOff>
    </xdr:to>
    <xdr:cxnSp macro="">
      <xdr:nvCxnSpPr>
        <xdr:cNvPr id="780" name="直線コネクタ 779"/>
        <xdr:cNvCxnSpPr/>
      </xdr:nvCxnSpPr>
      <xdr:spPr>
        <a:xfrm>
          <a:off x="22072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81" name="直線コネクタ 78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145236</xdr:rowOff>
    </xdr:from>
    <xdr:ext cx="469744" cy="259045"/>
    <xdr:sp macro="" textlink="">
      <xdr:nvSpPr>
        <xdr:cNvPr id="782" name="貸付金平均値テキスト"/>
        <xdr:cNvSpPr txBox="1"/>
      </xdr:nvSpPr>
      <xdr:spPr>
        <a:xfrm>
          <a:off x="22212300" y="9917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122359</xdr:rowOff>
    </xdr:from>
    <xdr:to>
      <xdr:col>32</xdr:col>
      <xdr:colOff>238125</xdr:colOff>
      <xdr:row>59</xdr:row>
      <xdr:rowOff>52509</xdr:rowOff>
    </xdr:to>
    <xdr:sp macro="" textlink="">
      <xdr:nvSpPr>
        <xdr:cNvPr id="783" name="フローチャート : 判断 782"/>
        <xdr:cNvSpPr/>
      </xdr:nvSpPr>
      <xdr:spPr>
        <a:xfrm>
          <a:off x="22110700" y="100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84" name="直線コネクタ 78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103508</xdr:rowOff>
    </xdr:from>
    <xdr:to>
      <xdr:col>31</xdr:col>
      <xdr:colOff>85725</xdr:colOff>
      <xdr:row>59</xdr:row>
      <xdr:rowOff>33658</xdr:rowOff>
    </xdr:to>
    <xdr:sp macro="" textlink="">
      <xdr:nvSpPr>
        <xdr:cNvPr id="785" name="フローチャート : 判断 784"/>
        <xdr:cNvSpPr/>
      </xdr:nvSpPr>
      <xdr:spPr>
        <a:xfrm>
          <a:off x="21272500" y="100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50185</xdr:rowOff>
    </xdr:from>
    <xdr:ext cx="469744" cy="259045"/>
    <xdr:sp macro="" textlink="">
      <xdr:nvSpPr>
        <xdr:cNvPr id="786" name="テキスト ボックス 785"/>
        <xdr:cNvSpPr txBox="1"/>
      </xdr:nvSpPr>
      <xdr:spPr>
        <a:xfrm>
          <a:off x="21088427" y="9822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87" name="直線コネクタ 78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88229</xdr:rowOff>
    </xdr:from>
    <xdr:to>
      <xdr:col>29</xdr:col>
      <xdr:colOff>568325</xdr:colOff>
      <xdr:row>59</xdr:row>
      <xdr:rowOff>18379</xdr:rowOff>
    </xdr:to>
    <xdr:sp macro="" textlink="">
      <xdr:nvSpPr>
        <xdr:cNvPr id="788" name="フローチャート : 判断 787"/>
        <xdr:cNvSpPr/>
      </xdr:nvSpPr>
      <xdr:spPr>
        <a:xfrm>
          <a:off x="20383500" y="1003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34906</xdr:rowOff>
    </xdr:from>
    <xdr:ext cx="534377" cy="259045"/>
    <xdr:sp macro="" textlink="">
      <xdr:nvSpPr>
        <xdr:cNvPr id="789" name="テキスト ボックス 788"/>
        <xdr:cNvSpPr txBox="1"/>
      </xdr:nvSpPr>
      <xdr:spPr>
        <a:xfrm>
          <a:off x="20167111" y="980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90" name="直線コネクタ 78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101907</xdr:rowOff>
    </xdr:from>
    <xdr:to>
      <xdr:col>28</xdr:col>
      <xdr:colOff>365125</xdr:colOff>
      <xdr:row>59</xdr:row>
      <xdr:rowOff>32057</xdr:rowOff>
    </xdr:to>
    <xdr:sp macro="" textlink="">
      <xdr:nvSpPr>
        <xdr:cNvPr id="791" name="フローチャート : 判断 790"/>
        <xdr:cNvSpPr/>
      </xdr:nvSpPr>
      <xdr:spPr>
        <a:xfrm>
          <a:off x="19494500" y="100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48584</xdr:rowOff>
    </xdr:from>
    <xdr:ext cx="469744" cy="259045"/>
    <xdr:sp macro="" textlink="">
      <xdr:nvSpPr>
        <xdr:cNvPr id="792" name="テキスト ボックス 791"/>
        <xdr:cNvSpPr txBox="1"/>
      </xdr:nvSpPr>
      <xdr:spPr>
        <a:xfrm>
          <a:off x="19310427" y="982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111547</xdr:rowOff>
    </xdr:from>
    <xdr:to>
      <xdr:col>27</xdr:col>
      <xdr:colOff>161925</xdr:colOff>
      <xdr:row>59</xdr:row>
      <xdr:rowOff>41697</xdr:rowOff>
    </xdr:to>
    <xdr:sp macro="" textlink="">
      <xdr:nvSpPr>
        <xdr:cNvPr id="793" name="フローチャート : 判断 792"/>
        <xdr:cNvSpPr/>
      </xdr:nvSpPr>
      <xdr:spPr>
        <a:xfrm>
          <a:off x="18605500" y="1005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58224</xdr:rowOff>
    </xdr:from>
    <xdr:ext cx="469744" cy="259045"/>
    <xdr:sp macro="" textlink="">
      <xdr:nvSpPr>
        <xdr:cNvPr id="794" name="テキスト ボックス 793"/>
        <xdr:cNvSpPr txBox="1"/>
      </xdr:nvSpPr>
      <xdr:spPr>
        <a:xfrm>
          <a:off x="18421427" y="983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0" name="円/楕円 79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100786</xdr:rowOff>
    </xdr:from>
    <xdr:ext cx="249299" cy="259045"/>
    <xdr:sp macro="" textlink="">
      <xdr:nvSpPr>
        <xdr:cNvPr id="801" name="貸付金該当値テキスト"/>
        <xdr:cNvSpPr txBox="1"/>
      </xdr:nvSpPr>
      <xdr:spPr>
        <a:xfrm>
          <a:off x="22212300" y="10044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02" name="円/楕円 80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3" name="テキスト ボックス 80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04" name="円/楕円 80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5" name="テキスト ボックス 80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06" name="円/楕円 80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7" name="テキスト ボックス 80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8" name="円/楕円 80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9" name="テキスト ボックス 80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50,465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20" name="直線コネクタ 81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21" name="テキスト ボックス 82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2" name="直線コネクタ 82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3" name="テキスト ボックス 82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4" name="直線コネクタ 82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25" name="テキスト ボックス 82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6" name="直線コネクタ 82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7" name="テキスト ボックス 82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8" name="直線コネクタ 82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9" name="テキスト ボックス 82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1" name="テキスト ボックス 83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133162</xdr:rowOff>
    </xdr:from>
    <xdr:to>
      <xdr:col>32</xdr:col>
      <xdr:colOff>186689</xdr:colOff>
      <xdr:row>78</xdr:row>
      <xdr:rowOff>36449</xdr:rowOff>
    </xdr:to>
    <xdr:cxnSp macro="">
      <xdr:nvCxnSpPr>
        <xdr:cNvPr id="833" name="直線コネクタ 832"/>
        <xdr:cNvCxnSpPr/>
      </xdr:nvCxnSpPr>
      <xdr:spPr>
        <a:xfrm flipV="1">
          <a:off x="22159595" y="11963212"/>
          <a:ext cx="1269" cy="1446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40276</xdr:rowOff>
    </xdr:from>
    <xdr:ext cx="534377" cy="259045"/>
    <xdr:sp macro="" textlink="">
      <xdr:nvSpPr>
        <xdr:cNvPr id="834" name="繰出金最小値テキスト"/>
        <xdr:cNvSpPr txBox="1"/>
      </xdr:nvSpPr>
      <xdr:spPr>
        <a:xfrm>
          <a:off x="22212300" y="1341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23,550</a:t>
          </a:r>
          <a:endParaRPr kumimoji="1" lang="ja-JP" altLang="en-US" sz="1000" b="1">
            <a:latin typeface="ＭＳ Ｐゴシック"/>
          </a:endParaRPr>
        </a:p>
      </xdr:txBody>
    </xdr:sp>
    <xdr:clientData/>
  </xdr:oneCellAnchor>
  <xdr:twoCellAnchor>
    <xdr:from>
      <xdr:col>32</xdr:col>
      <xdr:colOff>98425</xdr:colOff>
      <xdr:row>78</xdr:row>
      <xdr:rowOff>36449</xdr:rowOff>
    </xdr:from>
    <xdr:to>
      <xdr:col>32</xdr:col>
      <xdr:colOff>276225</xdr:colOff>
      <xdr:row>78</xdr:row>
      <xdr:rowOff>36449</xdr:rowOff>
    </xdr:to>
    <xdr:cxnSp macro="">
      <xdr:nvCxnSpPr>
        <xdr:cNvPr id="835" name="直線コネクタ 834"/>
        <xdr:cNvCxnSpPr/>
      </xdr:nvCxnSpPr>
      <xdr:spPr>
        <a:xfrm>
          <a:off x="22072600" y="1340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79839</xdr:rowOff>
    </xdr:from>
    <xdr:ext cx="599010" cy="259045"/>
    <xdr:sp macro="" textlink="">
      <xdr:nvSpPr>
        <xdr:cNvPr id="836" name="繰出金最大値テキスト"/>
        <xdr:cNvSpPr txBox="1"/>
      </xdr:nvSpPr>
      <xdr:spPr>
        <a:xfrm>
          <a:off x="22212300" y="1173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213,358</a:t>
          </a:r>
          <a:endParaRPr kumimoji="1" lang="ja-JP" altLang="en-US" sz="1000" b="1">
            <a:latin typeface="ＭＳ Ｐゴシック"/>
          </a:endParaRPr>
        </a:p>
      </xdr:txBody>
    </xdr:sp>
    <xdr:clientData/>
  </xdr:oneCellAnchor>
  <xdr:twoCellAnchor>
    <xdr:from>
      <xdr:col>32</xdr:col>
      <xdr:colOff>98425</xdr:colOff>
      <xdr:row>69</xdr:row>
      <xdr:rowOff>133162</xdr:rowOff>
    </xdr:from>
    <xdr:to>
      <xdr:col>32</xdr:col>
      <xdr:colOff>276225</xdr:colOff>
      <xdr:row>69</xdr:row>
      <xdr:rowOff>133162</xdr:rowOff>
    </xdr:to>
    <xdr:cxnSp macro="">
      <xdr:nvCxnSpPr>
        <xdr:cNvPr id="837" name="直線コネクタ 836"/>
        <xdr:cNvCxnSpPr/>
      </xdr:nvCxnSpPr>
      <xdr:spPr>
        <a:xfrm>
          <a:off x="22072600" y="11963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8545</xdr:rowOff>
    </xdr:from>
    <xdr:to>
      <xdr:col>32</xdr:col>
      <xdr:colOff>187325</xdr:colOff>
      <xdr:row>77</xdr:row>
      <xdr:rowOff>31527</xdr:rowOff>
    </xdr:to>
    <xdr:cxnSp macro="">
      <xdr:nvCxnSpPr>
        <xdr:cNvPr id="838" name="直線コネクタ 837"/>
        <xdr:cNvCxnSpPr/>
      </xdr:nvCxnSpPr>
      <xdr:spPr>
        <a:xfrm flipV="1">
          <a:off x="21323300" y="13210195"/>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66415</xdr:rowOff>
    </xdr:from>
    <xdr:ext cx="599010" cy="259045"/>
    <xdr:sp macro="" textlink="">
      <xdr:nvSpPr>
        <xdr:cNvPr id="839" name="繰出金平均値テキスト"/>
        <xdr:cNvSpPr txBox="1"/>
      </xdr:nvSpPr>
      <xdr:spPr>
        <a:xfrm>
          <a:off x="22212300" y="125822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105,953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43538</xdr:rowOff>
    </xdr:from>
    <xdr:to>
      <xdr:col>32</xdr:col>
      <xdr:colOff>238125</xdr:colOff>
      <xdr:row>74</xdr:row>
      <xdr:rowOff>145138</xdr:rowOff>
    </xdr:to>
    <xdr:sp macro="" textlink="">
      <xdr:nvSpPr>
        <xdr:cNvPr id="840" name="フローチャート : 判断 839"/>
        <xdr:cNvSpPr/>
      </xdr:nvSpPr>
      <xdr:spPr>
        <a:xfrm>
          <a:off x="22110700" y="1273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29614</xdr:rowOff>
    </xdr:from>
    <xdr:to>
      <xdr:col>31</xdr:col>
      <xdr:colOff>34925</xdr:colOff>
      <xdr:row>77</xdr:row>
      <xdr:rowOff>31527</xdr:rowOff>
    </xdr:to>
    <xdr:cxnSp macro="">
      <xdr:nvCxnSpPr>
        <xdr:cNvPr id="841" name="直線コネクタ 840"/>
        <xdr:cNvCxnSpPr/>
      </xdr:nvCxnSpPr>
      <xdr:spPr>
        <a:xfrm>
          <a:off x="20434300" y="13231264"/>
          <a:ext cx="889000" cy="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60500</xdr:rowOff>
    </xdr:from>
    <xdr:to>
      <xdr:col>31</xdr:col>
      <xdr:colOff>85725</xdr:colOff>
      <xdr:row>74</xdr:row>
      <xdr:rowOff>162100</xdr:rowOff>
    </xdr:to>
    <xdr:sp macro="" textlink="">
      <xdr:nvSpPr>
        <xdr:cNvPr id="842" name="フローチャート : 判断 841"/>
        <xdr:cNvSpPr/>
      </xdr:nvSpPr>
      <xdr:spPr>
        <a:xfrm>
          <a:off x="21272500" y="127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73</xdr:row>
      <xdr:rowOff>7177</xdr:rowOff>
    </xdr:from>
    <xdr:ext cx="599010" cy="259045"/>
    <xdr:sp macro="" textlink="">
      <xdr:nvSpPr>
        <xdr:cNvPr id="843" name="テキスト ボックス 842"/>
        <xdr:cNvSpPr txBox="1"/>
      </xdr:nvSpPr>
      <xdr:spPr>
        <a:xfrm>
          <a:off x="21023794" y="1252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103,727</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29614</xdr:rowOff>
    </xdr:from>
    <xdr:to>
      <xdr:col>29</xdr:col>
      <xdr:colOff>517525</xdr:colOff>
      <xdr:row>77</xdr:row>
      <xdr:rowOff>139219</xdr:rowOff>
    </xdr:to>
    <xdr:cxnSp macro="">
      <xdr:nvCxnSpPr>
        <xdr:cNvPr id="844" name="直線コネクタ 843"/>
        <xdr:cNvCxnSpPr/>
      </xdr:nvCxnSpPr>
      <xdr:spPr>
        <a:xfrm flipV="1">
          <a:off x="19545300" y="13231264"/>
          <a:ext cx="889000" cy="10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73</xdr:row>
      <xdr:rowOff>134124</xdr:rowOff>
    </xdr:from>
    <xdr:to>
      <xdr:col>29</xdr:col>
      <xdr:colOff>568325</xdr:colOff>
      <xdr:row>74</xdr:row>
      <xdr:rowOff>64274</xdr:rowOff>
    </xdr:to>
    <xdr:sp macro="" textlink="">
      <xdr:nvSpPr>
        <xdr:cNvPr id="845" name="フローチャート : 判断 844"/>
        <xdr:cNvSpPr/>
      </xdr:nvSpPr>
      <xdr:spPr>
        <a:xfrm>
          <a:off x="20383500" y="1264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72</xdr:row>
      <xdr:rowOff>80801</xdr:rowOff>
    </xdr:from>
    <xdr:ext cx="599010" cy="259045"/>
    <xdr:sp macro="" textlink="">
      <xdr:nvSpPr>
        <xdr:cNvPr id="846" name="テキスト ボックス 845"/>
        <xdr:cNvSpPr txBox="1"/>
      </xdr:nvSpPr>
      <xdr:spPr>
        <a:xfrm>
          <a:off x="20134794" y="12425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139219</xdr:rowOff>
    </xdr:from>
    <xdr:to>
      <xdr:col>28</xdr:col>
      <xdr:colOff>314325</xdr:colOff>
      <xdr:row>77</xdr:row>
      <xdr:rowOff>139922</xdr:rowOff>
    </xdr:to>
    <xdr:cxnSp macro="">
      <xdr:nvCxnSpPr>
        <xdr:cNvPr id="847" name="直線コネクタ 846"/>
        <xdr:cNvCxnSpPr/>
      </xdr:nvCxnSpPr>
      <xdr:spPr>
        <a:xfrm flipV="1">
          <a:off x="18656300" y="13340869"/>
          <a:ext cx="889000" cy="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73</xdr:row>
      <xdr:rowOff>168346</xdr:rowOff>
    </xdr:from>
    <xdr:to>
      <xdr:col>28</xdr:col>
      <xdr:colOff>365125</xdr:colOff>
      <xdr:row>74</xdr:row>
      <xdr:rowOff>98496</xdr:rowOff>
    </xdr:to>
    <xdr:sp macro="" textlink="">
      <xdr:nvSpPr>
        <xdr:cNvPr id="848" name="フローチャート : 判断 847"/>
        <xdr:cNvSpPr/>
      </xdr:nvSpPr>
      <xdr:spPr>
        <a:xfrm>
          <a:off x="19494500" y="1268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72</xdr:row>
      <xdr:rowOff>115023</xdr:rowOff>
    </xdr:from>
    <xdr:ext cx="599010" cy="259045"/>
    <xdr:sp macro="" textlink="">
      <xdr:nvSpPr>
        <xdr:cNvPr id="849" name="テキスト ボックス 848"/>
        <xdr:cNvSpPr txBox="1"/>
      </xdr:nvSpPr>
      <xdr:spPr>
        <a:xfrm>
          <a:off x="19245794" y="1245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60325</xdr:colOff>
      <xdr:row>73</xdr:row>
      <xdr:rowOff>104216</xdr:rowOff>
    </xdr:from>
    <xdr:to>
      <xdr:col>27</xdr:col>
      <xdr:colOff>161925</xdr:colOff>
      <xdr:row>74</xdr:row>
      <xdr:rowOff>34366</xdr:rowOff>
    </xdr:to>
    <xdr:sp macro="" textlink="">
      <xdr:nvSpPr>
        <xdr:cNvPr id="850" name="フローチャート : 判断 849"/>
        <xdr:cNvSpPr/>
      </xdr:nvSpPr>
      <xdr:spPr>
        <a:xfrm>
          <a:off x="18605500" y="1262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72</xdr:row>
      <xdr:rowOff>50893</xdr:rowOff>
    </xdr:from>
    <xdr:ext cx="599010" cy="259045"/>
    <xdr:sp macro="" textlink="">
      <xdr:nvSpPr>
        <xdr:cNvPr id="851" name="テキスト ボックス 850"/>
        <xdr:cNvSpPr txBox="1"/>
      </xdr:nvSpPr>
      <xdr:spPr>
        <a:xfrm>
          <a:off x="18356794" y="12395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129195</xdr:rowOff>
    </xdr:from>
    <xdr:to>
      <xdr:col>32</xdr:col>
      <xdr:colOff>238125</xdr:colOff>
      <xdr:row>77</xdr:row>
      <xdr:rowOff>59345</xdr:rowOff>
    </xdr:to>
    <xdr:sp macro="" textlink="">
      <xdr:nvSpPr>
        <xdr:cNvPr id="857" name="円/楕円 856"/>
        <xdr:cNvSpPr/>
      </xdr:nvSpPr>
      <xdr:spPr>
        <a:xfrm>
          <a:off x="22110700" y="1315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107622</xdr:rowOff>
    </xdr:from>
    <xdr:ext cx="534377" cy="259045"/>
    <xdr:sp macro="" textlink="">
      <xdr:nvSpPr>
        <xdr:cNvPr id="858" name="繰出金該当値テキスト"/>
        <xdr:cNvSpPr txBox="1"/>
      </xdr:nvSpPr>
      <xdr:spPr>
        <a:xfrm>
          <a:off x="22212300" y="1313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49,712</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152177</xdr:rowOff>
    </xdr:from>
    <xdr:to>
      <xdr:col>31</xdr:col>
      <xdr:colOff>85725</xdr:colOff>
      <xdr:row>77</xdr:row>
      <xdr:rowOff>82327</xdr:rowOff>
    </xdr:to>
    <xdr:sp macro="" textlink="">
      <xdr:nvSpPr>
        <xdr:cNvPr id="859" name="円/楕円 858"/>
        <xdr:cNvSpPr/>
      </xdr:nvSpPr>
      <xdr:spPr>
        <a:xfrm>
          <a:off x="21272500" y="1318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73454</xdr:rowOff>
    </xdr:from>
    <xdr:ext cx="534377" cy="259045"/>
    <xdr:sp macro="" textlink="">
      <xdr:nvSpPr>
        <xdr:cNvPr id="860" name="テキスト ボックス 859"/>
        <xdr:cNvSpPr txBox="1"/>
      </xdr:nvSpPr>
      <xdr:spPr>
        <a:xfrm>
          <a:off x="21056111" y="1327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46,696</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150264</xdr:rowOff>
    </xdr:from>
    <xdr:to>
      <xdr:col>29</xdr:col>
      <xdr:colOff>568325</xdr:colOff>
      <xdr:row>77</xdr:row>
      <xdr:rowOff>80414</xdr:rowOff>
    </xdr:to>
    <xdr:sp macro="" textlink="">
      <xdr:nvSpPr>
        <xdr:cNvPr id="861" name="円/楕円 860"/>
        <xdr:cNvSpPr/>
      </xdr:nvSpPr>
      <xdr:spPr>
        <a:xfrm>
          <a:off x="20383500" y="1318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71541</xdr:rowOff>
    </xdr:from>
    <xdr:ext cx="534377" cy="259045"/>
    <xdr:sp macro="" textlink="">
      <xdr:nvSpPr>
        <xdr:cNvPr id="862" name="テキスト ボックス 861"/>
        <xdr:cNvSpPr txBox="1"/>
      </xdr:nvSpPr>
      <xdr:spPr>
        <a:xfrm>
          <a:off x="20167111" y="1327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46,947</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88419</xdr:rowOff>
    </xdr:from>
    <xdr:to>
      <xdr:col>28</xdr:col>
      <xdr:colOff>365125</xdr:colOff>
      <xdr:row>78</xdr:row>
      <xdr:rowOff>18569</xdr:rowOff>
    </xdr:to>
    <xdr:sp macro="" textlink="">
      <xdr:nvSpPr>
        <xdr:cNvPr id="863" name="円/楕円 862"/>
        <xdr:cNvSpPr/>
      </xdr:nvSpPr>
      <xdr:spPr>
        <a:xfrm>
          <a:off x="19494500" y="1329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9696</xdr:rowOff>
    </xdr:from>
    <xdr:ext cx="534377" cy="259045"/>
    <xdr:sp macro="" textlink="">
      <xdr:nvSpPr>
        <xdr:cNvPr id="864" name="テキスト ボックス 863"/>
        <xdr:cNvSpPr txBox="1"/>
      </xdr:nvSpPr>
      <xdr:spPr>
        <a:xfrm>
          <a:off x="19278111" y="1338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32,563</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89122</xdr:rowOff>
    </xdr:from>
    <xdr:to>
      <xdr:col>27</xdr:col>
      <xdr:colOff>161925</xdr:colOff>
      <xdr:row>78</xdr:row>
      <xdr:rowOff>19272</xdr:rowOff>
    </xdr:to>
    <xdr:sp macro="" textlink="">
      <xdr:nvSpPr>
        <xdr:cNvPr id="865" name="円/楕円 864"/>
        <xdr:cNvSpPr/>
      </xdr:nvSpPr>
      <xdr:spPr>
        <a:xfrm>
          <a:off x="18605500" y="1329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10399</xdr:rowOff>
    </xdr:from>
    <xdr:ext cx="534377" cy="259045"/>
    <xdr:sp macro="" textlink="">
      <xdr:nvSpPr>
        <xdr:cNvPr id="866" name="テキスト ボックス 865"/>
        <xdr:cNvSpPr txBox="1"/>
      </xdr:nvSpPr>
      <xdr:spPr>
        <a:xfrm>
          <a:off x="18389111" y="133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32,471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8" name="テキスト ボックス 87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0" name="テキスト ボックス 87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2" name="直線コネクタ 88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7" name="直線コネクタ 88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9" name="フローチャート : 判断 88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0" name="直線コネクタ 88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1" name="フローチャート : 判断 89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2" name="テキスト ボックス 89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3" name="直線コネクタ 89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4" name="フローチャート : 判断 89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5" name="テキスト ボックス 89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6" name="直線コネクタ 89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7" name="フローチャート : 判断 89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8" name="テキスト ボックス 89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9" name="フローチャート : 判断 89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0" name="テキスト ボックス 89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6" name="円/楕円 90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8" name="円/楕円 90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9" name="テキスト ボックス 90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0" name="円/楕円 90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1" name="テキスト ボックス 91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2" name="円/楕円 91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3" name="テキスト ボックス 91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4" name="円/楕円 91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5" name="テキスト ボックス 91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mn-lt"/>
              <a:ea typeface="+mn-ea"/>
              <a:cs typeface="+mn-cs"/>
            </a:rPr>
            <a:t>　性質別歳出での住民１人当たりのコストは、類似団体を全ての項目で下回っているが、類似団体との比較については、人口の開きによるものと推測される。</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　前年度と比較して、</a:t>
          </a:r>
          <a:r>
            <a:rPr kumimoji="1" lang="ja-JP" altLang="en-US" sz="1100" baseline="0">
              <a:solidFill>
                <a:schemeClr val="dk1"/>
              </a:solidFill>
              <a:effectLst/>
              <a:latin typeface="+mn-lt"/>
              <a:ea typeface="+mn-ea"/>
              <a:cs typeface="+mn-cs"/>
            </a:rPr>
            <a:t>歳出総額は</a:t>
          </a:r>
          <a:r>
            <a:rPr kumimoji="1" lang="en-US" altLang="ja-JP" sz="1100" baseline="0">
              <a:solidFill>
                <a:schemeClr val="dk1"/>
              </a:solidFill>
              <a:effectLst/>
              <a:latin typeface="+mn-lt"/>
              <a:ea typeface="+mn-ea"/>
              <a:cs typeface="+mn-cs"/>
            </a:rPr>
            <a:t>33</a:t>
          </a:r>
          <a:r>
            <a:rPr kumimoji="1" lang="ja-JP" altLang="en-US"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957</a:t>
          </a:r>
          <a:r>
            <a:rPr kumimoji="1" lang="ja-JP" altLang="ja-JP" sz="1100" baseline="0">
              <a:solidFill>
                <a:schemeClr val="dk1"/>
              </a:solidFill>
              <a:effectLst/>
              <a:latin typeface="+mn-lt"/>
              <a:ea typeface="+mn-ea"/>
              <a:cs typeface="+mn-cs"/>
            </a:rPr>
            <a:t>千円（</a:t>
          </a:r>
          <a:r>
            <a:rPr kumimoji="1" lang="en-US" altLang="ja-JP" sz="1100" baseline="0">
              <a:solidFill>
                <a:schemeClr val="dk1"/>
              </a:solidFill>
              <a:effectLst/>
              <a:latin typeface="+mn-lt"/>
              <a:ea typeface="+mn-ea"/>
              <a:cs typeface="+mn-cs"/>
            </a:rPr>
            <a:t>1.8</a:t>
          </a:r>
          <a:r>
            <a:rPr kumimoji="1" lang="ja-JP" altLang="ja-JP" sz="1100" baseline="0">
              <a:solidFill>
                <a:schemeClr val="dk1"/>
              </a:solidFill>
              <a:effectLst/>
              <a:latin typeface="+mn-lt"/>
              <a:ea typeface="+mn-ea"/>
              <a:cs typeface="+mn-cs"/>
            </a:rPr>
            <a:t>％）の減と</a:t>
          </a:r>
          <a:r>
            <a:rPr kumimoji="1" lang="ja-JP" altLang="en-US" sz="1100" baseline="0">
              <a:solidFill>
                <a:schemeClr val="dk1"/>
              </a:solidFill>
              <a:effectLst/>
              <a:latin typeface="+mn-lt"/>
              <a:ea typeface="+mn-ea"/>
              <a:cs typeface="+mn-cs"/>
            </a:rPr>
            <a:t>なった。</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　金額の増減が大きい項目を見ると、減少している項目は、</a:t>
          </a:r>
          <a:r>
            <a:rPr kumimoji="1" lang="ja-JP" altLang="en-US" sz="1100" baseline="0">
              <a:solidFill>
                <a:schemeClr val="dk1"/>
              </a:solidFill>
              <a:effectLst/>
              <a:latin typeface="+mn-lt"/>
              <a:ea typeface="+mn-ea"/>
              <a:cs typeface="+mn-cs"/>
            </a:rPr>
            <a:t>補助費等が河口湖南中学校組合で行った校舎改築工事及び</a:t>
          </a:r>
          <a:r>
            <a:rPr kumimoji="1" lang="ja-JP" altLang="ja-JP" sz="1100" baseline="0">
              <a:solidFill>
                <a:schemeClr val="dk1"/>
              </a:solidFill>
              <a:effectLst/>
              <a:latin typeface="+mn-lt"/>
              <a:ea typeface="+mn-ea"/>
              <a:cs typeface="+mn-cs"/>
            </a:rPr>
            <a:t>河口湖南中学校テニスコート・弓道場建設工事</a:t>
          </a:r>
          <a:r>
            <a:rPr kumimoji="1" lang="ja-JP" altLang="en-US" sz="1100" baseline="0">
              <a:solidFill>
                <a:schemeClr val="dk1"/>
              </a:solidFill>
              <a:effectLst/>
              <a:latin typeface="+mn-lt"/>
              <a:ea typeface="+mn-ea"/>
              <a:cs typeface="+mn-cs"/>
            </a:rPr>
            <a:t>の</a:t>
          </a:r>
          <a:r>
            <a:rPr kumimoji="1" lang="ja-JP" altLang="ja-JP" sz="1100" baseline="0">
              <a:solidFill>
                <a:schemeClr val="dk1"/>
              </a:solidFill>
              <a:effectLst/>
              <a:latin typeface="+mn-lt"/>
              <a:ea typeface="+mn-ea"/>
              <a:cs typeface="+mn-cs"/>
            </a:rPr>
            <a:t>分担金</a:t>
          </a:r>
          <a:r>
            <a:rPr kumimoji="1" lang="ja-JP" altLang="en-US" sz="1100" baseline="0">
              <a:solidFill>
                <a:schemeClr val="dk1"/>
              </a:solidFill>
              <a:effectLst/>
              <a:latin typeface="+mn-lt"/>
              <a:ea typeface="+mn-ea"/>
              <a:cs typeface="+mn-cs"/>
            </a:rPr>
            <a:t>の皆減などにより、</a:t>
          </a:r>
          <a:r>
            <a:rPr kumimoji="1" lang="ja-JP" altLang="ja-JP" sz="1100" baseline="0">
              <a:solidFill>
                <a:schemeClr val="dk1"/>
              </a:solidFill>
              <a:effectLst/>
              <a:latin typeface="+mn-lt"/>
              <a:ea typeface="+mn-ea"/>
              <a:cs typeface="+mn-cs"/>
            </a:rPr>
            <a:t>全体で</a:t>
          </a:r>
          <a:r>
            <a:rPr kumimoji="1" lang="en-US" altLang="ja-JP" sz="1100" baseline="0">
              <a:solidFill>
                <a:schemeClr val="dk1"/>
              </a:solidFill>
              <a:effectLst/>
              <a:latin typeface="+mn-lt"/>
              <a:ea typeface="+mn-ea"/>
              <a:cs typeface="+mn-cs"/>
            </a:rPr>
            <a:t>81</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089</a:t>
          </a:r>
          <a:r>
            <a:rPr kumimoji="1" lang="ja-JP" altLang="ja-JP" sz="1100" baseline="0">
              <a:solidFill>
                <a:schemeClr val="dk1"/>
              </a:solidFill>
              <a:effectLst/>
              <a:latin typeface="+mn-lt"/>
              <a:ea typeface="+mn-ea"/>
              <a:cs typeface="+mn-cs"/>
            </a:rPr>
            <a:t>千円（</a:t>
          </a:r>
          <a:r>
            <a:rPr kumimoji="1" lang="en-US" altLang="ja-JP" sz="1100" baseline="0">
              <a:solidFill>
                <a:schemeClr val="dk1"/>
              </a:solidFill>
              <a:effectLst/>
              <a:latin typeface="+mn-lt"/>
              <a:ea typeface="+mn-ea"/>
              <a:cs typeface="+mn-cs"/>
            </a:rPr>
            <a:t>26.1</a:t>
          </a:r>
          <a:r>
            <a:rPr kumimoji="1" lang="ja-JP" altLang="ja-JP" sz="1100" baseline="0">
              <a:solidFill>
                <a:schemeClr val="dk1"/>
              </a:solidFill>
              <a:effectLst/>
              <a:latin typeface="+mn-lt"/>
              <a:ea typeface="+mn-ea"/>
              <a:cs typeface="+mn-cs"/>
            </a:rPr>
            <a:t>％）の</a:t>
          </a:r>
          <a:r>
            <a:rPr kumimoji="1" lang="ja-JP" altLang="en-US" sz="1100" baseline="0">
              <a:solidFill>
                <a:schemeClr val="dk1"/>
              </a:solidFill>
              <a:effectLst/>
              <a:latin typeface="+mn-lt"/>
              <a:ea typeface="+mn-ea"/>
              <a:cs typeface="+mn-cs"/>
            </a:rPr>
            <a:t>減</a:t>
          </a:r>
          <a:r>
            <a:rPr kumimoji="1" lang="ja-JP"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積立金が</a:t>
          </a:r>
          <a:r>
            <a:rPr kumimoji="1" lang="ja-JP" altLang="ja-JP" sz="1100" baseline="0">
              <a:solidFill>
                <a:schemeClr val="dk1"/>
              </a:solidFill>
              <a:effectLst/>
              <a:latin typeface="+mn-lt"/>
              <a:ea typeface="+mn-ea"/>
              <a:cs typeface="+mn-cs"/>
            </a:rPr>
            <a:t>年度末の余剰金</a:t>
          </a:r>
          <a:r>
            <a:rPr kumimoji="1" lang="ja-JP" altLang="en-US" sz="1100" baseline="0">
              <a:solidFill>
                <a:schemeClr val="dk1"/>
              </a:solidFill>
              <a:effectLst/>
              <a:latin typeface="+mn-lt"/>
              <a:ea typeface="+mn-ea"/>
              <a:cs typeface="+mn-cs"/>
            </a:rPr>
            <a:t>の積立額の減少により、全体で</a:t>
          </a:r>
          <a:r>
            <a:rPr kumimoji="1" lang="en-US" altLang="ja-JP" sz="1100" baseline="0">
              <a:solidFill>
                <a:schemeClr val="dk1"/>
              </a:solidFill>
              <a:effectLst/>
              <a:latin typeface="+mn-lt"/>
              <a:ea typeface="+mn-ea"/>
              <a:cs typeface="+mn-cs"/>
            </a:rPr>
            <a:t>29</a:t>
          </a:r>
          <a:r>
            <a:rPr kumimoji="1" lang="ja-JP" altLang="en-US"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294</a:t>
          </a:r>
          <a:r>
            <a:rPr kumimoji="1" lang="ja-JP" altLang="en-US" sz="1100" baseline="0">
              <a:solidFill>
                <a:schemeClr val="dk1"/>
              </a:solidFill>
              <a:effectLst/>
              <a:latin typeface="+mn-lt"/>
              <a:ea typeface="+mn-ea"/>
              <a:cs typeface="+mn-cs"/>
            </a:rPr>
            <a:t>千円（</a:t>
          </a:r>
          <a:r>
            <a:rPr kumimoji="1" lang="en-US" altLang="ja-JP" sz="1100" baseline="0">
              <a:solidFill>
                <a:schemeClr val="dk1"/>
              </a:solidFill>
              <a:effectLst/>
              <a:latin typeface="+mn-lt"/>
              <a:ea typeface="+mn-ea"/>
              <a:cs typeface="+mn-cs"/>
            </a:rPr>
            <a:t>19.9</a:t>
          </a:r>
          <a:r>
            <a:rPr kumimoji="1" lang="ja-JP" altLang="en-US" sz="1100" baseline="0">
              <a:solidFill>
                <a:schemeClr val="dk1"/>
              </a:solidFill>
              <a:effectLst/>
              <a:latin typeface="+mn-lt"/>
              <a:ea typeface="+mn-ea"/>
              <a:cs typeface="+mn-cs"/>
            </a:rPr>
            <a:t>％）の減となった。一方</a:t>
          </a:r>
          <a:r>
            <a:rPr kumimoji="1" lang="ja-JP" altLang="ja-JP" sz="1100" baseline="0">
              <a:solidFill>
                <a:schemeClr val="dk1"/>
              </a:solidFill>
              <a:effectLst/>
              <a:latin typeface="+mn-lt"/>
              <a:ea typeface="+mn-ea"/>
              <a:cs typeface="+mn-cs"/>
            </a:rPr>
            <a:t>、増加している項目は、</a:t>
          </a:r>
          <a:r>
            <a:rPr kumimoji="1" lang="ja-JP" altLang="en-US" sz="1100" baseline="0">
              <a:solidFill>
                <a:schemeClr val="dk1"/>
              </a:solidFill>
              <a:effectLst/>
              <a:latin typeface="+mn-lt"/>
              <a:ea typeface="+mn-ea"/>
              <a:cs typeface="+mn-cs"/>
            </a:rPr>
            <a:t>投資的経費について、普通建設事業が一本木登山口周辺公衆用トイレの建設や情報セキュリティ強靱化対策整備事業の増加などにより、全体で</a:t>
          </a:r>
          <a:r>
            <a:rPr kumimoji="1" lang="en-US" altLang="ja-JP" sz="1100" baseline="0">
              <a:solidFill>
                <a:schemeClr val="dk1"/>
              </a:solidFill>
              <a:effectLst/>
              <a:latin typeface="+mn-lt"/>
              <a:ea typeface="+mn-ea"/>
              <a:cs typeface="+mn-cs"/>
            </a:rPr>
            <a:t>40</a:t>
          </a:r>
          <a:r>
            <a:rPr kumimoji="1" lang="ja-JP" altLang="en-US"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743</a:t>
          </a:r>
          <a:r>
            <a:rPr kumimoji="1" lang="ja-JP" altLang="en-US" sz="1100" baseline="0">
              <a:solidFill>
                <a:schemeClr val="dk1"/>
              </a:solidFill>
              <a:effectLst/>
              <a:latin typeface="+mn-lt"/>
              <a:ea typeface="+mn-ea"/>
              <a:cs typeface="+mn-cs"/>
            </a:rPr>
            <a:t>千円（</a:t>
          </a:r>
          <a:r>
            <a:rPr kumimoji="1" lang="en-US" altLang="ja-JP" sz="1100" baseline="0">
              <a:solidFill>
                <a:schemeClr val="dk1"/>
              </a:solidFill>
              <a:effectLst/>
              <a:latin typeface="+mn-lt"/>
              <a:ea typeface="+mn-ea"/>
              <a:cs typeface="+mn-cs"/>
            </a:rPr>
            <a:t>15.4</a:t>
          </a:r>
          <a:r>
            <a:rPr kumimoji="1" lang="ja-JP" altLang="en-US" sz="1100" baseline="0">
              <a:solidFill>
                <a:schemeClr val="dk1"/>
              </a:solidFill>
              <a:effectLst/>
              <a:latin typeface="+mn-lt"/>
              <a:ea typeface="+mn-ea"/>
              <a:cs typeface="+mn-cs"/>
            </a:rPr>
            <a:t>％）の増、公債費が</a:t>
          </a:r>
          <a:r>
            <a:rPr kumimoji="1" lang="ja-JP" altLang="ja-JP" sz="1100" baseline="0">
              <a:solidFill>
                <a:schemeClr val="dk1"/>
              </a:solidFill>
              <a:effectLst/>
              <a:latin typeface="+mn-lt"/>
              <a:ea typeface="+mn-ea"/>
              <a:cs typeface="+mn-cs"/>
            </a:rPr>
            <a:t>平成２５・２６年度で借り入れた緊急防災・減災事業債の元金の償還が始まったものがあることから、全体で</a:t>
          </a:r>
          <a:r>
            <a:rPr kumimoji="1" lang="en-US" altLang="ja-JP" sz="1100" baseline="0">
              <a:solidFill>
                <a:schemeClr val="dk1"/>
              </a:solidFill>
              <a:effectLst/>
              <a:latin typeface="+mn-lt"/>
              <a:ea typeface="+mn-ea"/>
              <a:cs typeface="+mn-cs"/>
            </a:rPr>
            <a:t>16</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468</a:t>
          </a:r>
          <a:r>
            <a:rPr kumimoji="1" lang="ja-JP" altLang="ja-JP" sz="1100" baseline="0">
              <a:solidFill>
                <a:schemeClr val="dk1"/>
              </a:solidFill>
              <a:effectLst/>
              <a:latin typeface="+mn-lt"/>
              <a:ea typeface="+mn-ea"/>
              <a:cs typeface="+mn-cs"/>
            </a:rPr>
            <a:t>千円（</a:t>
          </a:r>
          <a:r>
            <a:rPr kumimoji="1" lang="en-US" altLang="ja-JP" sz="1100" baseline="0">
              <a:solidFill>
                <a:schemeClr val="dk1"/>
              </a:solidFill>
              <a:effectLst/>
              <a:latin typeface="+mn-lt"/>
              <a:ea typeface="+mn-ea"/>
              <a:cs typeface="+mn-cs"/>
            </a:rPr>
            <a:t>31.78</a:t>
          </a:r>
          <a:r>
            <a:rPr kumimoji="1" lang="ja-JP" altLang="ja-JP" sz="1100" baseline="0">
              <a:solidFill>
                <a:schemeClr val="dk1"/>
              </a:solidFill>
              <a:effectLst/>
              <a:latin typeface="+mn-lt"/>
              <a:ea typeface="+mn-ea"/>
              <a:cs typeface="+mn-cs"/>
            </a:rPr>
            <a:t>％）の</a:t>
          </a:r>
          <a:r>
            <a:rPr kumimoji="1" lang="ja-JP" altLang="en-US" sz="1100" baseline="0">
              <a:solidFill>
                <a:schemeClr val="dk1"/>
              </a:solidFill>
              <a:effectLst/>
              <a:latin typeface="+mn-lt"/>
              <a:ea typeface="+mn-ea"/>
              <a:cs typeface="+mn-cs"/>
            </a:rPr>
            <a:t>増、繰出金が簡易水道事業特別会計及び介護保険特別会計への繰出額の増加などから、全体で</a:t>
          </a:r>
          <a:r>
            <a:rPr kumimoji="1" lang="en-US" altLang="ja-JP" sz="1100" baseline="0">
              <a:solidFill>
                <a:schemeClr val="dk1"/>
              </a:solidFill>
              <a:effectLst/>
              <a:latin typeface="+mn-lt"/>
              <a:ea typeface="+mn-ea"/>
              <a:cs typeface="+mn-cs"/>
            </a:rPr>
            <a:t>10</a:t>
          </a:r>
          <a:r>
            <a:rPr kumimoji="1" lang="ja-JP" altLang="en-US"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406</a:t>
          </a:r>
          <a:r>
            <a:rPr kumimoji="1" lang="ja-JP" altLang="en-US" sz="1100" baseline="0">
              <a:solidFill>
                <a:schemeClr val="dk1"/>
              </a:solidFill>
              <a:effectLst/>
              <a:latin typeface="+mn-lt"/>
              <a:ea typeface="+mn-ea"/>
              <a:cs typeface="+mn-cs"/>
            </a:rPr>
            <a:t>千円（</a:t>
          </a:r>
          <a:r>
            <a:rPr kumimoji="1" lang="en-US" altLang="ja-JP" sz="1100" baseline="0">
              <a:solidFill>
                <a:schemeClr val="dk1"/>
              </a:solidFill>
              <a:effectLst/>
              <a:latin typeface="+mn-lt"/>
              <a:ea typeface="+mn-ea"/>
              <a:cs typeface="+mn-cs"/>
            </a:rPr>
            <a:t>7.1</a:t>
          </a:r>
          <a:r>
            <a:rPr kumimoji="1" lang="ja-JP" altLang="en-US" sz="1100" baseline="0">
              <a:solidFill>
                <a:schemeClr val="dk1"/>
              </a:solidFill>
              <a:effectLst/>
              <a:latin typeface="+mn-lt"/>
              <a:ea typeface="+mn-ea"/>
              <a:cs typeface="+mn-cs"/>
            </a:rPr>
            <a:t>％）の増となった。</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山梨県鳴沢村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3,172
3,142
89.58
1,993,784
1,839,356
152,916
1,388,978
549,074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96348</xdr:rowOff>
    </xdr:from>
    <xdr:to>
      <xdr:col>6</xdr:col>
      <xdr:colOff>510540</xdr:colOff>
      <xdr:row>38</xdr:row>
      <xdr:rowOff>138720</xdr:rowOff>
    </xdr:to>
    <xdr:cxnSp macro="">
      <xdr:nvCxnSpPr>
        <xdr:cNvPr id="57" name="直線コネクタ 56"/>
        <xdr:cNvCxnSpPr/>
      </xdr:nvCxnSpPr>
      <xdr:spPr>
        <a:xfrm flipV="1">
          <a:off x="4633595" y="5239848"/>
          <a:ext cx="1270" cy="141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142547</xdr:rowOff>
    </xdr:from>
    <xdr:ext cx="469744" cy="259045"/>
    <xdr:sp macro="" textlink="">
      <xdr:nvSpPr>
        <xdr:cNvPr id="58" name="議会費最小値テキスト"/>
        <xdr:cNvSpPr txBox="1"/>
      </xdr:nvSpPr>
      <xdr:spPr>
        <a:xfrm>
          <a:off x="4686300" y="66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8,060</a:t>
          </a:r>
          <a:endParaRPr kumimoji="1" lang="ja-JP" altLang="en-US" sz="1000" b="1">
            <a:latin typeface="ＭＳ Ｐゴシック"/>
          </a:endParaRPr>
        </a:p>
      </xdr:txBody>
    </xdr:sp>
    <xdr:clientData/>
  </xdr:oneCellAnchor>
  <xdr:twoCellAnchor>
    <xdr:from>
      <xdr:col>6</xdr:col>
      <xdr:colOff>422275</xdr:colOff>
      <xdr:row>38</xdr:row>
      <xdr:rowOff>138720</xdr:rowOff>
    </xdr:from>
    <xdr:to>
      <xdr:col>6</xdr:col>
      <xdr:colOff>600075</xdr:colOff>
      <xdr:row>38</xdr:row>
      <xdr:rowOff>138720</xdr:rowOff>
    </xdr:to>
    <xdr:cxnSp macro="">
      <xdr:nvCxnSpPr>
        <xdr:cNvPr id="59" name="直線コネクタ 58"/>
        <xdr:cNvCxnSpPr/>
      </xdr:nvCxnSpPr>
      <xdr:spPr>
        <a:xfrm>
          <a:off x="4546600" y="665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43025</xdr:rowOff>
    </xdr:from>
    <xdr:ext cx="534377" cy="259045"/>
    <xdr:sp macro="" textlink="">
      <xdr:nvSpPr>
        <xdr:cNvPr id="60" name="議会費最大値テキスト"/>
        <xdr:cNvSpPr txBox="1"/>
      </xdr:nvSpPr>
      <xdr:spPr>
        <a:xfrm>
          <a:off x="4686300" y="501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94,655</a:t>
          </a:r>
          <a:endParaRPr kumimoji="1" lang="ja-JP" altLang="en-US" sz="1000" b="1">
            <a:latin typeface="ＭＳ Ｐゴシック"/>
          </a:endParaRPr>
        </a:p>
      </xdr:txBody>
    </xdr:sp>
    <xdr:clientData/>
  </xdr:oneCellAnchor>
  <xdr:twoCellAnchor>
    <xdr:from>
      <xdr:col>6</xdr:col>
      <xdr:colOff>422275</xdr:colOff>
      <xdr:row>30</xdr:row>
      <xdr:rowOff>96348</xdr:rowOff>
    </xdr:from>
    <xdr:to>
      <xdr:col>6</xdr:col>
      <xdr:colOff>600075</xdr:colOff>
      <xdr:row>30</xdr:row>
      <xdr:rowOff>96348</xdr:rowOff>
    </xdr:to>
    <xdr:cxnSp macro="">
      <xdr:nvCxnSpPr>
        <xdr:cNvPr id="61" name="直線コネクタ 60"/>
        <xdr:cNvCxnSpPr/>
      </xdr:nvCxnSpPr>
      <xdr:spPr>
        <a:xfrm>
          <a:off x="4546600" y="523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151277</xdr:rowOff>
    </xdr:from>
    <xdr:to>
      <xdr:col>6</xdr:col>
      <xdr:colOff>511175</xdr:colOff>
      <xdr:row>38</xdr:row>
      <xdr:rowOff>19816</xdr:rowOff>
    </xdr:to>
    <xdr:cxnSp macro="">
      <xdr:nvCxnSpPr>
        <xdr:cNvPr id="62" name="直線コネクタ 61"/>
        <xdr:cNvCxnSpPr/>
      </xdr:nvCxnSpPr>
      <xdr:spPr>
        <a:xfrm>
          <a:off x="3797300" y="6494927"/>
          <a:ext cx="838200" cy="39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152174</xdr:rowOff>
    </xdr:from>
    <xdr:ext cx="534377" cy="259045"/>
    <xdr:sp macro="" textlink="">
      <xdr:nvSpPr>
        <xdr:cNvPr id="63" name="議会費平均値テキスト"/>
        <xdr:cNvSpPr txBox="1"/>
      </xdr:nvSpPr>
      <xdr:spPr>
        <a:xfrm>
          <a:off x="4686300" y="6324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16,026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129297</xdr:rowOff>
    </xdr:from>
    <xdr:to>
      <xdr:col>6</xdr:col>
      <xdr:colOff>561975</xdr:colOff>
      <xdr:row>38</xdr:row>
      <xdr:rowOff>59447</xdr:rowOff>
    </xdr:to>
    <xdr:sp macro="" textlink="">
      <xdr:nvSpPr>
        <xdr:cNvPr id="64" name="フローチャート : 判断 63"/>
        <xdr:cNvSpPr/>
      </xdr:nvSpPr>
      <xdr:spPr>
        <a:xfrm>
          <a:off x="45847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151277</xdr:rowOff>
    </xdr:from>
    <xdr:to>
      <xdr:col>5</xdr:col>
      <xdr:colOff>358775</xdr:colOff>
      <xdr:row>38</xdr:row>
      <xdr:rowOff>36683</xdr:rowOff>
    </xdr:to>
    <xdr:cxnSp macro="">
      <xdr:nvCxnSpPr>
        <xdr:cNvPr id="65" name="直線コネクタ 64"/>
        <xdr:cNvCxnSpPr/>
      </xdr:nvCxnSpPr>
      <xdr:spPr>
        <a:xfrm flipV="1">
          <a:off x="2908300" y="6494927"/>
          <a:ext cx="889000" cy="56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127746</xdr:rowOff>
    </xdr:from>
    <xdr:to>
      <xdr:col>5</xdr:col>
      <xdr:colOff>409575</xdr:colOff>
      <xdr:row>38</xdr:row>
      <xdr:rowOff>57896</xdr:rowOff>
    </xdr:to>
    <xdr:sp macro="" textlink="">
      <xdr:nvSpPr>
        <xdr:cNvPr id="66" name="フローチャート : 判断 65"/>
        <xdr:cNvSpPr/>
      </xdr:nvSpPr>
      <xdr:spPr>
        <a:xfrm>
          <a:off x="3746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49023</xdr:rowOff>
    </xdr:from>
    <xdr:ext cx="534377" cy="259045"/>
    <xdr:sp macro="" textlink="">
      <xdr:nvSpPr>
        <xdr:cNvPr id="67" name="テキスト ボックス 66"/>
        <xdr:cNvSpPr txBox="1"/>
      </xdr:nvSpPr>
      <xdr:spPr>
        <a:xfrm>
          <a:off x="3530111" y="656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35393</xdr:rowOff>
    </xdr:from>
    <xdr:to>
      <xdr:col>4</xdr:col>
      <xdr:colOff>155575</xdr:colOff>
      <xdr:row>38</xdr:row>
      <xdr:rowOff>36683</xdr:rowOff>
    </xdr:to>
    <xdr:cxnSp macro="">
      <xdr:nvCxnSpPr>
        <xdr:cNvPr id="68" name="直線コネクタ 67"/>
        <xdr:cNvCxnSpPr/>
      </xdr:nvCxnSpPr>
      <xdr:spPr>
        <a:xfrm>
          <a:off x="2019300" y="6550493"/>
          <a:ext cx="889000" cy="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60619</xdr:rowOff>
    </xdr:from>
    <xdr:to>
      <xdr:col>4</xdr:col>
      <xdr:colOff>206375</xdr:colOff>
      <xdr:row>37</xdr:row>
      <xdr:rowOff>162219</xdr:rowOff>
    </xdr:to>
    <xdr:sp macro="" textlink="">
      <xdr:nvSpPr>
        <xdr:cNvPr id="69" name="フローチャート : 判断 68"/>
        <xdr:cNvSpPr/>
      </xdr:nvSpPr>
      <xdr:spPr>
        <a:xfrm>
          <a:off x="2857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7296</xdr:rowOff>
    </xdr:from>
    <xdr:ext cx="534377" cy="259045"/>
    <xdr:sp macro="" textlink="">
      <xdr:nvSpPr>
        <xdr:cNvPr id="70" name="テキスト ボックス 69"/>
        <xdr:cNvSpPr txBox="1"/>
      </xdr:nvSpPr>
      <xdr:spPr>
        <a:xfrm>
          <a:off x="2641111" y="617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31996</xdr:rowOff>
    </xdr:from>
    <xdr:to>
      <xdr:col>2</xdr:col>
      <xdr:colOff>638175</xdr:colOff>
      <xdr:row>38</xdr:row>
      <xdr:rowOff>35393</xdr:rowOff>
    </xdr:to>
    <xdr:cxnSp macro="">
      <xdr:nvCxnSpPr>
        <xdr:cNvPr id="71" name="直線コネクタ 70"/>
        <xdr:cNvCxnSpPr/>
      </xdr:nvCxnSpPr>
      <xdr:spPr>
        <a:xfrm>
          <a:off x="1130300" y="6547096"/>
          <a:ext cx="889000" cy="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66563</xdr:rowOff>
    </xdr:from>
    <xdr:to>
      <xdr:col>3</xdr:col>
      <xdr:colOff>3175</xdr:colOff>
      <xdr:row>37</xdr:row>
      <xdr:rowOff>168163</xdr:rowOff>
    </xdr:to>
    <xdr:sp macro="" textlink="">
      <xdr:nvSpPr>
        <xdr:cNvPr id="72" name="フローチャート : 判断 71"/>
        <xdr:cNvSpPr/>
      </xdr:nvSpPr>
      <xdr:spPr>
        <a:xfrm>
          <a:off x="1968500" y="641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13240</xdr:rowOff>
    </xdr:from>
    <xdr:ext cx="534377" cy="259045"/>
    <xdr:sp macro="" textlink="">
      <xdr:nvSpPr>
        <xdr:cNvPr id="73" name="テキスト ボックス 72"/>
        <xdr:cNvSpPr txBox="1"/>
      </xdr:nvSpPr>
      <xdr:spPr>
        <a:xfrm>
          <a:off x="1752111" y="618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58382</xdr:rowOff>
    </xdr:from>
    <xdr:to>
      <xdr:col>1</xdr:col>
      <xdr:colOff>485775</xdr:colOff>
      <xdr:row>37</xdr:row>
      <xdr:rowOff>159982</xdr:rowOff>
    </xdr:to>
    <xdr:sp macro="" textlink="">
      <xdr:nvSpPr>
        <xdr:cNvPr id="74" name="フローチャート : 判断 73"/>
        <xdr:cNvSpPr/>
      </xdr:nvSpPr>
      <xdr:spPr>
        <a:xfrm>
          <a:off x="1079500" y="64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5059</xdr:rowOff>
    </xdr:from>
    <xdr:ext cx="534377" cy="259045"/>
    <xdr:sp macro="" textlink="">
      <xdr:nvSpPr>
        <xdr:cNvPr id="75" name="テキスト ボックス 74"/>
        <xdr:cNvSpPr txBox="1"/>
      </xdr:nvSpPr>
      <xdr:spPr>
        <a:xfrm>
          <a:off x="863111" y="617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140465</xdr:rowOff>
    </xdr:from>
    <xdr:to>
      <xdr:col>6</xdr:col>
      <xdr:colOff>561975</xdr:colOff>
      <xdr:row>38</xdr:row>
      <xdr:rowOff>70616</xdr:rowOff>
    </xdr:to>
    <xdr:sp macro="" textlink="">
      <xdr:nvSpPr>
        <xdr:cNvPr id="81" name="円/楕円 80"/>
        <xdr:cNvSpPr/>
      </xdr:nvSpPr>
      <xdr:spPr>
        <a:xfrm>
          <a:off x="4584700" y="64841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107723</xdr:rowOff>
    </xdr:from>
    <xdr:ext cx="534377" cy="259045"/>
    <xdr:sp macro="" textlink="">
      <xdr:nvSpPr>
        <xdr:cNvPr id="82" name="議会費該当値テキスト"/>
        <xdr:cNvSpPr txBox="1"/>
      </xdr:nvSpPr>
      <xdr:spPr>
        <a:xfrm>
          <a:off x="4686300" y="645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15,342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100477</xdr:rowOff>
    </xdr:from>
    <xdr:to>
      <xdr:col>5</xdr:col>
      <xdr:colOff>409575</xdr:colOff>
      <xdr:row>38</xdr:row>
      <xdr:rowOff>30627</xdr:rowOff>
    </xdr:to>
    <xdr:sp macro="" textlink="">
      <xdr:nvSpPr>
        <xdr:cNvPr id="83" name="円/楕円 82"/>
        <xdr:cNvSpPr/>
      </xdr:nvSpPr>
      <xdr:spPr>
        <a:xfrm>
          <a:off x="3746500" y="644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47154</xdr:rowOff>
    </xdr:from>
    <xdr:ext cx="534377" cy="259045"/>
    <xdr:sp macro="" textlink="">
      <xdr:nvSpPr>
        <xdr:cNvPr id="84" name="テキスト ボックス 83"/>
        <xdr:cNvSpPr txBox="1"/>
      </xdr:nvSpPr>
      <xdr:spPr>
        <a:xfrm>
          <a:off x="3530111" y="621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17,791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157333</xdr:rowOff>
    </xdr:from>
    <xdr:to>
      <xdr:col>4</xdr:col>
      <xdr:colOff>206375</xdr:colOff>
      <xdr:row>38</xdr:row>
      <xdr:rowOff>87483</xdr:rowOff>
    </xdr:to>
    <xdr:sp macro="" textlink="">
      <xdr:nvSpPr>
        <xdr:cNvPr id="85" name="円/楕円 84"/>
        <xdr:cNvSpPr/>
      </xdr:nvSpPr>
      <xdr:spPr>
        <a:xfrm>
          <a:off x="2857500" y="650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78610</xdr:rowOff>
    </xdr:from>
    <xdr:ext cx="534377" cy="259045"/>
    <xdr:sp macro="" textlink="">
      <xdr:nvSpPr>
        <xdr:cNvPr id="86" name="テキスト ボックス 85"/>
        <xdr:cNvSpPr txBox="1"/>
      </xdr:nvSpPr>
      <xdr:spPr>
        <a:xfrm>
          <a:off x="2641111" y="659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14,309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156043</xdr:rowOff>
    </xdr:from>
    <xdr:to>
      <xdr:col>3</xdr:col>
      <xdr:colOff>3175</xdr:colOff>
      <xdr:row>38</xdr:row>
      <xdr:rowOff>86193</xdr:rowOff>
    </xdr:to>
    <xdr:sp macro="" textlink="">
      <xdr:nvSpPr>
        <xdr:cNvPr id="87" name="円/楕円 86"/>
        <xdr:cNvSpPr/>
      </xdr:nvSpPr>
      <xdr:spPr>
        <a:xfrm>
          <a:off x="1968500" y="649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77320</xdr:rowOff>
    </xdr:from>
    <xdr:ext cx="534377" cy="259045"/>
    <xdr:sp macro="" textlink="">
      <xdr:nvSpPr>
        <xdr:cNvPr id="88" name="テキスト ボックス 87"/>
        <xdr:cNvSpPr txBox="1"/>
      </xdr:nvSpPr>
      <xdr:spPr>
        <a:xfrm>
          <a:off x="1752111" y="659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14,388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152647</xdr:rowOff>
    </xdr:from>
    <xdr:to>
      <xdr:col>1</xdr:col>
      <xdr:colOff>485775</xdr:colOff>
      <xdr:row>38</xdr:row>
      <xdr:rowOff>82796</xdr:rowOff>
    </xdr:to>
    <xdr:sp macro="" textlink="">
      <xdr:nvSpPr>
        <xdr:cNvPr id="89" name="円/楕円 88"/>
        <xdr:cNvSpPr/>
      </xdr:nvSpPr>
      <xdr:spPr>
        <a:xfrm>
          <a:off x="1079500" y="649629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73923</xdr:rowOff>
    </xdr:from>
    <xdr:ext cx="534377" cy="259045"/>
    <xdr:sp macro="" textlink="">
      <xdr:nvSpPr>
        <xdr:cNvPr id="90" name="テキスト ボックス 89"/>
        <xdr:cNvSpPr txBox="1"/>
      </xdr:nvSpPr>
      <xdr:spPr>
        <a:xfrm>
          <a:off x="863111" y="658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14,596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68,182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167927</xdr:rowOff>
    </xdr:from>
    <xdr:to>
      <xdr:col>6</xdr:col>
      <xdr:colOff>510540</xdr:colOff>
      <xdr:row>58</xdr:row>
      <xdr:rowOff>119150</xdr:rowOff>
    </xdr:to>
    <xdr:cxnSp macro="">
      <xdr:nvCxnSpPr>
        <xdr:cNvPr id="114" name="直線コネクタ 113"/>
        <xdr:cNvCxnSpPr/>
      </xdr:nvCxnSpPr>
      <xdr:spPr>
        <a:xfrm flipV="1">
          <a:off x="4633595" y="8740427"/>
          <a:ext cx="1270" cy="1322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122977</xdr:rowOff>
    </xdr:from>
    <xdr:ext cx="534377" cy="259045"/>
    <xdr:sp macro="" textlink="">
      <xdr:nvSpPr>
        <xdr:cNvPr id="115" name="総務費最小値テキスト"/>
        <xdr:cNvSpPr txBox="1"/>
      </xdr:nvSpPr>
      <xdr:spPr>
        <a:xfrm>
          <a:off x="4686300" y="1006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76,181</a:t>
          </a:r>
          <a:endParaRPr kumimoji="1" lang="ja-JP" altLang="en-US" sz="1000" b="1">
            <a:latin typeface="ＭＳ Ｐゴシック"/>
          </a:endParaRPr>
        </a:p>
      </xdr:txBody>
    </xdr:sp>
    <xdr:clientData/>
  </xdr:oneCellAnchor>
  <xdr:twoCellAnchor>
    <xdr:from>
      <xdr:col>6</xdr:col>
      <xdr:colOff>422275</xdr:colOff>
      <xdr:row>58</xdr:row>
      <xdr:rowOff>119150</xdr:rowOff>
    </xdr:from>
    <xdr:to>
      <xdr:col>6</xdr:col>
      <xdr:colOff>600075</xdr:colOff>
      <xdr:row>58</xdr:row>
      <xdr:rowOff>119150</xdr:rowOff>
    </xdr:to>
    <xdr:cxnSp macro="">
      <xdr:nvCxnSpPr>
        <xdr:cNvPr id="116" name="直線コネクタ 115"/>
        <xdr:cNvCxnSpPr/>
      </xdr:nvCxnSpPr>
      <xdr:spPr>
        <a:xfrm>
          <a:off x="4546600" y="1006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114604</xdr:rowOff>
    </xdr:from>
    <xdr:ext cx="690189" cy="259045"/>
    <xdr:sp macro="" textlink="">
      <xdr:nvSpPr>
        <xdr:cNvPr id="117" name="総務費最大値テキスト"/>
        <xdr:cNvSpPr txBox="1"/>
      </xdr:nvSpPr>
      <xdr:spPr>
        <a:xfrm>
          <a:off x="4686300" y="85156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1,117,774</a:t>
          </a:r>
          <a:endParaRPr kumimoji="1" lang="ja-JP" altLang="en-US" sz="1000" b="1">
            <a:latin typeface="ＭＳ Ｐゴシック"/>
          </a:endParaRPr>
        </a:p>
      </xdr:txBody>
    </xdr:sp>
    <xdr:clientData/>
  </xdr:oneCellAnchor>
  <xdr:twoCellAnchor>
    <xdr:from>
      <xdr:col>6</xdr:col>
      <xdr:colOff>422275</xdr:colOff>
      <xdr:row>50</xdr:row>
      <xdr:rowOff>167927</xdr:rowOff>
    </xdr:from>
    <xdr:to>
      <xdr:col>6</xdr:col>
      <xdr:colOff>600075</xdr:colOff>
      <xdr:row>50</xdr:row>
      <xdr:rowOff>167927</xdr:rowOff>
    </xdr:to>
    <xdr:cxnSp macro="">
      <xdr:nvCxnSpPr>
        <xdr:cNvPr id="118" name="直線コネクタ 117"/>
        <xdr:cNvCxnSpPr/>
      </xdr:nvCxnSpPr>
      <xdr:spPr>
        <a:xfrm>
          <a:off x="4546600" y="8740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12529</xdr:rowOff>
    </xdr:from>
    <xdr:to>
      <xdr:col>6</xdr:col>
      <xdr:colOff>511175</xdr:colOff>
      <xdr:row>58</xdr:row>
      <xdr:rowOff>25692</xdr:rowOff>
    </xdr:to>
    <xdr:cxnSp macro="">
      <xdr:nvCxnSpPr>
        <xdr:cNvPr id="119" name="直線コネクタ 118"/>
        <xdr:cNvCxnSpPr/>
      </xdr:nvCxnSpPr>
      <xdr:spPr>
        <a:xfrm flipV="1">
          <a:off x="3797300" y="9956629"/>
          <a:ext cx="838200" cy="1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59777</xdr:rowOff>
    </xdr:from>
    <xdr:ext cx="599010" cy="259045"/>
    <xdr:sp macro="" textlink="">
      <xdr:nvSpPr>
        <xdr:cNvPr id="120" name="総務費平均値テキスト"/>
        <xdr:cNvSpPr txBox="1"/>
      </xdr:nvSpPr>
      <xdr:spPr>
        <a:xfrm>
          <a:off x="4686300" y="9660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235,945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36900</xdr:rowOff>
    </xdr:from>
    <xdr:to>
      <xdr:col>6</xdr:col>
      <xdr:colOff>561975</xdr:colOff>
      <xdr:row>57</xdr:row>
      <xdr:rowOff>138500</xdr:rowOff>
    </xdr:to>
    <xdr:sp macro="" textlink="">
      <xdr:nvSpPr>
        <xdr:cNvPr id="121" name="フローチャート : 判断 120"/>
        <xdr:cNvSpPr/>
      </xdr:nvSpPr>
      <xdr:spPr>
        <a:xfrm>
          <a:off x="4584700" y="98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165360</xdr:rowOff>
    </xdr:from>
    <xdr:to>
      <xdr:col>5</xdr:col>
      <xdr:colOff>358775</xdr:colOff>
      <xdr:row>58</xdr:row>
      <xdr:rowOff>25692</xdr:rowOff>
    </xdr:to>
    <xdr:cxnSp macro="">
      <xdr:nvCxnSpPr>
        <xdr:cNvPr id="122" name="直線コネクタ 121"/>
        <xdr:cNvCxnSpPr/>
      </xdr:nvCxnSpPr>
      <xdr:spPr>
        <a:xfrm>
          <a:off x="2908300" y="9938010"/>
          <a:ext cx="889000" cy="3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47158</xdr:rowOff>
    </xdr:from>
    <xdr:to>
      <xdr:col>5</xdr:col>
      <xdr:colOff>409575</xdr:colOff>
      <xdr:row>57</xdr:row>
      <xdr:rowOff>148758</xdr:rowOff>
    </xdr:to>
    <xdr:sp macro="" textlink="">
      <xdr:nvSpPr>
        <xdr:cNvPr id="123" name="フローチャート : 判断 122"/>
        <xdr:cNvSpPr/>
      </xdr:nvSpPr>
      <xdr:spPr>
        <a:xfrm>
          <a:off x="3746500" y="981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165285</xdr:rowOff>
    </xdr:from>
    <xdr:ext cx="599010" cy="259045"/>
    <xdr:sp macro="" textlink="">
      <xdr:nvSpPr>
        <xdr:cNvPr id="124" name="テキスト ボックス 123"/>
        <xdr:cNvSpPr txBox="1"/>
      </xdr:nvSpPr>
      <xdr:spPr>
        <a:xfrm>
          <a:off x="3497794" y="959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227,868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165360</xdr:rowOff>
    </xdr:from>
    <xdr:to>
      <xdr:col>4</xdr:col>
      <xdr:colOff>155575</xdr:colOff>
      <xdr:row>58</xdr:row>
      <xdr:rowOff>16782</xdr:rowOff>
    </xdr:to>
    <xdr:cxnSp macro="">
      <xdr:nvCxnSpPr>
        <xdr:cNvPr id="125" name="直線コネクタ 124"/>
        <xdr:cNvCxnSpPr/>
      </xdr:nvCxnSpPr>
      <xdr:spPr>
        <a:xfrm flipV="1">
          <a:off x="2019300" y="9938010"/>
          <a:ext cx="889000" cy="2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9110</xdr:rowOff>
    </xdr:from>
    <xdr:to>
      <xdr:col>4</xdr:col>
      <xdr:colOff>206375</xdr:colOff>
      <xdr:row>57</xdr:row>
      <xdr:rowOff>110710</xdr:rowOff>
    </xdr:to>
    <xdr:sp macro="" textlink="">
      <xdr:nvSpPr>
        <xdr:cNvPr id="126" name="フローチャート : 判断 125"/>
        <xdr:cNvSpPr/>
      </xdr:nvSpPr>
      <xdr:spPr>
        <a:xfrm>
          <a:off x="2857500" y="978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127237</xdr:rowOff>
    </xdr:from>
    <xdr:ext cx="599010" cy="259045"/>
    <xdr:sp macro="" textlink="">
      <xdr:nvSpPr>
        <xdr:cNvPr id="127" name="テキスト ボックス 126"/>
        <xdr:cNvSpPr txBox="1"/>
      </xdr:nvSpPr>
      <xdr:spPr>
        <a:xfrm>
          <a:off x="2608794" y="9556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136181</xdr:rowOff>
    </xdr:from>
    <xdr:to>
      <xdr:col>2</xdr:col>
      <xdr:colOff>638175</xdr:colOff>
      <xdr:row>58</xdr:row>
      <xdr:rowOff>16782</xdr:rowOff>
    </xdr:to>
    <xdr:cxnSp macro="">
      <xdr:nvCxnSpPr>
        <xdr:cNvPr id="128" name="直線コネクタ 127"/>
        <xdr:cNvCxnSpPr/>
      </xdr:nvCxnSpPr>
      <xdr:spPr>
        <a:xfrm>
          <a:off x="1130300" y="9908831"/>
          <a:ext cx="889000" cy="5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151624</xdr:rowOff>
    </xdr:from>
    <xdr:to>
      <xdr:col>3</xdr:col>
      <xdr:colOff>3175</xdr:colOff>
      <xdr:row>57</xdr:row>
      <xdr:rowOff>81774</xdr:rowOff>
    </xdr:to>
    <xdr:sp macro="" textlink="">
      <xdr:nvSpPr>
        <xdr:cNvPr id="129" name="フローチャート : 判断 128"/>
        <xdr:cNvSpPr/>
      </xdr:nvSpPr>
      <xdr:spPr>
        <a:xfrm>
          <a:off x="1968500" y="9752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98301</xdr:rowOff>
    </xdr:from>
    <xdr:ext cx="599010" cy="259045"/>
    <xdr:sp macro="" textlink="">
      <xdr:nvSpPr>
        <xdr:cNvPr id="130" name="テキスト ボックス 129"/>
        <xdr:cNvSpPr txBox="1"/>
      </xdr:nvSpPr>
      <xdr:spPr>
        <a:xfrm>
          <a:off x="1719794" y="952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167969</xdr:rowOff>
    </xdr:from>
    <xdr:to>
      <xdr:col>1</xdr:col>
      <xdr:colOff>485775</xdr:colOff>
      <xdr:row>57</xdr:row>
      <xdr:rowOff>98119</xdr:rowOff>
    </xdr:to>
    <xdr:sp macro="" textlink="">
      <xdr:nvSpPr>
        <xdr:cNvPr id="131" name="フローチャート : 判断 130"/>
        <xdr:cNvSpPr/>
      </xdr:nvSpPr>
      <xdr:spPr>
        <a:xfrm>
          <a:off x="1079500" y="976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114646</xdr:rowOff>
    </xdr:from>
    <xdr:ext cx="599010" cy="259045"/>
    <xdr:sp macro="" textlink="">
      <xdr:nvSpPr>
        <xdr:cNvPr id="132" name="テキスト ボックス 131"/>
        <xdr:cNvSpPr txBox="1"/>
      </xdr:nvSpPr>
      <xdr:spPr>
        <a:xfrm>
          <a:off x="830794" y="9544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133179</xdr:rowOff>
    </xdr:from>
    <xdr:to>
      <xdr:col>6</xdr:col>
      <xdr:colOff>561975</xdr:colOff>
      <xdr:row>58</xdr:row>
      <xdr:rowOff>63329</xdr:rowOff>
    </xdr:to>
    <xdr:sp macro="" textlink="">
      <xdr:nvSpPr>
        <xdr:cNvPr id="138" name="円/楕円 137"/>
        <xdr:cNvSpPr/>
      </xdr:nvSpPr>
      <xdr:spPr>
        <a:xfrm>
          <a:off x="4584700" y="990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48106</xdr:rowOff>
    </xdr:from>
    <xdr:ext cx="599010" cy="259045"/>
    <xdr:sp macro="" textlink="">
      <xdr:nvSpPr>
        <xdr:cNvPr id="139" name="総務費該当値テキスト"/>
        <xdr:cNvSpPr txBox="1"/>
      </xdr:nvSpPr>
      <xdr:spPr>
        <a:xfrm>
          <a:off x="4686300" y="982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160,134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146342</xdr:rowOff>
    </xdr:from>
    <xdr:to>
      <xdr:col>5</xdr:col>
      <xdr:colOff>409575</xdr:colOff>
      <xdr:row>58</xdr:row>
      <xdr:rowOff>76492</xdr:rowOff>
    </xdr:to>
    <xdr:sp macro="" textlink="">
      <xdr:nvSpPr>
        <xdr:cNvPr id="140" name="円/楕円 139"/>
        <xdr:cNvSpPr/>
      </xdr:nvSpPr>
      <xdr:spPr>
        <a:xfrm>
          <a:off x="3746500" y="991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67619</xdr:rowOff>
    </xdr:from>
    <xdr:ext cx="599010" cy="259045"/>
    <xdr:sp macro="" textlink="">
      <xdr:nvSpPr>
        <xdr:cNvPr id="141" name="テキスト ボックス 140"/>
        <xdr:cNvSpPr txBox="1"/>
      </xdr:nvSpPr>
      <xdr:spPr>
        <a:xfrm>
          <a:off x="3497794" y="10011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149,770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114560</xdr:rowOff>
    </xdr:from>
    <xdr:to>
      <xdr:col>4</xdr:col>
      <xdr:colOff>206375</xdr:colOff>
      <xdr:row>58</xdr:row>
      <xdr:rowOff>44710</xdr:rowOff>
    </xdr:to>
    <xdr:sp macro="" textlink="">
      <xdr:nvSpPr>
        <xdr:cNvPr id="142" name="円/楕円 141"/>
        <xdr:cNvSpPr/>
      </xdr:nvSpPr>
      <xdr:spPr>
        <a:xfrm>
          <a:off x="2857500" y="98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35837</xdr:rowOff>
    </xdr:from>
    <xdr:ext cx="599010" cy="259045"/>
    <xdr:sp macro="" textlink="">
      <xdr:nvSpPr>
        <xdr:cNvPr id="143" name="テキスト ボックス 142"/>
        <xdr:cNvSpPr txBox="1"/>
      </xdr:nvSpPr>
      <xdr:spPr>
        <a:xfrm>
          <a:off x="2608794" y="9979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174,795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137432</xdr:rowOff>
    </xdr:from>
    <xdr:to>
      <xdr:col>3</xdr:col>
      <xdr:colOff>3175</xdr:colOff>
      <xdr:row>58</xdr:row>
      <xdr:rowOff>67582</xdr:rowOff>
    </xdr:to>
    <xdr:sp macro="" textlink="">
      <xdr:nvSpPr>
        <xdr:cNvPr id="144" name="円/楕円 143"/>
        <xdr:cNvSpPr/>
      </xdr:nvSpPr>
      <xdr:spPr>
        <a:xfrm>
          <a:off x="1968500" y="991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58709</xdr:rowOff>
    </xdr:from>
    <xdr:ext cx="599010" cy="259045"/>
    <xdr:sp macro="" textlink="">
      <xdr:nvSpPr>
        <xdr:cNvPr id="145" name="テキスト ボックス 144"/>
        <xdr:cNvSpPr txBox="1"/>
      </xdr:nvSpPr>
      <xdr:spPr>
        <a:xfrm>
          <a:off x="1719794" y="10002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156,786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85381</xdr:rowOff>
    </xdr:from>
    <xdr:to>
      <xdr:col>1</xdr:col>
      <xdr:colOff>485775</xdr:colOff>
      <xdr:row>58</xdr:row>
      <xdr:rowOff>15531</xdr:rowOff>
    </xdr:to>
    <xdr:sp macro="" textlink="">
      <xdr:nvSpPr>
        <xdr:cNvPr id="146" name="円/楕円 145"/>
        <xdr:cNvSpPr/>
      </xdr:nvSpPr>
      <xdr:spPr>
        <a:xfrm>
          <a:off x="1079500" y="985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6658</xdr:rowOff>
    </xdr:from>
    <xdr:ext cx="599010" cy="259045"/>
    <xdr:sp macro="" textlink="">
      <xdr:nvSpPr>
        <xdr:cNvPr id="147" name="テキスト ボックス 146"/>
        <xdr:cNvSpPr txBox="1"/>
      </xdr:nvSpPr>
      <xdr:spPr>
        <a:xfrm>
          <a:off x="830794" y="9950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197,771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9" name="テキスト ボックス 168"/>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55797</xdr:rowOff>
    </xdr:from>
    <xdr:to>
      <xdr:col>6</xdr:col>
      <xdr:colOff>510540</xdr:colOff>
      <xdr:row>78</xdr:row>
      <xdr:rowOff>78755</xdr:rowOff>
    </xdr:to>
    <xdr:cxnSp macro="">
      <xdr:nvCxnSpPr>
        <xdr:cNvPr id="173" name="直線コネクタ 172"/>
        <xdr:cNvCxnSpPr/>
      </xdr:nvCxnSpPr>
      <xdr:spPr>
        <a:xfrm flipV="1">
          <a:off x="4633595" y="12057297"/>
          <a:ext cx="1270" cy="139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82582</xdr:rowOff>
    </xdr:from>
    <xdr:ext cx="599010" cy="259045"/>
    <xdr:sp macro="" textlink="">
      <xdr:nvSpPr>
        <xdr:cNvPr id="174" name="民生費最小値テキスト"/>
        <xdr:cNvSpPr txBox="1"/>
      </xdr:nvSpPr>
      <xdr:spPr>
        <a:xfrm>
          <a:off x="4686300" y="1345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117,324</a:t>
          </a:r>
          <a:endParaRPr kumimoji="1" lang="ja-JP" altLang="en-US" sz="1000" b="1">
            <a:latin typeface="ＭＳ Ｐゴシック"/>
          </a:endParaRPr>
        </a:p>
      </xdr:txBody>
    </xdr:sp>
    <xdr:clientData/>
  </xdr:oneCellAnchor>
  <xdr:twoCellAnchor>
    <xdr:from>
      <xdr:col>6</xdr:col>
      <xdr:colOff>422275</xdr:colOff>
      <xdr:row>78</xdr:row>
      <xdr:rowOff>78755</xdr:rowOff>
    </xdr:from>
    <xdr:to>
      <xdr:col>6</xdr:col>
      <xdr:colOff>600075</xdr:colOff>
      <xdr:row>78</xdr:row>
      <xdr:rowOff>78755</xdr:rowOff>
    </xdr:to>
    <xdr:cxnSp macro="">
      <xdr:nvCxnSpPr>
        <xdr:cNvPr id="175" name="直線コネクタ 174"/>
        <xdr:cNvCxnSpPr/>
      </xdr:nvCxnSpPr>
      <xdr:spPr>
        <a:xfrm>
          <a:off x="4546600" y="134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2474</xdr:rowOff>
    </xdr:from>
    <xdr:ext cx="599010" cy="259045"/>
    <xdr:sp macro="" textlink="">
      <xdr:nvSpPr>
        <xdr:cNvPr id="176" name="民生費最大値テキスト"/>
        <xdr:cNvSpPr txBox="1"/>
      </xdr:nvSpPr>
      <xdr:spPr>
        <a:xfrm>
          <a:off x="4686300" y="1183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971,384</a:t>
          </a:r>
          <a:endParaRPr kumimoji="1" lang="ja-JP" altLang="en-US" sz="1000" b="1">
            <a:latin typeface="ＭＳ Ｐゴシック"/>
          </a:endParaRPr>
        </a:p>
      </xdr:txBody>
    </xdr:sp>
    <xdr:clientData/>
  </xdr:oneCellAnchor>
  <xdr:twoCellAnchor>
    <xdr:from>
      <xdr:col>6</xdr:col>
      <xdr:colOff>422275</xdr:colOff>
      <xdr:row>70</xdr:row>
      <xdr:rowOff>55797</xdr:rowOff>
    </xdr:from>
    <xdr:to>
      <xdr:col>6</xdr:col>
      <xdr:colOff>600075</xdr:colOff>
      <xdr:row>70</xdr:row>
      <xdr:rowOff>55797</xdr:rowOff>
    </xdr:to>
    <xdr:cxnSp macro="">
      <xdr:nvCxnSpPr>
        <xdr:cNvPr id="177" name="直線コネクタ 176"/>
        <xdr:cNvCxnSpPr/>
      </xdr:nvCxnSpPr>
      <xdr:spPr>
        <a:xfrm>
          <a:off x="4546600" y="1205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44554</xdr:rowOff>
    </xdr:from>
    <xdr:to>
      <xdr:col>6</xdr:col>
      <xdr:colOff>511175</xdr:colOff>
      <xdr:row>78</xdr:row>
      <xdr:rowOff>58341</xdr:rowOff>
    </xdr:to>
    <xdr:cxnSp macro="">
      <xdr:nvCxnSpPr>
        <xdr:cNvPr id="178" name="直線コネクタ 177"/>
        <xdr:cNvCxnSpPr/>
      </xdr:nvCxnSpPr>
      <xdr:spPr>
        <a:xfrm flipV="1">
          <a:off x="3797300" y="13417654"/>
          <a:ext cx="838200" cy="1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102086</xdr:rowOff>
    </xdr:from>
    <xdr:ext cx="599010" cy="259045"/>
    <xdr:sp macro="" textlink="">
      <xdr:nvSpPr>
        <xdr:cNvPr id="179" name="民生費平均値テキスト"/>
        <xdr:cNvSpPr txBox="1"/>
      </xdr:nvSpPr>
      <xdr:spPr>
        <a:xfrm>
          <a:off x="4686300" y="131322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190,935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79209</xdr:rowOff>
    </xdr:from>
    <xdr:to>
      <xdr:col>6</xdr:col>
      <xdr:colOff>561975</xdr:colOff>
      <xdr:row>78</xdr:row>
      <xdr:rowOff>9359</xdr:rowOff>
    </xdr:to>
    <xdr:sp macro="" textlink="">
      <xdr:nvSpPr>
        <xdr:cNvPr id="180" name="フローチャート : 判断 179"/>
        <xdr:cNvSpPr/>
      </xdr:nvSpPr>
      <xdr:spPr>
        <a:xfrm>
          <a:off x="4584700" y="132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52377</xdr:rowOff>
    </xdr:from>
    <xdr:to>
      <xdr:col>5</xdr:col>
      <xdr:colOff>358775</xdr:colOff>
      <xdr:row>78</xdr:row>
      <xdr:rowOff>58341</xdr:rowOff>
    </xdr:to>
    <xdr:cxnSp macro="">
      <xdr:nvCxnSpPr>
        <xdr:cNvPr id="181" name="直線コネクタ 180"/>
        <xdr:cNvCxnSpPr/>
      </xdr:nvCxnSpPr>
      <xdr:spPr>
        <a:xfrm>
          <a:off x="2908300" y="13425477"/>
          <a:ext cx="889000" cy="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91115</xdr:rowOff>
    </xdr:from>
    <xdr:to>
      <xdr:col>5</xdr:col>
      <xdr:colOff>409575</xdr:colOff>
      <xdr:row>78</xdr:row>
      <xdr:rowOff>21265</xdr:rowOff>
    </xdr:to>
    <xdr:sp macro="" textlink="">
      <xdr:nvSpPr>
        <xdr:cNvPr id="182" name="フローチャート : 判断 181"/>
        <xdr:cNvSpPr/>
      </xdr:nvSpPr>
      <xdr:spPr>
        <a:xfrm>
          <a:off x="3746500" y="1329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37792</xdr:rowOff>
    </xdr:from>
    <xdr:ext cx="599010" cy="259045"/>
    <xdr:sp macro="" textlink="">
      <xdr:nvSpPr>
        <xdr:cNvPr id="183" name="テキスト ボックス 182"/>
        <xdr:cNvSpPr txBox="1"/>
      </xdr:nvSpPr>
      <xdr:spPr>
        <a:xfrm>
          <a:off x="3497794" y="13067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183,643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52377</xdr:rowOff>
    </xdr:from>
    <xdr:to>
      <xdr:col>4</xdr:col>
      <xdr:colOff>155575</xdr:colOff>
      <xdr:row>78</xdr:row>
      <xdr:rowOff>67514</xdr:rowOff>
    </xdr:to>
    <xdr:cxnSp macro="">
      <xdr:nvCxnSpPr>
        <xdr:cNvPr id="184" name="直線コネクタ 183"/>
        <xdr:cNvCxnSpPr/>
      </xdr:nvCxnSpPr>
      <xdr:spPr>
        <a:xfrm flipV="1">
          <a:off x="2019300" y="13425477"/>
          <a:ext cx="889000" cy="1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70382</xdr:rowOff>
    </xdr:from>
    <xdr:to>
      <xdr:col>4</xdr:col>
      <xdr:colOff>206375</xdr:colOff>
      <xdr:row>78</xdr:row>
      <xdr:rowOff>532</xdr:rowOff>
    </xdr:to>
    <xdr:sp macro="" textlink="">
      <xdr:nvSpPr>
        <xdr:cNvPr id="185" name="フローチャート : 判断 184"/>
        <xdr:cNvSpPr/>
      </xdr:nvSpPr>
      <xdr:spPr>
        <a:xfrm>
          <a:off x="2857500" y="1327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17059</xdr:rowOff>
    </xdr:from>
    <xdr:ext cx="599010" cy="259045"/>
    <xdr:sp macro="" textlink="">
      <xdr:nvSpPr>
        <xdr:cNvPr id="186" name="テキスト ボックス 185"/>
        <xdr:cNvSpPr txBox="1"/>
      </xdr:nvSpPr>
      <xdr:spPr>
        <a:xfrm>
          <a:off x="2608794" y="1304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67514</xdr:rowOff>
    </xdr:from>
    <xdr:to>
      <xdr:col>2</xdr:col>
      <xdr:colOff>638175</xdr:colOff>
      <xdr:row>78</xdr:row>
      <xdr:rowOff>73648</xdr:rowOff>
    </xdr:to>
    <xdr:cxnSp macro="">
      <xdr:nvCxnSpPr>
        <xdr:cNvPr id="187" name="直線コネクタ 186"/>
        <xdr:cNvCxnSpPr/>
      </xdr:nvCxnSpPr>
      <xdr:spPr>
        <a:xfrm flipV="1">
          <a:off x="1130300" y="13440614"/>
          <a:ext cx="889000" cy="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83331</xdr:rowOff>
    </xdr:from>
    <xdr:to>
      <xdr:col>3</xdr:col>
      <xdr:colOff>3175</xdr:colOff>
      <xdr:row>78</xdr:row>
      <xdr:rowOff>13481</xdr:rowOff>
    </xdr:to>
    <xdr:sp macro="" textlink="">
      <xdr:nvSpPr>
        <xdr:cNvPr id="188" name="フローチャート : 判断 187"/>
        <xdr:cNvSpPr/>
      </xdr:nvSpPr>
      <xdr:spPr>
        <a:xfrm>
          <a:off x="1968500" y="1328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30008</xdr:rowOff>
    </xdr:from>
    <xdr:ext cx="599010" cy="259045"/>
    <xdr:sp macro="" textlink="">
      <xdr:nvSpPr>
        <xdr:cNvPr id="189" name="テキスト ボックス 188"/>
        <xdr:cNvSpPr txBox="1"/>
      </xdr:nvSpPr>
      <xdr:spPr>
        <a:xfrm>
          <a:off x="1719794" y="13060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70163</xdr:rowOff>
    </xdr:from>
    <xdr:to>
      <xdr:col>1</xdr:col>
      <xdr:colOff>485775</xdr:colOff>
      <xdr:row>78</xdr:row>
      <xdr:rowOff>313</xdr:rowOff>
    </xdr:to>
    <xdr:sp macro="" textlink="">
      <xdr:nvSpPr>
        <xdr:cNvPr id="190" name="フローチャート : 判断 189"/>
        <xdr:cNvSpPr/>
      </xdr:nvSpPr>
      <xdr:spPr>
        <a:xfrm>
          <a:off x="1079500" y="1327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16840</xdr:rowOff>
    </xdr:from>
    <xdr:ext cx="599010" cy="259045"/>
    <xdr:sp macro="" textlink="">
      <xdr:nvSpPr>
        <xdr:cNvPr id="191" name="テキスト ボックス 190"/>
        <xdr:cNvSpPr txBox="1"/>
      </xdr:nvSpPr>
      <xdr:spPr>
        <a:xfrm>
          <a:off x="830794" y="13047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165204</xdr:rowOff>
    </xdr:from>
    <xdr:to>
      <xdr:col>6</xdr:col>
      <xdr:colOff>561975</xdr:colOff>
      <xdr:row>78</xdr:row>
      <xdr:rowOff>95354</xdr:rowOff>
    </xdr:to>
    <xdr:sp macro="" textlink="">
      <xdr:nvSpPr>
        <xdr:cNvPr id="197" name="円/楕円 196"/>
        <xdr:cNvSpPr/>
      </xdr:nvSpPr>
      <xdr:spPr>
        <a:xfrm>
          <a:off x="4584700" y="1336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80131</xdr:rowOff>
    </xdr:from>
    <xdr:ext cx="599010" cy="259045"/>
    <xdr:sp macro="" textlink="">
      <xdr:nvSpPr>
        <xdr:cNvPr id="198" name="民生費該当値テキスト"/>
        <xdr:cNvSpPr txBox="1"/>
      </xdr:nvSpPr>
      <xdr:spPr>
        <a:xfrm>
          <a:off x="4686300" y="1328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138,270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7541</xdr:rowOff>
    </xdr:from>
    <xdr:to>
      <xdr:col>5</xdr:col>
      <xdr:colOff>409575</xdr:colOff>
      <xdr:row>78</xdr:row>
      <xdr:rowOff>109141</xdr:rowOff>
    </xdr:to>
    <xdr:sp macro="" textlink="">
      <xdr:nvSpPr>
        <xdr:cNvPr id="199" name="円/楕円 198"/>
        <xdr:cNvSpPr/>
      </xdr:nvSpPr>
      <xdr:spPr>
        <a:xfrm>
          <a:off x="3746500" y="1338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100268</xdr:rowOff>
    </xdr:from>
    <xdr:ext cx="599010" cy="259045"/>
    <xdr:sp macro="" textlink="">
      <xdr:nvSpPr>
        <xdr:cNvPr id="200" name="テキスト ボックス 199"/>
        <xdr:cNvSpPr txBox="1"/>
      </xdr:nvSpPr>
      <xdr:spPr>
        <a:xfrm>
          <a:off x="3497794" y="13473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129,826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1577</xdr:rowOff>
    </xdr:from>
    <xdr:to>
      <xdr:col>4</xdr:col>
      <xdr:colOff>206375</xdr:colOff>
      <xdr:row>78</xdr:row>
      <xdr:rowOff>103177</xdr:rowOff>
    </xdr:to>
    <xdr:sp macro="" textlink="">
      <xdr:nvSpPr>
        <xdr:cNvPr id="201" name="円/楕円 200"/>
        <xdr:cNvSpPr/>
      </xdr:nvSpPr>
      <xdr:spPr>
        <a:xfrm>
          <a:off x="2857500" y="1337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94304</xdr:rowOff>
    </xdr:from>
    <xdr:ext cx="599010" cy="259045"/>
    <xdr:sp macro="" textlink="">
      <xdr:nvSpPr>
        <xdr:cNvPr id="202" name="テキスト ボックス 201"/>
        <xdr:cNvSpPr txBox="1"/>
      </xdr:nvSpPr>
      <xdr:spPr>
        <a:xfrm>
          <a:off x="2608794" y="13467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133,479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16714</xdr:rowOff>
    </xdr:from>
    <xdr:to>
      <xdr:col>3</xdr:col>
      <xdr:colOff>3175</xdr:colOff>
      <xdr:row>78</xdr:row>
      <xdr:rowOff>118314</xdr:rowOff>
    </xdr:to>
    <xdr:sp macro="" textlink="">
      <xdr:nvSpPr>
        <xdr:cNvPr id="203" name="円/楕円 202"/>
        <xdr:cNvSpPr/>
      </xdr:nvSpPr>
      <xdr:spPr>
        <a:xfrm>
          <a:off x="1968500" y="1338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109441</xdr:rowOff>
    </xdr:from>
    <xdr:ext cx="599010" cy="259045"/>
    <xdr:sp macro="" textlink="">
      <xdr:nvSpPr>
        <xdr:cNvPr id="204" name="テキスト ボックス 203"/>
        <xdr:cNvSpPr txBox="1"/>
      </xdr:nvSpPr>
      <xdr:spPr>
        <a:xfrm>
          <a:off x="1719794" y="13482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124,209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22848</xdr:rowOff>
    </xdr:from>
    <xdr:to>
      <xdr:col>1</xdr:col>
      <xdr:colOff>485775</xdr:colOff>
      <xdr:row>78</xdr:row>
      <xdr:rowOff>124448</xdr:rowOff>
    </xdr:to>
    <xdr:sp macro="" textlink="">
      <xdr:nvSpPr>
        <xdr:cNvPr id="205" name="円/楕円 204"/>
        <xdr:cNvSpPr/>
      </xdr:nvSpPr>
      <xdr:spPr>
        <a:xfrm>
          <a:off x="1079500" y="1339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115575</xdr:rowOff>
    </xdr:from>
    <xdr:ext cx="599010" cy="259045"/>
    <xdr:sp macro="" textlink="">
      <xdr:nvSpPr>
        <xdr:cNvPr id="206" name="テキスト ボックス 205"/>
        <xdr:cNvSpPr txBox="1"/>
      </xdr:nvSpPr>
      <xdr:spPr>
        <a:xfrm>
          <a:off x="830794" y="13488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120,452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102665</xdr:rowOff>
    </xdr:from>
    <xdr:to>
      <xdr:col>6</xdr:col>
      <xdr:colOff>510540</xdr:colOff>
      <xdr:row>98</xdr:row>
      <xdr:rowOff>148882</xdr:rowOff>
    </xdr:to>
    <xdr:cxnSp macro="">
      <xdr:nvCxnSpPr>
        <xdr:cNvPr id="230" name="直線コネクタ 229"/>
        <xdr:cNvCxnSpPr/>
      </xdr:nvCxnSpPr>
      <xdr:spPr>
        <a:xfrm flipV="1">
          <a:off x="4633595" y="15704615"/>
          <a:ext cx="1270" cy="12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152709</xdr:rowOff>
    </xdr:from>
    <xdr:ext cx="534377" cy="259045"/>
    <xdr:sp macro="" textlink="">
      <xdr:nvSpPr>
        <xdr:cNvPr id="231" name="衛生費最小値テキスト"/>
        <xdr:cNvSpPr txBox="1"/>
      </xdr:nvSpPr>
      <xdr:spPr>
        <a:xfrm>
          <a:off x="4686300" y="1695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35,180</a:t>
          </a:r>
          <a:endParaRPr kumimoji="1" lang="ja-JP" altLang="en-US" sz="1000" b="1">
            <a:latin typeface="ＭＳ Ｐゴシック"/>
          </a:endParaRPr>
        </a:p>
      </xdr:txBody>
    </xdr:sp>
    <xdr:clientData/>
  </xdr:oneCellAnchor>
  <xdr:twoCellAnchor>
    <xdr:from>
      <xdr:col>6</xdr:col>
      <xdr:colOff>422275</xdr:colOff>
      <xdr:row>98</xdr:row>
      <xdr:rowOff>148882</xdr:rowOff>
    </xdr:from>
    <xdr:to>
      <xdr:col>6</xdr:col>
      <xdr:colOff>600075</xdr:colOff>
      <xdr:row>98</xdr:row>
      <xdr:rowOff>148882</xdr:rowOff>
    </xdr:to>
    <xdr:cxnSp macro="">
      <xdr:nvCxnSpPr>
        <xdr:cNvPr id="232" name="直線コネクタ 231"/>
        <xdr:cNvCxnSpPr/>
      </xdr:nvCxnSpPr>
      <xdr:spPr>
        <a:xfrm>
          <a:off x="4546600" y="16950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49342</xdr:rowOff>
    </xdr:from>
    <xdr:ext cx="599010" cy="259045"/>
    <xdr:sp macro="" textlink="">
      <xdr:nvSpPr>
        <xdr:cNvPr id="233" name="衛生費最大値テキスト"/>
        <xdr:cNvSpPr txBox="1"/>
      </xdr:nvSpPr>
      <xdr:spPr>
        <a:xfrm>
          <a:off x="4686300" y="1547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689,441</a:t>
          </a:r>
          <a:endParaRPr kumimoji="1" lang="ja-JP" altLang="en-US" sz="1000" b="1">
            <a:latin typeface="ＭＳ Ｐゴシック"/>
          </a:endParaRPr>
        </a:p>
      </xdr:txBody>
    </xdr:sp>
    <xdr:clientData/>
  </xdr:oneCellAnchor>
  <xdr:twoCellAnchor>
    <xdr:from>
      <xdr:col>6</xdr:col>
      <xdr:colOff>422275</xdr:colOff>
      <xdr:row>91</xdr:row>
      <xdr:rowOff>102665</xdr:rowOff>
    </xdr:from>
    <xdr:to>
      <xdr:col>6</xdr:col>
      <xdr:colOff>600075</xdr:colOff>
      <xdr:row>91</xdr:row>
      <xdr:rowOff>102665</xdr:rowOff>
    </xdr:to>
    <xdr:cxnSp macro="">
      <xdr:nvCxnSpPr>
        <xdr:cNvPr id="234" name="直線コネクタ 233"/>
        <xdr:cNvCxnSpPr/>
      </xdr:nvCxnSpPr>
      <xdr:spPr>
        <a:xfrm>
          <a:off x="4546600" y="157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79184</xdr:rowOff>
    </xdr:from>
    <xdr:to>
      <xdr:col>6</xdr:col>
      <xdr:colOff>511175</xdr:colOff>
      <xdr:row>98</xdr:row>
      <xdr:rowOff>86299</xdr:rowOff>
    </xdr:to>
    <xdr:cxnSp macro="">
      <xdr:nvCxnSpPr>
        <xdr:cNvPr id="235" name="直線コネクタ 234"/>
        <xdr:cNvCxnSpPr/>
      </xdr:nvCxnSpPr>
      <xdr:spPr>
        <a:xfrm flipV="1">
          <a:off x="3797300" y="16881284"/>
          <a:ext cx="838200" cy="7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24206</xdr:rowOff>
    </xdr:from>
    <xdr:ext cx="534377" cy="259045"/>
    <xdr:sp macro="" textlink="">
      <xdr:nvSpPr>
        <xdr:cNvPr id="236" name="衛生費平均値テキスト"/>
        <xdr:cNvSpPr txBox="1"/>
      </xdr:nvSpPr>
      <xdr:spPr>
        <a:xfrm>
          <a:off x="4686300" y="16654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85,969</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1329</xdr:rowOff>
    </xdr:from>
    <xdr:to>
      <xdr:col>6</xdr:col>
      <xdr:colOff>561975</xdr:colOff>
      <xdr:row>98</xdr:row>
      <xdr:rowOff>102929</xdr:rowOff>
    </xdr:to>
    <xdr:sp macro="" textlink="">
      <xdr:nvSpPr>
        <xdr:cNvPr id="237" name="フローチャート : 判断 236"/>
        <xdr:cNvSpPr/>
      </xdr:nvSpPr>
      <xdr:spPr>
        <a:xfrm>
          <a:off x="45847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76288</xdr:rowOff>
    </xdr:from>
    <xdr:to>
      <xdr:col>5</xdr:col>
      <xdr:colOff>358775</xdr:colOff>
      <xdr:row>98</xdr:row>
      <xdr:rowOff>86299</xdr:rowOff>
    </xdr:to>
    <xdr:cxnSp macro="">
      <xdr:nvCxnSpPr>
        <xdr:cNvPr id="238" name="直線コネクタ 237"/>
        <xdr:cNvCxnSpPr/>
      </xdr:nvCxnSpPr>
      <xdr:spPr>
        <a:xfrm>
          <a:off x="2908300" y="16878388"/>
          <a:ext cx="889000" cy="1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5471</xdr:rowOff>
    </xdr:from>
    <xdr:to>
      <xdr:col>5</xdr:col>
      <xdr:colOff>409575</xdr:colOff>
      <xdr:row>98</xdr:row>
      <xdr:rowOff>107071</xdr:rowOff>
    </xdr:to>
    <xdr:sp macro="" textlink="">
      <xdr:nvSpPr>
        <xdr:cNvPr id="239" name="フローチャート : 判断 238"/>
        <xdr:cNvSpPr/>
      </xdr:nvSpPr>
      <xdr:spPr>
        <a:xfrm>
          <a:off x="37465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123598</xdr:rowOff>
    </xdr:from>
    <xdr:ext cx="534377" cy="259045"/>
    <xdr:sp macro="" textlink="">
      <xdr:nvSpPr>
        <xdr:cNvPr id="240" name="テキスト ボックス 239"/>
        <xdr:cNvSpPr txBox="1"/>
      </xdr:nvSpPr>
      <xdr:spPr>
        <a:xfrm>
          <a:off x="3530111" y="1658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83,795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76288</xdr:rowOff>
    </xdr:from>
    <xdr:to>
      <xdr:col>4</xdr:col>
      <xdr:colOff>155575</xdr:colOff>
      <xdr:row>98</xdr:row>
      <xdr:rowOff>104539</xdr:rowOff>
    </xdr:to>
    <xdr:cxnSp macro="">
      <xdr:nvCxnSpPr>
        <xdr:cNvPr id="241" name="直線コネクタ 240"/>
        <xdr:cNvCxnSpPr/>
      </xdr:nvCxnSpPr>
      <xdr:spPr>
        <a:xfrm flipV="1">
          <a:off x="2019300" y="16878388"/>
          <a:ext cx="889000" cy="2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102631</xdr:rowOff>
    </xdr:from>
    <xdr:to>
      <xdr:col>4</xdr:col>
      <xdr:colOff>206375</xdr:colOff>
      <xdr:row>98</xdr:row>
      <xdr:rowOff>32781</xdr:rowOff>
    </xdr:to>
    <xdr:sp macro="" textlink="">
      <xdr:nvSpPr>
        <xdr:cNvPr id="242" name="フローチャート : 判断 241"/>
        <xdr:cNvSpPr/>
      </xdr:nvSpPr>
      <xdr:spPr>
        <a:xfrm>
          <a:off x="2857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49308</xdr:rowOff>
    </xdr:from>
    <xdr:ext cx="599010" cy="259045"/>
    <xdr:sp macro="" textlink="">
      <xdr:nvSpPr>
        <xdr:cNvPr id="243" name="テキスト ボックス 242"/>
        <xdr:cNvSpPr txBox="1"/>
      </xdr:nvSpPr>
      <xdr:spPr>
        <a:xfrm>
          <a:off x="2608794" y="1650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104539</xdr:rowOff>
    </xdr:from>
    <xdr:to>
      <xdr:col>2</xdr:col>
      <xdr:colOff>638175</xdr:colOff>
      <xdr:row>98</xdr:row>
      <xdr:rowOff>119320</xdr:rowOff>
    </xdr:to>
    <xdr:cxnSp macro="">
      <xdr:nvCxnSpPr>
        <xdr:cNvPr id="244" name="直線コネクタ 243"/>
        <xdr:cNvCxnSpPr/>
      </xdr:nvCxnSpPr>
      <xdr:spPr>
        <a:xfrm flipV="1">
          <a:off x="1130300" y="16906639"/>
          <a:ext cx="889000" cy="1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124154</xdr:rowOff>
    </xdr:from>
    <xdr:to>
      <xdr:col>3</xdr:col>
      <xdr:colOff>3175</xdr:colOff>
      <xdr:row>98</xdr:row>
      <xdr:rowOff>54304</xdr:rowOff>
    </xdr:to>
    <xdr:sp macro="" textlink="">
      <xdr:nvSpPr>
        <xdr:cNvPr id="245" name="フローチャート : 判断 244"/>
        <xdr:cNvSpPr/>
      </xdr:nvSpPr>
      <xdr:spPr>
        <a:xfrm>
          <a:off x="1968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70831</xdr:rowOff>
    </xdr:from>
    <xdr:ext cx="599010" cy="259045"/>
    <xdr:sp macro="" textlink="">
      <xdr:nvSpPr>
        <xdr:cNvPr id="246" name="テキスト ボックス 245"/>
        <xdr:cNvSpPr txBox="1"/>
      </xdr:nvSpPr>
      <xdr:spPr>
        <a:xfrm>
          <a:off x="1719794" y="1653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127481</xdr:rowOff>
    </xdr:from>
    <xdr:to>
      <xdr:col>1</xdr:col>
      <xdr:colOff>485775</xdr:colOff>
      <xdr:row>98</xdr:row>
      <xdr:rowOff>57631</xdr:rowOff>
    </xdr:to>
    <xdr:sp macro="" textlink="">
      <xdr:nvSpPr>
        <xdr:cNvPr id="247" name="フローチャート : 判断 246"/>
        <xdr:cNvSpPr/>
      </xdr:nvSpPr>
      <xdr:spPr>
        <a:xfrm>
          <a:off x="1079500" y="1675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74158</xdr:rowOff>
    </xdr:from>
    <xdr:ext cx="599010" cy="259045"/>
    <xdr:sp macro="" textlink="">
      <xdr:nvSpPr>
        <xdr:cNvPr id="248" name="テキスト ボックス 247"/>
        <xdr:cNvSpPr txBox="1"/>
      </xdr:nvSpPr>
      <xdr:spPr>
        <a:xfrm>
          <a:off x="830794" y="16533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28384</xdr:rowOff>
    </xdr:from>
    <xdr:to>
      <xdr:col>6</xdr:col>
      <xdr:colOff>561975</xdr:colOff>
      <xdr:row>98</xdr:row>
      <xdr:rowOff>129984</xdr:rowOff>
    </xdr:to>
    <xdr:sp macro="" textlink="">
      <xdr:nvSpPr>
        <xdr:cNvPr id="254" name="円/楕円 253"/>
        <xdr:cNvSpPr/>
      </xdr:nvSpPr>
      <xdr:spPr>
        <a:xfrm>
          <a:off x="4584700" y="1683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151206</xdr:rowOff>
    </xdr:from>
    <xdr:ext cx="534377" cy="259045"/>
    <xdr:sp macro="" textlink="">
      <xdr:nvSpPr>
        <xdr:cNvPr id="255" name="衛生費該当値テキスト"/>
        <xdr:cNvSpPr txBox="1"/>
      </xdr:nvSpPr>
      <xdr:spPr>
        <a:xfrm>
          <a:off x="4686300" y="1678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71,767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35499</xdr:rowOff>
    </xdr:from>
    <xdr:to>
      <xdr:col>5</xdr:col>
      <xdr:colOff>409575</xdr:colOff>
      <xdr:row>98</xdr:row>
      <xdr:rowOff>137099</xdr:rowOff>
    </xdr:to>
    <xdr:sp macro="" textlink="">
      <xdr:nvSpPr>
        <xdr:cNvPr id="256" name="円/楕円 255"/>
        <xdr:cNvSpPr/>
      </xdr:nvSpPr>
      <xdr:spPr>
        <a:xfrm>
          <a:off x="3746500" y="1683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128226</xdr:rowOff>
    </xdr:from>
    <xdr:ext cx="534377" cy="259045"/>
    <xdr:sp macro="" textlink="">
      <xdr:nvSpPr>
        <xdr:cNvPr id="257" name="テキスト ボックス 256"/>
        <xdr:cNvSpPr txBox="1"/>
      </xdr:nvSpPr>
      <xdr:spPr>
        <a:xfrm>
          <a:off x="3530111" y="1693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68,032</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25488</xdr:rowOff>
    </xdr:from>
    <xdr:to>
      <xdr:col>4</xdr:col>
      <xdr:colOff>206375</xdr:colOff>
      <xdr:row>98</xdr:row>
      <xdr:rowOff>127088</xdr:rowOff>
    </xdr:to>
    <xdr:sp macro="" textlink="">
      <xdr:nvSpPr>
        <xdr:cNvPr id="258" name="円/楕円 257"/>
        <xdr:cNvSpPr/>
      </xdr:nvSpPr>
      <xdr:spPr>
        <a:xfrm>
          <a:off x="2857500" y="168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118215</xdr:rowOff>
    </xdr:from>
    <xdr:ext cx="534377" cy="259045"/>
    <xdr:sp macro="" textlink="">
      <xdr:nvSpPr>
        <xdr:cNvPr id="259" name="テキスト ボックス 258"/>
        <xdr:cNvSpPr txBox="1"/>
      </xdr:nvSpPr>
      <xdr:spPr>
        <a:xfrm>
          <a:off x="2641111" y="1692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73,287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53739</xdr:rowOff>
    </xdr:from>
    <xdr:to>
      <xdr:col>3</xdr:col>
      <xdr:colOff>3175</xdr:colOff>
      <xdr:row>98</xdr:row>
      <xdr:rowOff>155339</xdr:rowOff>
    </xdr:to>
    <xdr:sp macro="" textlink="">
      <xdr:nvSpPr>
        <xdr:cNvPr id="260" name="円/楕円 259"/>
        <xdr:cNvSpPr/>
      </xdr:nvSpPr>
      <xdr:spPr>
        <a:xfrm>
          <a:off x="1968500" y="1685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146466</xdr:rowOff>
    </xdr:from>
    <xdr:ext cx="534377" cy="259045"/>
    <xdr:sp macro="" textlink="">
      <xdr:nvSpPr>
        <xdr:cNvPr id="261" name="テキスト ボックス 260"/>
        <xdr:cNvSpPr txBox="1"/>
      </xdr:nvSpPr>
      <xdr:spPr>
        <a:xfrm>
          <a:off x="1752111" y="1694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58,457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68520</xdr:rowOff>
    </xdr:from>
    <xdr:to>
      <xdr:col>1</xdr:col>
      <xdr:colOff>485775</xdr:colOff>
      <xdr:row>98</xdr:row>
      <xdr:rowOff>170120</xdr:rowOff>
    </xdr:to>
    <xdr:sp macro="" textlink="">
      <xdr:nvSpPr>
        <xdr:cNvPr id="262" name="円/楕円 261"/>
        <xdr:cNvSpPr/>
      </xdr:nvSpPr>
      <xdr:spPr>
        <a:xfrm>
          <a:off x="1079500" y="1687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161247</xdr:rowOff>
    </xdr:from>
    <xdr:ext cx="534377" cy="259045"/>
    <xdr:sp macro="" textlink="">
      <xdr:nvSpPr>
        <xdr:cNvPr id="263" name="テキスト ボックス 262"/>
        <xdr:cNvSpPr txBox="1"/>
      </xdr:nvSpPr>
      <xdr:spPr>
        <a:xfrm>
          <a:off x="863111" y="1696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50,698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124338</xdr:rowOff>
    </xdr:from>
    <xdr:to>
      <xdr:col>15</xdr:col>
      <xdr:colOff>180340</xdr:colOff>
      <xdr:row>38</xdr:row>
      <xdr:rowOff>139700</xdr:rowOff>
    </xdr:to>
    <xdr:cxnSp macro="">
      <xdr:nvCxnSpPr>
        <xdr:cNvPr id="285" name="直線コネクタ 284"/>
        <xdr:cNvCxnSpPr/>
      </xdr:nvCxnSpPr>
      <xdr:spPr>
        <a:xfrm flipV="1">
          <a:off x="10475595" y="5610738"/>
          <a:ext cx="1270" cy="1044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71015</xdr:rowOff>
    </xdr:from>
    <xdr:ext cx="534377" cy="259045"/>
    <xdr:sp macro="" textlink="">
      <xdr:nvSpPr>
        <xdr:cNvPr id="288" name="労働費最大値テキスト"/>
        <xdr:cNvSpPr txBox="1"/>
      </xdr:nvSpPr>
      <xdr:spPr>
        <a:xfrm>
          <a:off x="10528300" y="538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11,418</a:t>
          </a:r>
          <a:endParaRPr kumimoji="1" lang="ja-JP" altLang="en-US" sz="1000" b="1">
            <a:latin typeface="ＭＳ Ｐゴシック"/>
          </a:endParaRPr>
        </a:p>
      </xdr:txBody>
    </xdr:sp>
    <xdr:clientData/>
  </xdr:oneCellAnchor>
  <xdr:twoCellAnchor>
    <xdr:from>
      <xdr:col>15</xdr:col>
      <xdr:colOff>92075</xdr:colOff>
      <xdr:row>32</xdr:row>
      <xdr:rowOff>124338</xdr:rowOff>
    </xdr:from>
    <xdr:to>
      <xdr:col>15</xdr:col>
      <xdr:colOff>269875</xdr:colOff>
      <xdr:row>32</xdr:row>
      <xdr:rowOff>124338</xdr:rowOff>
    </xdr:to>
    <xdr:cxnSp macro="">
      <xdr:nvCxnSpPr>
        <xdr:cNvPr id="289" name="直線コネクタ 288"/>
        <xdr:cNvCxnSpPr/>
      </xdr:nvCxnSpPr>
      <xdr:spPr>
        <a:xfrm>
          <a:off x="10388600" y="5610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119400</xdr:rowOff>
    </xdr:from>
    <xdr:to>
      <xdr:col>15</xdr:col>
      <xdr:colOff>180975</xdr:colOff>
      <xdr:row>38</xdr:row>
      <xdr:rowOff>139700</xdr:rowOff>
    </xdr:to>
    <xdr:cxnSp macro="">
      <xdr:nvCxnSpPr>
        <xdr:cNvPr id="290" name="直線コネクタ 289"/>
        <xdr:cNvCxnSpPr/>
      </xdr:nvCxnSpPr>
      <xdr:spPr>
        <a:xfrm>
          <a:off x="9639300" y="6463050"/>
          <a:ext cx="838200" cy="19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142318</xdr:rowOff>
    </xdr:from>
    <xdr:ext cx="469744" cy="259045"/>
    <xdr:sp macro="" textlink="">
      <xdr:nvSpPr>
        <xdr:cNvPr id="291" name="労働費平均値テキスト"/>
        <xdr:cNvSpPr txBox="1"/>
      </xdr:nvSpPr>
      <xdr:spPr>
        <a:xfrm>
          <a:off x="10528300" y="631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119441</xdr:rowOff>
    </xdr:from>
    <xdr:to>
      <xdr:col>15</xdr:col>
      <xdr:colOff>231775</xdr:colOff>
      <xdr:row>38</xdr:row>
      <xdr:rowOff>49591</xdr:rowOff>
    </xdr:to>
    <xdr:sp macro="" textlink="">
      <xdr:nvSpPr>
        <xdr:cNvPr id="292" name="フローチャート : 判断 291"/>
        <xdr:cNvSpPr/>
      </xdr:nvSpPr>
      <xdr:spPr>
        <a:xfrm>
          <a:off x="10426700" y="646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119400</xdr:rowOff>
    </xdr:from>
    <xdr:to>
      <xdr:col>14</xdr:col>
      <xdr:colOff>28575</xdr:colOff>
      <xdr:row>38</xdr:row>
      <xdr:rowOff>139700</xdr:rowOff>
    </xdr:to>
    <xdr:cxnSp macro="">
      <xdr:nvCxnSpPr>
        <xdr:cNvPr id="293" name="直線コネクタ 292"/>
        <xdr:cNvCxnSpPr/>
      </xdr:nvCxnSpPr>
      <xdr:spPr>
        <a:xfrm flipV="1">
          <a:off x="8750300" y="6463050"/>
          <a:ext cx="889000" cy="19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20868</xdr:rowOff>
    </xdr:from>
    <xdr:to>
      <xdr:col>14</xdr:col>
      <xdr:colOff>79375</xdr:colOff>
      <xdr:row>37</xdr:row>
      <xdr:rowOff>122468</xdr:rowOff>
    </xdr:to>
    <xdr:sp macro="" textlink="">
      <xdr:nvSpPr>
        <xdr:cNvPr id="294" name="フローチャート : 判断 293"/>
        <xdr:cNvSpPr/>
      </xdr:nvSpPr>
      <xdr:spPr>
        <a:xfrm>
          <a:off x="9588500" y="636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138995</xdr:rowOff>
    </xdr:from>
    <xdr:ext cx="469744" cy="259045"/>
    <xdr:sp macro="" textlink="">
      <xdr:nvSpPr>
        <xdr:cNvPr id="295" name="テキスト ボックス 294"/>
        <xdr:cNvSpPr txBox="1"/>
      </xdr:nvSpPr>
      <xdr:spPr>
        <a:xfrm>
          <a:off x="9404427" y="613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2,619</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164023</xdr:rowOff>
    </xdr:from>
    <xdr:to>
      <xdr:col>12</xdr:col>
      <xdr:colOff>511175</xdr:colOff>
      <xdr:row>38</xdr:row>
      <xdr:rowOff>139700</xdr:rowOff>
    </xdr:to>
    <xdr:cxnSp macro="">
      <xdr:nvCxnSpPr>
        <xdr:cNvPr id="296" name="直線コネクタ 295"/>
        <xdr:cNvCxnSpPr/>
      </xdr:nvCxnSpPr>
      <xdr:spPr>
        <a:xfrm>
          <a:off x="7861300" y="6507673"/>
          <a:ext cx="889000" cy="14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44460</xdr:rowOff>
    </xdr:from>
    <xdr:to>
      <xdr:col>12</xdr:col>
      <xdr:colOff>561975</xdr:colOff>
      <xdr:row>37</xdr:row>
      <xdr:rowOff>146060</xdr:rowOff>
    </xdr:to>
    <xdr:sp macro="" textlink="">
      <xdr:nvSpPr>
        <xdr:cNvPr id="297" name="フローチャート : 判断 296"/>
        <xdr:cNvSpPr/>
      </xdr:nvSpPr>
      <xdr:spPr>
        <a:xfrm>
          <a:off x="8699500" y="638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162587</xdr:rowOff>
    </xdr:from>
    <xdr:ext cx="469744" cy="259045"/>
    <xdr:sp macro="" textlink="">
      <xdr:nvSpPr>
        <xdr:cNvPr id="298" name="テキスト ボックス 297"/>
        <xdr:cNvSpPr txBox="1"/>
      </xdr:nvSpPr>
      <xdr:spPr>
        <a:xfrm>
          <a:off x="8515427" y="616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94437</xdr:rowOff>
    </xdr:from>
    <xdr:to>
      <xdr:col>11</xdr:col>
      <xdr:colOff>307975</xdr:colOff>
      <xdr:row>37</xdr:row>
      <xdr:rowOff>164023</xdr:rowOff>
    </xdr:to>
    <xdr:cxnSp macro="">
      <xdr:nvCxnSpPr>
        <xdr:cNvPr id="299" name="直線コネクタ 298"/>
        <xdr:cNvCxnSpPr/>
      </xdr:nvCxnSpPr>
      <xdr:spPr>
        <a:xfrm>
          <a:off x="6972300" y="5237937"/>
          <a:ext cx="889000" cy="126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105176</xdr:rowOff>
    </xdr:from>
    <xdr:to>
      <xdr:col>11</xdr:col>
      <xdr:colOff>358775</xdr:colOff>
      <xdr:row>37</xdr:row>
      <xdr:rowOff>35326</xdr:rowOff>
    </xdr:to>
    <xdr:sp macro="" textlink="">
      <xdr:nvSpPr>
        <xdr:cNvPr id="300" name="フローチャート : 判断 299"/>
        <xdr:cNvSpPr/>
      </xdr:nvSpPr>
      <xdr:spPr>
        <a:xfrm>
          <a:off x="7810500" y="6277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51853</xdr:rowOff>
    </xdr:from>
    <xdr:ext cx="469744" cy="259045"/>
    <xdr:sp macro="" textlink="">
      <xdr:nvSpPr>
        <xdr:cNvPr id="301" name="テキスト ボックス 300"/>
        <xdr:cNvSpPr txBox="1"/>
      </xdr:nvSpPr>
      <xdr:spPr>
        <a:xfrm>
          <a:off x="7626427" y="6052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9256</xdr:rowOff>
    </xdr:from>
    <xdr:to>
      <xdr:col>10</xdr:col>
      <xdr:colOff>155575</xdr:colOff>
      <xdr:row>36</xdr:row>
      <xdr:rowOff>110856</xdr:rowOff>
    </xdr:to>
    <xdr:sp macro="" textlink="">
      <xdr:nvSpPr>
        <xdr:cNvPr id="302" name="フローチャート : 判断 301"/>
        <xdr:cNvSpPr/>
      </xdr:nvSpPr>
      <xdr:spPr>
        <a:xfrm>
          <a:off x="6921500" y="618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101983</xdr:rowOff>
    </xdr:from>
    <xdr:ext cx="469744" cy="259045"/>
    <xdr:sp macro="" textlink="">
      <xdr:nvSpPr>
        <xdr:cNvPr id="303" name="テキスト ボックス 302"/>
        <xdr:cNvSpPr txBox="1"/>
      </xdr:nvSpPr>
      <xdr:spPr>
        <a:xfrm>
          <a:off x="6737427" y="627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309" name="円/楕円 308"/>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3827</xdr:rowOff>
    </xdr:from>
    <xdr:ext cx="249299" cy="259045"/>
    <xdr:sp macro="" textlink="">
      <xdr:nvSpPr>
        <xdr:cNvPr id="310"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68600</xdr:rowOff>
    </xdr:from>
    <xdr:to>
      <xdr:col>14</xdr:col>
      <xdr:colOff>79375</xdr:colOff>
      <xdr:row>37</xdr:row>
      <xdr:rowOff>170200</xdr:rowOff>
    </xdr:to>
    <xdr:sp macro="" textlink="">
      <xdr:nvSpPr>
        <xdr:cNvPr id="311" name="円/楕円 310"/>
        <xdr:cNvSpPr/>
      </xdr:nvSpPr>
      <xdr:spPr>
        <a:xfrm>
          <a:off x="9588500" y="641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161327</xdr:rowOff>
    </xdr:from>
    <xdr:ext cx="469744" cy="259045"/>
    <xdr:sp macro="" textlink="">
      <xdr:nvSpPr>
        <xdr:cNvPr id="312" name="テキスト ボックス 311"/>
        <xdr:cNvSpPr txBox="1"/>
      </xdr:nvSpPr>
      <xdr:spPr>
        <a:xfrm>
          <a:off x="9404427" y="650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88900</xdr:rowOff>
    </xdr:from>
    <xdr:to>
      <xdr:col>12</xdr:col>
      <xdr:colOff>561975</xdr:colOff>
      <xdr:row>39</xdr:row>
      <xdr:rowOff>19050</xdr:rowOff>
    </xdr:to>
    <xdr:sp macro="" textlink="">
      <xdr:nvSpPr>
        <xdr:cNvPr id="313" name="円/楕円 312"/>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10177</xdr:rowOff>
    </xdr:from>
    <xdr:ext cx="249299" cy="259045"/>
    <xdr:sp macro="" textlink="">
      <xdr:nvSpPr>
        <xdr:cNvPr id="314" name="テキスト ボックス 313"/>
        <xdr:cNvSpPr txBox="1"/>
      </xdr:nvSpPr>
      <xdr:spPr>
        <a:xfrm>
          <a:off x="8625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113223</xdr:rowOff>
    </xdr:from>
    <xdr:to>
      <xdr:col>11</xdr:col>
      <xdr:colOff>358775</xdr:colOff>
      <xdr:row>38</xdr:row>
      <xdr:rowOff>43373</xdr:rowOff>
    </xdr:to>
    <xdr:sp macro="" textlink="">
      <xdr:nvSpPr>
        <xdr:cNvPr id="315" name="円/楕円 314"/>
        <xdr:cNvSpPr/>
      </xdr:nvSpPr>
      <xdr:spPr>
        <a:xfrm>
          <a:off x="7810500" y="645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34500</xdr:rowOff>
    </xdr:from>
    <xdr:ext cx="469744" cy="259045"/>
    <xdr:sp macro="" textlink="">
      <xdr:nvSpPr>
        <xdr:cNvPr id="316" name="テキスト ボックス 315"/>
        <xdr:cNvSpPr txBox="1"/>
      </xdr:nvSpPr>
      <xdr:spPr>
        <a:xfrm>
          <a:off x="7626427" y="6549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1,609</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43637</xdr:rowOff>
    </xdr:from>
    <xdr:to>
      <xdr:col>10</xdr:col>
      <xdr:colOff>155575</xdr:colOff>
      <xdr:row>30</xdr:row>
      <xdr:rowOff>145237</xdr:rowOff>
    </xdr:to>
    <xdr:sp macro="" textlink="">
      <xdr:nvSpPr>
        <xdr:cNvPr id="317" name="円/楕円 316"/>
        <xdr:cNvSpPr/>
      </xdr:nvSpPr>
      <xdr:spPr>
        <a:xfrm>
          <a:off x="6921500" y="518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28</xdr:row>
      <xdr:rowOff>161764</xdr:rowOff>
    </xdr:from>
    <xdr:ext cx="534377" cy="259045"/>
    <xdr:sp macro="" textlink="">
      <xdr:nvSpPr>
        <xdr:cNvPr id="318" name="テキスト ボックス 317"/>
        <xdr:cNvSpPr txBox="1"/>
      </xdr:nvSpPr>
      <xdr:spPr>
        <a:xfrm>
          <a:off x="6705111" y="496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15,495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16,087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32479</xdr:rowOff>
    </xdr:from>
    <xdr:to>
      <xdr:col>15</xdr:col>
      <xdr:colOff>180340</xdr:colOff>
      <xdr:row>59</xdr:row>
      <xdr:rowOff>30200</xdr:rowOff>
    </xdr:to>
    <xdr:cxnSp macro="">
      <xdr:nvCxnSpPr>
        <xdr:cNvPr id="342" name="直線コネクタ 341"/>
        <xdr:cNvCxnSpPr/>
      </xdr:nvCxnSpPr>
      <xdr:spPr>
        <a:xfrm flipV="1">
          <a:off x="10475595" y="8776429"/>
          <a:ext cx="1270" cy="1369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34027</xdr:rowOff>
    </xdr:from>
    <xdr:ext cx="534377" cy="259045"/>
    <xdr:sp macro="" textlink="">
      <xdr:nvSpPr>
        <xdr:cNvPr id="343" name="農林水産業費最小値テキスト"/>
        <xdr:cNvSpPr txBox="1"/>
      </xdr:nvSpPr>
      <xdr:spPr>
        <a:xfrm>
          <a:off x="10528300" y="1014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59</xdr:row>
      <xdr:rowOff>30200</xdr:rowOff>
    </xdr:from>
    <xdr:to>
      <xdr:col>15</xdr:col>
      <xdr:colOff>269875</xdr:colOff>
      <xdr:row>59</xdr:row>
      <xdr:rowOff>30200</xdr:rowOff>
    </xdr:to>
    <xdr:cxnSp macro="">
      <xdr:nvCxnSpPr>
        <xdr:cNvPr id="344" name="直線コネクタ 343"/>
        <xdr:cNvCxnSpPr/>
      </xdr:nvCxnSpPr>
      <xdr:spPr>
        <a:xfrm>
          <a:off x="10388600" y="1014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150606</xdr:rowOff>
    </xdr:from>
    <xdr:ext cx="690189" cy="259045"/>
    <xdr:sp macro="" textlink="">
      <xdr:nvSpPr>
        <xdr:cNvPr id="345" name="農林水産業費最大値テキスト"/>
        <xdr:cNvSpPr txBox="1"/>
      </xdr:nvSpPr>
      <xdr:spPr>
        <a:xfrm>
          <a:off x="10528300" y="85516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1,089,426</a:t>
          </a:r>
          <a:endParaRPr kumimoji="1" lang="ja-JP" altLang="en-US" sz="1000" b="1">
            <a:latin typeface="ＭＳ Ｐゴシック"/>
          </a:endParaRPr>
        </a:p>
      </xdr:txBody>
    </xdr:sp>
    <xdr:clientData/>
  </xdr:oneCellAnchor>
  <xdr:twoCellAnchor>
    <xdr:from>
      <xdr:col>15</xdr:col>
      <xdr:colOff>92075</xdr:colOff>
      <xdr:row>51</xdr:row>
      <xdr:rowOff>32479</xdr:rowOff>
    </xdr:from>
    <xdr:to>
      <xdr:col>15</xdr:col>
      <xdr:colOff>269875</xdr:colOff>
      <xdr:row>51</xdr:row>
      <xdr:rowOff>32479</xdr:rowOff>
    </xdr:to>
    <xdr:cxnSp macro="">
      <xdr:nvCxnSpPr>
        <xdr:cNvPr id="346" name="直線コネクタ 345"/>
        <xdr:cNvCxnSpPr/>
      </xdr:nvCxnSpPr>
      <xdr:spPr>
        <a:xfrm>
          <a:off x="10388600" y="877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167243</xdr:rowOff>
    </xdr:from>
    <xdr:to>
      <xdr:col>15</xdr:col>
      <xdr:colOff>180975</xdr:colOff>
      <xdr:row>59</xdr:row>
      <xdr:rowOff>22150</xdr:rowOff>
    </xdr:to>
    <xdr:cxnSp macro="">
      <xdr:nvCxnSpPr>
        <xdr:cNvPr id="347" name="直線コネクタ 346"/>
        <xdr:cNvCxnSpPr/>
      </xdr:nvCxnSpPr>
      <xdr:spPr>
        <a:xfrm>
          <a:off x="9639300" y="10111343"/>
          <a:ext cx="838200" cy="2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57730</xdr:rowOff>
    </xdr:from>
    <xdr:ext cx="599010" cy="259045"/>
    <xdr:sp macro="" textlink="">
      <xdr:nvSpPr>
        <xdr:cNvPr id="348" name="農林水産業費平均値テキスト"/>
        <xdr:cNvSpPr txBox="1"/>
      </xdr:nvSpPr>
      <xdr:spPr>
        <a:xfrm>
          <a:off x="10528300" y="98303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102,557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34853</xdr:rowOff>
    </xdr:from>
    <xdr:to>
      <xdr:col>15</xdr:col>
      <xdr:colOff>231775</xdr:colOff>
      <xdr:row>58</xdr:row>
      <xdr:rowOff>136453</xdr:rowOff>
    </xdr:to>
    <xdr:sp macro="" textlink="">
      <xdr:nvSpPr>
        <xdr:cNvPr id="349" name="フローチャート : 判断 348"/>
        <xdr:cNvSpPr/>
      </xdr:nvSpPr>
      <xdr:spPr>
        <a:xfrm>
          <a:off x="10426700" y="997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161030</xdr:rowOff>
    </xdr:from>
    <xdr:to>
      <xdr:col>14</xdr:col>
      <xdr:colOff>28575</xdr:colOff>
      <xdr:row>58</xdr:row>
      <xdr:rowOff>167243</xdr:rowOff>
    </xdr:to>
    <xdr:cxnSp macro="">
      <xdr:nvCxnSpPr>
        <xdr:cNvPr id="350" name="直線コネクタ 349"/>
        <xdr:cNvCxnSpPr/>
      </xdr:nvCxnSpPr>
      <xdr:spPr>
        <a:xfrm>
          <a:off x="8750300" y="10105130"/>
          <a:ext cx="889000" cy="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36379</xdr:rowOff>
    </xdr:from>
    <xdr:to>
      <xdr:col>14</xdr:col>
      <xdr:colOff>79375</xdr:colOff>
      <xdr:row>58</xdr:row>
      <xdr:rowOff>137979</xdr:rowOff>
    </xdr:to>
    <xdr:sp macro="" textlink="">
      <xdr:nvSpPr>
        <xdr:cNvPr id="351" name="フローチャート : 判断 350"/>
        <xdr:cNvSpPr/>
      </xdr:nvSpPr>
      <xdr:spPr>
        <a:xfrm>
          <a:off x="9588500" y="998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154506</xdr:rowOff>
    </xdr:from>
    <xdr:ext cx="599010" cy="259045"/>
    <xdr:sp macro="" textlink="">
      <xdr:nvSpPr>
        <xdr:cNvPr id="352" name="テキスト ボックス 351"/>
        <xdr:cNvSpPr txBox="1"/>
      </xdr:nvSpPr>
      <xdr:spPr>
        <a:xfrm>
          <a:off x="9339794" y="975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101,355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161030</xdr:rowOff>
    </xdr:from>
    <xdr:to>
      <xdr:col>12</xdr:col>
      <xdr:colOff>511175</xdr:colOff>
      <xdr:row>59</xdr:row>
      <xdr:rowOff>3646</xdr:rowOff>
    </xdr:to>
    <xdr:cxnSp macro="">
      <xdr:nvCxnSpPr>
        <xdr:cNvPr id="353" name="直線コネクタ 352"/>
        <xdr:cNvCxnSpPr/>
      </xdr:nvCxnSpPr>
      <xdr:spPr>
        <a:xfrm flipV="1">
          <a:off x="7861300" y="10105130"/>
          <a:ext cx="889000" cy="1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36827</xdr:rowOff>
    </xdr:from>
    <xdr:to>
      <xdr:col>12</xdr:col>
      <xdr:colOff>561975</xdr:colOff>
      <xdr:row>58</xdr:row>
      <xdr:rowOff>138427</xdr:rowOff>
    </xdr:to>
    <xdr:sp macro="" textlink="">
      <xdr:nvSpPr>
        <xdr:cNvPr id="354" name="フローチャート : 判断 353"/>
        <xdr:cNvSpPr/>
      </xdr:nvSpPr>
      <xdr:spPr>
        <a:xfrm>
          <a:off x="8699500" y="998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154954</xdr:rowOff>
    </xdr:from>
    <xdr:ext cx="599010" cy="259045"/>
    <xdr:sp macro="" textlink="">
      <xdr:nvSpPr>
        <xdr:cNvPr id="355" name="テキスト ボックス 354"/>
        <xdr:cNvSpPr txBox="1"/>
      </xdr:nvSpPr>
      <xdr:spPr>
        <a:xfrm>
          <a:off x="8450794" y="9756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3646</xdr:rowOff>
    </xdr:from>
    <xdr:to>
      <xdr:col>11</xdr:col>
      <xdr:colOff>307975</xdr:colOff>
      <xdr:row>59</xdr:row>
      <xdr:rowOff>12268</xdr:rowOff>
    </xdr:to>
    <xdr:cxnSp macro="">
      <xdr:nvCxnSpPr>
        <xdr:cNvPr id="356" name="直線コネクタ 355"/>
        <xdr:cNvCxnSpPr/>
      </xdr:nvCxnSpPr>
      <xdr:spPr>
        <a:xfrm flipV="1">
          <a:off x="6972300" y="10119196"/>
          <a:ext cx="889000" cy="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44195</xdr:rowOff>
    </xdr:from>
    <xdr:to>
      <xdr:col>11</xdr:col>
      <xdr:colOff>358775</xdr:colOff>
      <xdr:row>58</xdr:row>
      <xdr:rowOff>145795</xdr:rowOff>
    </xdr:to>
    <xdr:sp macro="" textlink="">
      <xdr:nvSpPr>
        <xdr:cNvPr id="357" name="フローチャート : 判断 356"/>
        <xdr:cNvSpPr/>
      </xdr:nvSpPr>
      <xdr:spPr>
        <a:xfrm>
          <a:off x="7810500" y="998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162322</xdr:rowOff>
    </xdr:from>
    <xdr:ext cx="534377" cy="259045"/>
    <xdr:sp macro="" textlink="">
      <xdr:nvSpPr>
        <xdr:cNvPr id="358" name="テキスト ボックス 357"/>
        <xdr:cNvSpPr txBox="1"/>
      </xdr:nvSpPr>
      <xdr:spPr>
        <a:xfrm>
          <a:off x="7594111" y="976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60226</xdr:rowOff>
    </xdr:from>
    <xdr:to>
      <xdr:col>10</xdr:col>
      <xdr:colOff>155575</xdr:colOff>
      <xdr:row>58</xdr:row>
      <xdr:rowOff>161826</xdr:rowOff>
    </xdr:to>
    <xdr:sp macro="" textlink="">
      <xdr:nvSpPr>
        <xdr:cNvPr id="359" name="フローチャート : 判断 358"/>
        <xdr:cNvSpPr/>
      </xdr:nvSpPr>
      <xdr:spPr>
        <a:xfrm>
          <a:off x="6921500" y="1000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6903</xdr:rowOff>
    </xdr:from>
    <xdr:ext cx="534377" cy="259045"/>
    <xdr:sp macro="" textlink="">
      <xdr:nvSpPr>
        <xdr:cNvPr id="360" name="テキスト ボックス 359"/>
        <xdr:cNvSpPr txBox="1"/>
      </xdr:nvSpPr>
      <xdr:spPr>
        <a:xfrm>
          <a:off x="6705111" y="977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142800</xdr:rowOff>
    </xdr:from>
    <xdr:to>
      <xdr:col>15</xdr:col>
      <xdr:colOff>231775</xdr:colOff>
      <xdr:row>59</xdr:row>
      <xdr:rowOff>72950</xdr:rowOff>
    </xdr:to>
    <xdr:sp macro="" textlink="">
      <xdr:nvSpPr>
        <xdr:cNvPr id="366" name="円/楕円 365"/>
        <xdr:cNvSpPr/>
      </xdr:nvSpPr>
      <xdr:spPr>
        <a:xfrm>
          <a:off x="10426700" y="100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57727</xdr:rowOff>
    </xdr:from>
    <xdr:ext cx="534377" cy="259045"/>
    <xdr:sp macro="" textlink="">
      <xdr:nvSpPr>
        <xdr:cNvPr id="367" name="農林水産業費該当値テキスト"/>
        <xdr:cNvSpPr txBox="1"/>
      </xdr:nvSpPr>
      <xdr:spPr>
        <a:xfrm>
          <a:off x="10528300" y="1000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17,559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116443</xdr:rowOff>
    </xdr:from>
    <xdr:to>
      <xdr:col>14</xdr:col>
      <xdr:colOff>79375</xdr:colOff>
      <xdr:row>59</xdr:row>
      <xdr:rowOff>46593</xdr:rowOff>
    </xdr:to>
    <xdr:sp macro="" textlink="">
      <xdr:nvSpPr>
        <xdr:cNvPr id="368" name="円/楕円 367"/>
        <xdr:cNvSpPr/>
      </xdr:nvSpPr>
      <xdr:spPr>
        <a:xfrm>
          <a:off x="9588500" y="1006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37720</xdr:rowOff>
    </xdr:from>
    <xdr:ext cx="534377" cy="259045"/>
    <xdr:sp macro="" textlink="">
      <xdr:nvSpPr>
        <xdr:cNvPr id="369" name="テキスト ボックス 368"/>
        <xdr:cNvSpPr txBox="1"/>
      </xdr:nvSpPr>
      <xdr:spPr>
        <a:xfrm>
          <a:off x="9372111" y="1015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38,313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110230</xdr:rowOff>
    </xdr:from>
    <xdr:to>
      <xdr:col>12</xdr:col>
      <xdr:colOff>561975</xdr:colOff>
      <xdr:row>59</xdr:row>
      <xdr:rowOff>40380</xdr:rowOff>
    </xdr:to>
    <xdr:sp macro="" textlink="">
      <xdr:nvSpPr>
        <xdr:cNvPr id="370" name="円/楕円 369"/>
        <xdr:cNvSpPr/>
      </xdr:nvSpPr>
      <xdr:spPr>
        <a:xfrm>
          <a:off x="8699500" y="1005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31507</xdr:rowOff>
    </xdr:from>
    <xdr:ext cx="534377" cy="259045"/>
    <xdr:sp macro="" textlink="">
      <xdr:nvSpPr>
        <xdr:cNvPr id="371" name="テキスト ボックス 370"/>
        <xdr:cNvSpPr txBox="1"/>
      </xdr:nvSpPr>
      <xdr:spPr>
        <a:xfrm>
          <a:off x="8483111" y="1014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43,205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124296</xdr:rowOff>
    </xdr:from>
    <xdr:to>
      <xdr:col>11</xdr:col>
      <xdr:colOff>358775</xdr:colOff>
      <xdr:row>59</xdr:row>
      <xdr:rowOff>54446</xdr:rowOff>
    </xdr:to>
    <xdr:sp macro="" textlink="">
      <xdr:nvSpPr>
        <xdr:cNvPr id="372" name="円/楕円 371"/>
        <xdr:cNvSpPr/>
      </xdr:nvSpPr>
      <xdr:spPr>
        <a:xfrm>
          <a:off x="7810500" y="100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45573</xdr:rowOff>
    </xdr:from>
    <xdr:ext cx="534377" cy="259045"/>
    <xdr:sp macro="" textlink="">
      <xdr:nvSpPr>
        <xdr:cNvPr id="373" name="テキスト ボックス 372"/>
        <xdr:cNvSpPr txBox="1"/>
      </xdr:nvSpPr>
      <xdr:spPr>
        <a:xfrm>
          <a:off x="7594111" y="1016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32,129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132918</xdr:rowOff>
    </xdr:from>
    <xdr:to>
      <xdr:col>10</xdr:col>
      <xdr:colOff>155575</xdr:colOff>
      <xdr:row>59</xdr:row>
      <xdr:rowOff>63068</xdr:rowOff>
    </xdr:to>
    <xdr:sp macro="" textlink="">
      <xdr:nvSpPr>
        <xdr:cNvPr id="374" name="円/楕円 373"/>
        <xdr:cNvSpPr/>
      </xdr:nvSpPr>
      <xdr:spPr>
        <a:xfrm>
          <a:off x="6921500" y="1007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54195</xdr:rowOff>
    </xdr:from>
    <xdr:ext cx="534377" cy="259045"/>
    <xdr:sp macro="" textlink="">
      <xdr:nvSpPr>
        <xdr:cNvPr id="375" name="テキスト ボックス 374"/>
        <xdr:cNvSpPr txBox="1"/>
      </xdr:nvSpPr>
      <xdr:spPr>
        <a:xfrm>
          <a:off x="6705111" y="1016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25,340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2966</xdr:rowOff>
    </xdr:from>
    <xdr:to>
      <xdr:col>15</xdr:col>
      <xdr:colOff>180340</xdr:colOff>
      <xdr:row>79</xdr:row>
      <xdr:rowOff>38765</xdr:rowOff>
    </xdr:to>
    <xdr:cxnSp macro="">
      <xdr:nvCxnSpPr>
        <xdr:cNvPr id="399" name="直線コネクタ 398"/>
        <xdr:cNvCxnSpPr/>
      </xdr:nvCxnSpPr>
      <xdr:spPr>
        <a:xfrm flipV="1">
          <a:off x="10475595" y="12175916"/>
          <a:ext cx="1270" cy="1407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42592</xdr:rowOff>
    </xdr:from>
    <xdr:ext cx="378565" cy="259045"/>
    <xdr:sp macro="" textlink="">
      <xdr:nvSpPr>
        <xdr:cNvPr id="400" name="商工費最小値テキスト"/>
        <xdr:cNvSpPr txBox="1"/>
      </xdr:nvSpPr>
      <xdr:spPr>
        <a:xfrm>
          <a:off x="10528300" y="13587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15</xdr:col>
      <xdr:colOff>92075</xdr:colOff>
      <xdr:row>79</xdr:row>
      <xdr:rowOff>38765</xdr:rowOff>
    </xdr:from>
    <xdr:to>
      <xdr:col>15</xdr:col>
      <xdr:colOff>269875</xdr:colOff>
      <xdr:row>79</xdr:row>
      <xdr:rowOff>38765</xdr:rowOff>
    </xdr:to>
    <xdr:cxnSp macro="">
      <xdr:nvCxnSpPr>
        <xdr:cNvPr id="401" name="直線コネクタ 400"/>
        <xdr:cNvCxnSpPr/>
      </xdr:nvCxnSpPr>
      <xdr:spPr>
        <a:xfrm>
          <a:off x="10388600" y="13583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121093</xdr:rowOff>
    </xdr:from>
    <xdr:ext cx="599010" cy="259045"/>
    <xdr:sp macro="" textlink="">
      <xdr:nvSpPr>
        <xdr:cNvPr id="402" name="商工費最大値テキスト"/>
        <xdr:cNvSpPr txBox="1"/>
      </xdr:nvSpPr>
      <xdr:spPr>
        <a:xfrm>
          <a:off x="10528300" y="1195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185,444</a:t>
          </a:r>
          <a:endParaRPr kumimoji="1" lang="ja-JP" altLang="en-US" sz="1000" b="1">
            <a:latin typeface="ＭＳ Ｐゴシック"/>
          </a:endParaRPr>
        </a:p>
      </xdr:txBody>
    </xdr:sp>
    <xdr:clientData/>
  </xdr:oneCellAnchor>
  <xdr:twoCellAnchor>
    <xdr:from>
      <xdr:col>15</xdr:col>
      <xdr:colOff>92075</xdr:colOff>
      <xdr:row>71</xdr:row>
      <xdr:rowOff>2966</xdr:rowOff>
    </xdr:from>
    <xdr:to>
      <xdr:col>15</xdr:col>
      <xdr:colOff>269875</xdr:colOff>
      <xdr:row>71</xdr:row>
      <xdr:rowOff>2966</xdr:rowOff>
    </xdr:to>
    <xdr:cxnSp macro="">
      <xdr:nvCxnSpPr>
        <xdr:cNvPr id="403" name="直線コネクタ 402"/>
        <xdr:cNvCxnSpPr/>
      </xdr:nvCxnSpPr>
      <xdr:spPr>
        <a:xfrm>
          <a:off x="10388600" y="12175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147876</xdr:rowOff>
    </xdr:from>
    <xdr:to>
      <xdr:col>15</xdr:col>
      <xdr:colOff>180975</xdr:colOff>
      <xdr:row>78</xdr:row>
      <xdr:rowOff>163421</xdr:rowOff>
    </xdr:to>
    <xdr:cxnSp macro="">
      <xdr:nvCxnSpPr>
        <xdr:cNvPr id="404" name="直線コネクタ 403"/>
        <xdr:cNvCxnSpPr/>
      </xdr:nvCxnSpPr>
      <xdr:spPr>
        <a:xfrm flipV="1">
          <a:off x="9639300" y="13520976"/>
          <a:ext cx="8382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32346</xdr:rowOff>
    </xdr:from>
    <xdr:ext cx="534377" cy="259045"/>
    <xdr:sp macro="" textlink="">
      <xdr:nvSpPr>
        <xdr:cNvPr id="405" name="商工費平均値テキスト"/>
        <xdr:cNvSpPr txBox="1"/>
      </xdr:nvSpPr>
      <xdr:spPr>
        <a:xfrm>
          <a:off x="10528300" y="13062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9469</xdr:rowOff>
    </xdr:from>
    <xdr:to>
      <xdr:col>15</xdr:col>
      <xdr:colOff>231775</xdr:colOff>
      <xdr:row>77</xdr:row>
      <xdr:rowOff>111069</xdr:rowOff>
    </xdr:to>
    <xdr:sp macro="" textlink="">
      <xdr:nvSpPr>
        <xdr:cNvPr id="406" name="フローチャート : 判断 405"/>
        <xdr:cNvSpPr/>
      </xdr:nvSpPr>
      <xdr:spPr>
        <a:xfrm>
          <a:off x="10426700" y="13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163421</xdr:rowOff>
    </xdr:from>
    <xdr:to>
      <xdr:col>14</xdr:col>
      <xdr:colOff>28575</xdr:colOff>
      <xdr:row>79</xdr:row>
      <xdr:rowOff>13444</xdr:rowOff>
    </xdr:to>
    <xdr:cxnSp macro="">
      <xdr:nvCxnSpPr>
        <xdr:cNvPr id="407" name="直線コネクタ 406"/>
        <xdr:cNvCxnSpPr/>
      </xdr:nvCxnSpPr>
      <xdr:spPr>
        <a:xfrm flipV="1">
          <a:off x="8750300" y="13536521"/>
          <a:ext cx="889000" cy="2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18827</xdr:rowOff>
    </xdr:from>
    <xdr:to>
      <xdr:col>14</xdr:col>
      <xdr:colOff>79375</xdr:colOff>
      <xdr:row>77</xdr:row>
      <xdr:rowOff>120427</xdr:rowOff>
    </xdr:to>
    <xdr:sp macro="" textlink="">
      <xdr:nvSpPr>
        <xdr:cNvPr id="408" name="フローチャート : 判断 407"/>
        <xdr:cNvSpPr/>
      </xdr:nvSpPr>
      <xdr:spPr>
        <a:xfrm>
          <a:off x="9588500" y="132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136954</xdr:rowOff>
    </xdr:from>
    <xdr:ext cx="534377" cy="259045"/>
    <xdr:sp macro="" textlink="">
      <xdr:nvSpPr>
        <xdr:cNvPr id="409" name="テキスト ボックス 408"/>
        <xdr:cNvSpPr txBox="1"/>
      </xdr:nvSpPr>
      <xdr:spPr>
        <a:xfrm>
          <a:off x="9372111" y="1299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41,696</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13444</xdr:rowOff>
    </xdr:from>
    <xdr:to>
      <xdr:col>12</xdr:col>
      <xdr:colOff>511175</xdr:colOff>
      <xdr:row>79</xdr:row>
      <xdr:rowOff>28623</xdr:rowOff>
    </xdr:to>
    <xdr:cxnSp macro="">
      <xdr:nvCxnSpPr>
        <xdr:cNvPr id="410" name="直線コネクタ 409"/>
        <xdr:cNvCxnSpPr/>
      </xdr:nvCxnSpPr>
      <xdr:spPr>
        <a:xfrm flipV="1">
          <a:off x="7861300" y="13557994"/>
          <a:ext cx="889000" cy="1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84297</xdr:rowOff>
    </xdr:from>
    <xdr:to>
      <xdr:col>12</xdr:col>
      <xdr:colOff>561975</xdr:colOff>
      <xdr:row>77</xdr:row>
      <xdr:rowOff>14447</xdr:rowOff>
    </xdr:to>
    <xdr:sp macro="" textlink="">
      <xdr:nvSpPr>
        <xdr:cNvPr id="411" name="フローチャート : 判断 410"/>
        <xdr:cNvSpPr/>
      </xdr:nvSpPr>
      <xdr:spPr>
        <a:xfrm>
          <a:off x="8699500" y="1311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30974</xdr:rowOff>
    </xdr:from>
    <xdr:ext cx="534377" cy="259045"/>
    <xdr:sp macro="" textlink="">
      <xdr:nvSpPr>
        <xdr:cNvPr id="412" name="テキスト ボックス 411"/>
        <xdr:cNvSpPr txBox="1"/>
      </xdr:nvSpPr>
      <xdr:spPr>
        <a:xfrm>
          <a:off x="8483111" y="1288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27533</xdr:rowOff>
    </xdr:from>
    <xdr:to>
      <xdr:col>11</xdr:col>
      <xdr:colOff>307975</xdr:colOff>
      <xdr:row>79</xdr:row>
      <xdr:rowOff>28623</xdr:rowOff>
    </xdr:to>
    <xdr:cxnSp macro="">
      <xdr:nvCxnSpPr>
        <xdr:cNvPr id="413" name="直線コネクタ 412"/>
        <xdr:cNvCxnSpPr/>
      </xdr:nvCxnSpPr>
      <xdr:spPr>
        <a:xfrm>
          <a:off x="6972300" y="13572083"/>
          <a:ext cx="8890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104353</xdr:rowOff>
    </xdr:from>
    <xdr:to>
      <xdr:col>11</xdr:col>
      <xdr:colOff>358775</xdr:colOff>
      <xdr:row>77</xdr:row>
      <xdr:rowOff>34503</xdr:rowOff>
    </xdr:to>
    <xdr:sp macro="" textlink="">
      <xdr:nvSpPr>
        <xdr:cNvPr id="414" name="フローチャート : 判断 413"/>
        <xdr:cNvSpPr/>
      </xdr:nvSpPr>
      <xdr:spPr>
        <a:xfrm>
          <a:off x="7810500" y="1313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51030</xdr:rowOff>
    </xdr:from>
    <xdr:ext cx="534377" cy="259045"/>
    <xdr:sp macro="" textlink="">
      <xdr:nvSpPr>
        <xdr:cNvPr id="415" name="テキスト ボックス 414"/>
        <xdr:cNvSpPr txBox="1"/>
      </xdr:nvSpPr>
      <xdr:spPr>
        <a:xfrm>
          <a:off x="7594111" y="1290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147414</xdr:rowOff>
    </xdr:from>
    <xdr:to>
      <xdr:col>10</xdr:col>
      <xdr:colOff>155575</xdr:colOff>
      <xdr:row>77</xdr:row>
      <xdr:rowOff>77564</xdr:rowOff>
    </xdr:to>
    <xdr:sp macro="" textlink="">
      <xdr:nvSpPr>
        <xdr:cNvPr id="416" name="フローチャート : 判断 415"/>
        <xdr:cNvSpPr/>
      </xdr:nvSpPr>
      <xdr:spPr>
        <a:xfrm>
          <a:off x="6921500" y="1317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94091</xdr:rowOff>
    </xdr:from>
    <xdr:ext cx="534377" cy="259045"/>
    <xdr:sp macro="" textlink="">
      <xdr:nvSpPr>
        <xdr:cNvPr id="417" name="テキスト ボックス 416"/>
        <xdr:cNvSpPr txBox="1"/>
      </xdr:nvSpPr>
      <xdr:spPr>
        <a:xfrm>
          <a:off x="6705111" y="1295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97076</xdr:rowOff>
    </xdr:from>
    <xdr:to>
      <xdr:col>15</xdr:col>
      <xdr:colOff>231775</xdr:colOff>
      <xdr:row>79</xdr:row>
      <xdr:rowOff>27226</xdr:rowOff>
    </xdr:to>
    <xdr:sp macro="" textlink="">
      <xdr:nvSpPr>
        <xdr:cNvPr id="423" name="円/楕円 422"/>
        <xdr:cNvSpPr/>
      </xdr:nvSpPr>
      <xdr:spPr>
        <a:xfrm>
          <a:off x="10426700" y="1347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12003</xdr:rowOff>
    </xdr:from>
    <xdr:ext cx="469744" cy="259045"/>
    <xdr:sp macro="" textlink="">
      <xdr:nvSpPr>
        <xdr:cNvPr id="424" name="商工費該当値テキスト"/>
        <xdr:cNvSpPr txBox="1"/>
      </xdr:nvSpPr>
      <xdr:spPr>
        <a:xfrm>
          <a:off x="10528300" y="1338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8,927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112621</xdr:rowOff>
    </xdr:from>
    <xdr:to>
      <xdr:col>14</xdr:col>
      <xdr:colOff>79375</xdr:colOff>
      <xdr:row>79</xdr:row>
      <xdr:rowOff>42771</xdr:rowOff>
    </xdr:to>
    <xdr:sp macro="" textlink="">
      <xdr:nvSpPr>
        <xdr:cNvPr id="425" name="円/楕円 424"/>
        <xdr:cNvSpPr/>
      </xdr:nvSpPr>
      <xdr:spPr>
        <a:xfrm>
          <a:off x="9588500" y="1348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33898</xdr:rowOff>
    </xdr:from>
    <xdr:ext cx="469744" cy="259045"/>
    <xdr:sp macro="" textlink="">
      <xdr:nvSpPr>
        <xdr:cNvPr id="426" name="テキスト ボックス 425"/>
        <xdr:cNvSpPr txBox="1"/>
      </xdr:nvSpPr>
      <xdr:spPr>
        <a:xfrm>
          <a:off x="9404427" y="1357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134094</xdr:rowOff>
    </xdr:from>
    <xdr:to>
      <xdr:col>12</xdr:col>
      <xdr:colOff>561975</xdr:colOff>
      <xdr:row>79</xdr:row>
      <xdr:rowOff>64244</xdr:rowOff>
    </xdr:to>
    <xdr:sp macro="" textlink="">
      <xdr:nvSpPr>
        <xdr:cNvPr id="427" name="円/楕円 426"/>
        <xdr:cNvSpPr/>
      </xdr:nvSpPr>
      <xdr:spPr>
        <a:xfrm>
          <a:off x="8699500" y="1350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55371</xdr:rowOff>
    </xdr:from>
    <xdr:ext cx="469744" cy="259045"/>
    <xdr:sp macro="" textlink="">
      <xdr:nvSpPr>
        <xdr:cNvPr id="428" name="テキスト ボックス 427"/>
        <xdr:cNvSpPr txBox="1"/>
      </xdr:nvSpPr>
      <xdr:spPr>
        <a:xfrm>
          <a:off x="8515427" y="1359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149273</xdr:rowOff>
    </xdr:from>
    <xdr:to>
      <xdr:col>11</xdr:col>
      <xdr:colOff>358775</xdr:colOff>
      <xdr:row>79</xdr:row>
      <xdr:rowOff>79423</xdr:rowOff>
    </xdr:to>
    <xdr:sp macro="" textlink="">
      <xdr:nvSpPr>
        <xdr:cNvPr id="429" name="円/楕円 428"/>
        <xdr:cNvSpPr/>
      </xdr:nvSpPr>
      <xdr:spPr>
        <a:xfrm>
          <a:off x="7810500" y="1352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70550</xdr:rowOff>
    </xdr:from>
    <xdr:ext cx="469744" cy="259045"/>
    <xdr:sp macro="" textlink="">
      <xdr:nvSpPr>
        <xdr:cNvPr id="430" name="テキスト ボックス 429"/>
        <xdr:cNvSpPr txBox="1"/>
      </xdr:nvSpPr>
      <xdr:spPr>
        <a:xfrm>
          <a:off x="7626427" y="13615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148183</xdr:rowOff>
    </xdr:from>
    <xdr:to>
      <xdr:col>10</xdr:col>
      <xdr:colOff>155575</xdr:colOff>
      <xdr:row>79</xdr:row>
      <xdr:rowOff>78333</xdr:rowOff>
    </xdr:to>
    <xdr:sp macro="" textlink="">
      <xdr:nvSpPr>
        <xdr:cNvPr id="431" name="円/楕円 430"/>
        <xdr:cNvSpPr/>
      </xdr:nvSpPr>
      <xdr:spPr>
        <a:xfrm>
          <a:off x="6921500" y="1352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69460</xdr:rowOff>
    </xdr:from>
    <xdr:ext cx="469744" cy="259045"/>
    <xdr:sp macro="" textlink="">
      <xdr:nvSpPr>
        <xdr:cNvPr id="432" name="テキスト ボックス 431"/>
        <xdr:cNvSpPr txBox="1"/>
      </xdr:nvSpPr>
      <xdr:spPr>
        <a:xfrm>
          <a:off x="6737427" y="1361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51,297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84782</xdr:rowOff>
    </xdr:from>
    <xdr:to>
      <xdr:col>15</xdr:col>
      <xdr:colOff>180340</xdr:colOff>
      <xdr:row>98</xdr:row>
      <xdr:rowOff>171279</xdr:rowOff>
    </xdr:to>
    <xdr:cxnSp macro="">
      <xdr:nvCxnSpPr>
        <xdr:cNvPr id="456" name="直線コネクタ 455"/>
        <xdr:cNvCxnSpPr/>
      </xdr:nvCxnSpPr>
      <xdr:spPr>
        <a:xfrm flipV="1">
          <a:off x="10475595" y="15515282"/>
          <a:ext cx="1270" cy="1458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3656</xdr:rowOff>
    </xdr:from>
    <xdr:ext cx="534377" cy="259045"/>
    <xdr:sp macro="" textlink="">
      <xdr:nvSpPr>
        <xdr:cNvPr id="457" name="土木費最小値テキスト"/>
        <xdr:cNvSpPr txBox="1"/>
      </xdr:nvSpPr>
      <xdr:spPr>
        <a:xfrm>
          <a:off x="10528300" y="1697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23,423</a:t>
          </a:r>
          <a:endParaRPr kumimoji="1" lang="ja-JP" altLang="en-US" sz="1000" b="1">
            <a:latin typeface="ＭＳ Ｐゴシック"/>
          </a:endParaRPr>
        </a:p>
      </xdr:txBody>
    </xdr:sp>
    <xdr:clientData/>
  </xdr:oneCellAnchor>
  <xdr:twoCellAnchor>
    <xdr:from>
      <xdr:col>15</xdr:col>
      <xdr:colOff>92075</xdr:colOff>
      <xdr:row>98</xdr:row>
      <xdr:rowOff>171279</xdr:rowOff>
    </xdr:from>
    <xdr:to>
      <xdr:col>15</xdr:col>
      <xdr:colOff>269875</xdr:colOff>
      <xdr:row>98</xdr:row>
      <xdr:rowOff>171279</xdr:rowOff>
    </xdr:to>
    <xdr:cxnSp macro="">
      <xdr:nvCxnSpPr>
        <xdr:cNvPr id="458" name="直線コネクタ 457"/>
        <xdr:cNvCxnSpPr/>
      </xdr:nvCxnSpPr>
      <xdr:spPr>
        <a:xfrm>
          <a:off x="10388600" y="169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31459</xdr:rowOff>
    </xdr:from>
    <xdr:ext cx="599010" cy="259045"/>
    <xdr:sp macro="" textlink="">
      <xdr:nvSpPr>
        <xdr:cNvPr id="459" name="土木費最大値テキスト"/>
        <xdr:cNvSpPr txBox="1"/>
      </xdr:nvSpPr>
      <xdr:spPr>
        <a:xfrm>
          <a:off x="10528300" y="15290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788,828</a:t>
          </a:r>
          <a:endParaRPr kumimoji="1" lang="ja-JP" altLang="en-US" sz="1000" b="1">
            <a:latin typeface="ＭＳ Ｐゴシック"/>
          </a:endParaRPr>
        </a:p>
      </xdr:txBody>
    </xdr:sp>
    <xdr:clientData/>
  </xdr:oneCellAnchor>
  <xdr:twoCellAnchor>
    <xdr:from>
      <xdr:col>15</xdr:col>
      <xdr:colOff>92075</xdr:colOff>
      <xdr:row>90</xdr:row>
      <xdr:rowOff>84782</xdr:rowOff>
    </xdr:from>
    <xdr:to>
      <xdr:col>15</xdr:col>
      <xdr:colOff>269875</xdr:colOff>
      <xdr:row>90</xdr:row>
      <xdr:rowOff>84782</xdr:rowOff>
    </xdr:to>
    <xdr:cxnSp macro="">
      <xdr:nvCxnSpPr>
        <xdr:cNvPr id="460" name="直線コネクタ 459"/>
        <xdr:cNvCxnSpPr/>
      </xdr:nvCxnSpPr>
      <xdr:spPr>
        <a:xfrm>
          <a:off x="10388600" y="15515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115497</xdr:rowOff>
    </xdr:from>
    <xdr:to>
      <xdr:col>15</xdr:col>
      <xdr:colOff>180975</xdr:colOff>
      <xdr:row>98</xdr:row>
      <xdr:rowOff>118971</xdr:rowOff>
    </xdr:to>
    <xdr:cxnSp macro="">
      <xdr:nvCxnSpPr>
        <xdr:cNvPr id="461" name="直線コネクタ 460"/>
        <xdr:cNvCxnSpPr/>
      </xdr:nvCxnSpPr>
      <xdr:spPr>
        <a:xfrm>
          <a:off x="9639300" y="16917597"/>
          <a:ext cx="838200" cy="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110279</xdr:rowOff>
    </xdr:from>
    <xdr:ext cx="599010" cy="259045"/>
    <xdr:sp macro="" textlink="">
      <xdr:nvSpPr>
        <xdr:cNvPr id="462" name="土木費平均値テキスト"/>
        <xdr:cNvSpPr txBox="1"/>
      </xdr:nvSpPr>
      <xdr:spPr>
        <a:xfrm>
          <a:off x="10528300" y="165694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130,786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87402</xdr:rowOff>
    </xdr:from>
    <xdr:to>
      <xdr:col>15</xdr:col>
      <xdr:colOff>231775</xdr:colOff>
      <xdr:row>98</xdr:row>
      <xdr:rowOff>17552</xdr:rowOff>
    </xdr:to>
    <xdr:sp macro="" textlink="">
      <xdr:nvSpPr>
        <xdr:cNvPr id="463" name="フローチャート : 判断 462"/>
        <xdr:cNvSpPr/>
      </xdr:nvSpPr>
      <xdr:spPr>
        <a:xfrm>
          <a:off x="10426700" y="1671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115497</xdr:rowOff>
    </xdr:from>
    <xdr:to>
      <xdr:col>14</xdr:col>
      <xdr:colOff>28575</xdr:colOff>
      <xdr:row>98</xdr:row>
      <xdr:rowOff>124205</xdr:rowOff>
    </xdr:to>
    <xdr:cxnSp macro="">
      <xdr:nvCxnSpPr>
        <xdr:cNvPr id="464" name="直線コネクタ 463"/>
        <xdr:cNvCxnSpPr/>
      </xdr:nvCxnSpPr>
      <xdr:spPr>
        <a:xfrm flipV="1">
          <a:off x="8750300" y="16917597"/>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69743</xdr:rowOff>
    </xdr:from>
    <xdr:to>
      <xdr:col>14</xdr:col>
      <xdr:colOff>79375</xdr:colOff>
      <xdr:row>97</xdr:row>
      <xdr:rowOff>171343</xdr:rowOff>
    </xdr:to>
    <xdr:sp macro="" textlink="">
      <xdr:nvSpPr>
        <xdr:cNvPr id="465" name="フローチャート : 判断 464"/>
        <xdr:cNvSpPr/>
      </xdr:nvSpPr>
      <xdr:spPr>
        <a:xfrm>
          <a:off x="9588500" y="16700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16420</xdr:rowOff>
    </xdr:from>
    <xdr:ext cx="599010" cy="259045"/>
    <xdr:sp macro="" textlink="">
      <xdr:nvSpPr>
        <xdr:cNvPr id="466" name="テキスト ボックス 465"/>
        <xdr:cNvSpPr txBox="1"/>
      </xdr:nvSpPr>
      <xdr:spPr>
        <a:xfrm>
          <a:off x="9339794" y="1647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140,056</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93107</xdr:rowOff>
    </xdr:from>
    <xdr:to>
      <xdr:col>12</xdr:col>
      <xdr:colOff>511175</xdr:colOff>
      <xdr:row>98</xdr:row>
      <xdr:rowOff>124205</xdr:rowOff>
    </xdr:to>
    <xdr:cxnSp macro="">
      <xdr:nvCxnSpPr>
        <xdr:cNvPr id="467" name="直線コネクタ 466"/>
        <xdr:cNvCxnSpPr/>
      </xdr:nvCxnSpPr>
      <xdr:spPr>
        <a:xfrm>
          <a:off x="7861300" y="16895207"/>
          <a:ext cx="889000" cy="3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53101</xdr:rowOff>
    </xdr:from>
    <xdr:to>
      <xdr:col>12</xdr:col>
      <xdr:colOff>561975</xdr:colOff>
      <xdr:row>97</xdr:row>
      <xdr:rowOff>154701</xdr:rowOff>
    </xdr:to>
    <xdr:sp macro="" textlink="">
      <xdr:nvSpPr>
        <xdr:cNvPr id="468" name="フローチャート : 判断 467"/>
        <xdr:cNvSpPr/>
      </xdr:nvSpPr>
      <xdr:spPr>
        <a:xfrm>
          <a:off x="8699500" y="1668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171228</xdr:rowOff>
    </xdr:from>
    <xdr:ext cx="599010" cy="259045"/>
    <xdr:sp macro="" textlink="">
      <xdr:nvSpPr>
        <xdr:cNvPr id="469" name="テキスト ボックス 468"/>
        <xdr:cNvSpPr txBox="1"/>
      </xdr:nvSpPr>
      <xdr:spPr>
        <a:xfrm>
          <a:off x="8450794" y="16458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93107</xdr:rowOff>
    </xdr:from>
    <xdr:to>
      <xdr:col>11</xdr:col>
      <xdr:colOff>307975</xdr:colOff>
      <xdr:row>98</xdr:row>
      <xdr:rowOff>148115</xdr:rowOff>
    </xdr:to>
    <xdr:cxnSp macro="">
      <xdr:nvCxnSpPr>
        <xdr:cNvPr id="470" name="直線コネクタ 469"/>
        <xdr:cNvCxnSpPr/>
      </xdr:nvCxnSpPr>
      <xdr:spPr>
        <a:xfrm flipV="1">
          <a:off x="6972300" y="16895207"/>
          <a:ext cx="889000" cy="5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83311</xdr:rowOff>
    </xdr:from>
    <xdr:to>
      <xdr:col>11</xdr:col>
      <xdr:colOff>358775</xdr:colOff>
      <xdr:row>98</xdr:row>
      <xdr:rowOff>13461</xdr:rowOff>
    </xdr:to>
    <xdr:sp macro="" textlink="">
      <xdr:nvSpPr>
        <xdr:cNvPr id="471" name="フローチャート : 判断 470"/>
        <xdr:cNvSpPr/>
      </xdr:nvSpPr>
      <xdr:spPr>
        <a:xfrm>
          <a:off x="7810500" y="16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29988</xdr:rowOff>
    </xdr:from>
    <xdr:ext cx="599010" cy="259045"/>
    <xdr:sp macro="" textlink="">
      <xdr:nvSpPr>
        <xdr:cNvPr id="472" name="テキスト ボックス 471"/>
        <xdr:cNvSpPr txBox="1"/>
      </xdr:nvSpPr>
      <xdr:spPr>
        <a:xfrm>
          <a:off x="7561794" y="16489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120805</xdr:rowOff>
    </xdr:from>
    <xdr:to>
      <xdr:col>10</xdr:col>
      <xdr:colOff>155575</xdr:colOff>
      <xdr:row>98</xdr:row>
      <xdr:rowOff>50955</xdr:rowOff>
    </xdr:to>
    <xdr:sp macro="" textlink="">
      <xdr:nvSpPr>
        <xdr:cNvPr id="473" name="フローチャート : 判断 472"/>
        <xdr:cNvSpPr/>
      </xdr:nvSpPr>
      <xdr:spPr>
        <a:xfrm>
          <a:off x="6921500" y="1675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67482</xdr:rowOff>
    </xdr:from>
    <xdr:ext cx="599010" cy="259045"/>
    <xdr:sp macro="" textlink="">
      <xdr:nvSpPr>
        <xdr:cNvPr id="474" name="テキスト ボックス 473"/>
        <xdr:cNvSpPr txBox="1"/>
      </xdr:nvSpPr>
      <xdr:spPr>
        <a:xfrm>
          <a:off x="6672794" y="16526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68171</xdr:rowOff>
    </xdr:from>
    <xdr:to>
      <xdr:col>15</xdr:col>
      <xdr:colOff>231775</xdr:colOff>
      <xdr:row>98</xdr:row>
      <xdr:rowOff>169771</xdr:rowOff>
    </xdr:to>
    <xdr:sp macro="" textlink="">
      <xdr:nvSpPr>
        <xdr:cNvPr id="480" name="円/楕円 479"/>
        <xdr:cNvSpPr/>
      </xdr:nvSpPr>
      <xdr:spPr>
        <a:xfrm>
          <a:off x="10426700" y="1687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154548</xdr:rowOff>
    </xdr:from>
    <xdr:ext cx="534377" cy="259045"/>
    <xdr:sp macro="" textlink="">
      <xdr:nvSpPr>
        <xdr:cNvPr id="481" name="土木費該当値テキスト"/>
        <xdr:cNvSpPr txBox="1"/>
      </xdr:nvSpPr>
      <xdr:spPr>
        <a:xfrm>
          <a:off x="10528300" y="1678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50,881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64697</xdr:rowOff>
    </xdr:from>
    <xdr:to>
      <xdr:col>14</xdr:col>
      <xdr:colOff>79375</xdr:colOff>
      <xdr:row>98</xdr:row>
      <xdr:rowOff>166297</xdr:rowOff>
    </xdr:to>
    <xdr:sp macro="" textlink="">
      <xdr:nvSpPr>
        <xdr:cNvPr id="482" name="円/楕円 481"/>
        <xdr:cNvSpPr/>
      </xdr:nvSpPr>
      <xdr:spPr>
        <a:xfrm>
          <a:off x="9588500" y="1686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157424</xdr:rowOff>
    </xdr:from>
    <xdr:ext cx="534377" cy="259045"/>
    <xdr:sp macro="" textlink="">
      <xdr:nvSpPr>
        <xdr:cNvPr id="483" name="テキスト ボックス 482"/>
        <xdr:cNvSpPr txBox="1"/>
      </xdr:nvSpPr>
      <xdr:spPr>
        <a:xfrm>
          <a:off x="9372111" y="1695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52,705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73405</xdr:rowOff>
    </xdr:from>
    <xdr:to>
      <xdr:col>12</xdr:col>
      <xdr:colOff>561975</xdr:colOff>
      <xdr:row>99</xdr:row>
      <xdr:rowOff>3555</xdr:rowOff>
    </xdr:to>
    <xdr:sp macro="" textlink="">
      <xdr:nvSpPr>
        <xdr:cNvPr id="484" name="円/楕円 483"/>
        <xdr:cNvSpPr/>
      </xdr:nvSpPr>
      <xdr:spPr>
        <a:xfrm>
          <a:off x="8699500" y="1687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166132</xdr:rowOff>
    </xdr:from>
    <xdr:ext cx="534377" cy="259045"/>
    <xdr:sp macro="" textlink="">
      <xdr:nvSpPr>
        <xdr:cNvPr id="485" name="テキスト ボックス 484"/>
        <xdr:cNvSpPr txBox="1"/>
      </xdr:nvSpPr>
      <xdr:spPr>
        <a:xfrm>
          <a:off x="8483111" y="1696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48,134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42307</xdr:rowOff>
    </xdr:from>
    <xdr:to>
      <xdr:col>11</xdr:col>
      <xdr:colOff>358775</xdr:colOff>
      <xdr:row>98</xdr:row>
      <xdr:rowOff>143907</xdr:rowOff>
    </xdr:to>
    <xdr:sp macro="" textlink="">
      <xdr:nvSpPr>
        <xdr:cNvPr id="486" name="円/楕円 485"/>
        <xdr:cNvSpPr/>
      </xdr:nvSpPr>
      <xdr:spPr>
        <a:xfrm>
          <a:off x="7810500" y="1684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135034</xdr:rowOff>
    </xdr:from>
    <xdr:ext cx="534377" cy="259045"/>
    <xdr:sp macro="" textlink="">
      <xdr:nvSpPr>
        <xdr:cNvPr id="487" name="テキスト ボックス 486"/>
        <xdr:cNvSpPr txBox="1"/>
      </xdr:nvSpPr>
      <xdr:spPr>
        <a:xfrm>
          <a:off x="7594111" y="1693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64,458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97315</xdr:rowOff>
    </xdr:from>
    <xdr:to>
      <xdr:col>10</xdr:col>
      <xdr:colOff>155575</xdr:colOff>
      <xdr:row>99</xdr:row>
      <xdr:rowOff>27465</xdr:rowOff>
    </xdr:to>
    <xdr:sp macro="" textlink="">
      <xdr:nvSpPr>
        <xdr:cNvPr id="488" name="円/楕円 487"/>
        <xdr:cNvSpPr/>
      </xdr:nvSpPr>
      <xdr:spPr>
        <a:xfrm>
          <a:off x="6921500" y="1689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18592</xdr:rowOff>
    </xdr:from>
    <xdr:ext cx="534377" cy="259045"/>
    <xdr:sp macro="" textlink="">
      <xdr:nvSpPr>
        <xdr:cNvPr id="489" name="テキスト ボックス 488"/>
        <xdr:cNvSpPr txBox="1"/>
      </xdr:nvSpPr>
      <xdr:spPr>
        <a:xfrm>
          <a:off x="6705111" y="1699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35,583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503" name="テキスト ボックス 50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5" name="テキスト ボックス 50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7" name="テキスト ボックス 50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9" name="テキスト ボックス 50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156117</xdr:rowOff>
    </xdr:from>
    <xdr:to>
      <xdr:col>23</xdr:col>
      <xdr:colOff>516889</xdr:colOff>
      <xdr:row>38</xdr:row>
      <xdr:rowOff>131996</xdr:rowOff>
    </xdr:to>
    <xdr:cxnSp macro="">
      <xdr:nvCxnSpPr>
        <xdr:cNvPr id="513" name="直線コネクタ 512"/>
        <xdr:cNvCxnSpPr/>
      </xdr:nvCxnSpPr>
      <xdr:spPr>
        <a:xfrm flipV="1">
          <a:off x="16317595" y="5299617"/>
          <a:ext cx="1269" cy="1347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135823</xdr:rowOff>
    </xdr:from>
    <xdr:ext cx="534377" cy="259045"/>
    <xdr:sp macro="" textlink="">
      <xdr:nvSpPr>
        <xdr:cNvPr id="514" name="消防費最小値テキスト"/>
        <xdr:cNvSpPr txBox="1"/>
      </xdr:nvSpPr>
      <xdr:spPr>
        <a:xfrm>
          <a:off x="16370300" y="665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22,022</a:t>
          </a:r>
          <a:endParaRPr kumimoji="1" lang="ja-JP" altLang="en-US" sz="1000" b="1">
            <a:latin typeface="ＭＳ Ｐゴシック"/>
          </a:endParaRPr>
        </a:p>
      </xdr:txBody>
    </xdr:sp>
    <xdr:clientData/>
  </xdr:oneCellAnchor>
  <xdr:twoCellAnchor>
    <xdr:from>
      <xdr:col>23</xdr:col>
      <xdr:colOff>428625</xdr:colOff>
      <xdr:row>38</xdr:row>
      <xdr:rowOff>131996</xdr:rowOff>
    </xdr:from>
    <xdr:to>
      <xdr:col>23</xdr:col>
      <xdr:colOff>606425</xdr:colOff>
      <xdr:row>38</xdr:row>
      <xdr:rowOff>131996</xdr:rowOff>
    </xdr:to>
    <xdr:cxnSp macro="">
      <xdr:nvCxnSpPr>
        <xdr:cNvPr id="515" name="直線コネクタ 514"/>
        <xdr:cNvCxnSpPr/>
      </xdr:nvCxnSpPr>
      <xdr:spPr>
        <a:xfrm>
          <a:off x="16230600" y="6647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102794</xdr:rowOff>
    </xdr:from>
    <xdr:ext cx="599010" cy="259045"/>
    <xdr:sp macro="" textlink="">
      <xdr:nvSpPr>
        <xdr:cNvPr id="516" name="消防費最大値テキスト"/>
        <xdr:cNvSpPr txBox="1"/>
      </xdr:nvSpPr>
      <xdr:spPr>
        <a:xfrm>
          <a:off x="16370300" y="507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375,691</a:t>
          </a:r>
          <a:endParaRPr kumimoji="1" lang="ja-JP" altLang="en-US" sz="1000" b="1">
            <a:latin typeface="ＭＳ Ｐゴシック"/>
          </a:endParaRPr>
        </a:p>
      </xdr:txBody>
    </xdr:sp>
    <xdr:clientData/>
  </xdr:oneCellAnchor>
  <xdr:twoCellAnchor>
    <xdr:from>
      <xdr:col>23</xdr:col>
      <xdr:colOff>428625</xdr:colOff>
      <xdr:row>30</xdr:row>
      <xdr:rowOff>156117</xdr:rowOff>
    </xdr:from>
    <xdr:to>
      <xdr:col>23</xdr:col>
      <xdr:colOff>606425</xdr:colOff>
      <xdr:row>30</xdr:row>
      <xdr:rowOff>156117</xdr:rowOff>
    </xdr:to>
    <xdr:cxnSp macro="">
      <xdr:nvCxnSpPr>
        <xdr:cNvPr id="517" name="直線コネクタ 516"/>
        <xdr:cNvCxnSpPr/>
      </xdr:nvCxnSpPr>
      <xdr:spPr>
        <a:xfrm>
          <a:off x="16230600" y="529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92772</xdr:rowOff>
    </xdr:from>
    <xdr:to>
      <xdr:col>23</xdr:col>
      <xdr:colOff>517525</xdr:colOff>
      <xdr:row>38</xdr:row>
      <xdr:rowOff>111057</xdr:rowOff>
    </xdr:to>
    <xdr:cxnSp macro="">
      <xdr:nvCxnSpPr>
        <xdr:cNvPr id="518" name="直線コネクタ 517"/>
        <xdr:cNvCxnSpPr/>
      </xdr:nvCxnSpPr>
      <xdr:spPr>
        <a:xfrm flipV="1">
          <a:off x="15481300" y="6607872"/>
          <a:ext cx="838200" cy="1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2183</xdr:rowOff>
    </xdr:from>
    <xdr:ext cx="534377" cy="259045"/>
    <xdr:sp macro="" textlink="">
      <xdr:nvSpPr>
        <xdr:cNvPr id="519" name="消防費平均値テキスト"/>
        <xdr:cNvSpPr txBox="1"/>
      </xdr:nvSpPr>
      <xdr:spPr>
        <a:xfrm>
          <a:off x="16370300" y="6345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150756</xdr:rowOff>
    </xdr:from>
    <xdr:to>
      <xdr:col>23</xdr:col>
      <xdr:colOff>568325</xdr:colOff>
      <xdr:row>38</xdr:row>
      <xdr:rowOff>80905</xdr:rowOff>
    </xdr:to>
    <xdr:sp macro="" textlink="">
      <xdr:nvSpPr>
        <xdr:cNvPr id="520" name="フローチャート : 判断 519"/>
        <xdr:cNvSpPr/>
      </xdr:nvSpPr>
      <xdr:spPr>
        <a:xfrm>
          <a:off x="16268700" y="649440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46976</xdr:rowOff>
    </xdr:from>
    <xdr:to>
      <xdr:col>22</xdr:col>
      <xdr:colOff>365125</xdr:colOff>
      <xdr:row>38</xdr:row>
      <xdr:rowOff>111057</xdr:rowOff>
    </xdr:to>
    <xdr:cxnSp macro="">
      <xdr:nvCxnSpPr>
        <xdr:cNvPr id="521" name="直線コネクタ 520"/>
        <xdr:cNvCxnSpPr/>
      </xdr:nvCxnSpPr>
      <xdr:spPr>
        <a:xfrm>
          <a:off x="14592300" y="6390626"/>
          <a:ext cx="889000" cy="23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99766</xdr:rowOff>
    </xdr:from>
    <xdr:to>
      <xdr:col>22</xdr:col>
      <xdr:colOff>415925</xdr:colOff>
      <xdr:row>38</xdr:row>
      <xdr:rowOff>29916</xdr:rowOff>
    </xdr:to>
    <xdr:sp macro="" textlink="">
      <xdr:nvSpPr>
        <xdr:cNvPr id="522" name="フローチャート : 判断 521"/>
        <xdr:cNvSpPr/>
      </xdr:nvSpPr>
      <xdr:spPr>
        <a:xfrm>
          <a:off x="15430500" y="644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46443</xdr:rowOff>
    </xdr:from>
    <xdr:ext cx="534377" cy="259045"/>
    <xdr:sp macro="" textlink="">
      <xdr:nvSpPr>
        <xdr:cNvPr id="523" name="テキスト ボックス 522"/>
        <xdr:cNvSpPr txBox="1"/>
      </xdr:nvSpPr>
      <xdr:spPr>
        <a:xfrm>
          <a:off x="15214111" y="621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46976</xdr:rowOff>
    </xdr:from>
    <xdr:to>
      <xdr:col>21</xdr:col>
      <xdr:colOff>161925</xdr:colOff>
      <xdr:row>38</xdr:row>
      <xdr:rowOff>34853</xdr:rowOff>
    </xdr:to>
    <xdr:cxnSp macro="">
      <xdr:nvCxnSpPr>
        <xdr:cNvPr id="524" name="直線コネクタ 523"/>
        <xdr:cNvCxnSpPr/>
      </xdr:nvCxnSpPr>
      <xdr:spPr>
        <a:xfrm flipV="1">
          <a:off x="13703300" y="6390626"/>
          <a:ext cx="889000" cy="15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95175</xdr:rowOff>
    </xdr:from>
    <xdr:to>
      <xdr:col>21</xdr:col>
      <xdr:colOff>212725</xdr:colOff>
      <xdr:row>38</xdr:row>
      <xdr:rowOff>25326</xdr:rowOff>
    </xdr:to>
    <xdr:sp macro="" textlink="">
      <xdr:nvSpPr>
        <xdr:cNvPr id="525" name="フローチャート : 判断 524"/>
        <xdr:cNvSpPr/>
      </xdr:nvSpPr>
      <xdr:spPr>
        <a:xfrm>
          <a:off x="14541500" y="64388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16452</xdr:rowOff>
    </xdr:from>
    <xdr:ext cx="534377" cy="259045"/>
    <xdr:sp macro="" textlink="">
      <xdr:nvSpPr>
        <xdr:cNvPr id="526" name="テキスト ボックス 525"/>
        <xdr:cNvSpPr txBox="1"/>
      </xdr:nvSpPr>
      <xdr:spPr>
        <a:xfrm>
          <a:off x="14325111" y="653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34853</xdr:rowOff>
    </xdr:from>
    <xdr:to>
      <xdr:col>19</xdr:col>
      <xdr:colOff>644525</xdr:colOff>
      <xdr:row>38</xdr:row>
      <xdr:rowOff>122380</xdr:rowOff>
    </xdr:to>
    <xdr:cxnSp macro="">
      <xdr:nvCxnSpPr>
        <xdr:cNvPr id="527" name="直線コネクタ 526"/>
        <xdr:cNvCxnSpPr/>
      </xdr:nvCxnSpPr>
      <xdr:spPr>
        <a:xfrm flipV="1">
          <a:off x="12814300" y="6549953"/>
          <a:ext cx="889000" cy="8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97811</xdr:rowOff>
    </xdr:from>
    <xdr:to>
      <xdr:col>20</xdr:col>
      <xdr:colOff>9525</xdr:colOff>
      <xdr:row>38</xdr:row>
      <xdr:rowOff>27961</xdr:rowOff>
    </xdr:to>
    <xdr:sp macro="" textlink="">
      <xdr:nvSpPr>
        <xdr:cNvPr id="528" name="フローチャート : 判断 527"/>
        <xdr:cNvSpPr/>
      </xdr:nvSpPr>
      <xdr:spPr>
        <a:xfrm>
          <a:off x="13652500" y="64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44488</xdr:rowOff>
    </xdr:from>
    <xdr:ext cx="534377" cy="259045"/>
    <xdr:sp macro="" textlink="">
      <xdr:nvSpPr>
        <xdr:cNvPr id="529" name="テキスト ボックス 528"/>
        <xdr:cNvSpPr txBox="1"/>
      </xdr:nvSpPr>
      <xdr:spPr>
        <a:xfrm>
          <a:off x="13436111" y="621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125529</xdr:rowOff>
    </xdr:from>
    <xdr:to>
      <xdr:col>18</xdr:col>
      <xdr:colOff>492125</xdr:colOff>
      <xdr:row>38</xdr:row>
      <xdr:rowOff>55679</xdr:rowOff>
    </xdr:to>
    <xdr:sp macro="" textlink="">
      <xdr:nvSpPr>
        <xdr:cNvPr id="530" name="フローチャート : 判断 529"/>
        <xdr:cNvSpPr/>
      </xdr:nvSpPr>
      <xdr:spPr>
        <a:xfrm>
          <a:off x="12763500" y="646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72206</xdr:rowOff>
    </xdr:from>
    <xdr:ext cx="534377" cy="259045"/>
    <xdr:sp macro="" textlink="">
      <xdr:nvSpPr>
        <xdr:cNvPr id="531" name="テキスト ボックス 530"/>
        <xdr:cNvSpPr txBox="1"/>
      </xdr:nvSpPr>
      <xdr:spPr>
        <a:xfrm>
          <a:off x="12547111" y="624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41972</xdr:rowOff>
    </xdr:from>
    <xdr:to>
      <xdr:col>23</xdr:col>
      <xdr:colOff>568325</xdr:colOff>
      <xdr:row>38</xdr:row>
      <xdr:rowOff>143572</xdr:rowOff>
    </xdr:to>
    <xdr:sp macro="" textlink="">
      <xdr:nvSpPr>
        <xdr:cNvPr id="537" name="円/楕円 536"/>
        <xdr:cNvSpPr/>
      </xdr:nvSpPr>
      <xdr:spPr>
        <a:xfrm>
          <a:off x="16268700" y="655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129182</xdr:rowOff>
    </xdr:from>
    <xdr:ext cx="534377" cy="259045"/>
    <xdr:sp macro="" textlink="">
      <xdr:nvSpPr>
        <xdr:cNvPr id="538" name="消防費該当値テキスト"/>
        <xdr:cNvSpPr txBox="1"/>
      </xdr:nvSpPr>
      <xdr:spPr>
        <a:xfrm>
          <a:off x="16370300" y="64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32,317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60257</xdr:rowOff>
    </xdr:from>
    <xdr:to>
      <xdr:col>22</xdr:col>
      <xdr:colOff>415925</xdr:colOff>
      <xdr:row>38</xdr:row>
      <xdr:rowOff>161857</xdr:rowOff>
    </xdr:to>
    <xdr:sp macro="" textlink="">
      <xdr:nvSpPr>
        <xdr:cNvPr id="539" name="円/楕円 538"/>
        <xdr:cNvSpPr/>
      </xdr:nvSpPr>
      <xdr:spPr>
        <a:xfrm>
          <a:off x="15430500" y="657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152984</xdr:rowOff>
    </xdr:from>
    <xdr:ext cx="534377" cy="259045"/>
    <xdr:sp macro="" textlink="">
      <xdr:nvSpPr>
        <xdr:cNvPr id="540" name="テキスト ボックス 539"/>
        <xdr:cNvSpPr txBox="1"/>
      </xdr:nvSpPr>
      <xdr:spPr>
        <a:xfrm>
          <a:off x="15214111" y="666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27,518</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167626</xdr:rowOff>
    </xdr:from>
    <xdr:to>
      <xdr:col>21</xdr:col>
      <xdr:colOff>212725</xdr:colOff>
      <xdr:row>37</xdr:row>
      <xdr:rowOff>97776</xdr:rowOff>
    </xdr:to>
    <xdr:sp macro="" textlink="">
      <xdr:nvSpPr>
        <xdr:cNvPr id="541" name="円/楕円 540"/>
        <xdr:cNvSpPr/>
      </xdr:nvSpPr>
      <xdr:spPr>
        <a:xfrm>
          <a:off x="14541500" y="633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114303</xdr:rowOff>
    </xdr:from>
    <xdr:ext cx="534377" cy="259045"/>
    <xdr:sp macro="" textlink="">
      <xdr:nvSpPr>
        <xdr:cNvPr id="542" name="テキスト ボックス 541"/>
        <xdr:cNvSpPr txBox="1"/>
      </xdr:nvSpPr>
      <xdr:spPr>
        <a:xfrm>
          <a:off x="14325111" y="611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89,337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155503</xdr:rowOff>
    </xdr:from>
    <xdr:to>
      <xdr:col>20</xdr:col>
      <xdr:colOff>9525</xdr:colOff>
      <xdr:row>38</xdr:row>
      <xdr:rowOff>85652</xdr:rowOff>
    </xdr:to>
    <xdr:sp macro="" textlink="">
      <xdr:nvSpPr>
        <xdr:cNvPr id="543" name="円/楕円 542"/>
        <xdr:cNvSpPr/>
      </xdr:nvSpPr>
      <xdr:spPr>
        <a:xfrm>
          <a:off x="13652500" y="64991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76780</xdr:rowOff>
    </xdr:from>
    <xdr:ext cx="534377" cy="259045"/>
    <xdr:sp macro="" textlink="">
      <xdr:nvSpPr>
        <xdr:cNvPr id="544" name="テキスト ボックス 543"/>
        <xdr:cNvSpPr txBox="1"/>
      </xdr:nvSpPr>
      <xdr:spPr>
        <a:xfrm>
          <a:off x="13436111" y="659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47,519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71580</xdr:rowOff>
    </xdr:from>
    <xdr:to>
      <xdr:col>18</xdr:col>
      <xdr:colOff>492125</xdr:colOff>
      <xdr:row>39</xdr:row>
      <xdr:rowOff>1730</xdr:rowOff>
    </xdr:to>
    <xdr:sp macro="" textlink="">
      <xdr:nvSpPr>
        <xdr:cNvPr id="545" name="円/楕円 544"/>
        <xdr:cNvSpPr/>
      </xdr:nvSpPr>
      <xdr:spPr>
        <a:xfrm>
          <a:off x="12763500" y="65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164307</xdr:rowOff>
    </xdr:from>
    <xdr:ext cx="534377" cy="259045"/>
    <xdr:sp macro="" textlink="">
      <xdr:nvSpPr>
        <xdr:cNvPr id="546" name="テキスト ボックス 545"/>
        <xdr:cNvSpPr txBox="1"/>
      </xdr:nvSpPr>
      <xdr:spPr>
        <a:xfrm>
          <a:off x="12547111" y="667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24,546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54,035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7" name="直線コネクタ 55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58" name="テキスト ボックス 557"/>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9" name="直線コネクタ 55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0" name="テキスト ボックス 559"/>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1" name="直線コネクタ 56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2" name="テキスト ボックス 561"/>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3" name="直線コネクタ 56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4" name="テキスト ボックス 56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5" name="直線コネクタ 56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6" name="テキスト ボックス 56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7" name="直線コネクタ 56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68" name="テキスト ボックス 567"/>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0" name="テキスト ボックス 569"/>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13261</xdr:rowOff>
    </xdr:from>
    <xdr:to>
      <xdr:col>23</xdr:col>
      <xdr:colOff>516889</xdr:colOff>
      <xdr:row>59</xdr:row>
      <xdr:rowOff>31104</xdr:rowOff>
    </xdr:to>
    <xdr:cxnSp macro="">
      <xdr:nvCxnSpPr>
        <xdr:cNvPr id="572" name="直線コネクタ 571"/>
        <xdr:cNvCxnSpPr/>
      </xdr:nvCxnSpPr>
      <xdr:spPr>
        <a:xfrm flipV="1">
          <a:off x="16317595" y="8757211"/>
          <a:ext cx="1269" cy="1389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34931</xdr:rowOff>
    </xdr:from>
    <xdr:ext cx="534377" cy="259045"/>
    <xdr:sp macro="" textlink="">
      <xdr:nvSpPr>
        <xdr:cNvPr id="573" name="教育費最小値テキスト"/>
        <xdr:cNvSpPr txBox="1"/>
      </xdr:nvSpPr>
      <xdr:spPr>
        <a:xfrm>
          <a:off x="16370300" y="1015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41,507</a:t>
          </a:r>
          <a:endParaRPr kumimoji="1" lang="ja-JP" altLang="en-US" sz="1000" b="1">
            <a:latin typeface="ＭＳ Ｐゴシック"/>
          </a:endParaRPr>
        </a:p>
      </xdr:txBody>
    </xdr:sp>
    <xdr:clientData/>
  </xdr:oneCellAnchor>
  <xdr:twoCellAnchor>
    <xdr:from>
      <xdr:col>23</xdr:col>
      <xdr:colOff>428625</xdr:colOff>
      <xdr:row>59</xdr:row>
      <xdr:rowOff>31104</xdr:rowOff>
    </xdr:from>
    <xdr:to>
      <xdr:col>23</xdr:col>
      <xdr:colOff>606425</xdr:colOff>
      <xdr:row>59</xdr:row>
      <xdr:rowOff>31104</xdr:rowOff>
    </xdr:to>
    <xdr:cxnSp macro="">
      <xdr:nvCxnSpPr>
        <xdr:cNvPr id="574" name="直線コネクタ 573"/>
        <xdr:cNvCxnSpPr/>
      </xdr:nvCxnSpPr>
      <xdr:spPr>
        <a:xfrm>
          <a:off x="16230600" y="10146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131388</xdr:rowOff>
    </xdr:from>
    <xdr:ext cx="599010" cy="259045"/>
    <xdr:sp macro="" textlink="">
      <xdr:nvSpPr>
        <xdr:cNvPr id="575" name="教育費最大値テキスト"/>
        <xdr:cNvSpPr txBox="1"/>
      </xdr:nvSpPr>
      <xdr:spPr>
        <a:xfrm>
          <a:off x="16370300" y="8532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892,434</a:t>
          </a:r>
          <a:endParaRPr kumimoji="1" lang="ja-JP" altLang="en-US" sz="1000" b="1">
            <a:latin typeface="ＭＳ Ｐゴシック"/>
          </a:endParaRPr>
        </a:p>
      </xdr:txBody>
    </xdr:sp>
    <xdr:clientData/>
  </xdr:oneCellAnchor>
  <xdr:twoCellAnchor>
    <xdr:from>
      <xdr:col>23</xdr:col>
      <xdr:colOff>428625</xdr:colOff>
      <xdr:row>51</xdr:row>
      <xdr:rowOff>13261</xdr:rowOff>
    </xdr:from>
    <xdr:to>
      <xdr:col>23</xdr:col>
      <xdr:colOff>606425</xdr:colOff>
      <xdr:row>51</xdr:row>
      <xdr:rowOff>13261</xdr:rowOff>
    </xdr:to>
    <xdr:cxnSp macro="">
      <xdr:nvCxnSpPr>
        <xdr:cNvPr id="576" name="直線コネクタ 575"/>
        <xdr:cNvCxnSpPr/>
      </xdr:nvCxnSpPr>
      <xdr:spPr>
        <a:xfrm>
          <a:off x="16230600" y="875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132324</xdr:rowOff>
    </xdr:from>
    <xdr:to>
      <xdr:col>23</xdr:col>
      <xdr:colOff>517525</xdr:colOff>
      <xdr:row>58</xdr:row>
      <xdr:rowOff>167316</xdr:rowOff>
    </xdr:to>
    <xdr:cxnSp macro="">
      <xdr:nvCxnSpPr>
        <xdr:cNvPr id="577" name="直線コネクタ 576"/>
        <xdr:cNvCxnSpPr/>
      </xdr:nvCxnSpPr>
      <xdr:spPr>
        <a:xfrm>
          <a:off x="15481300" y="10076424"/>
          <a:ext cx="838200" cy="3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67995</xdr:rowOff>
    </xdr:from>
    <xdr:ext cx="599010" cy="259045"/>
    <xdr:sp macro="" textlink="">
      <xdr:nvSpPr>
        <xdr:cNvPr id="578" name="教育費平均値テキスト"/>
        <xdr:cNvSpPr txBox="1"/>
      </xdr:nvSpPr>
      <xdr:spPr>
        <a:xfrm>
          <a:off x="16370300" y="98406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106,813</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45118</xdr:rowOff>
    </xdr:from>
    <xdr:to>
      <xdr:col>23</xdr:col>
      <xdr:colOff>568325</xdr:colOff>
      <xdr:row>58</xdr:row>
      <xdr:rowOff>146718</xdr:rowOff>
    </xdr:to>
    <xdr:sp macro="" textlink="">
      <xdr:nvSpPr>
        <xdr:cNvPr id="579" name="フローチャート : 判断 578"/>
        <xdr:cNvSpPr/>
      </xdr:nvSpPr>
      <xdr:spPr>
        <a:xfrm>
          <a:off x="16268700" y="998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132324</xdr:rowOff>
    </xdr:from>
    <xdr:to>
      <xdr:col>22</xdr:col>
      <xdr:colOff>365125</xdr:colOff>
      <xdr:row>58</xdr:row>
      <xdr:rowOff>147711</xdr:rowOff>
    </xdr:to>
    <xdr:cxnSp macro="">
      <xdr:nvCxnSpPr>
        <xdr:cNvPr id="580" name="直線コネクタ 579"/>
        <xdr:cNvCxnSpPr/>
      </xdr:nvCxnSpPr>
      <xdr:spPr>
        <a:xfrm flipV="1">
          <a:off x="14592300" y="10076424"/>
          <a:ext cx="889000" cy="1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62081</xdr:rowOff>
    </xdr:from>
    <xdr:to>
      <xdr:col>22</xdr:col>
      <xdr:colOff>415925</xdr:colOff>
      <xdr:row>58</xdr:row>
      <xdr:rowOff>163681</xdr:rowOff>
    </xdr:to>
    <xdr:sp macro="" textlink="">
      <xdr:nvSpPr>
        <xdr:cNvPr id="581" name="フローチャート : 判断 580"/>
        <xdr:cNvSpPr/>
      </xdr:nvSpPr>
      <xdr:spPr>
        <a:xfrm>
          <a:off x="15430500" y="100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8758</xdr:rowOff>
    </xdr:from>
    <xdr:ext cx="534377" cy="259045"/>
    <xdr:sp macro="" textlink="">
      <xdr:nvSpPr>
        <xdr:cNvPr id="582" name="テキスト ボックス 581"/>
        <xdr:cNvSpPr txBox="1"/>
      </xdr:nvSpPr>
      <xdr:spPr>
        <a:xfrm>
          <a:off x="15214111" y="978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147711</xdr:rowOff>
    </xdr:from>
    <xdr:to>
      <xdr:col>21</xdr:col>
      <xdr:colOff>161925</xdr:colOff>
      <xdr:row>59</xdr:row>
      <xdr:rowOff>3178</xdr:rowOff>
    </xdr:to>
    <xdr:cxnSp macro="">
      <xdr:nvCxnSpPr>
        <xdr:cNvPr id="583" name="直線コネクタ 582"/>
        <xdr:cNvCxnSpPr/>
      </xdr:nvCxnSpPr>
      <xdr:spPr>
        <a:xfrm flipV="1">
          <a:off x="13703300" y="10091811"/>
          <a:ext cx="889000" cy="2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167086</xdr:rowOff>
    </xdr:from>
    <xdr:to>
      <xdr:col>21</xdr:col>
      <xdr:colOff>212725</xdr:colOff>
      <xdr:row>58</xdr:row>
      <xdr:rowOff>97236</xdr:rowOff>
    </xdr:to>
    <xdr:sp macro="" textlink="">
      <xdr:nvSpPr>
        <xdr:cNvPr id="584" name="フローチャート : 判断 583"/>
        <xdr:cNvSpPr/>
      </xdr:nvSpPr>
      <xdr:spPr>
        <a:xfrm>
          <a:off x="14541500" y="993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113763</xdr:rowOff>
    </xdr:from>
    <xdr:ext cx="599010" cy="259045"/>
    <xdr:sp macro="" textlink="">
      <xdr:nvSpPr>
        <xdr:cNvPr id="585" name="テキスト ボックス 584"/>
        <xdr:cNvSpPr txBox="1"/>
      </xdr:nvSpPr>
      <xdr:spPr>
        <a:xfrm>
          <a:off x="14292794" y="9714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3178</xdr:rowOff>
    </xdr:from>
    <xdr:to>
      <xdr:col>19</xdr:col>
      <xdr:colOff>644525</xdr:colOff>
      <xdr:row>59</xdr:row>
      <xdr:rowOff>23718</xdr:rowOff>
    </xdr:to>
    <xdr:cxnSp macro="">
      <xdr:nvCxnSpPr>
        <xdr:cNvPr id="586" name="直線コネクタ 585"/>
        <xdr:cNvCxnSpPr/>
      </xdr:nvCxnSpPr>
      <xdr:spPr>
        <a:xfrm flipV="1">
          <a:off x="12814300" y="10118728"/>
          <a:ext cx="889000" cy="2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40964</xdr:rowOff>
    </xdr:from>
    <xdr:to>
      <xdr:col>20</xdr:col>
      <xdr:colOff>9525</xdr:colOff>
      <xdr:row>58</xdr:row>
      <xdr:rowOff>142564</xdr:rowOff>
    </xdr:to>
    <xdr:sp macro="" textlink="">
      <xdr:nvSpPr>
        <xdr:cNvPr id="587" name="フローチャート : 判断 586"/>
        <xdr:cNvSpPr/>
      </xdr:nvSpPr>
      <xdr:spPr>
        <a:xfrm>
          <a:off x="13652500" y="998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159091</xdr:rowOff>
    </xdr:from>
    <xdr:ext cx="599010" cy="259045"/>
    <xdr:sp macro="" textlink="">
      <xdr:nvSpPr>
        <xdr:cNvPr id="588" name="テキスト ボックス 587"/>
        <xdr:cNvSpPr txBox="1"/>
      </xdr:nvSpPr>
      <xdr:spPr>
        <a:xfrm>
          <a:off x="13403794" y="9760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45732</xdr:rowOff>
    </xdr:from>
    <xdr:to>
      <xdr:col>18</xdr:col>
      <xdr:colOff>492125</xdr:colOff>
      <xdr:row>58</xdr:row>
      <xdr:rowOff>147332</xdr:rowOff>
    </xdr:to>
    <xdr:sp macro="" textlink="">
      <xdr:nvSpPr>
        <xdr:cNvPr id="589" name="フローチャート : 判断 588"/>
        <xdr:cNvSpPr/>
      </xdr:nvSpPr>
      <xdr:spPr>
        <a:xfrm>
          <a:off x="12763500" y="998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163859</xdr:rowOff>
    </xdr:from>
    <xdr:ext cx="599010" cy="259045"/>
    <xdr:sp macro="" textlink="">
      <xdr:nvSpPr>
        <xdr:cNvPr id="590" name="テキスト ボックス 589"/>
        <xdr:cNvSpPr txBox="1"/>
      </xdr:nvSpPr>
      <xdr:spPr>
        <a:xfrm>
          <a:off x="12514794" y="9765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116516</xdr:rowOff>
    </xdr:from>
    <xdr:to>
      <xdr:col>23</xdr:col>
      <xdr:colOff>568325</xdr:colOff>
      <xdr:row>59</xdr:row>
      <xdr:rowOff>46666</xdr:rowOff>
    </xdr:to>
    <xdr:sp macro="" textlink="">
      <xdr:nvSpPr>
        <xdr:cNvPr id="596" name="円/楕円 595"/>
        <xdr:cNvSpPr/>
      </xdr:nvSpPr>
      <xdr:spPr>
        <a:xfrm>
          <a:off x="16268700" y="1006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31443</xdr:rowOff>
    </xdr:from>
    <xdr:ext cx="534377" cy="259045"/>
    <xdr:sp macro="" textlink="">
      <xdr:nvSpPr>
        <xdr:cNvPr id="597" name="教育費該当値テキスト"/>
        <xdr:cNvSpPr txBox="1"/>
      </xdr:nvSpPr>
      <xdr:spPr>
        <a:xfrm>
          <a:off x="16370300" y="997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63,087</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81524</xdr:rowOff>
    </xdr:from>
    <xdr:to>
      <xdr:col>22</xdr:col>
      <xdr:colOff>415925</xdr:colOff>
      <xdr:row>59</xdr:row>
      <xdr:rowOff>11674</xdr:rowOff>
    </xdr:to>
    <xdr:sp macro="" textlink="">
      <xdr:nvSpPr>
        <xdr:cNvPr id="598" name="円/楕円 597"/>
        <xdr:cNvSpPr/>
      </xdr:nvSpPr>
      <xdr:spPr>
        <a:xfrm>
          <a:off x="15430500" y="1002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2801</xdr:rowOff>
    </xdr:from>
    <xdr:ext cx="534377" cy="259045"/>
    <xdr:sp macro="" textlink="">
      <xdr:nvSpPr>
        <xdr:cNvPr id="599" name="テキスト ボックス 598"/>
        <xdr:cNvSpPr txBox="1"/>
      </xdr:nvSpPr>
      <xdr:spPr>
        <a:xfrm>
          <a:off x="15214111" y="1011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84,517</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96911</xdr:rowOff>
    </xdr:from>
    <xdr:to>
      <xdr:col>21</xdr:col>
      <xdr:colOff>212725</xdr:colOff>
      <xdr:row>59</xdr:row>
      <xdr:rowOff>27061</xdr:rowOff>
    </xdr:to>
    <xdr:sp macro="" textlink="">
      <xdr:nvSpPr>
        <xdr:cNvPr id="600" name="円/楕円 599"/>
        <xdr:cNvSpPr/>
      </xdr:nvSpPr>
      <xdr:spPr>
        <a:xfrm>
          <a:off x="14541500" y="1004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18188</xdr:rowOff>
    </xdr:from>
    <xdr:ext cx="534377" cy="259045"/>
    <xdr:sp macro="" textlink="">
      <xdr:nvSpPr>
        <xdr:cNvPr id="601" name="テキスト ボックス 600"/>
        <xdr:cNvSpPr txBox="1"/>
      </xdr:nvSpPr>
      <xdr:spPr>
        <a:xfrm>
          <a:off x="14325111" y="1013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75,094</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123828</xdr:rowOff>
    </xdr:from>
    <xdr:to>
      <xdr:col>20</xdr:col>
      <xdr:colOff>9525</xdr:colOff>
      <xdr:row>59</xdr:row>
      <xdr:rowOff>53978</xdr:rowOff>
    </xdr:to>
    <xdr:sp macro="" textlink="">
      <xdr:nvSpPr>
        <xdr:cNvPr id="602" name="円/楕円 601"/>
        <xdr:cNvSpPr/>
      </xdr:nvSpPr>
      <xdr:spPr>
        <a:xfrm>
          <a:off x="13652500" y="1006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45105</xdr:rowOff>
    </xdr:from>
    <xdr:ext cx="534377" cy="259045"/>
    <xdr:sp macro="" textlink="">
      <xdr:nvSpPr>
        <xdr:cNvPr id="603" name="テキスト ボックス 602"/>
        <xdr:cNvSpPr txBox="1"/>
      </xdr:nvSpPr>
      <xdr:spPr>
        <a:xfrm>
          <a:off x="13436111" y="1016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58,609</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144368</xdr:rowOff>
    </xdr:from>
    <xdr:to>
      <xdr:col>18</xdr:col>
      <xdr:colOff>492125</xdr:colOff>
      <xdr:row>59</xdr:row>
      <xdr:rowOff>74518</xdr:rowOff>
    </xdr:to>
    <xdr:sp macro="" textlink="">
      <xdr:nvSpPr>
        <xdr:cNvPr id="604" name="円/楕円 603"/>
        <xdr:cNvSpPr/>
      </xdr:nvSpPr>
      <xdr:spPr>
        <a:xfrm>
          <a:off x="12763500" y="1008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65645</xdr:rowOff>
    </xdr:from>
    <xdr:ext cx="534377" cy="259045"/>
    <xdr:sp macro="" textlink="">
      <xdr:nvSpPr>
        <xdr:cNvPr id="605" name="テキスト ボックス 604"/>
        <xdr:cNvSpPr txBox="1"/>
      </xdr:nvSpPr>
      <xdr:spPr>
        <a:xfrm>
          <a:off x="12547111" y="1018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46,030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30111</xdr:rowOff>
    </xdr:from>
    <xdr:to>
      <xdr:col>23</xdr:col>
      <xdr:colOff>516889</xdr:colOff>
      <xdr:row>79</xdr:row>
      <xdr:rowOff>44450</xdr:rowOff>
    </xdr:to>
    <xdr:cxnSp macro="">
      <xdr:nvCxnSpPr>
        <xdr:cNvPr id="629" name="直線コネクタ 628"/>
        <xdr:cNvCxnSpPr/>
      </xdr:nvCxnSpPr>
      <xdr:spPr>
        <a:xfrm flipV="1">
          <a:off x="16317595" y="12203061"/>
          <a:ext cx="1269" cy="138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148238</xdr:rowOff>
    </xdr:from>
    <xdr:ext cx="599010" cy="259045"/>
    <xdr:sp macro="" textlink="">
      <xdr:nvSpPr>
        <xdr:cNvPr id="632" name="災害復旧費最大値テキスト"/>
        <xdr:cNvSpPr txBox="1"/>
      </xdr:nvSpPr>
      <xdr:spPr>
        <a:xfrm>
          <a:off x="16370300" y="1197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109,129</a:t>
          </a:r>
          <a:endParaRPr kumimoji="1" lang="ja-JP" altLang="en-US" sz="1000" b="1">
            <a:latin typeface="ＭＳ Ｐゴシック"/>
          </a:endParaRPr>
        </a:p>
      </xdr:txBody>
    </xdr:sp>
    <xdr:clientData/>
  </xdr:oneCellAnchor>
  <xdr:twoCellAnchor>
    <xdr:from>
      <xdr:col>23</xdr:col>
      <xdr:colOff>428625</xdr:colOff>
      <xdr:row>71</xdr:row>
      <xdr:rowOff>30111</xdr:rowOff>
    </xdr:from>
    <xdr:to>
      <xdr:col>23</xdr:col>
      <xdr:colOff>606425</xdr:colOff>
      <xdr:row>71</xdr:row>
      <xdr:rowOff>30111</xdr:rowOff>
    </xdr:to>
    <xdr:cxnSp macro="">
      <xdr:nvCxnSpPr>
        <xdr:cNvPr id="633" name="直線コネクタ 632"/>
        <xdr:cNvCxnSpPr/>
      </xdr:nvCxnSpPr>
      <xdr:spPr>
        <a:xfrm>
          <a:off x="16230600" y="122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4" name="直線コネクタ 633"/>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76750</xdr:rowOff>
    </xdr:from>
    <xdr:ext cx="469744" cy="259045"/>
    <xdr:sp macro="" textlink="">
      <xdr:nvSpPr>
        <xdr:cNvPr id="635" name="災害復旧費平均値テキスト"/>
        <xdr:cNvSpPr txBox="1"/>
      </xdr:nvSpPr>
      <xdr:spPr>
        <a:xfrm>
          <a:off x="16370300" y="13278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53873</xdr:rowOff>
    </xdr:from>
    <xdr:to>
      <xdr:col>23</xdr:col>
      <xdr:colOff>568325</xdr:colOff>
      <xdr:row>78</xdr:row>
      <xdr:rowOff>155473</xdr:rowOff>
    </xdr:to>
    <xdr:sp macro="" textlink="">
      <xdr:nvSpPr>
        <xdr:cNvPr id="636" name="フローチャート : 判断 635"/>
        <xdr:cNvSpPr/>
      </xdr:nvSpPr>
      <xdr:spPr>
        <a:xfrm>
          <a:off x="16268700" y="1342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82714</xdr:rowOff>
    </xdr:from>
    <xdr:to>
      <xdr:col>22</xdr:col>
      <xdr:colOff>365125</xdr:colOff>
      <xdr:row>79</xdr:row>
      <xdr:rowOff>44450</xdr:rowOff>
    </xdr:to>
    <xdr:cxnSp macro="">
      <xdr:nvCxnSpPr>
        <xdr:cNvPr id="637" name="直線コネクタ 636"/>
        <xdr:cNvCxnSpPr/>
      </xdr:nvCxnSpPr>
      <xdr:spPr>
        <a:xfrm>
          <a:off x="14592300" y="13284364"/>
          <a:ext cx="889000" cy="30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11506</xdr:rowOff>
    </xdr:from>
    <xdr:to>
      <xdr:col>22</xdr:col>
      <xdr:colOff>415925</xdr:colOff>
      <xdr:row>78</xdr:row>
      <xdr:rowOff>113106</xdr:rowOff>
    </xdr:to>
    <xdr:sp macro="" textlink="">
      <xdr:nvSpPr>
        <xdr:cNvPr id="638" name="フローチャート : 判断 637"/>
        <xdr:cNvSpPr/>
      </xdr:nvSpPr>
      <xdr:spPr>
        <a:xfrm>
          <a:off x="15430500" y="1338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129633</xdr:rowOff>
    </xdr:from>
    <xdr:ext cx="534377" cy="259045"/>
    <xdr:sp macro="" textlink="">
      <xdr:nvSpPr>
        <xdr:cNvPr id="639" name="テキスト ボックス 638"/>
        <xdr:cNvSpPr txBox="1"/>
      </xdr:nvSpPr>
      <xdr:spPr>
        <a:xfrm>
          <a:off x="15214111" y="1315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82714</xdr:rowOff>
    </xdr:from>
    <xdr:to>
      <xdr:col>21</xdr:col>
      <xdr:colOff>161925</xdr:colOff>
      <xdr:row>79</xdr:row>
      <xdr:rowOff>44450</xdr:rowOff>
    </xdr:to>
    <xdr:cxnSp macro="">
      <xdr:nvCxnSpPr>
        <xdr:cNvPr id="640" name="直線コネクタ 639"/>
        <xdr:cNvCxnSpPr/>
      </xdr:nvCxnSpPr>
      <xdr:spPr>
        <a:xfrm flipV="1">
          <a:off x="13703300" y="13284364"/>
          <a:ext cx="889000" cy="30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155739</xdr:rowOff>
    </xdr:from>
    <xdr:to>
      <xdr:col>21</xdr:col>
      <xdr:colOff>212725</xdr:colOff>
      <xdr:row>78</xdr:row>
      <xdr:rowOff>85889</xdr:rowOff>
    </xdr:to>
    <xdr:sp macro="" textlink="">
      <xdr:nvSpPr>
        <xdr:cNvPr id="641" name="フローチャート : 判断 640"/>
        <xdr:cNvSpPr/>
      </xdr:nvSpPr>
      <xdr:spPr>
        <a:xfrm>
          <a:off x="14541500" y="1335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77016</xdr:rowOff>
    </xdr:from>
    <xdr:ext cx="534377" cy="259045"/>
    <xdr:sp macro="" textlink="">
      <xdr:nvSpPr>
        <xdr:cNvPr id="642" name="テキスト ボックス 641"/>
        <xdr:cNvSpPr txBox="1"/>
      </xdr:nvSpPr>
      <xdr:spPr>
        <a:xfrm>
          <a:off x="14325111" y="1345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3" name="直線コネクタ 642"/>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137364</xdr:rowOff>
    </xdr:from>
    <xdr:to>
      <xdr:col>20</xdr:col>
      <xdr:colOff>9525</xdr:colOff>
      <xdr:row>78</xdr:row>
      <xdr:rowOff>67514</xdr:rowOff>
    </xdr:to>
    <xdr:sp macro="" textlink="">
      <xdr:nvSpPr>
        <xdr:cNvPr id="644" name="フローチャート : 判断 643"/>
        <xdr:cNvSpPr/>
      </xdr:nvSpPr>
      <xdr:spPr>
        <a:xfrm>
          <a:off x="13652500" y="1333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84041</xdr:rowOff>
    </xdr:from>
    <xdr:ext cx="534377" cy="259045"/>
    <xdr:sp macro="" textlink="">
      <xdr:nvSpPr>
        <xdr:cNvPr id="645" name="テキスト ボックス 644"/>
        <xdr:cNvSpPr txBox="1"/>
      </xdr:nvSpPr>
      <xdr:spPr>
        <a:xfrm>
          <a:off x="13436111" y="1311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18593</xdr:rowOff>
    </xdr:from>
    <xdr:to>
      <xdr:col>18</xdr:col>
      <xdr:colOff>492125</xdr:colOff>
      <xdr:row>77</xdr:row>
      <xdr:rowOff>120193</xdr:rowOff>
    </xdr:to>
    <xdr:sp macro="" textlink="">
      <xdr:nvSpPr>
        <xdr:cNvPr id="646" name="フローチャート : 判断 645"/>
        <xdr:cNvSpPr/>
      </xdr:nvSpPr>
      <xdr:spPr>
        <a:xfrm>
          <a:off x="12763500" y="132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136720</xdr:rowOff>
    </xdr:from>
    <xdr:ext cx="534377" cy="259045"/>
    <xdr:sp macro="" textlink="">
      <xdr:nvSpPr>
        <xdr:cNvPr id="647" name="テキスト ボックス 646"/>
        <xdr:cNvSpPr txBox="1"/>
      </xdr:nvSpPr>
      <xdr:spPr>
        <a:xfrm>
          <a:off x="12547111" y="129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3" name="円/楕円 65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4"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5" name="円/楕円 65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6" name="テキスト ボックス 655"/>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31914</xdr:rowOff>
    </xdr:from>
    <xdr:to>
      <xdr:col>21</xdr:col>
      <xdr:colOff>212725</xdr:colOff>
      <xdr:row>77</xdr:row>
      <xdr:rowOff>133514</xdr:rowOff>
    </xdr:to>
    <xdr:sp macro="" textlink="">
      <xdr:nvSpPr>
        <xdr:cNvPr id="657" name="円/楕円 656"/>
        <xdr:cNvSpPr/>
      </xdr:nvSpPr>
      <xdr:spPr>
        <a:xfrm>
          <a:off x="14541500" y="1323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150041</xdr:rowOff>
    </xdr:from>
    <xdr:ext cx="534377" cy="259045"/>
    <xdr:sp macro="" textlink="">
      <xdr:nvSpPr>
        <xdr:cNvPr id="658" name="テキスト ボックス 657"/>
        <xdr:cNvSpPr txBox="1"/>
      </xdr:nvSpPr>
      <xdr:spPr>
        <a:xfrm>
          <a:off x="14325111" y="1300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23,987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9" name="円/楕円 65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0" name="テキスト ボックス 659"/>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1" name="円/楕円 66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2" name="テキスト ボックス 661"/>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130384</xdr:rowOff>
    </xdr:from>
    <xdr:to>
      <xdr:col>23</xdr:col>
      <xdr:colOff>516889</xdr:colOff>
      <xdr:row>99</xdr:row>
      <xdr:rowOff>36083</xdr:rowOff>
    </xdr:to>
    <xdr:cxnSp macro="">
      <xdr:nvCxnSpPr>
        <xdr:cNvPr id="686" name="直線コネクタ 685"/>
        <xdr:cNvCxnSpPr/>
      </xdr:nvCxnSpPr>
      <xdr:spPr>
        <a:xfrm flipV="1">
          <a:off x="16317595" y="15389434"/>
          <a:ext cx="1269" cy="162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39910</xdr:rowOff>
    </xdr:from>
    <xdr:ext cx="469744" cy="259045"/>
    <xdr:sp macro="" textlink="">
      <xdr:nvSpPr>
        <xdr:cNvPr id="687" name="公債費最小値テキスト"/>
        <xdr:cNvSpPr txBox="1"/>
      </xdr:nvSpPr>
      <xdr:spPr>
        <a:xfrm>
          <a:off x="16370300" y="1701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2,196</a:t>
          </a:r>
          <a:endParaRPr kumimoji="1" lang="ja-JP" altLang="en-US" sz="1000" b="1">
            <a:latin typeface="ＭＳ Ｐゴシック"/>
          </a:endParaRPr>
        </a:p>
      </xdr:txBody>
    </xdr:sp>
    <xdr:clientData/>
  </xdr:oneCellAnchor>
  <xdr:twoCellAnchor>
    <xdr:from>
      <xdr:col>23</xdr:col>
      <xdr:colOff>428625</xdr:colOff>
      <xdr:row>99</xdr:row>
      <xdr:rowOff>36083</xdr:rowOff>
    </xdr:from>
    <xdr:to>
      <xdr:col>23</xdr:col>
      <xdr:colOff>606425</xdr:colOff>
      <xdr:row>99</xdr:row>
      <xdr:rowOff>36083</xdr:rowOff>
    </xdr:to>
    <xdr:cxnSp macro="">
      <xdr:nvCxnSpPr>
        <xdr:cNvPr id="688" name="直線コネクタ 687"/>
        <xdr:cNvCxnSpPr/>
      </xdr:nvCxnSpPr>
      <xdr:spPr>
        <a:xfrm>
          <a:off x="16230600" y="1700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77061</xdr:rowOff>
    </xdr:from>
    <xdr:ext cx="599010" cy="259045"/>
    <xdr:sp macro="" textlink="">
      <xdr:nvSpPr>
        <xdr:cNvPr id="689" name="公債費最大値テキスト"/>
        <xdr:cNvSpPr txBox="1"/>
      </xdr:nvSpPr>
      <xdr:spPr>
        <a:xfrm>
          <a:off x="16370300" y="1516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427,445</a:t>
          </a:r>
          <a:endParaRPr kumimoji="1" lang="ja-JP" altLang="en-US" sz="1000" b="1">
            <a:latin typeface="ＭＳ Ｐゴシック"/>
          </a:endParaRPr>
        </a:p>
      </xdr:txBody>
    </xdr:sp>
    <xdr:clientData/>
  </xdr:oneCellAnchor>
  <xdr:twoCellAnchor>
    <xdr:from>
      <xdr:col>23</xdr:col>
      <xdr:colOff>428625</xdr:colOff>
      <xdr:row>89</xdr:row>
      <xdr:rowOff>130384</xdr:rowOff>
    </xdr:from>
    <xdr:to>
      <xdr:col>23</xdr:col>
      <xdr:colOff>606425</xdr:colOff>
      <xdr:row>89</xdr:row>
      <xdr:rowOff>130384</xdr:rowOff>
    </xdr:to>
    <xdr:cxnSp macro="">
      <xdr:nvCxnSpPr>
        <xdr:cNvPr id="690" name="直線コネクタ 689"/>
        <xdr:cNvCxnSpPr/>
      </xdr:nvCxnSpPr>
      <xdr:spPr>
        <a:xfrm>
          <a:off x="16230600" y="1538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133641</xdr:rowOff>
    </xdr:from>
    <xdr:to>
      <xdr:col>23</xdr:col>
      <xdr:colOff>517525</xdr:colOff>
      <xdr:row>98</xdr:row>
      <xdr:rowOff>153065</xdr:rowOff>
    </xdr:to>
    <xdr:cxnSp macro="">
      <xdr:nvCxnSpPr>
        <xdr:cNvPr id="691" name="直線コネクタ 690"/>
        <xdr:cNvCxnSpPr/>
      </xdr:nvCxnSpPr>
      <xdr:spPr>
        <a:xfrm flipV="1">
          <a:off x="15481300" y="16935741"/>
          <a:ext cx="838200" cy="1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124865</xdr:rowOff>
    </xdr:from>
    <xdr:ext cx="599010" cy="259045"/>
    <xdr:sp macro="" textlink="">
      <xdr:nvSpPr>
        <xdr:cNvPr id="692" name="公債費平均値テキスト"/>
        <xdr:cNvSpPr txBox="1"/>
      </xdr:nvSpPr>
      <xdr:spPr>
        <a:xfrm>
          <a:off x="16370300" y="164126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106,565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101988</xdr:rowOff>
    </xdr:from>
    <xdr:to>
      <xdr:col>23</xdr:col>
      <xdr:colOff>568325</xdr:colOff>
      <xdr:row>97</xdr:row>
      <xdr:rowOff>32138</xdr:rowOff>
    </xdr:to>
    <xdr:sp macro="" textlink="">
      <xdr:nvSpPr>
        <xdr:cNvPr id="693" name="フローチャート : 判断 692"/>
        <xdr:cNvSpPr/>
      </xdr:nvSpPr>
      <xdr:spPr>
        <a:xfrm>
          <a:off x="16268700" y="165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153065</xdr:rowOff>
    </xdr:from>
    <xdr:to>
      <xdr:col>22</xdr:col>
      <xdr:colOff>365125</xdr:colOff>
      <xdr:row>98</xdr:row>
      <xdr:rowOff>164850</xdr:rowOff>
    </xdr:to>
    <xdr:cxnSp macro="">
      <xdr:nvCxnSpPr>
        <xdr:cNvPr id="694" name="直線コネクタ 693"/>
        <xdr:cNvCxnSpPr/>
      </xdr:nvCxnSpPr>
      <xdr:spPr>
        <a:xfrm flipV="1">
          <a:off x="14592300" y="16955165"/>
          <a:ext cx="889000" cy="1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80727</xdr:rowOff>
    </xdr:from>
    <xdr:to>
      <xdr:col>22</xdr:col>
      <xdr:colOff>415925</xdr:colOff>
      <xdr:row>97</xdr:row>
      <xdr:rowOff>10877</xdr:rowOff>
    </xdr:to>
    <xdr:sp macro="" textlink="">
      <xdr:nvSpPr>
        <xdr:cNvPr id="695" name="フローチャート : 判断 694"/>
        <xdr:cNvSpPr/>
      </xdr:nvSpPr>
      <xdr:spPr>
        <a:xfrm>
          <a:off x="15430500" y="165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27404</xdr:rowOff>
    </xdr:from>
    <xdr:ext cx="599010" cy="259045"/>
    <xdr:sp macro="" textlink="">
      <xdr:nvSpPr>
        <xdr:cNvPr id="696" name="テキスト ボックス 695"/>
        <xdr:cNvSpPr txBox="1"/>
      </xdr:nvSpPr>
      <xdr:spPr>
        <a:xfrm>
          <a:off x="15181794" y="1631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125729</xdr:rowOff>
    </xdr:from>
    <xdr:to>
      <xdr:col>21</xdr:col>
      <xdr:colOff>161925</xdr:colOff>
      <xdr:row>98</xdr:row>
      <xdr:rowOff>164850</xdr:rowOff>
    </xdr:to>
    <xdr:cxnSp macro="">
      <xdr:nvCxnSpPr>
        <xdr:cNvPr id="697" name="直線コネクタ 696"/>
        <xdr:cNvCxnSpPr/>
      </xdr:nvCxnSpPr>
      <xdr:spPr>
        <a:xfrm>
          <a:off x="13703300" y="16927829"/>
          <a:ext cx="889000" cy="3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149357</xdr:rowOff>
    </xdr:from>
    <xdr:to>
      <xdr:col>21</xdr:col>
      <xdr:colOff>212725</xdr:colOff>
      <xdr:row>96</xdr:row>
      <xdr:rowOff>79507</xdr:rowOff>
    </xdr:to>
    <xdr:sp macro="" textlink="">
      <xdr:nvSpPr>
        <xdr:cNvPr id="698" name="フローチャート : 判断 697"/>
        <xdr:cNvSpPr/>
      </xdr:nvSpPr>
      <xdr:spPr>
        <a:xfrm>
          <a:off x="14541500" y="1643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96034</xdr:rowOff>
    </xdr:from>
    <xdr:ext cx="599010" cy="259045"/>
    <xdr:sp macro="" textlink="">
      <xdr:nvSpPr>
        <xdr:cNvPr id="699" name="テキスト ボックス 698"/>
        <xdr:cNvSpPr txBox="1"/>
      </xdr:nvSpPr>
      <xdr:spPr>
        <a:xfrm>
          <a:off x="14292794" y="16212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121724</xdr:rowOff>
    </xdr:from>
    <xdr:to>
      <xdr:col>19</xdr:col>
      <xdr:colOff>644525</xdr:colOff>
      <xdr:row>98</xdr:row>
      <xdr:rowOff>125729</xdr:rowOff>
    </xdr:to>
    <xdr:cxnSp macro="">
      <xdr:nvCxnSpPr>
        <xdr:cNvPr id="700" name="直線コネクタ 699"/>
        <xdr:cNvCxnSpPr/>
      </xdr:nvCxnSpPr>
      <xdr:spPr>
        <a:xfrm>
          <a:off x="12814300" y="16923824"/>
          <a:ext cx="889000" cy="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144069</xdr:rowOff>
    </xdr:from>
    <xdr:to>
      <xdr:col>20</xdr:col>
      <xdr:colOff>9525</xdr:colOff>
      <xdr:row>96</xdr:row>
      <xdr:rowOff>74219</xdr:rowOff>
    </xdr:to>
    <xdr:sp macro="" textlink="">
      <xdr:nvSpPr>
        <xdr:cNvPr id="701" name="フローチャート : 判断 700"/>
        <xdr:cNvSpPr/>
      </xdr:nvSpPr>
      <xdr:spPr>
        <a:xfrm>
          <a:off x="13652500" y="1643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90746</xdr:rowOff>
    </xdr:from>
    <xdr:ext cx="599010" cy="259045"/>
    <xdr:sp macro="" textlink="">
      <xdr:nvSpPr>
        <xdr:cNvPr id="702" name="テキスト ボックス 701"/>
        <xdr:cNvSpPr txBox="1"/>
      </xdr:nvSpPr>
      <xdr:spPr>
        <a:xfrm>
          <a:off x="13403794" y="16207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117326</xdr:rowOff>
    </xdr:from>
    <xdr:to>
      <xdr:col>18</xdr:col>
      <xdr:colOff>492125</xdr:colOff>
      <xdr:row>96</xdr:row>
      <xdr:rowOff>47476</xdr:rowOff>
    </xdr:to>
    <xdr:sp macro="" textlink="">
      <xdr:nvSpPr>
        <xdr:cNvPr id="703" name="フローチャート : 判断 702"/>
        <xdr:cNvSpPr/>
      </xdr:nvSpPr>
      <xdr:spPr>
        <a:xfrm>
          <a:off x="12763500" y="1640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64003</xdr:rowOff>
    </xdr:from>
    <xdr:ext cx="599010" cy="259045"/>
    <xdr:sp macro="" textlink="">
      <xdr:nvSpPr>
        <xdr:cNvPr id="704" name="テキスト ボックス 703"/>
        <xdr:cNvSpPr txBox="1"/>
      </xdr:nvSpPr>
      <xdr:spPr>
        <a:xfrm>
          <a:off x="12514794" y="161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82841</xdr:rowOff>
    </xdr:from>
    <xdr:to>
      <xdr:col>23</xdr:col>
      <xdr:colOff>568325</xdr:colOff>
      <xdr:row>99</xdr:row>
      <xdr:rowOff>12991</xdr:rowOff>
    </xdr:to>
    <xdr:sp macro="" textlink="">
      <xdr:nvSpPr>
        <xdr:cNvPr id="710" name="円/楕円 709"/>
        <xdr:cNvSpPr/>
      </xdr:nvSpPr>
      <xdr:spPr>
        <a:xfrm>
          <a:off x="16268700" y="1688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169218</xdr:rowOff>
    </xdr:from>
    <xdr:ext cx="534377" cy="259045"/>
    <xdr:sp macro="" textlink="">
      <xdr:nvSpPr>
        <xdr:cNvPr id="711" name="公債費該当値テキスト"/>
        <xdr:cNvSpPr txBox="1"/>
      </xdr:nvSpPr>
      <xdr:spPr>
        <a:xfrm>
          <a:off x="16370300" y="16799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21,590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102265</xdr:rowOff>
    </xdr:from>
    <xdr:to>
      <xdr:col>22</xdr:col>
      <xdr:colOff>415925</xdr:colOff>
      <xdr:row>99</xdr:row>
      <xdr:rowOff>32415</xdr:rowOff>
    </xdr:to>
    <xdr:sp macro="" textlink="">
      <xdr:nvSpPr>
        <xdr:cNvPr id="712" name="円/楕円 711"/>
        <xdr:cNvSpPr/>
      </xdr:nvSpPr>
      <xdr:spPr>
        <a:xfrm>
          <a:off x="15430500" y="1690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23542</xdr:rowOff>
    </xdr:from>
    <xdr:ext cx="534377" cy="259045"/>
    <xdr:sp macro="" textlink="">
      <xdr:nvSpPr>
        <xdr:cNvPr id="713" name="テキスト ボックス 712"/>
        <xdr:cNvSpPr txBox="1"/>
      </xdr:nvSpPr>
      <xdr:spPr>
        <a:xfrm>
          <a:off x="15214111" y="1699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16,492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114050</xdr:rowOff>
    </xdr:from>
    <xdr:to>
      <xdr:col>21</xdr:col>
      <xdr:colOff>212725</xdr:colOff>
      <xdr:row>99</xdr:row>
      <xdr:rowOff>44200</xdr:rowOff>
    </xdr:to>
    <xdr:sp macro="" textlink="">
      <xdr:nvSpPr>
        <xdr:cNvPr id="714" name="円/楕円 713"/>
        <xdr:cNvSpPr/>
      </xdr:nvSpPr>
      <xdr:spPr>
        <a:xfrm>
          <a:off x="14541500" y="16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35327</xdr:rowOff>
    </xdr:from>
    <xdr:ext cx="534377" cy="259045"/>
    <xdr:sp macro="" textlink="">
      <xdr:nvSpPr>
        <xdr:cNvPr id="715" name="テキスト ボックス 714"/>
        <xdr:cNvSpPr txBox="1"/>
      </xdr:nvSpPr>
      <xdr:spPr>
        <a:xfrm>
          <a:off x="14325111" y="1700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13,399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74929</xdr:rowOff>
    </xdr:from>
    <xdr:to>
      <xdr:col>20</xdr:col>
      <xdr:colOff>9525</xdr:colOff>
      <xdr:row>99</xdr:row>
      <xdr:rowOff>5079</xdr:rowOff>
    </xdr:to>
    <xdr:sp macro="" textlink="">
      <xdr:nvSpPr>
        <xdr:cNvPr id="716" name="円/楕円 715"/>
        <xdr:cNvSpPr/>
      </xdr:nvSpPr>
      <xdr:spPr>
        <a:xfrm>
          <a:off x="13652500" y="1687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167656</xdr:rowOff>
    </xdr:from>
    <xdr:ext cx="534377" cy="259045"/>
    <xdr:sp macro="" textlink="">
      <xdr:nvSpPr>
        <xdr:cNvPr id="717" name="テキスト ボックス 716"/>
        <xdr:cNvSpPr txBox="1"/>
      </xdr:nvSpPr>
      <xdr:spPr>
        <a:xfrm>
          <a:off x="13436111" y="1696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23,667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70924</xdr:rowOff>
    </xdr:from>
    <xdr:to>
      <xdr:col>18</xdr:col>
      <xdr:colOff>492125</xdr:colOff>
      <xdr:row>99</xdr:row>
      <xdr:rowOff>1074</xdr:rowOff>
    </xdr:to>
    <xdr:sp macro="" textlink="">
      <xdr:nvSpPr>
        <xdr:cNvPr id="718" name="円/楕円 717"/>
        <xdr:cNvSpPr/>
      </xdr:nvSpPr>
      <xdr:spPr>
        <a:xfrm>
          <a:off x="12763500" y="1687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163651</xdr:rowOff>
    </xdr:from>
    <xdr:ext cx="534377" cy="259045"/>
    <xdr:sp macro="" textlink="">
      <xdr:nvSpPr>
        <xdr:cNvPr id="719" name="テキスト ボックス 718"/>
        <xdr:cNvSpPr txBox="1"/>
      </xdr:nvSpPr>
      <xdr:spPr>
        <a:xfrm>
          <a:off x="12547111" y="1696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24,718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3" name="テキスト ボックス 73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49997</xdr:rowOff>
    </xdr:from>
    <xdr:to>
      <xdr:col>32</xdr:col>
      <xdr:colOff>186689</xdr:colOff>
      <xdr:row>38</xdr:row>
      <xdr:rowOff>139700</xdr:rowOff>
    </xdr:to>
    <xdr:cxnSp macro="">
      <xdr:nvCxnSpPr>
        <xdr:cNvPr id="741" name="直線コネクタ 740"/>
        <xdr:cNvCxnSpPr/>
      </xdr:nvCxnSpPr>
      <xdr:spPr>
        <a:xfrm flipV="1">
          <a:off x="22159595" y="5193497"/>
          <a:ext cx="1269" cy="146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6235</xdr:rowOff>
    </xdr:from>
    <xdr:ext cx="249299" cy="259045"/>
    <xdr:sp macro="" textlink="">
      <xdr:nvSpPr>
        <xdr:cNvPr id="742" name="諸支出金最小値テキスト"/>
        <xdr:cNvSpPr txBox="1"/>
      </xdr:nvSpPr>
      <xdr:spPr>
        <a:xfrm>
          <a:off x="22212300" y="66927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168124</xdr:rowOff>
    </xdr:from>
    <xdr:ext cx="534377" cy="259045"/>
    <xdr:sp macro="" textlink="">
      <xdr:nvSpPr>
        <xdr:cNvPr id="744" name="諸支出金最大値テキスト"/>
        <xdr:cNvSpPr txBox="1"/>
      </xdr:nvSpPr>
      <xdr:spPr>
        <a:xfrm>
          <a:off x="22212300" y="49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15,981</a:t>
          </a:r>
          <a:endParaRPr kumimoji="1" lang="ja-JP" altLang="en-US" sz="1000" b="1">
            <a:latin typeface="ＭＳ Ｐゴシック"/>
          </a:endParaRPr>
        </a:p>
      </xdr:txBody>
    </xdr:sp>
    <xdr:clientData/>
  </xdr:oneCellAnchor>
  <xdr:twoCellAnchor>
    <xdr:from>
      <xdr:col>32</xdr:col>
      <xdr:colOff>98425</xdr:colOff>
      <xdr:row>30</xdr:row>
      <xdr:rowOff>49997</xdr:rowOff>
    </xdr:from>
    <xdr:to>
      <xdr:col>32</xdr:col>
      <xdr:colOff>276225</xdr:colOff>
      <xdr:row>30</xdr:row>
      <xdr:rowOff>49997</xdr:rowOff>
    </xdr:to>
    <xdr:cxnSp macro="">
      <xdr:nvCxnSpPr>
        <xdr:cNvPr id="745" name="直線コネクタ 744"/>
        <xdr:cNvCxnSpPr/>
      </xdr:nvCxnSpPr>
      <xdr:spPr>
        <a:xfrm>
          <a:off x="22072600" y="519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95135</xdr:rowOff>
    </xdr:from>
    <xdr:ext cx="378565" cy="259045"/>
    <xdr:sp macro="" textlink="">
      <xdr:nvSpPr>
        <xdr:cNvPr id="747" name="諸支出金平均値テキスト"/>
        <xdr:cNvSpPr txBox="1"/>
      </xdr:nvSpPr>
      <xdr:spPr>
        <a:xfrm>
          <a:off x="22212300" y="64387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72258</xdr:rowOff>
    </xdr:from>
    <xdr:to>
      <xdr:col>32</xdr:col>
      <xdr:colOff>238125</xdr:colOff>
      <xdr:row>39</xdr:row>
      <xdr:rowOff>2408</xdr:rowOff>
    </xdr:to>
    <xdr:sp macro="" textlink="">
      <xdr:nvSpPr>
        <xdr:cNvPr id="748" name="フローチャート : 判断 747"/>
        <xdr:cNvSpPr/>
      </xdr:nvSpPr>
      <xdr:spPr>
        <a:xfrm>
          <a:off x="22110700" y="658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75275</xdr:rowOff>
    </xdr:from>
    <xdr:to>
      <xdr:col>31</xdr:col>
      <xdr:colOff>85725</xdr:colOff>
      <xdr:row>39</xdr:row>
      <xdr:rowOff>5425</xdr:rowOff>
    </xdr:to>
    <xdr:sp macro="" textlink="">
      <xdr:nvSpPr>
        <xdr:cNvPr id="750" name="フローチャート : 判断 749"/>
        <xdr:cNvSpPr/>
      </xdr:nvSpPr>
      <xdr:spPr>
        <a:xfrm>
          <a:off x="21272500" y="659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21952</xdr:rowOff>
    </xdr:from>
    <xdr:ext cx="378565" cy="259045"/>
    <xdr:sp macro="" textlink="">
      <xdr:nvSpPr>
        <xdr:cNvPr id="751" name="テキスト ボックス 750"/>
        <xdr:cNvSpPr txBox="1"/>
      </xdr:nvSpPr>
      <xdr:spPr>
        <a:xfrm>
          <a:off x="21134017" y="6365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76556</xdr:rowOff>
    </xdr:from>
    <xdr:to>
      <xdr:col>29</xdr:col>
      <xdr:colOff>568325</xdr:colOff>
      <xdr:row>39</xdr:row>
      <xdr:rowOff>6706</xdr:rowOff>
    </xdr:to>
    <xdr:sp macro="" textlink="">
      <xdr:nvSpPr>
        <xdr:cNvPr id="753" name="フローチャート : 判断 752"/>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23233</xdr:rowOff>
    </xdr:from>
    <xdr:ext cx="378565" cy="259045"/>
    <xdr:sp macro="" textlink="">
      <xdr:nvSpPr>
        <xdr:cNvPr id="754" name="テキスト ボックス 753"/>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60737</xdr:rowOff>
    </xdr:from>
    <xdr:to>
      <xdr:col>28</xdr:col>
      <xdr:colOff>365125</xdr:colOff>
      <xdr:row>38</xdr:row>
      <xdr:rowOff>162337</xdr:rowOff>
    </xdr:to>
    <xdr:sp macro="" textlink="">
      <xdr:nvSpPr>
        <xdr:cNvPr id="756" name="フローチャート : 判断 755"/>
        <xdr:cNvSpPr/>
      </xdr:nvSpPr>
      <xdr:spPr>
        <a:xfrm>
          <a:off x="19494500" y="657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7414</xdr:rowOff>
    </xdr:from>
    <xdr:ext cx="378565" cy="259045"/>
    <xdr:sp macro="" textlink="">
      <xdr:nvSpPr>
        <xdr:cNvPr id="757" name="テキスト ボックス 756"/>
        <xdr:cNvSpPr txBox="1"/>
      </xdr:nvSpPr>
      <xdr:spPr>
        <a:xfrm>
          <a:off x="19356017" y="6351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97495</xdr:rowOff>
    </xdr:from>
    <xdr:to>
      <xdr:col>27</xdr:col>
      <xdr:colOff>161925</xdr:colOff>
      <xdr:row>38</xdr:row>
      <xdr:rowOff>27645</xdr:rowOff>
    </xdr:to>
    <xdr:sp macro="" textlink="">
      <xdr:nvSpPr>
        <xdr:cNvPr id="758" name="フローチャート : 判断 757"/>
        <xdr:cNvSpPr/>
      </xdr:nvSpPr>
      <xdr:spPr>
        <a:xfrm>
          <a:off x="18605500" y="644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44172</xdr:rowOff>
    </xdr:from>
    <xdr:ext cx="469744" cy="259045"/>
    <xdr:sp macro="" textlink="">
      <xdr:nvSpPr>
        <xdr:cNvPr id="759" name="テキスト ボックス 758"/>
        <xdr:cNvSpPr txBox="1"/>
      </xdr:nvSpPr>
      <xdr:spPr>
        <a:xfrm>
          <a:off x="18421427" y="6216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50685</xdr:rowOff>
    </xdr:from>
    <xdr:ext cx="249299" cy="259045"/>
    <xdr:sp macro="" textlink="">
      <xdr:nvSpPr>
        <xdr:cNvPr id="766" name="諸支出金該当値テキスト"/>
        <xdr:cNvSpPr txBox="1"/>
      </xdr:nvSpPr>
      <xdr:spPr>
        <a:xfrm>
          <a:off x="22212300" y="65657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目的別歳出で住民１人当たりのコストが類似団体を</a:t>
          </a:r>
          <a:r>
            <a:rPr kumimoji="1" lang="ja-JP" altLang="ja-JP" sz="1100" baseline="0">
              <a:solidFill>
                <a:schemeClr val="tx1"/>
              </a:solidFill>
              <a:effectLst/>
              <a:latin typeface="+mn-lt"/>
              <a:ea typeface="+mn-ea"/>
              <a:cs typeface="+mn-cs"/>
            </a:rPr>
            <a:t>全て下回っているが</a:t>
          </a:r>
          <a:r>
            <a:rPr kumimoji="1" lang="ja-JP" altLang="ja-JP" sz="1100" baseline="0">
              <a:solidFill>
                <a:schemeClr val="dk1"/>
              </a:solidFill>
              <a:effectLst/>
              <a:latin typeface="+mn-lt"/>
              <a:ea typeface="+mn-ea"/>
              <a:cs typeface="+mn-cs"/>
            </a:rPr>
            <a:t>、類似団体との比較については、人口の開きによるものと推測される。</a:t>
          </a:r>
          <a:endParaRPr lang="ja-JP" altLang="ja-JP" sz="1400">
            <a:effectLst/>
          </a:endParaRPr>
        </a:p>
        <a:p>
          <a:r>
            <a:rPr kumimoji="1" lang="ja-JP" altLang="ja-JP" sz="1100" baseline="0">
              <a:solidFill>
                <a:schemeClr val="dk1"/>
              </a:solidFill>
              <a:effectLst/>
              <a:latin typeface="+mn-lt"/>
              <a:ea typeface="+mn-ea"/>
              <a:cs typeface="+mn-cs"/>
            </a:rPr>
            <a:t>　金額の増減幅の大きい項目を見ると、総務費については、情報セキュリティ強靱化対策整備事業</a:t>
          </a:r>
          <a:r>
            <a:rPr kumimoji="1" lang="ja-JP" altLang="en-US" sz="1100" baseline="0">
              <a:solidFill>
                <a:schemeClr val="dk1"/>
              </a:solidFill>
              <a:effectLst/>
              <a:latin typeface="+mn-lt"/>
              <a:ea typeface="+mn-ea"/>
              <a:cs typeface="+mn-cs"/>
            </a:rPr>
            <a:t>の増などにより、</a:t>
          </a:r>
          <a:r>
            <a:rPr kumimoji="1" lang="ja-JP" altLang="ja-JP" sz="1100" baseline="0">
              <a:solidFill>
                <a:schemeClr val="dk1"/>
              </a:solidFill>
              <a:effectLst/>
              <a:latin typeface="+mn-lt"/>
              <a:ea typeface="+mn-ea"/>
              <a:cs typeface="+mn-cs"/>
            </a:rPr>
            <a:t>前年度と比較して</a:t>
          </a:r>
          <a:r>
            <a:rPr kumimoji="1" lang="en-US" altLang="ja-JP" sz="1100" baseline="0">
              <a:solidFill>
                <a:schemeClr val="dk1"/>
              </a:solidFill>
              <a:effectLst/>
              <a:latin typeface="+mn-lt"/>
              <a:ea typeface="+mn-ea"/>
              <a:cs typeface="+mn-cs"/>
            </a:rPr>
            <a:t>35</a:t>
          </a:r>
          <a:r>
            <a:rPr kumimoji="1" lang="ja-JP" altLang="en-US"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569</a:t>
          </a:r>
          <a:r>
            <a:rPr kumimoji="1" lang="ja-JP" altLang="en-US" sz="1100" baseline="0">
              <a:solidFill>
                <a:schemeClr val="dk1"/>
              </a:solidFill>
              <a:effectLst/>
              <a:latin typeface="+mn-lt"/>
              <a:ea typeface="+mn-ea"/>
              <a:cs typeface="+mn-cs"/>
            </a:rPr>
            <a:t>千円（</a:t>
          </a:r>
          <a:r>
            <a:rPr kumimoji="1" lang="en-US" altLang="ja-JP" sz="1100" baseline="0">
              <a:solidFill>
                <a:schemeClr val="dk1"/>
              </a:solidFill>
              <a:effectLst/>
              <a:latin typeface="+mn-lt"/>
              <a:ea typeface="+mn-ea"/>
              <a:cs typeface="+mn-cs"/>
            </a:rPr>
            <a:t>7.5</a:t>
          </a:r>
          <a:r>
            <a:rPr kumimoji="1" lang="ja-JP"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の増、民生費が、保育所運営事業の屋根修繕工事や臨時福祉給付金支給事業、介護保険特別会計繰出金</a:t>
          </a:r>
          <a:r>
            <a:rPr kumimoji="1" lang="ja-JP" altLang="ja-JP" sz="1100" baseline="0">
              <a:solidFill>
                <a:schemeClr val="dk1"/>
              </a:solidFill>
              <a:effectLst/>
              <a:latin typeface="+mn-lt"/>
              <a:ea typeface="+mn-ea"/>
              <a:cs typeface="+mn-cs"/>
            </a:rPr>
            <a:t>の</a:t>
          </a:r>
          <a:r>
            <a:rPr kumimoji="1" lang="ja-JP" altLang="en-US" sz="1100" baseline="0">
              <a:solidFill>
                <a:schemeClr val="dk1"/>
              </a:solidFill>
              <a:effectLst/>
              <a:latin typeface="+mn-lt"/>
              <a:ea typeface="+mn-ea"/>
              <a:cs typeface="+mn-cs"/>
            </a:rPr>
            <a:t>増加などにより</a:t>
          </a:r>
          <a:r>
            <a:rPr kumimoji="1" lang="ja-JP" altLang="ja-JP" sz="1100" baseline="0">
              <a:solidFill>
                <a:schemeClr val="dk1"/>
              </a:solidFill>
              <a:effectLst/>
              <a:latin typeface="+mn-lt"/>
              <a:ea typeface="+mn-ea"/>
              <a:cs typeface="+mn-cs"/>
            </a:rPr>
            <a:t>、前年度と比較して</a:t>
          </a:r>
          <a:r>
            <a:rPr kumimoji="1" lang="en-US" altLang="ja-JP" sz="1100" baseline="0">
              <a:solidFill>
                <a:schemeClr val="dk1"/>
              </a:solidFill>
              <a:effectLst/>
              <a:latin typeface="+mn-lt"/>
              <a:ea typeface="+mn-ea"/>
              <a:cs typeface="+mn-cs"/>
            </a:rPr>
            <a:t>29</a:t>
          </a:r>
          <a:r>
            <a:rPr kumimoji="1" lang="ja-JP" altLang="en-US"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121</a:t>
          </a:r>
          <a:r>
            <a:rPr kumimoji="1" lang="ja-JP" altLang="en-US" sz="1100" baseline="0">
              <a:solidFill>
                <a:schemeClr val="dk1"/>
              </a:solidFill>
              <a:effectLst/>
              <a:latin typeface="+mn-lt"/>
              <a:ea typeface="+mn-ea"/>
              <a:cs typeface="+mn-cs"/>
            </a:rPr>
            <a:t>千円（</a:t>
          </a:r>
          <a:r>
            <a:rPr kumimoji="1" lang="en-US" altLang="ja-JP" sz="1100" baseline="0">
              <a:solidFill>
                <a:schemeClr val="dk1"/>
              </a:solidFill>
              <a:effectLst/>
              <a:latin typeface="+mn-lt"/>
              <a:ea typeface="+mn-ea"/>
              <a:cs typeface="+mn-cs"/>
            </a:rPr>
            <a:t>7.1</a:t>
          </a:r>
          <a:r>
            <a:rPr kumimoji="1" lang="ja-JP" altLang="ja-JP" sz="1100" baseline="0">
              <a:solidFill>
                <a:schemeClr val="dk1"/>
              </a:solidFill>
              <a:effectLst/>
              <a:latin typeface="+mn-lt"/>
              <a:ea typeface="+mn-ea"/>
              <a:cs typeface="+mn-cs"/>
            </a:rPr>
            <a:t>％）の</a:t>
          </a:r>
          <a:r>
            <a:rPr kumimoji="1" lang="ja-JP" altLang="en-US" sz="1100" baseline="0">
              <a:solidFill>
                <a:schemeClr val="dk1"/>
              </a:solidFill>
              <a:effectLst/>
              <a:latin typeface="+mn-lt"/>
              <a:ea typeface="+mn-ea"/>
              <a:cs typeface="+mn-cs"/>
            </a:rPr>
            <a:t>増、衛生費が、簡易水道事業特別会計への繰出金やごみ処理委託料の増加などにより、</a:t>
          </a:r>
          <a:r>
            <a:rPr kumimoji="1" lang="ja-JP" altLang="ja-JP" sz="1100" baseline="0">
              <a:solidFill>
                <a:schemeClr val="dk1"/>
              </a:solidFill>
              <a:effectLst/>
              <a:latin typeface="+mn-lt"/>
              <a:ea typeface="+mn-ea"/>
              <a:cs typeface="+mn-cs"/>
            </a:rPr>
            <a:t>前年度と比較して</a:t>
          </a:r>
          <a:r>
            <a:rPr kumimoji="1" lang="en-US" altLang="ja-JP" sz="1100" baseline="0">
              <a:solidFill>
                <a:schemeClr val="dk1"/>
              </a:solidFill>
              <a:effectLst/>
              <a:latin typeface="+mn-lt"/>
              <a:ea typeface="+mn-ea"/>
              <a:cs typeface="+mn-cs"/>
            </a:rPr>
            <a:t>13</a:t>
          </a:r>
          <a:r>
            <a:rPr kumimoji="1" lang="ja-JP" altLang="en-US"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070</a:t>
          </a:r>
          <a:r>
            <a:rPr kumimoji="1" lang="ja-JP" altLang="ja-JP" sz="1100" baseline="0">
              <a:solidFill>
                <a:schemeClr val="dk1"/>
              </a:solidFill>
              <a:effectLst/>
              <a:latin typeface="+mn-lt"/>
              <a:ea typeface="+mn-ea"/>
              <a:cs typeface="+mn-cs"/>
            </a:rPr>
            <a:t>千円（</a:t>
          </a:r>
          <a:r>
            <a:rPr kumimoji="1" lang="en-US" altLang="ja-JP" sz="1100" baseline="0">
              <a:solidFill>
                <a:schemeClr val="dk1"/>
              </a:solidFill>
              <a:effectLst/>
              <a:latin typeface="+mn-lt"/>
              <a:ea typeface="+mn-ea"/>
              <a:cs typeface="+mn-cs"/>
            </a:rPr>
            <a:t>6.1</a:t>
          </a:r>
          <a:r>
            <a:rPr kumimoji="1" lang="ja-JP" altLang="ja-JP" sz="1100" baseline="0">
              <a:solidFill>
                <a:schemeClr val="dk1"/>
              </a:solidFill>
              <a:effectLst/>
              <a:latin typeface="+mn-lt"/>
              <a:ea typeface="+mn-ea"/>
              <a:cs typeface="+mn-cs"/>
            </a:rPr>
            <a:t>％）の</a:t>
          </a:r>
          <a:r>
            <a:rPr kumimoji="1" lang="ja-JP" altLang="en-US" sz="1100" baseline="0">
              <a:solidFill>
                <a:schemeClr val="dk1"/>
              </a:solidFill>
              <a:effectLst/>
              <a:latin typeface="+mn-lt"/>
              <a:ea typeface="+mn-ea"/>
              <a:cs typeface="+mn-cs"/>
            </a:rPr>
            <a:t>増、農林水産業費が、農道犬子草里線拡幅改良工事、被災農業</a:t>
          </a:r>
          <a:r>
            <a:rPr kumimoji="1" lang="en-US" altLang="ja-JP" sz="1100" baseline="0">
              <a:solidFill>
                <a:schemeClr val="dk1"/>
              </a:solidFill>
              <a:effectLst/>
              <a:latin typeface="+mn-lt"/>
              <a:ea typeface="+mn-ea"/>
              <a:cs typeface="+mn-cs"/>
            </a:rPr>
            <a:t>者</a:t>
          </a:r>
          <a:r>
            <a:rPr kumimoji="1" lang="ja-JP" altLang="en-US" sz="1100" baseline="0">
              <a:solidFill>
                <a:schemeClr val="dk1"/>
              </a:solidFill>
              <a:effectLst/>
              <a:latin typeface="+mn-lt"/>
              <a:ea typeface="+mn-ea"/>
              <a:cs typeface="+mn-cs"/>
            </a:rPr>
            <a:t>向け経営体育成支援事業の皆減や中山地域総合整備事業での工事費分担金の減少などにより、</a:t>
          </a:r>
          <a:r>
            <a:rPr kumimoji="1" lang="en-US" altLang="ja-JP" sz="1100" baseline="0">
              <a:solidFill>
                <a:schemeClr val="dk1"/>
              </a:solidFill>
              <a:effectLst/>
              <a:latin typeface="+mn-lt"/>
              <a:ea typeface="+mn-ea"/>
              <a:cs typeface="+mn-cs"/>
            </a:rPr>
            <a:t>65</a:t>
          </a:r>
          <a:r>
            <a:rPr kumimoji="1" lang="ja-JP" altLang="en-US"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143</a:t>
          </a:r>
          <a:r>
            <a:rPr kumimoji="1" lang="ja-JP" altLang="en-US" sz="1100" baseline="0">
              <a:solidFill>
                <a:schemeClr val="dk1"/>
              </a:solidFill>
              <a:effectLst/>
              <a:latin typeface="+mn-lt"/>
              <a:ea typeface="+mn-ea"/>
              <a:cs typeface="+mn-cs"/>
            </a:rPr>
            <a:t>千円（</a:t>
          </a:r>
          <a:r>
            <a:rPr kumimoji="1" lang="en-US" altLang="ja-JP" sz="1100" baseline="0">
              <a:solidFill>
                <a:schemeClr val="dk1"/>
              </a:solidFill>
              <a:effectLst/>
              <a:latin typeface="+mn-lt"/>
              <a:ea typeface="+mn-ea"/>
              <a:cs typeface="+mn-cs"/>
            </a:rPr>
            <a:t>53.9</a:t>
          </a:r>
          <a:r>
            <a:rPr kumimoji="1" lang="ja-JP" altLang="en-US" sz="1100" baseline="0">
              <a:solidFill>
                <a:schemeClr val="dk1"/>
              </a:solidFill>
              <a:effectLst/>
              <a:latin typeface="+mn-lt"/>
              <a:ea typeface="+mn-ea"/>
              <a:cs typeface="+mn-cs"/>
            </a:rPr>
            <a:t>％）の大幅な減、消防費が、防火水槽設置事業や一部事務組合への負担金の増加により、</a:t>
          </a:r>
          <a:r>
            <a:rPr kumimoji="1" lang="en-US" altLang="ja-JP" sz="1100" baseline="0">
              <a:solidFill>
                <a:schemeClr val="dk1"/>
              </a:solidFill>
              <a:effectLst/>
              <a:latin typeface="+mn-lt"/>
              <a:ea typeface="+mn-ea"/>
              <a:cs typeface="+mn-cs"/>
            </a:rPr>
            <a:t>15</a:t>
          </a:r>
          <a:r>
            <a:rPr kumimoji="1" lang="ja-JP" altLang="en-US"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716</a:t>
          </a:r>
          <a:r>
            <a:rPr kumimoji="1" lang="ja-JP" altLang="en-US" sz="1100" baseline="0">
              <a:solidFill>
                <a:schemeClr val="dk1"/>
              </a:solidFill>
              <a:effectLst/>
              <a:latin typeface="+mn-lt"/>
              <a:ea typeface="+mn-ea"/>
              <a:cs typeface="+mn-cs"/>
            </a:rPr>
            <a:t>千円（</a:t>
          </a:r>
          <a:r>
            <a:rPr kumimoji="1" lang="en-US" altLang="ja-JP" sz="1100" baseline="0">
              <a:solidFill>
                <a:schemeClr val="dk1"/>
              </a:solidFill>
              <a:effectLst/>
              <a:latin typeface="+mn-lt"/>
              <a:ea typeface="+mn-ea"/>
              <a:cs typeface="+mn-cs"/>
            </a:rPr>
            <a:t>18.1</a:t>
          </a:r>
          <a:r>
            <a:rPr kumimoji="1" lang="ja-JP" altLang="en-US" sz="1100" baseline="0">
              <a:solidFill>
                <a:schemeClr val="dk1"/>
              </a:solidFill>
              <a:effectLst/>
              <a:latin typeface="+mn-lt"/>
              <a:ea typeface="+mn-ea"/>
              <a:cs typeface="+mn-cs"/>
            </a:rPr>
            <a:t>％）の増、教育費が、</a:t>
          </a:r>
          <a:r>
            <a:rPr kumimoji="1" lang="ja-JP" altLang="ja-JP" sz="1100" baseline="0">
              <a:solidFill>
                <a:schemeClr val="dk1"/>
              </a:solidFill>
              <a:effectLst/>
              <a:latin typeface="+mn-lt"/>
              <a:ea typeface="+mn-ea"/>
              <a:cs typeface="+mn-cs"/>
            </a:rPr>
            <a:t>河口湖南中学校組合で行った校舎改築工事及び河口湖南中学校テニスコート・弓道場建設工事の分担金の皆減</a:t>
          </a:r>
          <a:r>
            <a:rPr kumimoji="1" lang="ja-JP" altLang="en-US" sz="1100" baseline="0">
              <a:solidFill>
                <a:schemeClr val="dk1"/>
              </a:solidFill>
              <a:effectLst/>
              <a:latin typeface="+mn-lt"/>
              <a:ea typeface="+mn-ea"/>
              <a:cs typeface="+mn-cs"/>
            </a:rPr>
            <a:t>などにより</a:t>
          </a:r>
          <a:r>
            <a:rPr kumimoji="1" lang="en-US" altLang="ja-JP" sz="1100" baseline="0">
              <a:solidFill>
                <a:schemeClr val="dk1"/>
              </a:solidFill>
              <a:effectLst/>
              <a:latin typeface="+mn-lt"/>
              <a:ea typeface="+mn-ea"/>
              <a:cs typeface="+mn-cs"/>
            </a:rPr>
            <a:t>66</a:t>
          </a:r>
          <a:r>
            <a:rPr kumimoji="1" lang="ja-JP" altLang="en-US"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455</a:t>
          </a:r>
          <a:r>
            <a:rPr kumimoji="1" lang="ja-JP" altLang="en-US" sz="1100" baseline="0">
              <a:solidFill>
                <a:schemeClr val="dk1"/>
              </a:solidFill>
              <a:effectLst/>
              <a:latin typeface="+mn-lt"/>
              <a:ea typeface="+mn-ea"/>
              <a:cs typeface="+mn-cs"/>
            </a:rPr>
            <a:t>千円（</a:t>
          </a:r>
          <a:r>
            <a:rPr kumimoji="1" lang="en-US" altLang="ja-JP" sz="1100" baseline="0">
              <a:solidFill>
                <a:schemeClr val="dk1"/>
              </a:solidFill>
              <a:effectLst/>
              <a:latin typeface="+mn-lt"/>
              <a:ea typeface="+mn-ea"/>
              <a:cs typeface="+mn-cs"/>
            </a:rPr>
            <a:t>24.9</a:t>
          </a:r>
          <a:r>
            <a:rPr kumimoji="1" lang="ja-JP" altLang="en-US" sz="1100" baseline="0">
              <a:solidFill>
                <a:schemeClr val="dk1"/>
              </a:solidFill>
              <a:effectLst/>
              <a:latin typeface="+mn-lt"/>
              <a:ea typeface="+mn-ea"/>
              <a:cs typeface="+mn-cs"/>
            </a:rPr>
            <a:t>％）の減、</a:t>
          </a:r>
          <a:r>
            <a:rPr kumimoji="1" lang="ja-JP" altLang="ja-JP" sz="1100" baseline="0">
              <a:solidFill>
                <a:schemeClr val="dk1"/>
              </a:solidFill>
              <a:effectLst/>
              <a:latin typeface="+mn-lt"/>
              <a:ea typeface="+mn-ea"/>
              <a:cs typeface="+mn-cs"/>
            </a:rPr>
            <a:t>公債費</a:t>
          </a:r>
          <a:r>
            <a:rPr kumimoji="1" lang="ja-JP" altLang="en-US" sz="1100" baseline="0">
              <a:solidFill>
                <a:schemeClr val="dk1"/>
              </a:solidFill>
              <a:effectLst/>
              <a:latin typeface="+mn-lt"/>
              <a:ea typeface="+mn-ea"/>
              <a:cs typeface="+mn-cs"/>
            </a:rPr>
            <a:t>が</a:t>
          </a:r>
          <a:r>
            <a:rPr kumimoji="1" lang="ja-JP" altLang="ja-JP" sz="1100" baseline="0">
              <a:solidFill>
                <a:schemeClr val="dk1"/>
              </a:solidFill>
              <a:effectLst/>
              <a:latin typeface="+mn-lt"/>
              <a:ea typeface="+mn-ea"/>
              <a:cs typeface="+mn-cs"/>
            </a:rPr>
            <a:t>、平成２５・２６年度に借入れた緊急防災・減災事業債の元金の償還が始まったものがあることから、前年度と比較して、</a:t>
          </a:r>
          <a:r>
            <a:rPr kumimoji="1" lang="en-US" altLang="ja-JP" sz="1100" baseline="0">
              <a:solidFill>
                <a:schemeClr val="dk1"/>
              </a:solidFill>
              <a:effectLst/>
              <a:latin typeface="+mn-lt"/>
              <a:ea typeface="+mn-ea"/>
              <a:cs typeface="+mn-cs"/>
            </a:rPr>
            <a:t>16</a:t>
          </a:r>
          <a:r>
            <a:rPr kumimoji="1" lang="ja-JP" altLang="en-US"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468</a:t>
          </a:r>
          <a:r>
            <a:rPr kumimoji="1" lang="ja-JP" altLang="en-US" sz="1100" baseline="0">
              <a:solidFill>
                <a:schemeClr val="dk1"/>
              </a:solidFill>
              <a:effectLst/>
              <a:latin typeface="+mn-lt"/>
              <a:ea typeface="+mn-ea"/>
              <a:cs typeface="+mn-cs"/>
            </a:rPr>
            <a:t>千</a:t>
          </a:r>
          <a:r>
            <a:rPr kumimoji="1" lang="ja-JP" altLang="ja-JP" sz="1100" baseline="0">
              <a:solidFill>
                <a:schemeClr val="dk1"/>
              </a:solidFill>
              <a:effectLst/>
              <a:latin typeface="+mn-lt"/>
              <a:ea typeface="+mn-ea"/>
              <a:cs typeface="+mn-cs"/>
            </a:rPr>
            <a:t>円（</a:t>
          </a:r>
          <a:r>
            <a:rPr kumimoji="1" lang="en-US" altLang="ja-JP" sz="1100" baseline="0">
              <a:solidFill>
                <a:schemeClr val="dk1"/>
              </a:solidFill>
              <a:effectLst/>
              <a:latin typeface="+mn-lt"/>
              <a:ea typeface="+mn-ea"/>
              <a:cs typeface="+mn-cs"/>
            </a:rPr>
            <a:t>31.7</a:t>
          </a:r>
          <a:r>
            <a:rPr kumimoji="1" lang="ja-JP" altLang="ja-JP" sz="1100" baseline="0">
              <a:solidFill>
                <a:schemeClr val="dk1"/>
              </a:solidFill>
              <a:effectLst/>
              <a:latin typeface="+mn-lt"/>
              <a:ea typeface="+mn-ea"/>
              <a:cs typeface="+mn-cs"/>
            </a:rPr>
            <a:t>％）の増</a:t>
          </a:r>
          <a:r>
            <a:rPr kumimoji="1" lang="ja-JP" altLang="en-US" sz="1100" baseline="0">
              <a:solidFill>
                <a:schemeClr val="dk1"/>
              </a:solidFill>
              <a:effectLst/>
              <a:latin typeface="+mn-lt"/>
              <a:ea typeface="+mn-ea"/>
              <a:cs typeface="+mn-cs"/>
            </a:rPr>
            <a:t>などと</a:t>
          </a:r>
          <a:r>
            <a:rPr kumimoji="1" lang="ja-JP" altLang="ja-JP" sz="1100" baseline="0">
              <a:solidFill>
                <a:schemeClr val="dk1"/>
              </a:solidFill>
              <a:effectLst/>
              <a:latin typeface="+mn-lt"/>
              <a:ea typeface="+mn-ea"/>
              <a:cs typeface="+mn-cs"/>
            </a:rPr>
            <a:t>なった。</a:t>
          </a:r>
          <a:endParaRPr kumimoji="1" lang="en-US" altLang="ja-JP" sz="1100" baseline="0">
            <a:solidFill>
              <a:schemeClr val="dk1"/>
            </a:solidFill>
            <a:effectLst/>
            <a:latin typeface="+mn-lt"/>
            <a:ea typeface="+mn-ea"/>
            <a:cs typeface="+mn-cs"/>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山梨県鳴沢村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mn-lt"/>
              <a:ea typeface="+mn-ea"/>
              <a:cs typeface="+mn-cs"/>
            </a:rPr>
            <a:t>平成</a:t>
          </a:r>
          <a:r>
            <a:rPr kumimoji="1" lang="en-US" altLang="ja-JP" sz="900">
              <a:solidFill>
                <a:schemeClr val="dk1"/>
              </a:solidFill>
              <a:effectLst/>
              <a:latin typeface="+mn-lt"/>
              <a:ea typeface="+mn-ea"/>
              <a:cs typeface="+mn-cs"/>
            </a:rPr>
            <a:t>28</a:t>
          </a:r>
          <a:r>
            <a:rPr kumimoji="1" lang="ja-JP" altLang="ja-JP" sz="900">
              <a:solidFill>
                <a:schemeClr val="dk1"/>
              </a:solidFill>
              <a:effectLst/>
              <a:latin typeface="+mn-lt"/>
              <a:ea typeface="+mn-ea"/>
              <a:cs typeface="+mn-cs"/>
            </a:rPr>
            <a:t>年度の財政調整基金残高の標準財政規模に対する割合は</a:t>
          </a:r>
          <a:r>
            <a:rPr kumimoji="1" lang="en-US" altLang="ja-JP" sz="900">
              <a:solidFill>
                <a:schemeClr val="dk1"/>
              </a:solidFill>
              <a:effectLst/>
              <a:latin typeface="+mn-lt"/>
              <a:ea typeface="+mn-ea"/>
              <a:cs typeface="+mn-cs"/>
            </a:rPr>
            <a:t>124.31</a:t>
          </a:r>
          <a:r>
            <a:rPr kumimoji="1" lang="ja-JP" altLang="ja-JP" sz="900">
              <a:solidFill>
                <a:schemeClr val="dk1"/>
              </a:solidFill>
              <a:effectLst/>
              <a:latin typeface="+mn-lt"/>
              <a:ea typeface="+mn-ea"/>
              <a:cs typeface="+mn-cs"/>
            </a:rPr>
            <a:t>％で、前年度と比較し、</a:t>
          </a:r>
          <a:r>
            <a:rPr kumimoji="1" lang="en-US" altLang="ja-JP" sz="900">
              <a:solidFill>
                <a:schemeClr val="dk1"/>
              </a:solidFill>
              <a:effectLst/>
              <a:latin typeface="+mn-lt"/>
              <a:ea typeface="+mn-ea"/>
              <a:cs typeface="+mn-cs"/>
            </a:rPr>
            <a:t>1.1</a:t>
          </a:r>
          <a:r>
            <a:rPr kumimoji="1" lang="ja-JP" altLang="ja-JP" sz="900">
              <a:solidFill>
                <a:schemeClr val="dk1"/>
              </a:solidFill>
              <a:effectLst/>
              <a:latin typeface="+mn-lt"/>
              <a:ea typeface="+mn-ea"/>
              <a:cs typeface="+mn-cs"/>
            </a:rPr>
            <a:t>ポイント上昇した。これは、標準財政規模は</a:t>
          </a:r>
          <a:r>
            <a:rPr kumimoji="1" lang="ja-JP" altLang="en-US" sz="900">
              <a:solidFill>
                <a:schemeClr val="dk1"/>
              </a:solidFill>
              <a:effectLst/>
              <a:latin typeface="+mn-lt"/>
              <a:ea typeface="+mn-ea"/>
              <a:cs typeface="+mn-cs"/>
            </a:rPr>
            <a:t>減少</a:t>
          </a:r>
          <a:r>
            <a:rPr kumimoji="1" lang="ja-JP" altLang="ja-JP"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11</a:t>
          </a:r>
          <a:r>
            <a:rPr kumimoji="1" lang="ja-JP" altLang="ja-JP"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680</a:t>
          </a:r>
          <a:r>
            <a:rPr kumimoji="1" lang="ja-JP" altLang="ja-JP" sz="900">
              <a:solidFill>
                <a:schemeClr val="dk1"/>
              </a:solidFill>
              <a:effectLst/>
              <a:latin typeface="+mn-lt"/>
              <a:ea typeface="+mn-ea"/>
              <a:cs typeface="+mn-cs"/>
            </a:rPr>
            <a:t>千円</a:t>
          </a:r>
          <a:r>
            <a:rPr kumimoji="1" lang="ja-JP" altLang="en-US"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0.8</a:t>
          </a:r>
          <a:r>
            <a:rPr kumimoji="1" lang="ja-JP" altLang="en-US"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）し、財政調整基金への積立て</a:t>
          </a:r>
          <a:r>
            <a:rPr kumimoji="1" lang="ja-JP" altLang="en-US" sz="900">
              <a:solidFill>
                <a:schemeClr val="dk1"/>
              </a:solidFill>
              <a:effectLst/>
              <a:latin typeface="+mn-lt"/>
              <a:ea typeface="+mn-ea"/>
              <a:cs typeface="+mn-cs"/>
            </a:rPr>
            <a:t>が利子分（</a:t>
          </a:r>
          <a:r>
            <a:rPr kumimoji="1" lang="en-US" altLang="ja-JP" sz="900">
              <a:solidFill>
                <a:schemeClr val="dk1"/>
              </a:solidFill>
              <a:effectLst/>
              <a:latin typeface="+mn-lt"/>
              <a:ea typeface="+mn-ea"/>
              <a:cs typeface="+mn-cs"/>
            </a:rPr>
            <a:t>859</a:t>
          </a:r>
          <a:r>
            <a:rPr kumimoji="1" lang="ja-JP" altLang="en-US" sz="900">
              <a:solidFill>
                <a:schemeClr val="dk1"/>
              </a:solidFill>
              <a:effectLst/>
              <a:latin typeface="+mn-lt"/>
              <a:ea typeface="+mn-ea"/>
              <a:cs typeface="+mn-cs"/>
            </a:rPr>
            <a:t>千円）のみとなった</a:t>
          </a:r>
          <a:r>
            <a:rPr kumimoji="1" lang="ja-JP" altLang="ja-JP" sz="900">
              <a:solidFill>
                <a:schemeClr val="dk1"/>
              </a:solidFill>
              <a:effectLst/>
              <a:latin typeface="+mn-lt"/>
              <a:ea typeface="+mn-ea"/>
              <a:cs typeface="+mn-cs"/>
            </a:rPr>
            <a:t>ことが主な要因である。財政調整基金については、国・県の補助金を積極的に使い特定財源の確保に努め、決算剰余金を中心に積み立てを行い最低水準の取り崩しに努めている。</a:t>
          </a:r>
          <a:endParaRPr lang="ja-JP" altLang="ja-JP" sz="900">
            <a:effectLst/>
          </a:endParaRPr>
        </a:p>
        <a:p>
          <a:r>
            <a:rPr kumimoji="1" lang="ja-JP" altLang="ja-JP" sz="900">
              <a:solidFill>
                <a:schemeClr val="dk1"/>
              </a:solidFill>
              <a:effectLst/>
              <a:latin typeface="+mn-lt"/>
              <a:ea typeface="+mn-ea"/>
              <a:cs typeface="+mn-cs"/>
            </a:rPr>
            <a:t>　実質収支額は、平成</a:t>
          </a:r>
          <a:r>
            <a:rPr kumimoji="1" lang="en-US" altLang="ja-JP" sz="900">
              <a:solidFill>
                <a:schemeClr val="dk1"/>
              </a:solidFill>
              <a:effectLst/>
              <a:latin typeface="+mn-lt"/>
              <a:ea typeface="+mn-ea"/>
              <a:cs typeface="+mn-cs"/>
            </a:rPr>
            <a:t>26</a:t>
          </a:r>
          <a:r>
            <a:rPr kumimoji="1" lang="ja-JP" altLang="ja-JP" sz="900">
              <a:solidFill>
                <a:schemeClr val="dk1"/>
              </a:solidFill>
              <a:effectLst/>
              <a:latin typeface="+mn-lt"/>
              <a:ea typeface="+mn-ea"/>
              <a:cs typeface="+mn-cs"/>
            </a:rPr>
            <a:t>年度を除き、ほぼ横ばいの数値となっており、標準財政規模に対する割合も９％から</a:t>
          </a:r>
          <a:r>
            <a:rPr kumimoji="1" lang="en-US" altLang="ja-JP" sz="900">
              <a:solidFill>
                <a:schemeClr val="dk1"/>
              </a:solidFill>
              <a:effectLst/>
              <a:latin typeface="+mn-lt"/>
              <a:ea typeface="+mn-ea"/>
              <a:cs typeface="+mn-cs"/>
            </a:rPr>
            <a:t>11</a:t>
          </a:r>
          <a:r>
            <a:rPr kumimoji="1" lang="ja-JP" altLang="ja-JP" sz="900">
              <a:solidFill>
                <a:schemeClr val="dk1"/>
              </a:solidFill>
              <a:effectLst/>
              <a:latin typeface="+mn-lt"/>
              <a:ea typeface="+mn-ea"/>
              <a:cs typeface="+mn-cs"/>
            </a:rPr>
            <a:t>％台となっている。なお、平成</a:t>
          </a:r>
          <a:r>
            <a:rPr kumimoji="1" lang="en-US" altLang="ja-JP" sz="900">
              <a:solidFill>
                <a:schemeClr val="dk1"/>
              </a:solidFill>
              <a:effectLst/>
              <a:latin typeface="+mn-lt"/>
              <a:ea typeface="+mn-ea"/>
              <a:cs typeface="+mn-cs"/>
            </a:rPr>
            <a:t>26</a:t>
          </a:r>
          <a:r>
            <a:rPr kumimoji="1" lang="ja-JP" altLang="ja-JP" sz="900">
              <a:solidFill>
                <a:schemeClr val="dk1"/>
              </a:solidFill>
              <a:effectLst/>
              <a:latin typeface="+mn-lt"/>
              <a:ea typeface="+mn-ea"/>
              <a:cs typeface="+mn-cs"/>
            </a:rPr>
            <a:t>年度は大型事業の影響と平成</a:t>
          </a:r>
          <a:r>
            <a:rPr kumimoji="1" lang="en-US" altLang="ja-JP" sz="900">
              <a:solidFill>
                <a:schemeClr val="dk1"/>
              </a:solidFill>
              <a:effectLst/>
              <a:latin typeface="+mn-lt"/>
              <a:ea typeface="+mn-ea"/>
              <a:cs typeface="+mn-cs"/>
            </a:rPr>
            <a:t>26</a:t>
          </a:r>
          <a:r>
            <a:rPr kumimoji="1" lang="ja-JP" altLang="ja-JP" sz="900">
              <a:solidFill>
                <a:schemeClr val="dk1"/>
              </a:solidFill>
              <a:effectLst/>
              <a:latin typeface="+mn-lt"/>
              <a:ea typeface="+mn-ea"/>
              <a:cs typeface="+mn-cs"/>
            </a:rPr>
            <a:t>年度に見込まれた「建物災害共済金」の収入が平成</a:t>
          </a:r>
          <a:r>
            <a:rPr kumimoji="1" lang="en-US" altLang="ja-JP" sz="900">
              <a:solidFill>
                <a:schemeClr val="dk1"/>
              </a:solidFill>
              <a:effectLst/>
              <a:latin typeface="+mn-lt"/>
              <a:ea typeface="+mn-ea"/>
              <a:cs typeface="+mn-cs"/>
            </a:rPr>
            <a:t>26</a:t>
          </a:r>
          <a:r>
            <a:rPr kumimoji="1" lang="ja-JP" altLang="ja-JP" sz="900">
              <a:solidFill>
                <a:schemeClr val="dk1"/>
              </a:solidFill>
              <a:effectLst/>
              <a:latin typeface="+mn-lt"/>
              <a:ea typeface="+mn-ea"/>
              <a:cs typeface="+mn-cs"/>
            </a:rPr>
            <a:t>年度中の収入とならなかったことなどから、決算剰余金が大幅に減少したものである。</a:t>
          </a:r>
          <a:endParaRPr lang="ja-JP" altLang="ja-JP" sz="900">
            <a:effectLst/>
          </a:endParaRPr>
        </a:p>
        <a:p>
          <a:r>
            <a:rPr kumimoji="1" lang="ja-JP" altLang="ja-JP" sz="900">
              <a:solidFill>
                <a:schemeClr val="dk1"/>
              </a:solidFill>
              <a:effectLst/>
              <a:latin typeface="+mn-lt"/>
              <a:ea typeface="+mn-ea"/>
              <a:cs typeface="+mn-cs"/>
            </a:rPr>
            <a:t>　実質単年度収支は、</a:t>
          </a:r>
          <a:r>
            <a:rPr kumimoji="1" lang="ja-JP" altLang="en-US" sz="900">
              <a:solidFill>
                <a:schemeClr val="dk1"/>
              </a:solidFill>
              <a:effectLst/>
              <a:latin typeface="+mn-lt"/>
              <a:ea typeface="+mn-ea"/>
              <a:cs typeface="+mn-cs"/>
            </a:rPr>
            <a:t>平成</a:t>
          </a:r>
          <a:r>
            <a:rPr kumimoji="1" lang="en-US" altLang="ja-JP" sz="900">
              <a:solidFill>
                <a:schemeClr val="dk1"/>
              </a:solidFill>
              <a:effectLst/>
              <a:latin typeface="+mn-lt"/>
              <a:ea typeface="+mn-ea"/>
              <a:cs typeface="+mn-cs"/>
            </a:rPr>
            <a:t>28</a:t>
          </a:r>
          <a:r>
            <a:rPr kumimoji="1" lang="ja-JP" altLang="en-US" sz="900">
              <a:solidFill>
                <a:schemeClr val="dk1"/>
              </a:solidFill>
              <a:effectLst/>
              <a:latin typeface="+mn-lt"/>
              <a:ea typeface="+mn-ea"/>
              <a:cs typeface="+mn-cs"/>
            </a:rPr>
            <a:t>年度の実質収支額が前年と比較し</a:t>
          </a:r>
          <a:r>
            <a:rPr kumimoji="1" lang="en-US" altLang="ja-JP" sz="900">
              <a:solidFill>
                <a:schemeClr val="dk1"/>
              </a:solidFill>
              <a:effectLst/>
              <a:latin typeface="+mn-lt"/>
              <a:ea typeface="+mn-ea"/>
              <a:cs typeface="+mn-cs"/>
            </a:rPr>
            <a:t>13</a:t>
          </a:r>
          <a:r>
            <a:rPr kumimoji="1" lang="ja-JP" altLang="en-US"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184</a:t>
          </a:r>
          <a:r>
            <a:rPr kumimoji="1" lang="ja-JP" altLang="en-US" sz="900">
              <a:solidFill>
                <a:schemeClr val="dk1"/>
              </a:solidFill>
              <a:effectLst/>
              <a:latin typeface="+mn-lt"/>
              <a:ea typeface="+mn-ea"/>
              <a:cs typeface="+mn-cs"/>
            </a:rPr>
            <a:t>千円（</a:t>
          </a:r>
          <a:r>
            <a:rPr kumimoji="1" lang="en-US" altLang="ja-JP" sz="900">
              <a:solidFill>
                <a:schemeClr val="dk1"/>
              </a:solidFill>
              <a:effectLst/>
              <a:latin typeface="+mn-lt"/>
              <a:ea typeface="+mn-ea"/>
              <a:cs typeface="+mn-cs"/>
            </a:rPr>
            <a:t>9.4</a:t>
          </a:r>
          <a:r>
            <a:rPr kumimoji="1" lang="ja-JP" altLang="en-US" sz="900">
              <a:solidFill>
                <a:schemeClr val="dk1"/>
              </a:solidFill>
              <a:effectLst/>
              <a:latin typeface="+mn-lt"/>
              <a:ea typeface="+mn-ea"/>
              <a:cs typeface="+mn-cs"/>
            </a:rPr>
            <a:t>％）増加したが、財政調整基金への積立てが利子分のみとなったため</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実質収支額が</a:t>
          </a:r>
          <a:r>
            <a:rPr kumimoji="1" lang="en-US" altLang="ja-JP" sz="900">
              <a:solidFill>
                <a:schemeClr val="dk1"/>
              </a:solidFill>
              <a:effectLst/>
              <a:latin typeface="+mn-lt"/>
              <a:ea typeface="+mn-ea"/>
              <a:cs typeface="+mn-cs"/>
            </a:rPr>
            <a:t>14</a:t>
          </a:r>
          <a:r>
            <a:rPr kumimoji="1" lang="ja-JP" altLang="en-US"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043</a:t>
          </a:r>
          <a:r>
            <a:rPr kumimoji="1" lang="ja-JP" altLang="en-US" sz="900">
              <a:solidFill>
                <a:schemeClr val="dk1"/>
              </a:solidFill>
              <a:effectLst/>
              <a:latin typeface="+mn-lt"/>
              <a:ea typeface="+mn-ea"/>
              <a:cs typeface="+mn-cs"/>
            </a:rPr>
            <a:t>千円（対前年度</a:t>
          </a:r>
          <a:r>
            <a:rPr kumimoji="1" lang="en-US" altLang="ja-JP" sz="900">
              <a:solidFill>
                <a:schemeClr val="dk1"/>
              </a:solidFill>
              <a:effectLst/>
              <a:latin typeface="+mn-lt"/>
              <a:ea typeface="+mn-ea"/>
              <a:cs typeface="+mn-cs"/>
            </a:rPr>
            <a:t>179</a:t>
          </a:r>
          <a:r>
            <a:rPr kumimoji="1" lang="ja-JP" altLang="en-US"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613</a:t>
          </a:r>
          <a:r>
            <a:rPr kumimoji="1" lang="ja-JP" altLang="en-US" sz="900">
              <a:solidFill>
                <a:schemeClr val="dk1"/>
              </a:solidFill>
              <a:effectLst/>
              <a:latin typeface="+mn-lt"/>
              <a:ea typeface="+mn-ea"/>
              <a:cs typeface="+mn-cs"/>
            </a:rPr>
            <a:t>千円、</a:t>
          </a:r>
          <a:r>
            <a:rPr kumimoji="1" lang="en-US" altLang="ja-JP" sz="900">
              <a:solidFill>
                <a:schemeClr val="dk1"/>
              </a:solidFill>
              <a:effectLst/>
              <a:latin typeface="+mn-lt"/>
              <a:ea typeface="+mn-ea"/>
              <a:cs typeface="+mn-cs"/>
            </a:rPr>
            <a:t>92.7</a:t>
          </a:r>
          <a:r>
            <a:rPr kumimoji="1" lang="ja-JP" altLang="en-US" sz="900">
              <a:solidFill>
                <a:schemeClr val="dk1"/>
              </a:solidFill>
              <a:effectLst/>
              <a:latin typeface="+mn-lt"/>
              <a:ea typeface="+mn-ea"/>
              <a:cs typeface="+mn-cs"/>
            </a:rPr>
            <a:t>％）の減となり、標準財政規模に対する比率も</a:t>
          </a:r>
          <a:r>
            <a:rPr kumimoji="1" lang="en-US" altLang="ja-JP" sz="900">
              <a:solidFill>
                <a:schemeClr val="dk1"/>
              </a:solidFill>
              <a:effectLst/>
              <a:latin typeface="+mn-lt"/>
              <a:ea typeface="+mn-ea"/>
              <a:cs typeface="+mn-cs"/>
            </a:rPr>
            <a:t>12.81</a:t>
          </a:r>
          <a:r>
            <a:rPr kumimoji="1" lang="ja-JP" altLang="en-US" sz="900">
              <a:solidFill>
                <a:schemeClr val="dk1"/>
              </a:solidFill>
              <a:effectLst/>
              <a:latin typeface="+mn-lt"/>
              <a:ea typeface="+mn-ea"/>
              <a:cs typeface="+mn-cs"/>
            </a:rPr>
            <a:t>ポイントマイナスの</a:t>
          </a:r>
          <a:r>
            <a:rPr kumimoji="1" lang="en-US" altLang="ja-JP" sz="900">
              <a:solidFill>
                <a:schemeClr val="dk1"/>
              </a:solidFill>
              <a:effectLst/>
              <a:latin typeface="+mn-lt"/>
              <a:ea typeface="+mn-ea"/>
              <a:cs typeface="+mn-cs"/>
            </a:rPr>
            <a:t>1.01</a:t>
          </a:r>
          <a:r>
            <a:rPr kumimoji="1" lang="ja-JP" altLang="en-US" sz="900">
              <a:solidFill>
                <a:schemeClr val="dk1"/>
              </a:solidFill>
              <a:effectLst/>
              <a:latin typeface="+mn-lt"/>
              <a:ea typeface="+mn-ea"/>
              <a:cs typeface="+mn-cs"/>
            </a:rPr>
            <a:t>となった。</a:t>
          </a:r>
          <a:endParaRPr kumimoji="1" lang="en-US" altLang="ja-JP" sz="900">
            <a:solidFill>
              <a:schemeClr val="dk1"/>
            </a:solidFill>
            <a:effectLst/>
            <a:latin typeface="+mn-lt"/>
            <a:ea typeface="+mn-ea"/>
            <a:cs typeface="+mn-cs"/>
          </a:endParaRPr>
        </a:p>
        <a:p>
          <a:endParaRPr kumimoji="1" lang="ja-JP" altLang="en-US" sz="9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山梨県鳴沢村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年度からの</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年間では、各会計ともに実質収支は黒字となっている。</a:t>
          </a:r>
          <a:endParaRPr lang="ja-JP" altLang="ja-JP" sz="1400">
            <a:effectLst/>
          </a:endParaRPr>
        </a:p>
        <a:p>
          <a:r>
            <a:rPr kumimoji="1" lang="ja-JP" altLang="ja-JP" sz="1100">
              <a:solidFill>
                <a:schemeClr val="dk1"/>
              </a:solidFill>
              <a:effectLst/>
              <a:latin typeface="+mn-lt"/>
              <a:ea typeface="+mn-ea"/>
              <a:cs typeface="+mn-cs"/>
            </a:rPr>
            <a:t>　比率の計算式中、分母となる標準財政規模は平成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年度まで増加傾向であったが平成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年度に標準税収入額や臨時財政対策債発行可能額の減少等により減少し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年度は普通交付税の増加から</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番大きな数値とな</a:t>
          </a:r>
          <a:r>
            <a:rPr kumimoji="1" lang="ja-JP" altLang="en-US" sz="1100">
              <a:solidFill>
                <a:schemeClr val="dk1"/>
              </a:solidFill>
              <a:effectLst/>
              <a:latin typeface="+mn-lt"/>
              <a:ea typeface="+mn-ea"/>
              <a:cs typeface="+mn-cs"/>
            </a:rPr>
            <a:t>り、平成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年度は普通交付税や臨時財政対策債の発行可能額の減少から前年度と比較し</a:t>
          </a:r>
          <a:r>
            <a:rPr kumimoji="1" lang="en-US" altLang="ja-JP" sz="1100">
              <a:solidFill>
                <a:schemeClr val="dk1"/>
              </a:solidFill>
              <a:effectLst/>
              <a:latin typeface="+mn-lt"/>
              <a:ea typeface="+mn-ea"/>
              <a:cs typeface="+mn-cs"/>
            </a:rPr>
            <a:t>11</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680</a:t>
          </a:r>
          <a:r>
            <a:rPr kumimoji="1" lang="ja-JP" altLang="en-US" sz="1100">
              <a:solidFill>
                <a:schemeClr val="dk1"/>
              </a:solidFill>
              <a:effectLst/>
              <a:latin typeface="+mn-lt"/>
              <a:ea typeface="+mn-ea"/>
              <a:cs typeface="+mn-cs"/>
            </a:rPr>
            <a:t>千円の</a:t>
          </a:r>
          <a:r>
            <a:rPr kumimoji="1" lang="ja-JP" altLang="en-US" sz="1100" b="0">
              <a:solidFill>
                <a:schemeClr val="tx1"/>
              </a:solidFill>
              <a:effectLst/>
              <a:latin typeface="+mn-lt"/>
              <a:ea typeface="+mn-ea"/>
              <a:cs typeface="+mn-cs"/>
            </a:rPr>
            <a:t>減とな</a:t>
          </a:r>
          <a:r>
            <a:rPr kumimoji="1" lang="ja-JP" altLang="ja-JP" sz="1100" b="0">
              <a:solidFill>
                <a:schemeClr val="tx1"/>
              </a:solidFill>
              <a:effectLst/>
              <a:latin typeface="+mn-lt"/>
              <a:ea typeface="+mn-ea"/>
              <a:cs typeface="+mn-cs"/>
            </a:rPr>
            <a:t>った</a:t>
          </a:r>
          <a:r>
            <a:rPr kumimoji="1" lang="ja-JP" altLang="ja-JP" sz="1100">
              <a:solidFill>
                <a:schemeClr val="tx1"/>
              </a:solidFill>
              <a:effectLst/>
              <a:latin typeface="+mn-lt"/>
              <a:ea typeface="+mn-ea"/>
              <a:cs typeface="+mn-cs"/>
            </a:rPr>
            <a:t>。</a:t>
          </a:r>
          <a:r>
            <a:rPr kumimoji="1" lang="ja-JP" altLang="ja-JP" sz="1100">
              <a:solidFill>
                <a:schemeClr val="dk1"/>
              </a:solidFill>
              <a:effectLst/>
              <a:latin typeface="+mn-lt"/>
              <a:ea typeface="+mn-ea"/>
              <a:cs typeface="+mn-cs"/>
            </a:rPr>
            <a:t>分子となる実質収支額の合計は若干の増減はあるものの平成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年度を除き、全会計の合計が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千万円前後となっている。なお、平成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度は一般会計での実質収支額が大型事業などの影響により減少したものである。</a:t>
          </a:r>
          <a:endParaRPr lang="ja-JP" altLang="ja-JP" sz="1400">
            <a:effectLst/>
          </a:endParaRPr>
        </a:p>
        <a:p>
          <a:r>
            <a:rPr kumimoji="1" lang="ja-JP" altLang="ja-JP" sz="1100">
              <a:solidFill>
                <a:schemeClr val="dk1"/>
              </a:solidFill>
              <a:effectLst/>
              <a:latin typeface="+mn-lt"/>
              <a:ea typeface="+mn-ea"/>
              <a:cs typeface="+mn-cs"/>
            </a:rPr>
            <a:t>　また、</a:t>
          </a:r>
          <a:r>
            <a:rPr lang="ja-JP" altLang="ja-JP" sz="1100" b="0" i="0" baseline="0">
              <a:solidFill>
                <a:schemeClr val="dk1"/>
              </a:solidFill>
              <a:effectLst/>
              <a:latin typeface="+mn-lt"/>
              <a:ea typeface="+mn-ea"/>
              <a:cs typeface="+mn-cs"/>
            </a:rPr>
            <a:t>標準財政規模に対する実質収支額の割合である実質収支比率は、一般会計において平成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年度を除き</a:t>
          </a:r>
          <a:r>
            <a:rPr lang="en-US" altLang="ja-JP" sz="1100" b="0" i="0" baseline="0">
              <a:solidFill>
                <a:schemeClr val="dk1"/>
              </a:solidFill>
              <a:effectLst/>
              <a:latin typeface="+mn-lt"/>
              <a:ea typeface="+mn-ea"/>
              <a:cs typeface="+mn-cs"/>
            </a:rPr>
            <a:t>9.00</a:t>
          </a:r>
          <a:r>
            <a:rPr lang="ja-JP" altLang="ja-JP" sz="1100" b="0" i="0" baseline="0">
              <a:solidFill>
                <a:schemeClr val="dk1"/>
              </a:solidFill>
              <a:effectLst/>
              <a:latin typeface="+mn-lt"/>
              <a:ea typeface="+mn-ea"/>
              <a:cs typeface="+mn-cs"/>
            </a:rPr>
            <a:t>％以上となっている。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1993784</v>
      </c>
      <c r="BO4" s="381"/>
      <c r="BP4" s="381"/>
      <c r="BQ4" s="381"/>
      <c r="BR4" s="381"/>
      <c r="BS4" s="381"/>
      <c r="BT4" s="381"/>
      <c r="BU4" s="382"/>
      <c r="BV4" s="380">
        <v>2041250</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11</v>
      </c>
      <c r="CU4" s="387"/>
      <c r="CV4" s="387"/>
      <c r="CW4" s="387"/>
      <c r="CX4" s="387"/>
      <c r="CY4" s="387"/>
      <c r="CZ4" s="387"/>
      <c r="DA4" s="388"/>
      <c r="DB4" s="386">
        <v>10</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1839356</v>
      </c>
      <c r="BO5" s="418"/>
      <c r="BP5" s="418"/>
      <c r="BQ5" s="418"/>
      <c r="BR5" s="418"/>
      <c r="BS5" s="418"/>
      <c r="BT5" s="418"/>
      <c r="BU5" s="419"/>
      <c r="BV5" s="417">
        <v>1873313</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74.5</v>
      </c>
      <c r="CU5" s="415"/>
      <c r="CV5" s="415"/>
      <c r="CW5" s="415"/>
      <c r="CX5" s="415"/>
      <c r="CY5" s="415"/>
      <c r="CZ5" s="415"/>
      <c r="DA5" s="416"/>
      <c r="DB5" s="414">
        <v>68.2</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154428</v>
      </c>
      <c r="BO6" s="418"/>
      <c r="BP6" s="418"/>
      <c r="BQ6" s="418"/>
      <c r="BR6" s="418"/>
      <c r="BS6" s="418"/>
      <c r="BT6" s="418"/>
      <c r="BU6" s="419"/>
      <c r="BV6" s="417">
        <v>167937</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74.5</v>
      </c>
      <c r="CU6" s="455"/>
      <c r="CV6" s="455"/>
      <c r="CW6" s="455"/>
      <c r="CX6" s="455"/>
      <c r="CY6" s="455"/>
      <c r="CZ6" s="455"/>
      <c r="DA6" s="456"/>
      <c r="DB6" s="454">
        <v>70.5</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1512</v>
      </c>
      <c r="BO7" s="418"/>
      <c r="BP7" s="418"/>
      <c r="BQ7" s="418"/>
      <c r="BR7" s="418"/>
      <c r="BS7" s="418"/>
      <c r="BT7" s="418"/>
      <c r="BU7" s="419"/>
      <c r="BV7" s="417">
        <v>28205</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1388978</v>
      </c>
      <c r="CU7" s="418"/>
      <c r="CV7" s="418"/>
      <c r="CW7" s="418"/>
      <c r="CX7" s="418"/>
      <c r="CY7" s="418"/>
      <c r="CZ7" s="418"/>
      <c r="DA7" s="419"/>
      <c r="DB7" s="417">
        <v>1400658</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152916</v>
      </c>
      <c r="BO8" s="418"/>
      <c r="BP8" s="418"/>
      <c r="BQ8" s="418"/>
      <c r="BR8" s="418"/>
      <c r="BS8" s="418"/>
      <c r="BT8" s="418"/>
      <c r="BU8" s="419"/>
      <c r="BV8" s="417">
        <v>139732</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0.62</v>
      </c>
      <c r="CU8" s="458"/>
      <c r="CV8" s="458"/>
      <c r="CW8" s="458"/>
      <c r="CX8" s="458"/>
      <c r="CY8" s="458"/>
      <c r="CZ8" s="458"/>
      <c r="DA8" s="459"/>
      <c r="DB8" s="457">
        <v>0.63</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2921</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13184</v>
      </c>
      <c r="BO9" s="418"/>
      <c r="BP9" s="418"/>
      <c r="BQ9" s="418"/>
      <c r="BR9" s="418"/>
      <c r="BS9" s="418"/>
      <c r="BT9" s="418"/>
      <c r="BU9" s="419"/>
      <c r="BV9" s="417">
        <v>84408</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4.2</v>
      </c>
      <c r="CU9" s="415"/>
      <c r="CV9" s="415"/>
      <c r="CW9" s="415"/>
      <c r="CX9" s="415"/>
      <c r="CY9" s="415"/>
      <c r="CZ9" s="415"/>
      <c r="DA9" s="416"/>
      <c r="DB9" s="414">
        <v>3.2</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103</v>
      </c>
      <c r="M10" s="447"/>
      <c r="N10" s="447"/>
      <c r="O10" s="447"/>
      <c r="P10" s="447"/>
      <c r="Q10" s="448"/>
      <c r="R10" s="468">
        <v>2964</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859</v>
      </c>
      <c r="BO10" s="418"/>
      <c r="BP10" s="418"/>
      <c r="BQ10" s="418"/>
      <c r="BR10" s="418"/>
      <c r="BS10" s="418"/>
      <c r="BT10" s="418"/>
      <c r="BU10" s="419"/>
      <c r="BV10" s="417">
        <v>109205</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111</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c r="A12" s="140"/>
      <c r="B12" s="477" t="s">
        <v>115</v>
      </c>
      <c r="C12" s="478"/>
      <c r="D12" s="478"/>
      <c r="E12" s="478"/>
      <c r="F12" s="478"/>
      <c r="G12" s="478"/>
      <c r="H12" s="478"/>
      <c r="I12" s="478"/>
      <c r="J12" s="478"/>
      <c r="K12" s="479"/>
      <c r="L12" s="486" t="s">
        <v>116</v>
      </c>
      <c r="M12" s="487"/>
      <c r="N12" s="487"/>
      <c r="O12" s="487"/>
      <c r="P12" s="487"/>
      <c r="Q12" s="488"/>
      <c r="R12" s="489">
        <v>3172</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t="s">
        <v>122</v>
      </c>
      <c r="BO12" s="418"/>
      <c r="BP12" s="418"/>
      <c r="BQ12" s="418"/>
      <c r="BR12" s="418"/>
      <c r="BS12" s="418"/>
      <c r="BT12" s="418"/>
      <c r="BU12" s="419"/>
      <c r="BV12" s="417" t="s">
        <v>122</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124</v>
      </c>
      <c r="N13" s="506"/>
      <c r="O13" s="506"/>
      <c r="P13" s="506"/>
      <c r="Q13" s="507"/>
      <c r="R13" s="498">
        <v>3142</v>
      </c>
      <c r="S13" s="499"/>
      <c r="T13" s="499"/>
      <c r="U13" s="499"/>
      <c r="V13" s="500"/>
      <c r="W13" s="433" t="s">
        <v>125</v>
      </c>
      <c r="X13" s="434"/>
      <c r="Y13" s="434"/>
      <c r="Z13" s="434"/>
      <c r="AA13" s="434"/>
      <c r="AB13" s="424"/>
      <c r="AC13" s="468">
        <v>154</v>
      </c>
      <c r="AD13" s="469"/>
      <c r="AE13" s="469"/>
      <c r="AF13" s="469"/>
      <c r="AG13" s="508"/>
      <c r="AH13" s="468">
        <v>147</v>
      </c>
      <c r="AI13" s="469"/>
      <c r="AJ13" s="469"/>
      <c r="AK13" s="469"/>
      <c r="AL13" s="470"/>
      <c r="AM13" s="446" t="s">
        <v>126</v>
      </c>
      <c r="AN13" s="447"/>
      <c r="AO13" s="447"/>
      <c r="AP13" s="447"/>
      <c r="AQ13" s="447"/>
      <c r="AR13" s="447"/>
      <c r="AS13" s="447"/>
      <c r="AT13" s="448"/>
      <c r="AU13" s="449" t="s">
        <v>127</v>
      </c>
      <c r="AV13" s="450"/>
      <c r="AW13" s="450"/>
      <c r="AX13" s="450"/>
      <c r="AY13" s="451" t="s">
        <v>128</v>
      </c>
      <c r="AZ13" s="452"/>
      <c r="BA13" s="452"/>
      <c r="BB13" s="452"/>
      <c r="BC13" s="452"/>
      <c r="BD13" s="452"/>
      <c r="BE13" s="452"/>
      <c r="BF13" s="452"/>
      <c r="BG13" s="452"/>
      <c r="BH13" s="452"/>
      <c r="BI13" s="452"/>
      <c r="BJ13" s="452"/>
      <c r="BK13" s="452"/>
      <c r="BL13" s="452"/>
      <c r="BM13" s="453"/>
      <c r="BN13" s="417">
        <v>14043</v>
      </c>
      <c r="BO13" s="418"/>
      <c r="BP13" s="418"/>
      <c r="BQ13" s="418"/>
      <c r="BR13" s="418"/>
      <c r="BS13" s="418"/>
      <c r="BT13" s="418"/>
      <c r="BU13" s="419"/>
      <c r="BV13" s="417">
        <v>193613</v>
      </c>
      <c r="BW13" s="418"/>
      <c r="BX13" s="418"/>
      <c r="BY13" s="418"/>
      <c r="BZ13" s="418"/>
      <c r="CA13" s="418"/>
      <c r="CB13" s="418"/>
      <c r="CC13" s="419"/>
      <c r="CD13" s="420" t="s">
        <v>129</v>
      </c>
      <c r="CE13" s="421"/>
      <c r="CF13" s="421"/>
      <c r="CG13" s="421"/>
      <c r="CH13" s="421"/>
      <c r="CI13" s="421"/>
      <c r="CJ13" s="421"/>
      <c r="CK13" s="421"/>
      <c r="CL13" s="421"/>
      <c r="CM13" s="421"/>
      <c r="CN13" s="421"/>
      <c r="CO13" s="421"/>
      <c r="CP13" s="421"/>
      <c r="CQ13" s="421"/>
      <c r="CR13" s="421"/>
      <c r="CS13" s="422"/>
      <c r="CT13" s="414">
        <v>-2.5</v>
      </c>
      <c r="CU13" s="415"/>
      <c r="CV13" s="415"/>
      <c r="CW13" s="415"/>
      <c r="CX13" s="415"/>
      <c r="CY13" s="415"/>
      <c r="CZ13" s="415"/>
      <c r="DA13" s="416"/>
      <c r="DB13" s="414">
        <v>-1.9</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130</v>
      </c>
      <c r="M14" s="496"/>
      <c r="N14" s="496"/>
      <c r="O14" s="496"/>
      <c r="P14" s="496"/>
      <c r="Q14" s="497"/>
      <c r="R14" s="498">
        <v>3154</v>
      </c>
      <c r="S14" s="499"/>
      <c r="T14" s="499"/>
      <c r="U14" s="499"/>
      <c r="V14" s="500"/>
      <c r="W14" s="407"/>
      <c r="X14" s="408"/>
      <c r="Y14" s="408"/>
      <c r="Z14" s="408"/>
      <c r="AA14" s="408"/>
      <c r="AB14" s="397"/>
      <c r="AC14" s="501">
        <v>9.9</v>
      </c>
      <c r="AD14" s="502"/>
      <c r="AE14" s="502"/>
      <c r="AF14" s="502"/>
      <c r="AG14" s="503"/>
      <c r="AH14" s="501">
        <v>9.5</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131</v>
      </c>
      <c r="CE14" s="510"/>
      <c r="CF14" s="510"/>
      <c r="CG14" s="510"/>
      <c r="CH14" s="510"/>
      <c r="CI14" s="510"/>
      <c r="CJ14" s="510"/>
      <c r="CK14" s="510"/>
      <c r="CL14" s="510"/>
      <c r="CM14" s="510"/>
      <c r="CN14" s="510"/>
      <c r="CO14" s="510"/>
      <c r="CP14" s="510"/>
      <c r="CQ14" s="510"/>
      <c r="CR14" s="510"/>
      <c r="CS14" s="511"/>
      <c r="CT14" s="512" t="s">
        <v>122</v>
      </c>
      <c r="CU14" s="513"/>
      <c r="CV14" s="513"/>
      <c r="CW14" s="513"/>
      <c r="CX14" s="513"/>
      <c r="CY14" s="513"/>
      <c r="CZ14" s="513"/>
      <c r="DA14" s="514"/>
      <c r="DB14" s="512" t="s">
        <v>122</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124</v>
      </c>
      <c r="N15" s="506"/>
      <c r="O15" s="506"/>
      <c r="P15" s="506"/>
      <c r="Q15" s="507"/>
      <c r="R15" s="498">
        <v>3128</v>
      </c>
      <c r="S15" s="499"/>
      <c r="T15" s="499"/>
      <c r="U15" s="499"/>
      <c r="V15" s="500"/>
      <c r="W15" s="433" t="s">
        <v>132</v>
      </c>
      <c r="X15" s="434"/>
      <c r="Y15" s="434"/>
      <c r="Z15" s="434"/>
      <c r="AA15" s="434"/>
      <c r="AB15" s="424"/>
      <c r="AC15" s="468">
        <v>472</v>
      </c>
      <c r="AD15" s="469"/>
      <c r="AE15" s="469"/>
      <c r="AF15" s="469"/>
      <c r="AG15" s="508"/>
      <c r="AH15" s="468">
        <v>496</v>
      </c>
      <c r="AI15" s="469"/>
      <c r="AJ15" s="469"/>
      <c r="AK15" s="469"/>
      <c r="AL15" s="470"/>
      <c r="AM15" s="446"/>
      <c r="AN15" s="447"/>
      <c r="AO15" s="447"/>
      <c r="AP15" s="447"/>
      <c r="AQ15" s="447"/>
      <c r="AR15" s="447"/>
      <c r="AS15" s="447"/>
      <c r="AT15" s="448"/>
      <c r="AU15" s="449"/>
      <c r="AV15" s="450"/>
      <c r="AW15" s="450"/>
      <c r="AX15" s="450"/>
      <c r="AY15" s="377" t="s">
        <v>133</v>
      </c>
      <c r="AZ15" s="378"/>
      <c r="BA15" s="378"/>
      <c r="BB15" s="378"/>
      <c r="BC15" s="378"/>
      <c r="BD15" s="378"/>
      <c r="BE15" s="378"/>
      <c r="BF15" s="378"/>
      <c r="BG15" s="378"/>
      <c r="BH15" s="378"/>
      <c r="BI15" s="378"/>
      <c r="BJ15" s="378"/>
      <c r="BK15" s="378"/>
      <c r="BL15" s="378"/>
      <c r="BM15" s="379"/>
      <c r="BN15" s="380">
        <v>677199</v>
      </c>
      <c r="BO15" s="381"/>
      <c r="BP15" s="381"/>
      <c r="BQ15" s="381"/>
      <c r="BR15" s="381"/>
      <c r="BS15" s="381"/>
      <c r="BT15" s="381"/>
      <c r="BU15" s="382"/>
      <c r="BV15" s="380">
        <v>664562</v>
      </c>
      <c r="BW15" s="381"/>
      <c r="BX15" s="381"/>
      <c r="BY15" s="381"/>
      <c r="BZ15" s="381"/>
      <c r="CA15" s="381"/>
      <c r="CB15" s="381"/>
      <c r="CC15" s="382"/>
      <c r="CD15" s="515" t="s">
        <v>134</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135</v>
      </c>
      <c r="M16" s="526"/>
      <c r="N16" s="526"/>
      <c r="O16" s="526"/>
      <c r="P16" s="526"/>
      <c r="Q16" s="527"/>
      <c r="R16" s="518" t="s">
        <v>136</v>
      </c>
      <c r="S16" s="519"/>
      <c r="T16" s="519"/>
      <c r="U16" s="519"/>
      <c r="V16" s="520"/>
      <c r="W16" s="407"/>
      <c r="X16" s="408"/>
      <c r="Y16" s="408"/>
      <c r="Z16" s="408"/>
      <c r="AA16" s="408"/>
      <c r="AB16" s="397"/>
      <c r="AC16" s="501">
        <v>30.2</v>
      </c>
      <c r="AD16" s="502"/>
      <c r="AE16" s="502"/>
      <c r="AF16" s="502"/>
      <c r="AG16" s="503"/>
      <c r="AH16" s="501">
        <v>31.9</v>
      </c>
      <c r="AI16" s="502"/>
      <c r="AJ16" s="502"/>
      <c r="AK16" s="502"/>
      <c r="AL16" s="504"/>
      <c r="AM16" s="446"/>
      <c r="AN16" s="447"/>
      <c r="AO16" s="447"/>
      <c r="AP16" s="447"/>
      <c r="AQ16" s="447"/>
      <c r="AR16" s="447"/>
      <c r="AS16" s="447"/>
      <c r="AT16" s="448"/>
      <c r="AU16" s="449"/>
      <c r="AV16" s="450"/>
      <c r="AW16" s="450"/>
      <c r="AX16" s="450"/>
      <c r="AY16" s="451" t="s">
        <v>137</v>
      </c>
      <c r="AZ16" s="452"/>
      <c r="BA16" s="452"/>
      <c r="BB16" s="452"/>
      <c r="BC16" s="452"/>
      <c r="BD16" s="452"/>
      <c r="BE16" s="452"/>
      <c r="BF16" s="452"/>
      <c r="BG16" s="452"/>
      <c r="BH16" s="452"/>
      <c r="BI16" s="452"/>
      <c r="BJ16" s="452"/>
      <c r="BK16" s="452"/>
      <c r="BL16" s="452"/>
      <c r="BM16" s="453"/>
      <c r="BN16" s="417">
        <v>1091300</v>
      </c>
      <c r="BO16" s="418"/>
      <c r="BP16" s="418"/>
      <c r="BQ16" s="418"/>
      <c r="BR16" s="418"/>
      <c r="BS16" s="418"/>
      <c r="BT16" s="418"/>
      <c r="BU16" s="419"/>
      <c r="BV16" s="417">
        <v>1081233</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138</v>
      </c>
      <c r="N17" s="522"/>
      <c r="O17" s="522"/>
      <c r="P17" s="522"/>
      <c r="Q17" s="523"/>
      <c r="R17" s="518" t="s">
        <v>139</v>
      </c>
      <c r="S17" s="519"/>
      <c r="T17" s="519"/>
      <c r="U17" s="519"/>
      <c r="V17" s="520"/>
      <c r="W17" s="433" t="s">
        <v>140</v>
      </c>
      <c r="X17" s="434"/>
      <c r="Y17" s="434"/>
      <c r="Z17" s="434"/>
      <c r="AA17" s="434"/>
      <c r="AB17" s="424"/>
      <c r="AC17" s="468">
        <v>935</v>
      </c>
      <c r="AD17" s="469"/>
      <c r="AE17" s="469"/>
      <c r="AF17" s="469"/>
      <c r="AG17" s="508"/>
      <c r="AH17" s="468">
        <v>911</v>
      </c>
      <c r="AI17" s="469"/>
      <c r="AJ17" s="469"/>
      <c r="AK17" s="469"/>
      <c r="AL17" s="470"/>
      <c r="AM17" s="446"/>
      <c r="AN17" s="447"/>
      <c r="AO17" s="447"/>
      <c r="AP17" s="447"/>
      <c r="AQ17" s="447"/>
      <c r="AR17" s="447"/>
      <c r="AS17" s="447"/>
      <c r="AT17" s="448"/>
      <c r="AU17" s="449"/>
      <c r="AV17" s="450"/>
      <c r="AW17" s="450"/>
      <c r="AX17" s="450"/>
      <c r="AY17" s="451" t="s">
        <v>141</v>
      </c>
      <c r="AZ17" s="452"/>
      <c r="BA17" s="452"/>
      <c r="BB17" s="452"/>
      <c r="BC17" s="452"/>
      <c r="BD17" s="452"/>
      <c r="BE17" s="452"/>
      <c r="BF17" s="452"/>
      <c r="BG17" s="452"/>
      <c r="BH17" s="452"/>
      <c r="BI17" s="452"/>
      <c r="BJ17" s="452"/>
      <c r="BK17" s="452"/>
      <c r="BL17" s="452"/>
      <c r="BM17" s="453"/>
      <c r="BN17" s="417">
        <v>879391</v>
      </c>
      <c r="BO17" s="418"/>
      <c r="BP17" s="418"/>
      <c r="BQ17" s="418"/>
      <c r="BR17" s="418"/>
      <c r="BS17" s="418"/>
      <c r="BT17" s="418"/>
      <c r="BU17" s="419"/>
      <c r="BV17" s="417">
        <v>860904</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142</v>
      </c>
      <c r="C18" s="460"/>
      <c r="D18" s="460"/>
      <c r="E18" s="529"/>
      <c r="F18" s="529"/>
      <c r="G18" s="529"/>
      <c r="H18" s="529"/>
      <c r="I18" s="529"/>
      <c r="J18" s="529"/>
      <c r="K18" s="529"/>
      <c r="L18" s="530">
        <v>89.58</v>
      </c>
      <c r="M18" s="530"/>
      <c r="N18" s="530"/>
      <c r="O18" s="530"/>
      <c r="P18" s="530"/>
      <c r="Q18" s="530"/>
      <c r="R18" s="531"/>
      <c r="S18" s="531"/>
      <c r="T18" s="531"/>
      <c r="U18" s="531"/>
      <c r="V18" s="532"/>
      <c r="W18" s="435"/>
      <c r="X18" s="436"/>
      <c r="Y18" s="436"/>
      <c r="Z18" s="436"/>
      <c r="AA18" s="436"/>
      <c r="AB18" s="427"/>
      <c r="AC18" s="533">
        <v>59.9</v>
      </c>
      <c r="AD18" s="534"/>
      <c r="AE18" s="534"/>
      <c r="AF18" s="534"/>
      <c r="AG18" s="535"/>
      <c r="AH18" s="533">
        <v>58.6</v>
      </c>
      <c r="AI18" s="534"/>
      <c r="AJ18" s="534"/>
      <c r="AK18" s="534"/>
      <c r="AL18" s="536"/>
      <c r="AM18" s="446"/>
      <c r="AN18" s="447"/>
      <c r="AO18" s="447"/>
      <c r="AP18" s="447"/>
      <c r="AQ18" s="447"/>
      <c r="AR18" s="447"/>
      <c r="AS18" s="447"/>
      <c r="AT18" s="448"/>
      <c r="AU18" s="449"/>
      <c r="AV18" s="450"/>
      <c r="AW18" s="450"/>
      <c r="AX18" s="450"/>
      <c r="AY18" s="451" t="s">
        <v>143</v>
      </c>
      <c r="AZ18" s="452"/>
      <c r="BA18" s="452"/>
      <c r="BB18" s="452"/>
      <c r="BC18" s="452"/>
      <c r="BD18" s="452"/>
      <c r="BE18" s="452"/>
      <c r="BF18" s="452"/>
      <c r="BG18" s="452"/>
      <c r="BH18" s="452"/>
      <c r="BI18" s="452"/>
      <c r="BJ18" s="452"/>
      <c r="BK18" s="452"/>
      <c r="BL18" s="452"/>
      <c r="BM18" s="453"/>
      <c r="BN18" s="417">
        <v>1013677</v>
      </c>
      <c r="BO18" s="418"/>
      <c r="BP18" s="418"/>
      <c r="BQ18" s="418"/>
      <c r="BR18" s="418"/>
      <c r="BS18" s="418"/>
      <c r="BT18" s="418"/>
      <c r="BU18" s="419"/>
      <c r="BV18" s="417">
        <v>953835</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144</v>
      </c>
      <c r="C19" s="460"/>
      <c r="D19" s="460"/>
      <c r="E19" s="529"/>
      <c r="F19" s="529"/>
      <c r="G19" s="529"/>
      <c r="H19" s="529"/>
      <c r="I19" s="529"/>
      <c r="J19" s="529"/>
      <c r="K19" s="529"/>
      <c r="L19" s="537">
        <v>33</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145</v>
      </c>
      <c r="AZ19" s="452"/>
      <c r="BA19" s="452"/>
      <c r="BB19" s="452"/>
      <c r="BC19" s="452"/>
      <c r="BD19" s="452"/>
      <c r="BE19" s="452"/>
      <c r="BF19" s="452"/>
      <c r="BG19" s="452"/>
      <c r="BH19" s="452"/>
      <c r="BI19" s="452"/>
      <c r="BJ19" s="452"/>
      <c r="BK19" s="452"/>
      <c r="BL19" s="452"/>
      <c r="BM19" s="453"/>
      <c r="BN19" s="417">
        <v>1621821</v>
      </c>
      <c r="BO19" s="418"/>
      <c r="BP19" s="418"/>
      <c r="BQ19" s="418"/>
      <c r="BR19" s="418"/>
      <c r="BS19" s="418"/>
      <c r="BT19" s="418"/>
      <c r="BU19" s="419"/>
      <c r="BV19" s="417">
        <v>1620899</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146</v>
      </c>
      <c r="C20" s="460"/>
      <c r="D20" s="460"/>
      <c r="E20" s="529"/>
      <c r="F20" s="529"/>
      <c r="G20" s="529"/>
      <c r="H20" s="529"/>
      <c r="I20" s="529"/>
      <c r="J20" s="529"/>
      <c r="K20" s="529"/>
      <c r="L20" s="537">
        <v>1036</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147</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148</v>
      </c>
      <c r="C22" s="548"/>
      <c r="D22" s="549"/>
      <c r="E22" s="429" t="s">
        <v>1</v>
      </c>
      <c r="F22" s="434"/>
      <c r="G22" s="434"/>
      <c r="H22" s="434"/>
      <c r="I22" s="434"/>
      <c r="J22" s="434"/>
      <c r="K22" s="424"/>
      <c r="L22" s="429" t="s">
        <v>149</v>
      </c>
      <c r="M22" s="434"/>
      <c r="N22" s="434"/>
      <c r="O22" s="434"/>
      <c r="P22" s="424"/>
      <c r="Q22" s="556" t="s">
        <v>150</v>
      </c>
      <c r="R22" s="557"/>
      <c r="S22" s="557"/>
      <c r="T22" s="557"/>
      <c r="U22" s="557"/>
      <c r="V22" s="558"/>
      <c r="W22" s="562" t="s">
        <v>151</v>
      </c>
      <c r="X22" s="548"/>
      <c r="Y22" s="549"/>
      <c r="Z22" s="429" t="s">
        <v>1</v>
      </c>
      <c r="AA22" s="434"/>
      <c r="AB22" s="434"/>
      <c r="AC22" s="434"/>
      <c r="AD22" s="434"/>
      <c r="AE22" s="434"/>
      <c r="AF22" s="434"/>
      <c r="AG22" s="424"/>
      <c r="AH22" s="575" t="s">
        <v>152</v>
      </c>
      <c r="AI22" s="434"/>
      <c r="AJ22" s="434"/>
      <c r="AK22" s="434"/>
      <c r="AL22" s="424"/>
      <c r="AM22" s="575" t="s">
        <v>153</v>
      </c>
      <c r="AN22" s="576"/>
      <c r="AO22" s="576"/>
      <c r="AP22" s="576"/>
      <c r="AQ22" s="576"/>
      <c r="AR22" s="577"/>
      <c r="AS22" s="556" t="s">
        <v>150</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154</v>
      </c>
      <c r="AZ23" s="378"/>
      <c r="BA23" s="378"/>
      <c r="BB23" s="378"/>
      <c r="BC23" s="378"/>
      <c r="BD23" s="378"/>
      <c r="BE23" s="378"/>
      <c r="BF23" s="378"/>
      <c r="BG23" s="378"/>
      <c r="BH23" s="378"/>
      <c r="BI23" s="378"/>
      <c r="BJ23" s="378"/>
      <c r="BK23" s="378"/>
      <c r="BL23" s="378"/>
      <c r="BM23" s="379"/>
      <c r="BN23" s="417">
        <v>549074</v>
      </c>
      <c r="BO23" s="418"/>
      <c r="BP23" s="418"/>
      <c r="BQ23" s="418"/>
      <c r="BR23" s="418"/>
      <c r="BS23" s="418"/>
      <c r="BT23" s="418"/>
      <c r="BU23" s="419"/>
      <c r="BV23" s="417">
        <v>607140</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155</v>
      </c>
      <c r="F24" s="447"/>
      <c r="G24" s="447"/>
      <c r="H24" s="447"/>
      <c r="I24" s="447"/>
      <c r="J24" s="447"/>
      <c r="K24" s="448"/>
      <c r="L24" s="468">
        <v>1</v>
      </c>
      <c r="M24" s="469"/>
      <c r="N24" s="469"/>
      <c r="O24" s="469"/>
      <c r="P24" s="508"/>
      <c r="Q24" s="468">
        <v>5760</v>
      </c>
      <c r="R24" s="469"/>
      <c r="S24" s="469"/>
      <c r="T24" s="469"/>
      <c r="U24" s="469"/>
      <c r="V24" s="508"/>
      <c r="W24" s="563"/>
      <c r="X24" s="551"/>
      <c r="Y24" s="552"/>
      <c r="Z24" s="467" t="s">
        <v>156</v>
      </c>
      <c r="AA24" s="447"/>
      <c r="AB24" s="447"/>
      <c r="AC24" s="447"/>
      <c r="AD24" s="447"/>
      <c r="AE24" s="447"/>
      <c r="AF24" s="447"/>
      <c r="AG24" s="448"/>
      <c r="AH24" s="468">
        <v>48</v>
      </c>
      <c r="AI24" s="469"/>
      <c r="AJ24" s="469"/>
      <c r="AK24" s="469"/>
      <c r="AL24" s="508"/>
      <c r="AM24" s="468">
        <v>135216</v>
      </c>
      <c r="AN24" s="469"/>
      <c r="AO24" s="469"/>
      <c r="AP24" s="469"/>
      <c r="AQ24" s="469"/>
      <c r="AR24" s="508"/>
      <c r="AS24" s="468">
        <v>2817</v>
      </c>
      <c r="AT24" s="469"/>
      <c r="AU24" s="469"/>
      <c r="AV24" s="469"/>
      <c r="AW24" s="469"/>
      <c r="AX24" s="470"/>
      <c r="AY24" s="583" t="s">
        <v>157</v>
      </c>
      <c r="AZ24" s="584"/>
      <c r="BA24" s="584"/>
      <c r="BB24" s="584"/>
      <c r="BC24" s="584"/>
      <c r="BD24" s="584"/>
      <c r="BE24" s="584"/>
      <c r="BF24" s="584"/>
      <c r="BG24" s="584"/>
      <c r="BH24" s="584"/>
      <c r="BI24" s="584"/>
      <c r="BJ24" s="584"/>
      <c r="BK24" s="584"/>
      <c r="BL24" s="584"/>
      <c r="BM24" s="585"/>
      <c r="BN24" s="417">
        <v>342255</v>
      </c>
      <c r="BO24" s="418"/>
      <c r="BP24" s="418"/>
      <c r="BQ24" s="418"/>
      <c r="BR24" s="418"/>
      <c r="BS24" s="418"/>
      <c r="BT24" s="418"/>
      <c r="BU24" s="419"/>
      <c r="BV24" s="417">
        <v>382593</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158</v>
      </c>
      <c r="F25" s="447"/>
      <c r="G25" s="447"/>
      <c r="H25" s="447"/>
      <c r="I25" s="447"/>
      <c r="J25" s="447"/>
      <c r="K25" s="448"/>
      <c r="L25" s="468" t="s">
        <v>122</v>
      </c>
      <c r="M25" s="469"/>
      <c r="N25" s="469"/>
      <c r="O25" s="469"/>
      <c r="P25" s="508"/>
      <c r="Q25" s="468" t="s">
        <v>122</v>
      </c>
      <c r="R25" s="469"/>
      <c r="S25" s="469"/>
      <c r="T25" s="469"/>
      <c r="U25" s="469"/>
      <c r="V25" s="508"/>
      <c r="W25" s="563"/>
      <c r="X25" s="551"/>
      <c r="Y25" s="552"/>
      <c r="Z25" s="467" t="s">
        <v>159</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160</v>
      </c>
      <c r="AZ25" s="378"/>
      <c r="BA25" s="378"/>
      <c r="BB25" s="378"/>
      <c r="BC25" s="378"/>
      <c r="BD25" s="378"/>
      <c r="BE25" s="378"/>
      <c r="BF25" s="378"/>
      <c r="BG25" s="378"/>
      <c r="BH25" s="378"/>
      <c r="BI25" s="378"/>
      <c r="BJ25" s="378"/>
      <c r="BK25" s="378"/>
      <c r="BL25" s="378"/>
      <c r="BM25" s="379"/>
      <c r="BN25" s="380">
        <v>128492</v>
      </c>
      <c r="BO25" s="381"/>
      <c r="BP25" s="381"/>
      <c r="BQ25" s="381"/>
      <c r="BR25" s="381"/>
      <c r="BS25" s="381"/>
      <c r="BT25" s="381"/>
      <c r="BU25" s="382"/>
      <c r="BV25" s="380">
        <v>79528</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161</v>
      </c>
      <c r="F26" s="447"/>
      <c r="G26" s="447"/>
      <c r="H26" s="447"/>
      <c r="I26" s="447"/>
      <c r="J26" s="447"/>
      <c r="K26" s="448"/>
      <c r="L26" s="468">
        <v>1</v>
      </c>
      <c r="M26" s="469"/>
      <c r="N26" s="469"/>
      <c r="O26" s="469"/>
      <c r="P26" s="508"/>
      <c r="Q26" s="468">
        <v>4500</v>
      </c>
      <c r="R26" s="469"/>
      <c r="S26" s="469"/>
      <c r="T26" s="469"/>
      <c r="U26" s="469"/>
      <c r="V26" s="508"/>
      <c r="W26" s="563"/>
      <c r="X26" s="551"/>
      <c r="Y26" s="552"/>
      <c r="Z26" s="467" t="s">
        <v>162</v>
      </c>
      <c r="AA26" s="573"/>
      <c r="AB26" s="573"/>
      <c r="AC26" s="573"/>
      <c r="AD26" s="573"/>
      <c r="AE26" s="573"/>
      <c r="AF26" s="573"/>
      <c r="AG26" s="574"/>
      <c r="AH26" s="468">
        <v>4</v>
      </c>
      <c r="AI26" s="469"/>
      <c r="AJ26" s="469"/>
      <c r="AK26" s="469"/>
      <c r="AL26" s="508"/>
      <c r="AM26" s="468">
        <v>6828</v>
      </c>
      <c r="AN26" s="469"/>
      <c r="AO26" s="469"/>
      <c r="AP26" s="469"/>
      <c r="AQ26" s="469"/>
      <c r="AR26" s="508"/>
      <c r="AS26" s="468">
        <v>1707</v>
      </c>
      <c r="AT26" s="469"/>
      <c r="AU26" s="469"/>
      <c r="AV26" s="469"/>
      <c r="AW26" s="469"/>
      <c r="AX26" s="470"/>
      <c r="AY26" s="420" t="s">
        <v>163</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164</v>
      </c>
      <c r="F27" s="447"/>
      <c r="G27" s="447"/>
      <c r="H27" s="447"/>
      <c r="I27" s="447"/>
      <c r="J27" s="447"/>
      <c r="K27" s="448"/>
      <c r="L27" s="468">
        <v>1</v>
      </c>
      <c r="M27" s="469"/>
      <c r="N27" s="469"/>
      <c r="O27" s="469"/>
      <c r="P27" s="508"/>
      <c r="Q27" s="468">
        <v>1800</v>
      </c>
      <c r="R27" s="469"/>
      <c r="S27" s="469"/>
      <c r="T27" s="469"/>
      <c r="U27" s="469"/>
      <c r="V27" s="508"/>
      <c r="W27" s="563"/>
      <c r="X27" s="551"/>
      <c r="Y27" s="552"/>
      <c r="Z27" s="467" t="s">
        <v>165</v>
      </c>
      <c r="AA27" s="447"/>
      <c r="AB27" s="447"/>
      <c r="AC27" s="447"/>
      <c r="AD27" s="447"/>
      <c r="AE27" s="447"/>
      <c r="AF27" s="447"/>
      <c r="AG27" s="448"/>
      <c r="AH27" s="468" t="s">
        <v>122</v>
      </c>
      <c r="AI27" s="469"/>
      <c r="AJ27" s="469"/>
      <c r="AK27" s="469"/>
      <c r="AL27" s="508"/>
      <c r="AM27" s="468" t="s">
        <v>122</v>
      </c>
      <c r="AN27" s="469"/>
      <c r="AO27" s="469"/>
      <c r="AP27" s="469"/>
      <c r="AQ27" s="469"/>
      <c r="AR27" s="508"/>
      <c r="AS27" s="468" t="s">
        <v>122</v>
      </c>
      <c r="AT27" s="469"/>
      <c r="AU27" s="469"/>
      <c r="AV27" s="469"/>
      <c r="AW27" s="469"/>
      <c r="AX27" s="470"/>
      <c r="AY27" s="509" t="s">
        <v>166</v>
      </c>
      <c r="AZ27" s="510"/>
      <c r="BA27" s="510"/>
      <c r="BB27" s="510"/>
      <c r="BC27" s="510"/>
      <c r="BD27" s="510"/>
      <c r="BE27" s="510"/>
      <c r="BF27" s="510"/>
      <c r="BG27" s="510"/>
      <c r="BH27" s="510"/>
      <c r="BI27" s="510"/>
      <c r="BJ27" s="510"/>
      <c r="BK27" s="510"/>
      <c r="BL27" s="510"/>
      <c r="BM27" s="511"/>
      <c r="BN27" s="586">
        <v>19059</v>
      </c>
      <c r="BO27" s="587"/>
      <c r="BP27" s="587"/>
      <c r="BQ27" s="587"/>
      <c r="BR27" s="587"/>
      <c r="BS27" s="587"/>
      <c r="BT27" s="587"/>
      <c r="BU27" s="588"/>
      <c r="BV27" s="586">
        <v>19045</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167</v>
      </c>
      <c r="F28" s="447"/>
      <c r="G28" s="447"/>
      <c r="H28" s="447"/>
      <c r="I28" s="447"/>
      <c r="J28" s="447"/>
      <c r="K28" s="448"/>
      <c r="L28" s="468">
        <v>1</v>
      </c>
      <c r="M28" s="469"/>
      <c r="N28" s="469"/>
      <c r="O28" s="469"/>
      <c r="P28" s="508"/>
      <c r="Q28" s="468">
        <v>1580</v>
      </c>
      <c r="R28" s="469"/>
      <c r="S28" s="469"/>
      <c r="T28" s="469"/>
      <c r="U28" s="469"/>
      <c r="V28" s="508"/>
      <c r="W28" s="563"/>
      <c r="X28" s="551"/>
      <c r="Y28" s="552"/>
      <c r="Z28" s="467" t="s">
        <v>168</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169</v>
      </c>
      <c r="AZ28" s="590"/>
      <c r="BA28" s="590"/>
      <c r="BB28" s="591"/>
      <c r="BC28" s="377" t="s">
        <v>170</v>
      </c>
      <c r="BD28" s="378"/>
      <c r="BE28" s="378"/>
      <c r="BF28" s="378"/>
      <c r="BG28" s="378"/>
      <c r="BH28" s="378"/>
      <c r="BI28" s="378"/>
      <c r="BJ28" s="378"/>
      <c r="BK28" s="378"/>
      <c r="BL28" s="378"/>
      <c r="BM28" s="379"/>
      <c r="BN28" s="380">
        <v>1726640</v>
      </c>
      <c r="BO28" s="381"/>
      <c r="BP28" s="381"/>
      <c r="BQ28" s="381"/>
      <c r="BR28" s="381"/>
      <c r="BS28" s="381"/>
      <c r="BT28" s="381"/>
      <c r="BU28" s="382"/>
      <c r="BV28" s="380">
        <v>1725781</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171</v>
      </c>
      <c r="F29" s="447"/>
      <c r="G29" s="447"/>
      <c r="H29" s="447"/>
      <c r="I29" s="447"/>
      <c r="J29" s="447"/>
      <c r="K29" s="448"/>
      <c r="L29" s="468">
        <v>8</v>
      </c>
      <c r="M29" s="469"/>
      <c r="N29" s="469"/>
      <c r="O29" s="469"/>
      <c r="P29" s="508"/>
      <c r="Q29" s="468">
        <v>1500</v>
      </c>
      <c r="R29" s="469"/>
      <c r="S29" s="469"/>
      <c r="T29" s="469"/>
      <c r="U29" s="469"/>
      <c r="V29" s="508"/>
      <c r="W29" s="564"/>
      <c r="X29" s="565"/>
      <c r="Y29" s="566"/>
      <c r="Z29" s="467" t="s">
        <v>172</v>
      </c>
      <c r="AA29" s="447"/>
      <c r="AB29" s="447"/>
      <c r="AC29" s="447"/>
      <c r="AD29" s="447"/>
      <c r="AE29" s="447"/>
      <c r="AF29" s="447"/>
      <c r="AG29" s="448"/>
      <c r="AH29" s="468">
        <v>48</v>
      </c>
      <c r="AI29" s="469"/>
      <c r="AJ29" s="469"/>
      <c r="AK29" s="469"/>
      <c r="AL29" s="508"/>
      <c r="AM29" s="468">
        <v>135216</v>
      </c>
      <c r="AN29" s="469"/>
      <c r="AO29" s="469"/>
      <c r="AP29" s="469"/>
      <c r="AQ29" s="469"/>
      <c r="AR29" s="508"/>
      <c r="AS29" s="468">
        <v>2817</v>
      </c>
      <c r="AT29" s="469"/>
      <c r="AU29" s="469"/>
      <c r="AV29" s="469"/>
      <c r="AW29" s="469"/>
      <c r="AX29" s="470"/>
      <c r="AY29" s="592"/>
      <c r="AZ29" s="593"/>
      <c r="BA29" s="593"/>
      <c r="BB29" s="594"/>
      <c r="BC29" s="451" t="s">
        <v>173</v>
      </c>
      <c r="BD29" s="452"/>
      <c r="BE29" s="452"/>
      <c r="BF29" s="452"/>
      <c r="BG29" s="452"/>
      <c r="BH29" s="452"/>
      <c r="BI29" s="452"/>
      <c r="BJ29" s="452"/>
      <c r="BK29" s="452"/>
      <c r="BL29" s="452"/>
      <c r="BM29" s="453"/>
      <c r="BN29" s="417">
        <v>60899</v>
      </c>
      <c r="BO29" s="418"/>
      <c r="BP29" s="418"/>
      <c r="BQ29" s="418"/>
      <c r="BR29" s="418"/>
      <c r="BS29" s="418"/>
      <c r="BT29" s="418"/>
      <c r="BU29" s="419"/>
      <c r="BV29" s="417">
        <v>60884</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174</v>
      </c>
      <c r="X30" s="571"/>
      <c r="Y30" s="571"/>
      <c r="Z30" s="571"/>
      <c r="AA30" s="571"/>
      <c r="AB30" s="571"/>
      <c r="AC30" s="571"/>
      <c r="AD30" s="571"/>
      <c r="AE30" s="571"/>
      <c r="AF30" s="571"/>
      <c r="AG30" s="572"/>
      <c r="AH30" s="533">
        <v>96.5</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175</v>
      </c>
      <c r="BD30" s="584"/>
      <c r="BE30" s="584"/>
      <c r="BF30" s="584"/>
      <c r="BG30" s="584"/>
      <c r="BH30" s="584"/>
      <c r="BI30" s="584"/>
      <c r="BJ30" s="584"/>
      <c r="BK30" s="584"/>
      <c r="BL30" s="584"/>
      <c r="BM30" s="585"/>
      <c r="BN30" s="586">
        <v>1217211</v>
      </c>
      <c r="BO30" s="587"/>
      <c r="BP30" s="587"/>
      <c r="BQ30" s="587"/>
      <c r="BR30" s="587"/>
      <c r="BS30" s="587"/>
      <c r="BT30" s="587"/>
      <c r="BU30" s="588"/>
      <c r="BV30" s="586">
        <v>1100067</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182</v>
      </c>
      <c r="D33" s="441"/>
      <c r="E33" s="406" t="s">
        <v>183</v>
      </c>
      <c r="F33" s="406"/>
      <c r="G33" s="406"/>
      <c r="H33" s="406"/>
      <c r="I33" s="406"/>
      <c r="J33" s="406"/>
      <c r="K33" s="406"/>
      <c r="L33" s="406"/>
      <c r="M33" s="406"/>
      <c r="N33" s="406"/>
      <c r="O33" s="406"/>
      <c r="P33" s="406"/>
      <c r="Q33" s="406"/>
      <c r="R33" s="406"/>
      <c r="S33" s="406"/>
      <c r="T33" s="169"/>
      <c r="U33" s="441" t="s">
        <v>182</v>
      </c>
      <c r="V33" s="441"/>
      <c r="W33" s="406" t="s">
        <v>183</v>
      </c>
      <c r="X33" s="406"/>
      <c r="Y33" s="406"/>
      <c r="Z33" s="406"/>
      <c r="AA33" s="406"/>
      <c r="AB33" s="406"/>
      <c r="AC33" s="406"/>
      <c r="AD33" s="406"/>
      <c r="AE33" s="406"/>
      <c r="AF33" s="406"/>
      <c r="AG33" s="406"/>
      <c r="AH33" s="406"/>
      <c r="AI33" s="406"/>
      <c r="AJ33" s="406"/>
      <c r="AK33" s="406"/>
      <c r="AL33" s="169"/>
      <c r="AM33" s="441" t="s">
        <v>182</v>
      </c>
      <c r="AN33" s="441"/>
      <c r="AO33" s="406" t="s">
        <v>183</v>
      </c>
      <c r="AP33" s="406"/>
      <c r="AQ33" s="406"/>
      <c r="AR33" s="406"/>
      <c r="AS33" s="406"/>
      <c r="AT33" s="406"/>
      <c r="AU33" s="406"/>
      <c r="AV33" s="406"/>
      <c r="AW33" s="406"/>
      <c r="AX33" s="406"/>
      <c r="AY33" s="406"/>
      <c r="AZ33" s="406"/>
      <c r="BA33" s="406"/>
      <c r="BB33" s="406"/>
      <c r="BC33" s="406"/>
      <c r="BD33" s="170"/>
      <c r="BE33" s="406" t="s">
        <v>184</v>
      </c>
      <c r="BF33" s="406"/>
      <c r="BG33" s="406" t="s">
        <v>185</v>
      </c>
      <c r="BH33" s="406"/>
      <c r="BI33" s="406"/>
      <c r="BJ33" s="406"/>
      <c r="BK33" s="406"/>
      <c r="BL33" s="406"/>
      <c r="BM33" s="406"/>
      <c r="BN33" s="406"/>
      <c r="BO33" s="406"/>
      <c r="BP33" s="406"/>
      <c r="BQ33" s="406"/>
      <c r="BR33" s="406"/>
      <c r="BS33" s="406"/>
      <c r="BT33" s="406"/>
      <c r="BU33" s="406"/>
      <c r="BV33" s="170"/>
      <c r="BW33" s="441" t="s">
        <v>184</v>
      </c>
      <c r="BX33" s="441"/>
      <c r="BY33" s="406" t="s">
        <v>186</v>
      </c>
      <c r="BZ33" s="406"/>
      <c r="CA33" s="406"/>
      <c r="CB33" s="406"/>
      <c r="CC33" s="406"/>
      <c r="CD33" s="406"/>
      <c r="CE33" s="406"/>
      <c r="CF33" s="406"/>
      <c r="CG33" s="406"/>
      <c r="CH33" s="406"/>
      <c r="CI33" s="406"/>
      <c r="CJ33" s="406"/>
      <c r="CK33" s="406"/>
      <c r="CL33" s="406"/>
      <c r="CM33" s="406"/>
      <c r="CN33" s="169"/>
      <c r="CO33" s="441" t="s">
        <v>182</v>
      </c>
      <c r="CP33" s="441"/>
      <c r="CQ33" s="406" t="s">
        <v>187</v>
      </c>
      <c r="CR33" s="406"/>
      <c r="CS33" s="406"/>
      <c r="CT33" s="406"/>
      <c r="CU33" s="406"/>
      <c r="CV33" s="406"/>
      <c r="CW33" s="406"/>
      <c r="CX33" s="406"/>
      <c r="CY33" s="406"/>
      <c r="CZ33" s="406"/>
      <c r="DA33" s="406"/>
      <c r="DB33" s="406"/>
      <c r="DC33" s="406"/>
      <c r="DD33" s="406"/>
      <c r="DE33" s="406"/>
      <c r="DF33" s="169"/>
      <c r="DG33" s="406" t="s">
        <v>188</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IF('各会計、関係団体の財政状況及び健全化判断比率'!B32="","",'各会計、関係団体の財政状況及び健全化判断比率'!B32)</f>
        <v>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7</v>
      </c>
      <c r="BX34" s="598"/>
      <c r="BY34" s="599" t="str">
        <f>IF('各会計、関係団体の財政状況及び健全化判断比率'!B68="","",'各会計、関係団体の財政状況及び健全化判断比率'!B68)</f>
        <v>富士五湖広域行政事務組合（一般会計）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8</v>
      </c>
      <c r="BX35" s="598"/>
      <c r="BY35" s="599" t="str">
        <f>IF('各会計、関係団体の財政状況及び健全化判断比率'!B69="","",'各会計、関係団体の財政状況及び健全化判断比率'!B69)</f>
        <v>富士五湖広域行政事務組合（富士五湖ふるさと振興整備事業特別会計）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9</v>
      </c>
      <c r="BX36" s="598"/>
      <c r="BY36" s="599" t="str">
        <f>IF('各会計、関係団体の財政状況及び健全化判断比率'!B70="","",'各会計、関係団体の財政状況及び健全化判断比率'!B70)</f>
        <v>富士五湖広域行政事務組合（富士五湖聖苑特別会計）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介護予防支援事業特別会計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10</v>
      </c>
      <c r="BX37" s="598"/>
      <c r="BY37" s="599" t="str">
        <f>IF('各会計、関係団体の財政状況及び健全化判断比率'!B71="","",'各会計、関係団体の財政状況及び健全化判断比率'!B71)</f>
        <v>河口湖南中学校組合（一般会計）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11</v>
      </c>
      <c r="BX38" s="598"/>
      <c r="BY38" s="599" t="str">
        <f>IF('各会計、関係団体の財政状況及び健全化判断比率'!B72="","",'各会計、関係団体の財政状況及び健全化判断比率'!B72)</f>
        <v>山梨県市町村総合事務組合　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12</v>
      </c>
      <c r="BX39" s="598"/>
      <c r="BY39" s="599" t="str">
        <f>IF('各会計、関係団体の財政状況及び健全化判断比率'!B73="","",'各会計、関係団体の財政状況及び健全化判断比率'!B73)</f>
        <v>山梨県市町村総合事務組合　行政手続きの電子化事業及び会館管理・研修事業特別会計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13</v>
      </c>
      <c r="BX40" s="598"/>
      <c r="BY40" s="599" t="str">
        <f>IF('各会計、関係団体の財政状況及び健全化判断比率'!B74="","",'各会計、関係団体の財政状況及び健全化判断比率'!B74)</f>
        <v>山梨県市町村総合事務組合　一般廃棄物最終処分場事業特別会計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14</v>
      </c>
      <c r="BX41" s="598"/>
      <c r="BY41" s="599" t="str">
        <f>IF('各会計、関係団体の財政状況及び健全化判断比率'!B75="","",'各会計、関係団体の財政状況及び健全化判断比率'!B75)</f>
        <v>山梨県市町村総合事務組合　入札参加資格審査事業特別会計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15</v>
      </c>
      <c r="BX42" s="598"/>
      <c r="BY42" s="599" t="str">
        <f>IF('各会計、関係団体の財政状況及び健全化判断比率'!B76="","",'各会計、関係団体の財政状況及び健全化判断比率'!B76)</f>
        <v>山梨県市町村総合事務組合　交通災害共済事業特別会計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16</v>
      </c>
      <c r="BX43" s="598"/>
      <c r="BY43" s="599" t="str">
        <f>IF('各会計、関係団体の財政状況及び健全化判断比率'!B77="","",'各会計、関係団体の財政状況及び健全化判断比率'!B77)</f>
        <v>青木が原ごみ処理組合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193</v>
      </c>
    </row>
    <row r="50" spans="5:5">
      <c r="E50" s="141" t="s">
        <v>194</v>
      </c>
    </row>
    <row r="51" spans="5:5">
      <c r="E51" s="141" t="s">
        <v>195</v>
      </c>
    </row>
    <row r="52" spans="5:5">
      <c r="E52" s="141" t="s">
        <v>196</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verticalCentered="1"/>
  <pageMargins left="0" right="0" top="0.59055118110236227" bottom="0.31496062992125984" header="0.39370078740157483" footer="0"/>
  <pageSetup paperSize="9" scale="53" orientation="landscape"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130" zoomScaleNormal="13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84" t="s">
        <v>525</v>
      </c>
      <c r="D34" s="1184"/>
      <c r="E34" s="1185"/>
      <c r="F34" s="32">
        <v>9.0299999999999994</v>
      </c>
      <c r="G34" s="33">
        <v>10.88</v>
      </c>
      <c r="H34" s="33">
        <v>4.13</v>
      </c>
      <c r="I34" s="33">
        <v>9.9700000000000006</v>
      </c>
      <c r="J34" s="34">
        <v>11</v>
      </c>
      <c r="K34" s="22"/>
      <c r="L34" s="22"/>
      <c r="M34" s="22"/>
      <c r="N34" s="22"/>
      <c r="O34" s="22"/>
      <c r="P34" s="22"/>
    </row>
    <row r="35" spans="1:16" ht="39" customHeight="1">
      <c r="A35" s="22"/>
      <c r="B35" s="35"/>
      <c r="C35" s="1178" t="s">
        <v>526</v>
      </c>
      <c r="D35" s="1179"/>
      <c r="E35" s="1180"/>
      <c r="F35" s="36">
        <v>4.4000000000000004</v>
      </c>
      <c r="G35" s="37">
        <v>3.65</v>
      </c>
      <c r="H35" s="37">
        <v>3.11</v>
      </c>
      <c r="I35" s="37">
        <v>4.71</v>
      </c>
      <c r="J35" s="38">
        <v>5.77</v>
      </c>
      <c r="K35" s="22"/>
      <c r="L35" s="22"/>
      <c r="M35" s="22"/>
      <c r="N35" s="22"/>
      <c r="O35" s="22"/>
      <c r="P35" s="22"/>
    </row>
    <row r="36" spans="1:16" ht="39" customHeight="1">
      <c r="A36" s="22"/>
      <c r="B36" s="35"/>
      <c r="C36" s="1178" t="s">
        <v>527</v>
      </c>
      <c r="D36" s="1179"/>
      <c r="E36" s="1180"/>
      <c r="F36" s="36">
        <v>1.18</v>
      </c>
      <c r="G36" s="37">
        <v>1.18</v>
      </c>
      <c r="H36" s="37">
        <v>1.1200000000000001</v>
      </c>
      <c r="I36" s="37">
        <v>1.81</v>
      </c>
      <c r="J36" s="38">
        <v>0.95</v>
      </c>
      <c r="K36" s="22"/>
      <c r="L36" s="22"/>
      <c r="M36" s="22"/>
      <c r="N36" s="22"/>
      <c r="O36" s="22"/>
      <c r="P36" s="22"/>
    </row>
    <row r="37" spans="1:16" ht="39" customHeight="1">
      <c r="A37" s="22"/>
      <c r="B37" s="35"/>
      <c r="C37" s="1178" t="s">
        <v>528</v>
      </c>
      <c r="D37" s="1179"/>
      <c r="E37" s="1180"/>
      <c r="F37" s="36">
        <v>0.11</v>
      </c>
      <c r="G37" s="37">
        <v>7.0000000000000007E-2</v>
      </c>
      <c r="H37" s="37">
        <v>0.59</v>
      </c>
      <c r="I37" s="37">
        <v>0.08</v>
      </c>
      <c r="J37" s="38">
        <v>0.88</v>
      </c>
      <c r="K37" s="22"/>
      <c r="L37" s="22"/>
      <c r="M37" s="22"/>
      <c r="N37" s="22"/>
      <c r="O37" s="22"/>
      <c r="P37" s="22"/>
    </row>
    <row r="38" spans="1:16" ht="39" customHeight="1">
      <c r="A38" s="22"/>
      <c r="B38" s="35"/>
      <c r="C38" s="1178" t="s">
        <v>529</v>
      </c>
      <c r="D38" s="1179"/>
      <c r="E38" s="1180"/>
      <c r="F38" s="36">
        <v>0</v>
      </c>
      <c r="G38" s="37">
        <v>0</v>
      </c>
      <c r="H38" s="37">
        <v>0</v>
      </c>
      <c r="I38" s="37">
        <v>0</v>
      </c>
      <c r="J38" s="38">
        <v>0</v>
      </c>
      <c r="K38" s="22"/>
      <c r="L38" s="22"/>
      <c r="M38" s="22"/>
      <c r="N38" s="22"/>
      <c r="O38" s="22"/>
      <c r="P38" s="22"/>
    </row>
    <row r="39" spans="1:16" ht="39" customHeight="1">
      <c r="A39" s="22"/>
      <c r="B39" s="35"/>
      <c r="C39" s="1178" t="s">
        <v>530</v>
      </c>
      <c r="D39" s="1179"/>
      <c r="E39" s="1180"/>
      <c r="F39" s="36">
        <v>0</v>
      </c>
      <c r="G39" s="37">
        <v>0</v>
      </c>
      <c r="H39" s="37">
        <v>0</v>
      </c>
      <c r="I39" s="37">
        <v>0</v>
      </c>
      <c r="J39" s="38">
        <v>0</v>
      </c>
      <c r="K39" s="22"/>
      <c r="L39" s="22"/>
      <c r="M39" s="22"/>
      <c r="N39" s="22"/>
      <c r="O39" s="22"/>
      <c r="P39" s="22"/>
    </row>
    <row r="40" spans="1:16" ht="39" customHeight="1">
      <c r="A40" s="22"/>
      <c r="B40" s="35"/>
      <c r="C40" s="1178"/>
      <c r="D40" s="1179"/>
      <c r="E40" s="1180"/>
      <c r="F40" s="36"/>
      <c r="G40" s="37"/>
      <c r="H40" s="37"/>
      <c r="I40" s="37"/>
      <c r="J40" s="38"/>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531</v>
      </c>
      <c r="D42" s="1179"/>
      <c r="E42" s="1180"/>
      <c r="F42" s="36" t="s">
        <v>479</v>
      </c>
      <c r="G42" s="37" t="s">
        <v>479</v>
      </c>
      <c r="H42" s="37" t="s">
        <v>479</v>
      </c>
      <c r="I42" s="37" t="s">
        <v>479</v>
      </c>
      <c r="J42" s="38" t="s">
        <v>479</v>
      </c>
      <c r="K42" s="22"/>
      <c r="L42" s="22"/>
      <c r="M42" s="22"/>
      <c r="N42" s="22"/>
      <c r="O42" s="22"/>
      <c r="P42" s="22"/>
    </row>
    <row r="43" spans="1:16" ht="39" customHeight="1" thickBot="1">
      <c r="A43" s="22"/>
      <c r="B43" s="40"/>
      <c r="C43" s="1181" t="s">
        <v>532</v>
      </c>
      <c r="D43" s="1182"/>
      <c r="E43" s="1183"/>
      <c r="F43" s="41" t="s">
        <v>479</v>
      </c>
      <c r="G43" s="42" t="s">
        <v>479</v>
      </c>
      <c r="H43" s="42" t="s">
        <v>479</v>
      </c>
      <c r="I43" s="42" t="s">
        <v>479</v>
      </c>
      <c r="J43" s="43" t="s">
        <v>479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verticalCentered="1"/>
  <pageMargins left="0" right="0" top="0.59055118110236227" bottom="0.31496062992125984" header="0.39370078740157483" footer="0"/>
  <pageSetup paperSize="9" scale="55"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94" t="s">
        <v>11</v>
      </c>
      <c r="C45" s="1195"/>
      <c r="D45" s="58"/>
      <c r="E45" s="1200" t="s">
        <v>12</v>
      </c>
      <c r="F45" s="1200"/>
      <c r="G45" s="1200"/>
      <c r="H45" s="1200"/>
      <c r="I45" s="1200"/>
      <c r="J45" s="1201"/>
      <c r="K45" s="59">
        <v>79</v>
      </c>
      <c r="L45" s="60">
        <v>75</v>
      </c>
      <c r="M45" s="60">
        <v>43</v>
      </c>
      <c r="N45" s="60">
        <v>52</v>
      </c>
      <c r="O45" s="61">
        <v>68</v>
      </c>
      <c r="P45" s="48"/>
      <c r="Q45" s="48"/>
      <c r="R45" s="48"/>
      <c r="S45" s="48"/>
      <c r="T45" s="48"/>
      <c r="U45" s="48"/>
    </row>
    <row r="46" spans="1:21" ht="30.75" customHeight="1">
      <c r="A46" s="48"/>
      <c r="B46" s="1196"/>
      <c r="C46" s="1197"/>
      <c r="D46" s="62"/>
      <c r="E46" s="1188" t="s">
        <v>13</v>
      </c>
      <c r="F46" s="1188"/>
      <c r="G46" s="1188"/>
      <c r="H46" s="1188"/>
      <c r="I46" s="1188"/>
      <c r="J46" s="1189"/>
      <c r="K46" s="63" t="s">
        <v>479</v>
      </c>
      <c r="L46" s="64" t="s">
        <v>479</v>
      </c>
      <c r="M46" s="64" t="s">
        <v>479</v>
      </c>
      <c r="N46" s="64" t="s">
        <v>479</v>
      </c>
      <c r="O46" s="65" t="s">
        <v>479</v>
      </c>
      <c r="P46" s="48"/>
      <c r="Q46" s="48"/>
      <c r="R46" s="48"/>
      <c r="S46" s="48"/>
      <c r="T46" s="48"/>
      <c r="U46" s="48"/>
    </row>
    <row r="47" spans="1:21" ht="30.75" customHeight="1">
      <c r="A47" s="48"/>
      <c r="B47" s="1196"/>
      <c r="C47" s="1197"/>
      <c r="D47" s="62"/>
      <c r="E47" s="1188" t="s">
        <v>14</v>
      </c>
      <c r="F47" s="1188"/>
      <c r="G47" s="1188"/>
      <c r="H47" s="1188"/>
      <c r="I47" s="1188"/>
      <c r="J47" s="1189"/>
      <c r="K47" s="63" t="s">
        <v>479</v>
      </c>
      <c r="L47" s="64" t="s">
        <v>479</v>
      </c>
      <c r="M47" s="64" t="s">
        <v>479</v>
      </c>
      <c r="N47" s="64" t="s">
        <v>479</v>
      </c>
      <c r="O47" s="65" t="s">
        <v>479</v>
      </c>
      <c r="P47" s="48"/>
      <c r="Q47" s="48"/>
      <c r="R47" s="48"/>
      <c r="S47" s="48"/>
      <c r="T47" s="48"/>
      <c r="U47" s="48"/>
    </row>
    <row r="48" spans="1:21" ht="30.75" customHeight="1">
      <c r="A48" s="48"/>
      <c r="B48" s="1196"/>
      <c r="C48" s="1197"/>
      <c r="D48" s="62"/>
      <c r="E48" s="1188" t="s">
        <v>15</v>
      </c>
      <c r="F48" s="1188"/>
      <c r="G48" s="1188"/>
      <c r="H48" s="1188"/>
      <c r="I48" s="1188"/>
      <c r="J48" s="1189"/>
      <c r="K48" s="63" t="s">
        <v>479</v>
      </c>
      <c r="L48" s="64" t="s">
        <v>479</v>
      </c>
      <c r="M48" s="64" t="s">
        <v>479</v>
      </c>
      <c r="N48" s="64" t="s">
        <v>479</v>
      </c>
      <c r="O48" s="65" t="s">
        <v>479</v>
      </c>
      <c r="P48" s="48"/>
      <c r="Q48" s="48"/>
      <c r="R48" s="48"/>
      <c r="S48" s="48"/>
      <c r="T48" s="48"/>
      <c r="U48" s="48"/>
    </row>
    <row r="49" spans="1:21" ht="30.75" customHeight="1">
      <c r="A49" s="48"/>
      <c r="B49" s="1196"/>
      <c r="C49" s="1197"/>
      <c r="D49" s="62"/>
      <c r="E49" s="1188" t="s">
        <v>16</v>
      </c>
      <c r="F49" s="1188"/>
      <c r="G49" s="1188"/>
      <c r="H49" s="1188"/>
      <c r="I49" s="1188"/>
      <c r="J49" s="1189"/>
      <c r="K49" s="63">
        <v>6</v>
      </c>
      <c r="L49" s="64">
        <v>5</v>
      </c>
      <c r="M49" s="64">
        <v>3</v>
      </c>
      <c r="N49" s="64">
        <v>6</v>
      </c>
      <c r="O49" s="65">
        <v>14</v>
      </c>
      <c r="P49" s="48"/>
      <c r="Q49" s="48"/>
      <c r="R49" s="48"/>
      <c r="S49" s="48"/>
      <c r="T49" s="48"/>
      <c r="U49" s="48"/>
    </row>
    <row r="50" spans="1:21" ht="30.75" customHeight="1">
      <c r="A50" s="48"/>
      <c r="B50" s="1196"/>
      <c r="C50" s="1197"/>
      <c r="D50" s="62"/>
      <c r="E50" s="1188" t="s">
        <v>17</v>
      </c>
      <c r="F50" s="1188"/>
      <c r="G50" s="1188"/>
      <c r="H50" s="1188"/>
      <c r="I50" s="1188"/>
      <c r="J50" s="1189"/>
      <c r="K50" s="63">
        <v>11</v>
      </c>
      <c r="L50" s="64">
        <v>11</v>
      </c>
      <c r="M50" s="64">
        <v>11</v>
      </c>
      <c r="N50" s="64">
        <v>11</v>
      </c>
      <c r="O50" s="65">
        <v>11</v>
      </c>
      <c r="P50" s="48"/>
      <c r="Q50" s="48"/>
      <c r="R50" s="48"/>
      <c r="S50" s="48"/>
      <c r="T50" s="48"/>
      <c r="U50" s="48"/>
    </row>
    <row r="51" spans="1:21" ht="30.75" customHeight="1">
      <c r="A51" s="48"/>
      <c r="B51" s="1198"/>
      <c r="C51" s="1199"/>
      <c r="D51" s="66"/>
      <c r="E51" s="1188" t="s">
        <v>18</v>
      </c>
      <c r="F51" s="1188"/>
      <c r="G51" s="1188"/>
      <c r="H51" s="1188"/>
      <c r="I51" s="1188"/>
      <c r="J51" s="1189"/>
      <c r="K51" s="63" t="s">
        <v>479</v>
      </c>
      <c r="L51" s="64" t="s">
        <v>479</v>
      </c>
      <c r="M51" s="64" t="s">
        <v>479</v>
      </c>
      <c r="N51" s="64" t="s">
        <v>479</v>
      </c>
      <c r="O51" s="65" t="s">
        <v>479</v>
      </c>
      <c r="P51" s="48"/>
      <c r="Q51" s="48"/>
      <c r="R51" s="48"/>
      <c r="S51" s="48"/>
      <c r="T51" s="48"/>
      <c r="U51" s="48"/>
    </row>
    <row r="52" spans="1:21" ht="30.75" customHeight="1">
      <c r="A52" s="48"/>
      <c r="B52" s="1186" t="s">
        <v>19</v>
      </c>
      <c r="C52" s="1187"/>
      <c r="D52" s="66"/>
      <c r="E52" s="1188" t="s">
        <v>20</v>
      </c>
      <c r="F52" s="1188"/>
      <c r="G52" s="1188"/>
      <c r="H52" s="1188"/>
      <c r="I52" s="1188"/>
      <c r="J52" s="1189"/>
      <c r="K52" s="63">
        <v>84</v>
      </c>
      <c r="L52" s="64">
        <v>90</v>
      </c>
      <c r="M52" s="64">
        <v>99</v>
      </c>
      <c r="N52" s="64">
        <v>105</v>
      </c>
      <c r="O52" s="65">
        <v>112</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12</v>
      </c>
      <c r="L53" s="69">
        <v>1</v>
      </c>
      <c r="M53" s="69">
        <v>-42</v>
      </c>
      <c r="N53" s="69">
        <v>-36</v>
      </c>
      <c r="O53" s="70">
        <v>-19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verticalCentered="1"/>
  <pageMargins left="0" right="0" top="0.59055118110236227" bottom="0.31496062992125984" header="0.39370078740157483"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202" t="s">
        <v>24</v>
      </c>
      <c r="C41" s="1203"/>
      <c r="D41" s="81"/>
      <c r="E41" s="1208" t="s">
        <v>25</v>
      </c>
      <c r="F41" s="1208"/>
      <c r="G41" s="1208"/>
      <c r="H41" s="1209"/>
      <c r="I41" s="82">
        <v>431</v>
      </c>
      <c r="J41" s="83">
        <v>425</v>
      </c>
      <c r="K41" s="83">
        <v>609</v>
      </c>
      <c r="L41" s="83">
        <v>607</v>
      </c>
      <c r="M41" s="84">
        <v>549</v>
      </c>
    </row>
    <row r="42" spans="2:13" ht="27.75" customHeight="1">
      <c r="B42" s="1204"/>
      <c r="C42" s="1205"/>
      <c r="D42" s="85"/>
      <c r="E42" s="1210" t="s">
        <v>26</v>
      </c>
      <c r="F42" s="1210"/>
      <c r="G42" s="1210"/>
      <c r="H42" s="1211"/>
      <c r="I42" s="86">
        <v>113</v>
      </c>
      <c r="J42" s="87">
        <v>102</v>
      </c>
      <c r="K42" s="87">
        <v>91</v>
      </c>
      <c r="L42" s="87">
        <v>80</v>
      </c>
      <c r="M42" s="88">
        <v>68</v>
      </c>
    </row>
    <row r="43" spans="2:13" ht="27.75" customHeight="1">
      <c r="B43" s="1204"/>
      <c r="C43" s="1205"/>
      <c r="D43" s="85"/>
      <c r="E43" s="1210" t="s">
        <v>27</v>
      </c>
      <c r="F43" s="1210"/>
      <c r="G43" s="1210"/>
      <c r="H43" s="1211"/>
      <c r="I43" s="86" t="s">
        <v>479</v>
      </c>
      <c r="J43" s="87" t="s">
        <v>479</v>
      </c>
      <c r="K43" s="87" t="s">
        <v>479</v>
      </c>
      <c r="L43" s="87" t="s">
        <v>479</v>
      </c>
      <c r="M43" s="88" t="s">
        <v>479</v>
      </c>
    </row>
    <row r="44" spans="2:13" ht="27.75" customHeight="1">
      <c r="B44" s="1204"/>
      <c r="C44" s="1205"/>
      <c r="D44" s="85"/>
      <c r="E44" s="1210" t="s">
        <v>28</v>
      </c>
      <c r="F44" s="1210"/>
      <c r="G44" s="1210"/>
      <c r="H44" s="1211"/>
      <c r="I44" s="86">
        <v>80</v>
      </c>
      <c r="J44" s="87">
        <v>185</v>
      </c>
      <c r="K44" s="87">
        <v>213</v>
      </c>
      <c r="L44" s="87">
        <v>202</v>
      </c>
      <c r="M44" s="88">
        <v>192</v>
      </c>
    </row>
    <row r="45" spans="2:13" ht="27.75" customHeight="1">
      <c r="B45" s="1204"/>
      <c r="C45" s="1205"/>
      <c r="D45" s="85"/>
      <c r="E45" s="1210" t="s">
        <v>29</v>
      </c>
      <c r="F45" s="1210"/>
      <c r="G45" s="1210"/>
      <c r="H45" s="1211"/>
      <c r="I45" s="86">
        <v>362</v>
      </c>
      <c r="J45" s="87">
        <v>344</v>
      </c>
      <c r="K45" s="87">
        <v>345</v>
      </c>
      <c r="L45" s="87">
        <v>375</v>
      </c>
      <c r="M45" s="88">
        <v>313</v>
      </c>
    </row>
    <row r="46" spans="2:13" ht="27.75" customHeight="1">
      <c r="B46" s="1204"/>
      <c r="C46" s="1205"/>
      <c r="D46" s="89"/>
      <c r="E46" s="1210" t="s">
        <v>30</v>
      </c>
      <c r="F46" s="1210"/>
      <c r="G46" s="1210"/>
      <c r="H46" s="1211"/>
      <c r="I46" s="86" t="s">
        <v>479</v>
      </c>
      <c r="J46" s="87" t="s">
        <v>479</v>
      </c>
      <c r="K46" s="87" t="s">
        <v>479</v>
      </c>
      <c r="L46" s="87" t="s">
        <v>479</v>
      </c>
      <c r="M46" s="88" t="s">
        <v>479</v>
      </c>
    </row>
    <row r="47" spans="2:13" ht="27.75" customHeight="1">
      <c r="B47" s="1204"/>
      <c r="C47" s="1205"/>
      <c r="D47" s="90"/>
      <c r="E47" s="1212" t="s">
        <v>31</v>
      </c>
      <c r="F47" s="1213"/>
      <c r="G47" s="1213"/>
      <c r="H47" s="1214"/>
      <c r="I47" s="86" t="s">
        <v>479</v>
      </c>
      <c r="J47" s="87" t="s">
        <v>479</v>
      </c>
      <c r="K47" s="87" t="s">
        <v>479</v>
      </c>
      <c r="L47" s="87" t="s">
        <v>479</v>
      </c>
      <c r="M47" s="88" t="s">
        <v>479</v>
      </c>
    </row>
    <row r="48" spans="2:13" ht="27.75" customHeight="1">
      <c r="B48" s="1204"/>
      <c r="C48" s="1205"/>
      <c r="D48" s="85"/>
      <c r="E48" s="1210" t="s">
        <v>32</v>
      </c>
      <c r="F48" s="1210"/>
      <c r="G48" s="1210"/>
      <c r="H48" s="1211"/>
      <c r="I48" s="86" t="s">
        <v>479</v>
      </c>
      <c r="J48" s="87" t="s">
        <v>479</v>
      </c>
      <c r="K48" s="87" t="s">
        <v>479</v>
      </c>
      <c r="L48" s="87" t="s">
        <v>479</v>
      </c>
      <c r="M48" s="88" t="s">
        <v>479</v>
      </c>
    </row>
    <row r="49" spans="2:13" ht="27.75" customHeight="1">
      <c r="B49" s="1206"/>
      <c r="C49" s="1207"/>
      <c r="D49" s="85"/>
      <c r="E49" s="1210" t="s">
        <v>33</v>
      </c>
      <c r="F49" s="1210"/>
      <c r="G49" s="1210"/>
      <c r="H49" s="1211"/>
      <c r="I49" s="86" t="s">
        <v>479</v>
      </c>
      <c r="J49" s="87" t="s">
        <v>479</v>
      </c>
      <c r="K49" s="87" t="s">
        <v>479</v>
      </c>
      <c r="L49" s="87" t="s">
        <v>479</v>
      </c>
      <c r="M49" s="88" t="s">
        <v>479</v>
      </c>
    </row>
    <row r="50" spans="2:13" ht="27.75" customHeight="1">
      <c r="B50" s="1215" t="s">
        <v>34</v>
      </c>
      <c r="C50" s="1216"/>
      <c r="D50" s="91"/>
      <c r="E50" s="1210" t="s">
        <v>35</v>
      </c>
      <c r="F50" s="1210"/>
      <c r="G50" s="1210"/>
      <c r="H50" s="1211"/>
      <c r="I50" s="86">
        <v>2747</v>
      </c>
      <c r="J50" s="87">
        <v>2945</v>
      </c>
      <c r="K50" s="87">
        <v>2891</v>
      </c>
      <c r="L50" s="87">
        <v>3049</v>
      </c>
      <c r="M50" s="88">
        <v>3178</v>
      </c>
    </row>
    <row r="51" spans="2:13" ht="27.75" customHeight="1">
      <c r="B51" s="1204"/>
      <c r="C51" s="1205"/>
      <c r="D51" s="85"/>
      <c r="E51" s="1210" t="s">
        <v>36</v>
      </c>
      <c r="F51" s="1210"/>
      <c r="G51" s="1210"/>
      <c r="H51" s="1211"/>
      <c r="I51" s="86">
        <v>0</v>
      </c>
      <c r="J51" s="87" t="s">
        <v>479</v>
      </c>
      <c r="K51" s="87" t="s">
        <v>479</v>
      </c>
      <c r="L51" s="87" t="s">
        <v>479</v>
      </c>
      <c r="M51" s="88" t="s">
        <v>479</v>
      </c>
    </row>
    <row r="52" spans="2:13" ht="27.75" customHeight="1">
      <c r="B52" s="1206"/>
      <c r="C52" s="1207"/>
      <c r="D52" s="85"/>
      <c r="E52" s="1210" t="s">
        <v>37</v>
      </c>
      <c r="F52" s="1210"/>
      <c r="G52" s="1210"/>
      <c r="H52" s="1211"/>
      <c r="I52" s="86">
        <v>1288</v>
      </c>
      <c r="J52" s="87">
        <v>1665</v>
      </c>
      <c r="K52" s="87">
        <v>1696</v>
      </c>
      <c r="L52" s="87">
        <v>1736</v>
      </c>
      <c r="M52" s="88">
        <v>1735</v>
      </c>
    </row>
    <row r="53" spans="2:13" ht="27.75" customHeight="1" thickBot="1">
      <c r="B53" s="1217" t="s">
        <v>21</v>
      </c>
      <c r="C53" s="1218"/>
      <c r="D53" s="92"/>
      <c r="E53" s="1219" t="s">
        <v>38</v>
      </c>
      <c r="F53" s="1219"/>
      <c r="G53" s="1219"/>
      <c r="H53" s="1220"/>
      <c r="I53" s="93">
        <v>-3048</v>
      </c>
      <c r="J53" s="94">
        <v>-3554</v>
      </c>
      <c r="K53" s="94">
        <v>-3329</v>
      </c>
      <c r="L53" s="94">
        <v>-3521</v>
      </c>
      <c r="M53" s="95">
        <v>-3790</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verticalCentered="1"/>
  <pageMargins left="0" right="0" top="0.59055118110236227" bottom="0.31496062992125984" header="0.39370078740157483" footer="0"/>
  <pageSetup paperSize="9" scale="55"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549</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549</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550</v>
      </c>
      <c r="C41" s="248"/>
      <c r="D41" s="248"/>
      <c r="E41" s="248"/>
      <c r="F41" s="248"/>
      <c r="G41" s="248"/>
      <c r="H41" s="248"/>
      <c r="I41" s="248"/>
      <c r="J41" s="248"/>
      <c r="K41" s="248"/>
      <c r="L41" s="248"/>
      <c r="M41" s="248"/>
      <c r="N41" s="248"/>
      <c r="O41" s="248"/>
      <c r="P41" s="249"/>
    </row>
    <row r="42" spans="2:17">
      <c r="B42" s="250"/>
      <c r="C42" s="246"/>
      <c r="D42" s="246"/>
      <c r="E42" s="246"/>
      <c r="F42" s="246"/>
      <c r="G42" s="353" t="s">
        <v>551</v>
      </c>
      <c r="I42" s="354"/>
      <c r="J42" s="354"/>
      <c r="K42" s="354"/>
      <c r="L42" s="246"/>
      <c r="M42" s="246"/>
      <c r="N42" s="246"/>
      <c r="O42" s="246"/>
    </row>
    <row r="43" spans="2:17">
      <c r="B43" s="250"/>
      <c r="C43" s="246"/>
      <c r="D43" s="246"/>
      <c r="E43" s="246"/>
      <c r="F43" s="246"/>
      <c r="G43" s="1221" t="s">
        <v>561</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552</v>
      </c>
    </row>
    <row r="50" spans="1:17">
      <c r="B50" s="250"/>
      <c r="C50" s="246"/>
      <c r="D50" s="246"/>
      <c r="E50" s="246"/>
      <c r="F50" s="246"/>
      <c r="G50" s="1230"/>
      <c r="H50" s="1231"/>
      <c r="I50" s="1231"/>
      <c r="J50" s="1232"/>
      <c r="K50" s="356" t="s">
        <v>519</v>
      </c>
      <c r="L50" s="356" t="s">
        <v>520</v>
      </c>
      <c r="M50" s="356" t="s">
        <v>521</v>
      </c>
      <c r="N50" s="356" t="s">
        <v>522</v>
      </c>
      <c r="O50" s="356" t="s">
        <v>523</v>
      </c>
    </row>
    <row r="51" spans="1:17">
      <c r="B51" s="250"/>
      <c r="C51" s="246"/>
      <c r="D51" s="246"/>
      <c r="E51" s="246"/>
      <c r="F51" s="246"/>
      <c r="G51" s="1233" t="s">
        <v>553</v>
      </c>
      <c r="H51" s="1234"/>
      <c r="I51" s="1239" t="s">
        <v>554</v>
      </c>
      <c r="J51" s="1239"/>
      <c r="K51" s="1241"/>
      <c r="L51" s="1241"/>
      <c r="M51" s="1241"/>
      <c r="N51" s="1242"/>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559</v>
      </c>
      <c r="J53" s="1243"/>
      <c r="K53" s="1244"/>
      <c r="L53" s="1244"/>
      <c r="M53" s="1244"/>
      <c r="N53" s="1246">
        <v>47</v>
      </c>
      <c r="O53" s="1244"/>
    </row>
    <row r="54" spans="1:17">
      <c r="A54" s="357"/>
      <c r="B54" s="250"/>
      <c r="C54" s="246"/>
      <c r="D54" s="246"/>
      <c r="E54" s="246"/>
      <c r="F54" s="246"/>
      <c r="G54" s="1237"/>
      <c r="H54" s="1238"/>
      <c r="I54" s="1243"/>
      <c r="J54" s="1243"/>
      <c r="K54" s="1245"/>
      <c r="L54" s="1245"/>
      <c r="M54" s="1245"/>
      <c r="N54" s="1245"/>
      <c r="O54" s="1245"/>
    </row>
    <row r="55" spans="1:17">
      <c r="A55" s="357"/>
      <c r="B55" s="250"/>
      <c r="C55" s="246"/>
      <c r="D55" s="246"/>
      <c r="E55" s="246"/>
      <c r="F55" s="246"/>
      <c r="G55" s="1247" t="s">
        <v>555</v>
      </c>
      <c r="H55" s="1248"/>
      <c r="I55" s="1243" t="s">
        <v>554</v>
      </c>
      <c r="J55" s="1243"/>
      <c r="K55" s="1241"/>
      <c r="L55" s="1241"/>
      <c r="M55" s="1241"/>
      <c r="N55" s="1242">
        <v>0</v>
      </c>
      <c r="O55" s="1241"/>
    </row>
    <row r="56" spans="1:17">
      <c r="A56" s="357"/>
      <c r="B56" s="250"/>
      <c r="C56" s="246"/>
      <c r="D56" s="246"/>
      <c r="E56" s="246"/>
      <c r="F56" s="246"/>
      <c r="G56" s="1249"/>
      <c r="H56" s="1250"/>
      <c r="I56" s="1243"/>
      <c r="J56" s="1243"/>
      <c r="K56" s="1242"/>
      <c r="L56" s="1242"/>
      <c r="M56" s="1242"/>
      <c r="N56" s="1242"/>
      <c r="O56" s="1242"/>
    </row>
    <row r="57" spans="1:17" s="357" customFormat="1">
      <c r="B57" s="358"/>
      <c r="C57" s="354"/>
      <c r="D57" s="354"/>
      <c r="E57" s="354"/>
      <c r="F57" s="354"/>
      <c r="G57" s="1249"/>
      <c r="H57" s="1250"/>
      <c r="I57" s="1253" t="s">
        <v>559</v>
      </c>
      <c r="J57" s="1253"/>
      <c r="K57" s="1244"/>
      <c r="L57" s="1244"/>
      <c r="M57" s="1244"/>
      <c r="N57" s="1246">
        <v>55.8</v>
      </c>
      <c r="O57" s="1244"/>
      <c r="P57" s="359"/>
      <c r="Q57" s="358"/>
    </row>
    <row r="58" spans="1:17" s="357" customFormat="1">
      <c r="A58" s="245"/>
      <c r="B58" s="358"/>
      <c r="C58" s="354"/>
      <c r="D58" s="354"/>
      <c r="E58" s="354"/>
      <c r="F58" s="354"/>
      <c r="G58" s="1251"/>
      <c r="H58" s="1252"/>
      <c r="I58" s="1253"/>
      <c r="J58" s="1253"/>
      <c r="K58" s="1245"/>
      <c r="L58" s="1245"/>
      <c r="M58" s="1245"/>
      <c r="N58" s="1245"/>
      <c r="O58" s="1245"/>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556</v>
      </c>
      <c r="C63" s="246"/>
      <c r="D63" s="246"/>
      <c r="E63" s="246"/>
      <c r="F63" s="246"/>
      <c r="G63" s="246"/>
      <c r="H63" s="246"/>
      <c r="I63" s="246"/>
      <c r="J63" s="246"/>
      <c r="K63" s="246"/>
      <c r="L63" s="246"/>
      <c r="M63" s="246"/>
      <c r="N63" s="246"/>
      <c r="O63" s="246"/>
    </row>
    <row r="64" spans="1:17">
      <c r="B64" s="250"/>
      <c r="C64" s="246"/>
      <c r="D64" s="246"/>
      <c r="E64" s="246"/>
      <c r="F64" s="246"/>
      <c r="G64" s="353" t="s">
        <v>551</v>
      </c>
      <c r="I64" s="354"/>
      <c r="J64" s="354"/>
      <c r="K64" s="354"/>
      <c r="L64" s="246"/>
      <c r="M64" s="246"/>
      <c r="N64" s="246"/>
      <c r="O64" s="246"/>
    </row>
    <row r="65" spans="2:30">
      <c r="B65" s="250"/>
      <c r="C65" s="246"/>
      <c r="D65" s="246"/>
      <c r="E65" s="246"/>
      <c r="F65" s="246"/>
      <c r="G65" s="1221" t="s">
        <v>560</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557</v>
      </c>
      <c r="I71" s="370"/>
      <c r="J71" s="366"/>
      <c r="K71" s="366"/>
      <c r="L71" s="367"/>
      <c r="M71" s="366"/>
      <c r="N71" s="367"/>
      <c r="O71" s="368"/>
    </row>
    <row r="72" spans="2:30">
      <c r="B72" s="250"/>
      <c r="C72" s="246"/>
      <c r="D72" s="246"/>
      <c r="E72" s="246"/>
      <c r="F72" s="246"/>
      <c r="G72" s="1230"/>
      <c r="H72" s="1231"/>
      <c r="I72" s="1231"/>
      <c r="J72" s="1232"/>
      <c r="K72" s="356" t="s">
        <v>519</v>
      </c>
      <c r="L72" s="356" t="s">
        <v>520</v>
      </c>
      <c r="M72" s="356" t="s">
        <v>521</v>
      </c>
      <c r="N72" s="356" t="s">
        <v>522</v>
      </c>
      <c r="O72" s="356" t="s">
        <v>523</v>
      </c>
    </row>
    <row r="73" spans="2:30">
      <c r="B73" s="250"/>
      <c r="C73" s="246"/>
      <c r="D73" s="246"/>
      <c r="E73" s="246"/>
      <c r="F73" s="246"/>
      <c r="G73" s="1233" t="s">
        <v>553</v>
      </c>
      <c r="H73" s="1234"/>
      <c r="I73" s="1239" t="s">
        <v>554</v>
      </c>
      <c r="J73" s="1239"/>
      <c r="K73" s="1254"/>
      <c r="L73" s="1254"/>
      <c r="M73" s="1242"/>
      <c r="N73" s="1242"/>
      <c r="O73" s="1242"/>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558</v>
      </c>
      <c r="J75" s="1243"/>
      <c r="K75" s="1246">
        <v>1.7</v>
      </c>
      <c r="L75" s="1246">
        <v>1</v>
      </c>
      <c r="M75" s="1246">
        <v>-0.7</v>
      </c>
      <c r="N75" s="1246">
        <v>-1.9</v>
      </c>
      <c r="O75" s="1246">
        <v>-2.5</v>
      </c>
      <c r="U75" s="245">
        <v>81.2</v>
      </c>
      <c r="W75" s="245">
        <v>87.2</v>
      </c>
      <c r="Y75" s="245">
        <v>99.8</v>
      </c>
      <c r="AA75" s="245">
        <v>109.5</v>
      </c>
      <c r="AC75" s="245">
        <v>115.2</v>
      </c>
    </row>
    <row r="76" spans="2:30">
      <c r="B76" s="250"/>
      <c r="C76" s="246"/>
      <c r="D76" s="246"/>
      <c r="E76" s="246"/>
      <c r="F76" s="246"/>
      <c r="G76" s="1237"/>
      <c r="H76" s="1238"/>
      <c r="I76" s="1243"/>
      <c r="J76" s="1243"/>
      <c r="K76" s="1245"/>
      <c r="L76" s="1245"/>
      <c r="M76" s="1245"/>
      <c r="N76" s="1245"/>
      <c r="O76" s="1245"/>
    </row>
    <row r="77" spans="2:30">
      <c r="B77" s="250"/>
      <c r="C77" s="246"/>
      <c r="D77" s="246"/>
      <c r="E77" s="246"/>
      <c r="F77" s="246"/>
      <c r="G77" s="1247" t="s">
        <v>555</v>
      </c>
      <c r="H77" s="1248"/>
      <c r="I77" s="1243" t="s">
        <v>554</v>
      </c>
      <c r="J77" s="1243"/>
      <c r="K77" s="1254">
        <v>0</v>
      </c>
      <c r="L77" s="1254">
        <v>0</v>
      </c>
      <c r="M77" s="1242">
        <v>0</v>
      </c>
      <c r="N77" s="1242">
        <v>0</v>
      </c>
      <c r="O77" s="1242">
        <v>0</v>
      </c>
      <c r="R77" s="245">
        <v>12.3</v>
      </c>
      <c r="T77" s="245">
        <v>11.1</v>
      </c>
    </row>
    <row r="78" spans="2:30">
      <c r="B78" s="250"/>
      <c r="C78" s="246"/>
      <c r="D78" s="246"/>
      <c r="E78" s="246"/>
      <c r="F78" s="246"/>
      <c r="G78" s="1249"/>
      <c r="H78" s="1250"/>
      <c r="I78" s="1243"/>
      <c r="J78" s="1243"/>
      <c r="K78" s="1254"/>
      <c r="L78" s="1254"/>
      <c r="M78" s="1242"/>
      <c r="N78" s="1242"/>
      <c r="O78" s="1242"/>
    </row>
    <row r="79" spans="2:30">
      <c r="B79" s="250"/>
      <c r="C79" s="246"/>
      <c r="D79" s="246"/>
      <c r="E79" s="246"/>
      <c r="F79" s="246"/>
      <c r="G79" s="1249"/>
      <c r="H79" s="1250"/>
      <c r="I79" s="1255" t="s">
        <v>558</v>
      </c>
      <c r="J79" s="1253"/>
      <c r="K79" s="1256">
        <v>9.6999999999999993</v>
      </c>
      <c r="L79" s="1256">
        <v>8.6</v>
      </c>
      <c r="M79" s="1256">
        <v>7.7</v>
      </c>
      <c r="N79" s="1256">
        <v>7.2</v>
      </c>
      <c r="O79" s="1256">
        <v>6</v>
      </c>
      <c r="V79" s="245">
        <v>53.5</v>
      </c>
      <c r="X79" s="245">
        <v>48.2</v>
      </c>
      <c r="Z79" s="245">
        <v>34.200000000000003</v>
      </c>
      <c r="AB79" s="245">
        <v>30.3</v>
      </c>
      <c r="AD79" s="245">
        <v>28.9</v>
      </c>
    </row>
    <row r="80" spans="2:30">
      <c r="B80" s="250"/>
      <c r="C80" s="246"/>
      <c r="D80" s="246"/>
      <c r="E80" s="246"/>
      <c r="F80" s="246"/>
      <c r="G80" s="1251"/>
      <c r="H80" s="1252"/>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59055118110236227" bottom="0.31496062992125984" header="0.39370078740157483" footer="0"/>
  <pageSetup paperSize="9" scale="3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59055118110236227" bottom="0.31496062992125984" header="0.39370078740157483" footer="0"/>
  <pageSetup paperSize="9" scale="31"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518</v>
      </c>
      <c r="G2" s="113"/>
      <c r="H2" s="114"/>
    </row>
    <row r="3" spans="1:8">
      <c r="A3" s="110" t="s">
        <v>511</v>
      </c>
      <c r="B3" s="115"/>
      <c r="C3" s="116"/>
      <c r="D3" s="117">
        <v>52990</v>
      </c>
      <c r="E3" s="118"/>
      <c r="F3" s="119">
        <v>185018</v>
      </c>
      <c r="G3" s="120"/>
      <c r="H3" s="121"/>
    </row>
    <row r="4" spans="1:8">
      <c r="A4" s="122"/>
      <c r="B4" s="123"/>
      <c r="C4" s="124"/>
      <c r="D4" s="125">
        <v>40734</v>
      </c>
      <c r="E4" s="126"/>
      <c r="F4" s="127">
        <v>95064</v>
      </c>
      <c r="G4" s="128"/>
      <c r="H4" s="129"/>
    </row>
    <row r="5" spans="1:8">
      <c r="A5" s="110" t="s">
        <v>513</v>
      </c>
      <c r="B5" s="115"/>
      <c r="C5" s="116"/>
      <c r="D5" s="117">
        <v>106224</v>
      </c>
      <c r="E5" s="118"/>
      <c r="F5" s="119">
        <v>238802</v>
      </c>
      <c r="G5" s="120"/>
      <c r="H5" s="121"/>
    </row>
    <row r="6" spans="1:8">
      <c r="A6" s="122"/>
      <c r="B6" s="123"/>
      <c r="C6" s="124"/>
      <c r="D6" s="125">
        <v>52861</v>
      </c>
      <c r="E6" s="126"/>
      <c r="F6" s="127">
        <v>128562</v>
      </c>
      <c r="G6" s="128"/>
      <c r="H6" s="129"/>
    </row>
    <row r="7" spans="1:8">
      <c r="A7" s="110" t="s">
        <v>514</v>
      </c>
      <c r="B7" s="115"/>
      <c r="C7" s="116"/>
      <c r="D7" s="117">
        <v>186968</v>
      </c>
      <c r="E7" s="118"/>
      <c r="F7" s="119">
        <v>288550</v>
      </c>
      <c r="G7" s="120"/>
      <c r="H7" s="121"/>
    </row>
    <row r="8" spans="1:8">
      <c r="A8" s="122"/>
      <c r="B8" s="123"/>
      <c r="C8" s="124"/>
      <c r="D8" s="125">
        <v>143504</v>
      </c>
      <c r="E8" s="126"/>
      <c r="F8" s="127">
        <v>141525</v>
      </c>
      <c r="G8" s="128"/>
      <c r="H8" s="129"/>
    </row>
    <row r="9" spans="1:8">
      <c r="A9" s="110" t="s">
        <v>515</v>
      </c>
      <c r="B9" s="115"/>
      <c r="C9" s="116"/>
      <c r="D9" s="117">
        <v>83946</v>
      </c>
      <c r="E9" s="118"/>
      <c r="F9" s="119">
        <v>245039</v>
      </c>
      <c r="G9" s="120"/>
      <c r="H9" s="121"/>
    </row>
    <row r="10" spans="1:8">
      <c r="A10" s="122"/>
      <c r="B10" s="123"/>
      <c r="C10" s="124"/>
      <c r="D10" s="125">
        <v>43449</v>
      </c>
      <c r="E10" s="126"/>
      <c r="F10" s="127">
        <v>108922</v>
      </c>
      <c r="G10" s="128"/>
      <c r="H10" s="129"/>
    </row>
    <row r="11" spans="1:8">
      <c r="A11" s="110" t="s">
        <v>516</v>
      </c>
      <c r="B11" s="115"/>
      <c r="C11" s="116"/>
      <c r="D11" s="117">
        <v>96315</v>
      </c>
      <c r="E11" s="118"/>
      <c r="F11" s="119">
        <v>237994</v>
      </c>
      <c r="G11" s="120"/>
      <c r="H11" s="121"/>
    </row>
    <row r="12" spans="1:8">
      <c r="A12" s="122"/>
      <c r="B12" s="123"/>
      <c r="C12" s="130"/>
      <c r="D12" s="125">
        <v>74073</v>
      </c>
      <c r="E12" s="126"/>
      <c r="F12" s="127">
        <v>110361</v>
      </c>
      <c r="G12" s="128"/>
      <c r="H12" s="129"/>
    </row>
    <row r="13" spans="1:8">
      <c r="A13" s="110"/>
      <c r="B13" s="115"/>
      <c r="C13" s="131"/>
      <c r="D13" s="132">
        <v>105289</v>
      </c>
      <c r="E13" s="133"/>
      <c r="F13" s="134">
        <v>239081</v>
      </c>
      <c r="G13" s="135"/>
      <c r="H13" s="121"/>
    </row>
    <row r="14" spans="1:8">
      <c r="A14" s="122"/>
      <c r="B14" s="123"/>
      <c r="C14" s="124"/>
      <c r="D14" s="125">
        <v>70924</v>
      </c>
      <c r="E14" s="126"/>
      <c r="F14" s="127">
        <v>116887</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9.0399999999999991</v>
      </c>
      <c r="C19" s="136">
        <f>ROUND(VALUE(SUBSTITUTE(実質収支比率等に係る経年分析!G$48,"▲","-")),2)</f>
        <v>10.88</v>
      </c>
      <c r="D19" s="136">
        <f>ROUND(VALUE(SUBSTITUTE(実質収支比率等に係る経年分析!H$48,"▲","-")),2)</f>
        <v>4.13</v>
      </c>
      <c r="E19" s="136">
        <f>ROUND(VALUE(SUBSTITUTE(実質収支比率等に係る経年分析!I$48,"▲","-")),2)</f>
        <v>9.98</v>
      </c>
      <c r="F19" s="136">
        <f>ROUND(VALUE(SUBSTITUTE(実質収支比率等に係る経年分析!J$48,"▲","-")),2)</f>
        <v>11.01</v>
      </c>
    </row>
    <row r="20" spans="1:11">
      <c r="A20" s="136" t="s">
        <v>43</v>
      </c>
      <c r="B20" s="136">
        <f>ROUND(VALUE(SUBSTITUTE(実質収支比率等に係る経年分析!F$47,"▲","-")),2)</f>
        <v>112.09</v>
      </c>
      <c r="C20" s="136">
        <f>ROUND(VALUE(SUBSTITUTE(実質収支比率等に係る経年分析!G$47,"▲","-")),2)</f>
        <v>120.5</v>
      </c>
      <c r="D20" s="136">
        <f>ROUND(VALUE(SUBSTITUTE(実質収支比率等に係る経年分析!H$47,"▲","-")),2)</f>
        <v>120.76</v>
      </c>
      <c r="E20" s="136">
        <f>ROUND(VALUE(SUBSTITUTE(実質収支比率等に係る経年分析!I$47,"▲","-")),2)</f>
        <v>123.21</v>
      </c>
      <c r="F20" s="136">
        <f>ROUND(VALUE(SUBSTITUTE(実質収支比率等に係る経年分析!J$47,"▲","-")),2)</f>
        <v>124.31</v>
      </c>
    </row>
    <row r="21" spans="1:11">
      <c r="A21" s="136" t="s">
        <v>44</v>
      </c>
      <c r="B21" s="136">
        <f>IF(ISNUMBER(VALUE(SUBSTITUTE(実質収支比率等に係る経年分析!F$49,"▲","-"))),ROUND(VALUE(SUBSTITUTE(実質収支比率等に係る経年分析!F$49,"▲","-")),2),NA())</f>
        <v>17.850000000000001</v>
      </c>
      <c r="C21" s="136">
        <f>IF(ISNUMBER(VALUE(SUBSTITUTE(実質収支比率等に係る経年分析!G$49,"▲","-"))),ROUND(VALUE(SUBSTITUTE(実質収支比率等に係る経年分析!G$49,"▲","-")),2),NA())</f>
        <v>11.6</v>
      </c>
      <c r="D21" s="136">
        <f>IF(ISNUMBER(VALUE(SUBSTITUTE(実質収支比率等に係る経年分析!H$49,"▲","-"))),ROUND(VALUE(SUBSTITUTE(実質収支比率等に係る経年分析!H$49,"▲","-")),2),NA())</f>
        <v>-10.85</v>
      </c>
      <c r="E21" s="136">
        <f>IF(ISNUMBER(VALUE(SUBSTITUTE(実質収支比率等に係る経年分析!I$49,"▲","-"))),ROUND(VALUE(SUBSTITUTE(実質収支比率等に係る経年分析!I$49,"▲","-")),2),NA())</f>
        <v>13.82</v>
      </c>
      <c r="F21" s="136">
        <f>IF(ISNUMBER(VALUE(SUBSTITUTE(実質収支比率等に係る経年分析!J$49,"▲","-"))),ROUND(VALUE(SUBSTITUTE(実質収支比率等に係る経年分析!J$49,"▲","-")),2),NA())</f>
        <v>1.01</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c r="A31" s="137" t="str">
        <f>IF(連結実質赤字比率に係る赤字・黒字の構成分析!C$39="",NA(),連結実質赤字比率に係る赤字・黒字の構成分析!C$39)</f>
        <v>介護予防支援事業特別会計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c r="A33" s="137" t="str">
        <f>IF(連結実質赤字比率に係る赤字・黒字の構成分析!C$37="",NA(),連結実質赤字比率に係る赤字・黒字の構成分析!C$37)</f>
        <v>簡易水道事業特別会計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7.0000000000000007E-2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0.59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0.88</v>
      </c>
    </row>
    <row r="34" spans="1:16">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1.18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1.18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1.1200000000000001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1.81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0.95</v>
      </c>
    </row>
    <row r="35" spans="1:16">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4.4000000000000004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3.65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3.11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4.71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5.77</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9.0299999999999994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10.88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4.13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9.9700000000000006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11</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84</v>
      </c>
      <c r="E42" s="138"/>
      <c r="F42" s="138"/>
      <c r="G42" s="138">
        <f>'実質公債費比率（分子）の構造'!L$52</f>
        <v>90</v>
      </c>
      <c r="H42" s="138"/>
      <c r="I42" s="138"/>
      <c r="J42" s="138">
        <f>'実質公債費比率（分子）の構造'!M$52</f>
        <v>99</v>
      </c>
      <c r="K42" s="138"/>
      <c r="L42" s="138"/>
      <c r="M42" s="138">
        <f>'実質公債費比率（分子）の構造'!N$52</f>
        <v>105</v>
      </c>
      <c r="N42" s="138"/>
      <c r="O42" s="138"/>
      <c r="P42" s="138">
        <f>'実質公債費比率（分子）の構造'!O$52</f>
        <v>112</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11</v>
      </c>
      <c r="C44" s="138"/>
      <c r="D44" s="138"/>
      <c r="E44" s="138">
        <f>'実質公債費比率（分子）の構造'!L$50</f>
        <v>11</v>
      </c>
      <c r="F44" s="138"/>
      <c r="G44" s="138"/>
      <c r="H44" s="138">
        <f>'実質公債費比率（分子）の構造'!M$50</f>
        <v>11</v>
      </c>
      <c r="I44" s="138"/>
      <c r="J44" s="138"/>
      <c r="K44" s="138">
        <f>'実質公債費比率（分子）の構造'!N$50</f>
        <v>11</v>
      </c>
      <c r="L44" s="138"/>
      <c r="M44" s="138"/>
      <c r="N44" s="138">
        <f>'実質公債費比率（分子）の構造'!O$50</f>
        <v>11</v>
      </c>
      <c r="O44" s="138"/>
      <c r="P44" s="138"/>
    </row>
    <row r="45" spans="1:16">
      <c r="A45" s="138" t="s">
        <v>54</v>
      </c>
      <c r="B45" s="138">
        <f>'実質公債費比率（分子）の構造'!K$49</f>
        <v>6</v>
      </c>
      <c r="C45" s="138"/>
      <c r="D45" s="138"/>
      <c r="E45" s="138">
        <f>'実質公債費比率（分子）の構造'!L$49</f>
        <v>5</v>
      </c>
      <c r="F45" s="138"/>
      <c r="G45" s="138"/>
      <c r="H45" s="138">
        <f>'実質公債費比率（分子）の構造'!M$49</f>
        <v>3</v>
      </c>
      <c r="I45" s="138"/>
      <c r="J45" s="138"/>
      <c r="K45" s="138">
        <f>'実質公債費比率（分子）の構造'!N$49</f>
        <v>6</v>
      </c>
      <c r="L45" s="138"/>
      <c r="M45" s="138"/>
      <c r="N45" s="138">
        <f>'実質公債費比率（分子）の構造'!O$49</f>
        <v>14</v>
      </c>
      <c r="O45" s="138"/>
      <c r="P45" s="138"/>
    </row>
    <row r="46" spans="1:16">
      <c r="A46" s="138" t="s">
        <v>55</v>
      </c>
      <c r="B46" s="138" t="str">
        <f>'実質公債費比率（分子）の構造'!K$48</f>
        <v>-</v>
      </c>
      <c r="C46" s="138"/>
      <c r="D46" s="138"/>
      <c r="E46" s="138" t="str">
        <f>'実質公債費比率（分子）の構造'!L$48</f>
        <v>-</v>
      </c>
      <c r="F46" s="138"/>
      <c r="G46" s="138"/>
      <c r="H46" s="138" t="str">
        <f>'実質公債費比率（分子）の構造'!M$48</f>
        <v>-</v>
      </c>
      <c r="I46" s="138"/>
      <c r="J46" s="138"/>
      <c r="K46" s="138" t="str">
        <f>'実質公債費比率（分子）の構造'!N$48</f>
        <v>-</v>
      </c>
      <c r="L46" s="138"/>
      <c r="M46" s="138"/>
      <c r="N46" s="138" t="str">
        <f>'実質公債費比率（分子）の構造'!O$48</f>
        <v>-</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79</v>
      </c>
      <c r="C49" s="138"/>
      <c r="D49" s="138"/>
      <c r="E49" s="138">
        <f>'実質公債費比率（分子）の構造'!L$45</f>
        <v>75</v>
      </c>
      <c r="F49" s="138"/>
      <c r="G49" s="138"/>
      <c r="H49" s="138">
        <f>'実質公債費比率（分子）の構造'!M$45</f>
        <v>43</v>
      </c>
      <c r="I49" s="138"/>
      <c r="J49" s="138"/>
      <c r="K49" s="138">
        <f>'実質公債費比率（分子）の構造'!N$45</f>
        <v>52</v>
      </c>
      <c r="L49" s="138"/>
      <c r="M49" s="138"/>
      <c r="N49" s="138">
        <f>'実質公債費比率（分子）の構造'!O$45</f>
        <v>68</v>
      </c>
      <c r="O49" s="138"/>
      <c r="P49" s="138"/>
    </row>
    <row r="50" spans="1:16">
      <c r="A50" s="138" t="s">
        <v>59</v>
      </c>
      <c r="B50" s="138" t="e">
        <f>NA()</f>
        <v>#N/A</v>
      </c>
      <c r="C50" s="138">
        <f>IF(ISNUMBER('実質公債費比率（分子）の構造'!K$53),'実質公債費比率（分子）の構造'!K$53,NA())</f>
        <v>12</v>
      </c>
      <c r="D50" s="138" t="e">
        <f>NA()</f>
        <v>#N/A</v>
      </c>
      <c r="E50" s="138" t="e">
        <f>NA()</f>
        <v>#N/A</v>
      </c>
      <c r="F50" s="138">
        <f>IF(ISNUMBER('実質公債費比率（分子）の構造'!L$53),'実質公債費比率（分子）の構造'!L$53,NA())</f>
        <v>1</v>
      </c>
      <c r="G50" s="138" t="e">
        <f>NA()</f>
        <v>#N/A</v>
      </c>
      <c r="H50" s="138" t="e">
        <f>NA()</f>
        <v>#N/A</v>
      </c>
      <c r="I50" s="138">
        <f>IF(ISNUMBER('実質公債費比率（分子）の構造'!M$53),'実質公債費比率（分子）の構造'!M$53,NA())</f>
        <v>-42</v>
      </c>
      <c r="J50" s="138" t="e">
        <f>NA()</f>
        <v>#N/A</v>
      </c>
      <c r="K50" s="138" t="e">
        <f>NA()</f>
        <v>#N/A</v>
      </c>
      <c r="L50" s="138">
        <f>IF(ISNUMBER('実質公債費比率（分子）の構造'!N$53),'実質公債費比率（分子）の構造'!N$53,NA())</f>
        <v>-36</v>
      </c>
      <c r="M50" s="138" t="e">
        <f>NA()</f>
        <v>#N/A</v>
      </c>
      <c r="N50" s="138" t="e">
        <f>NA()</f>
        <v>#N/A</v>
      </c>
      <c r="O50" s="138">
        <f>IF(ISNUMBER('実質公債費比率（分子）の構造'!O$53),'実質公債費比率（分子）の構造'!O$53,NA())</f>
        <v>-19</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1288</v>
      </c>
      <c r="E56" s="137"/>
      <c r="F56" s="137"/>
      <c r="G56" s="137">
        <f>'将来負担比率（分子）の構造'!J$52</f>
        <v>1665</v>
      </c>
      <c r="H56" s="137"/>
      <c r="I56" s="137"/>
      <c r="J56" s="137">
        <f>'将来負担比率（分子）の構造'!K$52</f>
        <v>1696</v>
      </c>
      <c r="K56" s="137"/>
      <c r="L56" s="137"/>
      <c r="M56" s="137">
        <f>'将来負担比率（分子）の構造'!L$52</f>
        <v>1736</v>
      </c>
      <c r="N56" s="137"/>
      <c r="O56" s="137"/>
      <c r="P56" s="137">
        <f>'将来負担比率（分子）の構造'!M$52</f>
        <v>1735</v>
      </c>
    </row>
    <row r="57" spans="1:16">
      <c r="A57" s="137" t="s">
        <v>36</v>
      </c>
      <c r="B57" s="137"/>
      <c r="C57" s="137"/>
      <c r="D57" s="137">
        <f>'将来負担比率（分子）の構造'!I$51</f>
        <v>0</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c r="A58" s="137" t="s">
        <v>35</v>
      </c>
      <c r="B58" s="137"/>
      <c r="C58" s="137"/>
      <c r="D58" s="137">
        <f>'将来負担比率（分子）の構造'!I$50</f>
        <v>2747</v>
      </c>
      <c r="E58" s="137"/>
      <c r="F58" s="137"/>
      <c r="G58" s="137">
        <f>'将来負担比率（分子）の構造'!J$50</f>
        <v>2945</v>
      </c>
      <c r="H58" s="137"/>
      <c r="I58" s="137"/>
      <c r="J58" s="137">
        <f>'将来負担比率（分子）の構造'!K$50</f>
        <v>2891</v>
      </c>
      <c r="K58" s="137"/>
      <c r="L58" s="137"/>
      <c r="M58" s="137">
        <f>'将来負担比率（分子）の構造'!L$50</f>
        <v>3049</v>
      </c>
      <c r="N58" s="137"/>
      <c r="O58" s="137"/>
      <c r="P58" s="137">
        <f>'将来負担比率（分子）の構造'!M$50</f>
        <v>3178</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362</v>
      </c>
      <c r="C62" s="137"/>
      <c r="D62" s="137"/>
      <c r="E62" s="137">
        <f>'将来負担比率（分子）の構造'!J$45</f>
        <v>344</v>
      </c>
      <c r="F62" s="137"/>
      <c r="G62" s="137"/>
      <c r="H62" s="137">
        <f>'将来負担比率（分子）の構造'!K$45</f>
        <v>345</v>
      </c>
      <c r="I62" s="137"/>
      <c r="J62" s="137"/>
      <c r="K62" s="137">
        <f>'将来負担比率（分子）の構造'!L$45</f>
        <v>375</v>
      </c>
      <c r="L62" s="137"/>
      <c r="M62" s="137"/>
      <c r="N62" s="137">
        <f>'将来負担比率（分子）の構造'!M$45</f>
        <v>313</v>
      </c>
      <c r="O62" s="137"/>
      <c r="P62" s="137"/>
    </row>
    <row r="63" spans="1:16">
      <c r="A63" s="137" t="s">
        <v>28</v>
      </c>
      <c r="B63" s="137">
        <f>'将来負担比率（分子）の構造'!I$44</f>
        <v>80</v>
      </c>
      <c r="C63" s="137"/>
      <c r="D63" s="137"/>
      <c r="E63" s="137">
        <f>'将来負担比率（分子）の構造'!J$44</f>
        <v>185</v>
      </c>
      <c r="F63" s="137"/>
      <c r="G63" s="137"/>
      <c r="H63" s="137">
        <f>'将来負担比率（分子）の構造'!K$44</f>
        <v>213</v>
      </c>
      <c r="I63" s="137"/>
      <c r="J63" s="137"/>
      <c r="K63" s="137">
        <f>'将来負担比率（分子）の構造'!L$44</f>
        <v>202</v>
      </c>
      <c r="L63" s="137"/>
      <c r="M63" s="137"/>
      <c r="N63" s="137">
        <f>'将来負担比率（分子）の構造'!M$44</f>
        <v>192</v>
      </c>
      <c r="O63" s="137"/>
      <c r="P63" s="137"/>
    </row>
    <row r="64" spans="1:16">
      <c r="A64" s="137" t="s">
        <v>27</v>
      </c>
      <c r="B64" s="137" t="str">
        <f>'将来負担比率（分子）の構造'!I$43</f>
        <v>-</v>
      </c>
      <c r="C64" s="137"/>
      <c r="D64" s="137"/>
      <c r="E64" s="137" t="str">
        <f>'将来負担比率（分子）の構造'!J$43</f>
        <v>-</v>
      </c>
      <c r="F64" s="137"/>
      <c r="G64" s="137"/>
      <c r="H64" s="137" t="str">
        <f>'将来負担比率（分子）の構造'!K$43</f>
        <v>-</v>
      </c>
      <c r="I64" s="137"/>
      <c r="J64" s="137"/>
      <c r="K64" s="137" t="str">
        <f>'将来負担比率（分子）の構造'!L$43</f>
        <v>-</v>
      </c>
      <c r="L64" s="137"/>
      <c r="M64" s="137"/>
      <c r="N64" s="137" t="str">
        <f>'将来負担比率（分子）の構造'!M$43</f>
        <v>-</v>
      </c>
      <c r="O64" s="137"/>
      <c r="P64" s="137"/>
    </row>
    <row r="65" spans="1:16">
      <c r="A65" s="137" t="s">
        <v>26</v>
      </c>
      <c r="B65" s="137">
        <f>'将来負担比率（分子）の構造'!I$42</f>
        <v>113</v>
      </c>
      <c r="C65" s="137"/>
      <c r="D65" s="137"/>
      <c r="E65" s="137">
        <f>'将来負担比率（分子）の構造'!J$42</f>
        <v>102</v>
      </c>
      <c r="F65" s="137"/>
      <c r="G65" s="137"/>
      <c r="H65" s="137">
        <f>'将来負担比率（分子）の構造'!K$42</f>
        <v>91</v>
      </c>
      <c r="I65" s="137"/>
      <c r="J65" s="137"/>
      <c r="K65" s="137">
        <f>'将来負担比率（分子）の構造'!L$42</f>
        <v>80</v>
      </c>
      <c r="L65" s="137"/>
      <c r="M65" s="137"/>
      <c r="N65" s="137">
        <f>'将来負担比率（分子）の構造'!M$42</f>
        <v>68</v>
      </c>
      <c r="O65" s="137"/>
      <c r="P65" s="137"/>
    </row>
    <row r="66" spans="1:16">
      <c r="A66" s="137" t="s">
        <v>25</v>
      </c>
      <c r="B66" s="137">
        <f>'将来負担比率（分子）の構造'!I$41</f>
        <v>431</v>
      </c>
      <c r="C66" s="137"/>
      <c r="D66" s="137"/>
      <c r="E66" s="137">
        <f>'将来負担比率（分子）の構造'!J$41</f>
        <v>425</v>
      </c>
      <c r="F66" s="137"/>
      <c r="G66" s="137"/>
      <c r="H66" s="137">
        <f>'将来負担比率（分子）の構造'!K$41</f>
        <v>609</v>
      </c>
      <c r="I66" s="137"/>
      <c r="J66" s="137"/>
      <c r="K66" s="137">
        <f>'将来負担比率（分子）の構造'!L$41</f>
        <v>607</v>
      </c>
      <c r="L66" s="137"/>
      <c r="M66" s="137"/>
      <c r="N66" s="137">
        <f>'将来負担比率（分子）の構造'!M$41</f>
        <v>549</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197</v>
      </c>
      <c r="DI1" s="602"/>
      <c r="DJ1" s="602"/>
      <c r="DK1" s="602"/>
      <c r="DL1" s="602"/>
      <c r="DM1" s="602"/>
      <c r="DN1" s="603"/>
      <c r="DP1" s="601" t="s">
        <v>198</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200</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201</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202</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203</v>
      </c>
      <c r="S4" s="605"/>
      <c r="T4" s="605"/>
      <c r="U4" s="605"/>
      <c r="V4" s="605"/>
      <c r="W4" s="605"/>
      <c r="X4" s="605"/>
      <c r="Y4" s="606"/>
      <c r="Z4" s="604" t="s">
        <v>204</v>
      </c>
      <c r="AA4" s="605"/>
      <c r="AB4" s="605"/>
      <c r="AC4" s="606"/>
      <c r="AD4" s="604" t="s">
        <v>205</v>
      </c>
      <c r="AE4" s="605"/>
      <c r="AF4" s="605"/>
      <c r="AG4" s="605"/>
      <c r="AH4" s="605"/>
      <c r="AI4" s="605"/>
      <c r="AJ4" s="605"/>
      <c r="AK4" s="606"/>
      <c r="AL4" s="604" t="s">
        <v>204</v>
      </c>
      <c r="AM4" s="605"/>
      <c r="AN4" s="605"/>
      <c r="AO4" s="606"/>
      <c r="AP4" s="610" t="s">
        <v>206</v>
      </c>
      <c r="AQ4" s="610"/>
      <c r="AR4" s="610"/>
      <c r="AS4" s="610"/>
      <c r="AT4" s="610"/>
      <c r="AU4" s="610"/>
      <c r="AV4" s="610"/>
      <c r="AW4" s="610"/>
      <c r="AX4" s="610"/>
      <c r="AY4" s="610"/>
      <c r="AZ4" s="610"/>
      <c r="BA4" s="610"/>
      <c r="BB4" s="610"/>
      <c r="BC4" s="610"/>
      <c r="BD4" s="610"/>
      <c r="BE4" s="610"/>
      <c r="BF4" s="610"/>
      <c r="BG4" s="610" t="s">
        <v>207</v>
      </c>
      <c r="BH4" s="610"/>
      <c r="BI4" s="610"/>
      <c r="BJ4" s="610"/>
      <c r="BK4" s="610"/>
      <c r="BL4" s="610"/>
      <c r="BM4" s="610"/>
      <c r="BN4" s="610"/>
      <c r="BO4" s="610" t="s">
        <v>204</v>
      </c>
      <c r="BP4" s="610"/>
      <c r="BQ4" s="610"/>
      <c r="BR4" s="610"/>
      <c r="BS4" s="610" t="s">
        <v>208</v>
      </c>
      <c r="BT4" s="610"/>
      <c r="BU4" s="610"/>
      <c r="BV4" s="610"/>
      <c r="BW4" s="610"/>
      <c r="BX4" s="610"/>
      <c r="BY4" s="610"/>
      <c r="BZ4" s="610"/>
      <c r="CA4" s="610"/>
      <c r="CB4" s="610"/>
      <c r="CD4" s="607" t="s">
        <v>209</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210</v>
      </c>
      <c r="C5" s="612"/>
      <c r="D5" s="612"/>
      <c r="E5" s="612"/>
      <c r="F5" s="612"/>
      <c r="G5" s="612"/>
      <c r="H5" s="612"/>
      <c r="I5" s="612"/>
      <c r="J5" s="612"/>
      <c r="K5" s="612"/>
      <c r="L5" s="612"/>
      <c r="M5" s="612"/>
      <c r="N5" s="612"/>
      <c r="O5" s="612"/>
      <c r="P5" s="612"/>
      <c r="Q5" s="613"/>
      <c r="R5" s="614">
        <v>789683</v>
      </c>
      <c r="S5" s="615"/>
      <c r="T5" s="615"/>
      <c r="U5" s="615"/>
      <c r="V5" s="615"/>
      <c r="W5" s="615"/>
      <c r="X5" s="615"/>
      <c r="Y5" s="616"/>
      <c r="Z5" s="617">
        <v>39.6</v>
      </c>
      <c r="AA5" s="617"/>
      <c r="AB5" s="617"/>
      <c r="AC5" s="617"/>
      <c r="AD5" s="618">
        <v>789683</v>
      </c>
      <c r="AE5" s="618"/>
      <c r="AF5" s="618"/>
      <c r="AG5" s="618"/>
      <c r="AH5" s="618"/>
      <c r="AI5" s="618"/>
      <c r="AJ5" s="618"/>
      <c r="AK5" s="618"/>
      <c r="AL5" s="619">
        <v>58</v>
      </c>
      <c r="AM5" s="620"/>
      <c r="AN5" s="620"/>
      <c r="AO5" s="621"/>
      <c r="AP5" s="611" t="s">
        <v>211</v>
      </c>
      <c r="AQ5" s="612"/>
      <c r="AR5" s="612"/>
      <c r="AS5" s="612"/>
      <c r="AT5" s="612"/>
      <c r="AU5" s="612"/>
      <c r="AV5" s="612"/>
      <c r="AW5" s="612"/>
      <c r="AX5" s="612"/>
      <c r="AY5" s="612"/>
      <c r="AZ5" s="612"/>
      <c r="BA5" s="612"/>
      <c r="BB5" s="612"/>
      <c r="BC5" s="612"/>
      <c r="BD5" s="612"/>
      <c r="BE5" s="612"/>
      <c r="BF5" s="613"/>
      <c r="BG5" s="625">
        <v>763998</v>
      </c>
      <c r="BH5" s="626"/>
      <c r="BI5" s="626"/>
      <c r="BJ5" s="626"/>
      <c r="BK5" s="626"/>
      <c r="BL5" s="626"/>
      <c r="BM5" s="626"/>
      <c r="BN5" s="627"/>
      <c r="BO5" s="628">
        <v>96.7</v>
      </c>
      <c r="BP5" s="628"/>
      <c r="BQ5" s="628"/>
      <c r="BR5" s="628"/>
      <c r="BS5" s="629" t="s">
        <v>212</v>
      </c>
      <c r="BT5" s="629"/>
      <c r="BU5" s="629"/>
      <c r="BV5" s="629"/>
      <c r="BW5" s="629"/>
      <c r="BX5" s="629"/>
      <c r="BY5" s="629"/>
      <c r="BZ5" s="629"/>
      <c r="CA5" s="629"/>
      <c r="CB5" s="633"/>
      <c r="CD5" s="607" t="s">
        <v>206</v>
      </c>
      <c r="CE5" s="608"/>
      <c r="CF5" s="608"/>
      <c r="CG5" s="608"/>
      <c r="CH5" s="608"/>
      <c r="CI5" s="608"/>
      <c r="CJ5" s="608"/>
      <c r="CK5" s="608"/>
      <c r="CL5" s="608"/>
      <c r="CM5" s="608"/>
      <c r="CN5" s="608"/>
      <c r="CO5" s="608"/>
      <c r="CP5" s="608"/>
      <c r="CQ5" s="609"/>
      <c r="CR5" s="607" t="s">
        <v>213</v>
      </c>
      <c r="CS5" s="608"/>
      <c r="CT5" s="608"/>
      <c r="CU5" s="608"/>
      <c r="CV5" s="608"/>
      <c r="CW5" s="608"/>
      <c r="CX5" s="608"/>
      <c r="CY5" s="609"/>
      <c r="CZ5" s="607" t="s">
        <v>204</v>
      </c>
      <c r="DA5" s="608"/>
      <c r="DB5" s="608"/>
      <c r="DC5" s="609"/>
      <c r="DD5" s="607" t="s">
        <v>214</v>
      </c>
      <c r="DE5" s="608"/>
      <c r="DF5" s="608"/>
      <c r="DG5" s="608"/>
      <c r="DH5" s="608"/>
      <c r="DI5" s="608"/>
      <c r="DJ5" s="608"/>
      <c r="DK5" s="608"/>
      <c r="DL5" s="608"/>
      <c r="DM5" s="608"/>
      <c r="DN5" s="608"/>
      <c r="DO5" s="608"/>
      <c r="DP5" s="609"/>
      <c r="DQ5" s="607" t="s">
        <v>215</v>
      </c>
      <c r="DR5" s="608"/>
      <c r="DS5" s="608"/>
      <c r="DT5" s="608"/>
      <c r="DU5" s="608"/>
      <c r="DV5" s="608"/>
      <c r="DW5" s="608"/>
      <c r="DX5" s="608"/>
      <c r="DY5" s="608"/>
      <c r="DZ5" s="608"/>
      <c r="EA5" s="608"/>
      <c r="EB5" s="608"/>
      <c r="EC5" s="609"/>
    </row>
    <row r="6" spans="2:143" ht="11.25" customHeight="1">
      <c r="B6" s="622" t="s">
        <v>216</v>
      </c>
      <c r="C6" s="623"/>
      <c r="D6" s="623"/>
      <c r="E6" s="623"/>
      <c r="F6" s="623"/>
      <c r="G6" s="623"/>
      <c r="H6" s="623"/>
      <c r="I6" s="623"/>
      <c r="J6" s="623"/>
      <c r="K6" s="623"/>
      <c r="L6" s="623"/>
      <c r="M6" s="623"/>
      <c r="N6" s="623"/>
      <c r="O6" s="623"/>
      <c r="P6" s="623"/>
      <c r="Q6" s="624"/>
      <c r="R6" s="625">
        <v>24487</v>
      </c>
      <c r="S6" s="626"/>
      <c r="T6" s="626"/>
      <c r="U6" s="626"/>
      <c r="V6" s="626"/>
      <c r="W6" s="626"/>
      <c r="X6" s="626"/>
      <c r="Y6" s="627"/>
      <c r="Z6" s="628">
        <v>1.2</v>
      </c>
      <c r="AA6" s="628"/>
      <c r="AB6" s="628"/>
      <c r="AC6" s="628"/>
      <c r="AD6" s="629">
        <v>24487</v>
      </c>
      <c r="AE6" s="629"/>
      <c r="AF6" s="629"/>
      <c r="AG6" s="629"/>
      <c r="AH6" s="629"/>
      <c r="AI6" s="629"/>
      <c r="AJ6" s="629"/>
      <c r="AK6" s="629"/>
      <c r="AL6" s="630">
        <v>1.8</v>
      </c>
      <c r="AM6" s="631"/>
      <c r="AN6" s="631"/>
      <c r="AO6" s="632"/>
      <c r="AP6" s="622" t="s">
        <v>217</v>
      </c>
      <c r="AQ6" s="623"/>
      <c r="AR6" s="623"/>
      <c r="AS6" s="623"/>
      <c r="AT6" s="623"/>
      <c r="AU6" s="623"/>
      <c r="AV6" s="623"/>
      <c r="AW6" s="623"/>
      <c r="AX6" s="623"/>
      <c r="AY6" s="623"/>
      <c r="AZ6" s="623"/>
      <c r="BA6" s="623"/>
      <c r="BB6" s="623"/>
      <c r="BC6" s="623"/>
      <c r="BD6" s="623"/>
      <c r="BE6" s="623"/>
      <c r="BF6" s="624"/>
      <c r="BG6" s="625">
        <v>763998</v>
      </c>
      <c r="BH6" s="626"/>
      <c r="BI6" s="626"/>
      <c r="BJ6" s="626"/>
      <c r="BK6" s="626"/>
      <c r="BL6" s="626"/>
      <c r="BM6" s="626"/>
      <c r="BN6" s="627"/>
      <c r="BO6" s="628">
        <v>96.7</v>
      </c>
      <c r="BP6" s="628"/>
      <c r="BQ6" s="628"/>
      <c r="BR6" s="628"/>
      <c r="BS6" s="629" t="s">
        <v>212</v>
      </c>
      <c r="BT6" s="629"/>
      <c r="BU6" s="629"/>
      <c r="BV6" s="629"/>
      <c r="BW6" s="629"/>
      <c r="BX6" s="629"/>
      <c r="BY6" s="629"/>
      <c r="BZ6" s="629"/>
      <c r="CA6" s="629"/>
      <c r="CB6" s="633"/>
      <c r="CD6" s="636" t="s">
        <v>218</v>
      </c>
      <c r="CE6" s="637"/>
      <c r="CF6" s="637"/>
      <c r="CG6" s="637"/>
      <c r="CH6" s="637"/>
      <c r="CI6" s="637"/>
      <c r="CJ6" s="637"/>
      <c r="CK6" s="637"/>
      <c r="CL6" s="637"/>
      <c r="CM6" s="637"/>
      <c r="CN6" s="637"/>
      <c r="CO6" s="637"/>
      <c r="CP6" s="637"/>
      <c r="CQ6" s="638"/>
      <c r="CR6" s="625">
        <v>48664</v>
      </c>
      <c r="CS6" s="626"/>
      <c r="CT6" s="626"/>
      <c r="CU6" s="626"/>
      <c r="CV6" s="626"/>
      <c r="CW6" s="626"/>
      <c r="CX6" s="626"/>
      <c r="CY6" s="627"/>
      <c r="CZ6" s="628">
        <v>2.6</v>
      </c>
      <c r="DA6" s="628"/>
      <c r="DB6" s="628"/>
      <c r="DC6" s="628"/>
      <c r="DD6" s="634" t="s">
        <v>212</v>
      </c>
      <c r="DE6" s="626"/>
      <c r="DF6" s="626"/>
      <c r="DG6" s="626"/>
      <c r="DH6" s="626"/>
      <c r="DI6" s="626"/>
      <c r="DJ6" s="626"/>
      <c r="DK6" s="626"/>
      <c r="DL6" s="626"/>
      <c r="DM6" s="626"/>
      <c r="DN6" s="626"/>
      <c r="DO6" s="626"/>
      <c r="DP6" s="627"/>
      <c r="DQ6" s="634">
        <v>48664</v>
      </c>
      <c r="DR6" s="626"/>
      <c r="DS6" s="626"/>
      <c r="DT6" s="626"/>
      <c r="DU6" s="626"/>
      <c r="DV6" s="626"/>
      <c r="DW6" s="626"/>
      <c r="DX6" s="626"/>
      <c r="DY6" s="626"/>
      <c r="DZ6" s="626"/>
      <c r="EA6" s="626"/>
      <c r="EB6" s="626"/>
      <c r="EC6" s="635"/>
    </row>
    <row r="7" spans="2:143" ht="11.25" customHeight="1">
      <c r="B7" s="622" t="s">
        <v>219</v>
      </c>
      <c r="C7" s="623"/>
      <c r="D7" s="623"/>
      <c r="E7" s="623"/>
      <c r="F7" s="623"/>
      <c r="G7" s="623"/>
      <c r="H7" s="623"/>
      <c r="I7" s="623"/>
      <c r="J7" s="623"/>
      <c r="K7" s="623"/>
      <c r="L7" s="623"/>
      <c r="M7" s="623"/>
      <c r="N7" s="623"/>
      <c r="O7" s="623"/>
      <c r="P7" s="623"/>
      <c r="Q7" s="624"/>
      <c r="R7" s="625">
        <v>673</v>
      </c>
      <c r="S7" s="626"/>
      <c r="T7" s="626"/>
      <c r="U7" s="626"/>
      <c r="V7" s="626"/>
      <c r="W7" s="626"/>
      <c r="X7" s="626"/>
      <c r="Y7" s="627"/>
      <c r="Z7" s="628">
        <v>0</v>
      </c>
      <c r="AA7" s="628"/>
      <c r="AB7" s="628"/>
      <c r="AC7" s="628"/>
      <c r="AD7" s="629">
        <v>673</v>
      </c>
      <c r="AE7" s="629"/>
      <c r="AF7" s="629"/>
      <c r="AG7" s="629"/>
      <c r="AH7" s="629"/>
      <c r="AI7" s="629"/>
      <c r="AJ7" s="629"/>
      <c r="AK7" s="629"/>
      <c r="AL7" s="630">
        <v>0</v>
      </c>
      <c r="AM7" s="631"/>
      <c r="AN7" s="631"/>
      <c r="AO7" s="632"/>
      <c r="AP7" s="622" t="s">
        <v>220</v>
      </c>
      <c r="AQ7" s="623"/>
      <c r="AR7" s="623"/>
      <c r="AS7" s="623"/>
      <c r="AT7" s="623"/>
      <c r="AU7" s="623"/>
      <c r="AV7" s="623"/>
      <c r="AW7" s="623"/>
      <c r="AX7" s="623"/>
      <c r="AY7" s="623"/>
      <c r="AZ7" s="623"/>
      <c r="BA7" s="623"/>
      <c r="BB7" s="623"/>
      <c r="BC7" s="623"/>
      <c r="BD7" s="623"/>
      <c r="BE7" s="623"/>
      <c r="BF7" s="624"/>
      <c r="BG7" s="625">
        <v>202048</v>
      </c>
      <c r="BH7" s="626"/>
      <c r="BI7" s="626"/>
      <c r="BJ7" s="626"/>
      <c r="BK7" s="626"/>
      <c r="BL7" s="626"/>
      <c r="BM7" s="626"/>
      <c r="BN7" s="627"/>
      <c r="BO7" s="628">
        <v>25.6</v>
      </c>
      <c r="BP7" s="628"/>
      <c r="BQ7" s="628"/>
      <c r="BR7" s="628"/>
      <c r="BS7" s="629" t="s">
        <v>212</v>
      </c>
      <c r="BT7" s="629"/>
      <c r="BU7" s="629"/>
      <c r="BV7" s="629"/>
      <c r="BW7" s="629"/>
      <c r="BX7" s="629"/>
      <c r="BY7" s="629"/>
      <c r="BZ7" s="629"/>
      <c r="CA7" s="629"/>
      <c r="CB7" s="633"/>
      <c r="CD7" s="639" t="s">
        <v>221</v>
      </c>
      <c r="CE7" s="640"/>
      <c r="CF7" s="640"/>
      <c r="CG7" s="640"/>
      <c r="CH7" s="640"/>
      <c r="CI7" s="640"/>
      <c r="CJ7" s="640"/>
      <c r="CK7" s="640"/>
      <c r="CL7" s="640"/>
      <c r="CM7" s="640"/>
      <c r="CN7" s="640"/>
      <c r="CO7" s="640"/>
      <c r="CP7" s="640"/>
      <c r="CQ7" s="641"/>
      <c r="CR7" s="625">
        <v>507945</v>
      </c>
      <c r="CS7" s="626"/>
      <c r="CT7" s="626"/>
      <c r="CU7" s="626"/>
      <c r="CV7" s="626"/>
      <c r="CW7" s="626"/>
      <c r="CX7" s="626"/>
      <c r="CY7" s="627"/>
      <c r="CZ7" s="628">
        <v>27.6</v>
      </c>
      <c r="DA7" s="628"/>
      <c r="DB7" s="628"/>
      <c r="DC7" s="628"/>
      <c r="DD7" s="634">
        <v>72138</v>
      </c>
      <c r="DE7" s="626"/>
      <c r="DF7" s="626"/>
      <c r="DG7" s="626"/>
      <c r="DH7" s="626"/>
      <c r="DI7" s="626"/>
      <c r="DJ7" s="626"/>
      <c r="DK7" s="626"/>
      <c r="DL7" s="626"/>
      <c r="DM7" s="626"/>
      <c r="DN7" s="626"/>
      <c r="DO7" s="626"/>
      <c r="DP7" s="627"/>
      <c r="DQ7" s="634">
        <v>414508</v>
      </c>
      <c r="DR7" s="626"/>
      <c r="DS7" s="626"/>
      <c r="DT7" s="626"/>
      <c r="DU7" s="626"/>
      <c r="DV7" s="626"/>
      <c r="DW7" s="626"/>
      <c r="DX7" s="626"/>
      <c r="DY7" s="626"/>
      <c r="DZ7" s="626"/>
      <c r="EA7" s="626"/>
      <c r="EB7" s="626"/>
      <c r="EC7" s="635"/>
    </row>
    <row r="8" spans="2:143" ht="11.25" customHeight="1">
      <c r="B8" s="622" t="s">
        <v>222</v>
      </c>
      <c r="C8" s="623"/>
      <c r="D8" s="623"/>
      <c r="E8" s="623"/>
      <c r="F8" s="623"/>
      <c r="G8" s="623"/>
      <c r="H8" s="623"/>
      <c r="I8" s="623"/>
      <c r="J8" s="623"/>
      <c r="K8" s="623"/>
      <c r="L8" s="623"/>
      <c r="M8" s="623"/>
      <c r="N8" s="623"/>
      <c r="O8" s="623"/>
      <c r="P8" s="623"/>
      <c r="Q8" s="624"/>
      <c r="R8" s="625">
        <v>1229</v>
      </c>
      <c r="S8" s="626"/>
      <c r="T8" s="626"/>
      <c r="U8" s="626"/>
      <c r="V8" s="626"/>
      <c r="W8" s="626"/>
      <c r="X8" s="626"/>
      <c r="Y8" s="627"/>
      <c r="Z8" s="628">
        <v>0.1</v>
      </c>
      <c r="AA8" s="628"/>
      <c r="AB8" s="628"/>
      <c r="AC8" s="628"/>
      <c r="AD8" s="629">
        <v>1229</v>
      </c>
      <c r="AE8" s="629"/>
      <c r="AF8" s="629"/>
      <c r="AG8" s="629"/>
      <c r="AH8" s="629"/>
      <c r="AI8" s="629"/>
      <c r="AJ8" s="629"/>
      <c r="AK8" s="629"/>
      <c r="AL8" s="630">
        <v>0.1</v>
      </c>
      <c r="AM8" s="631"/>
      <c r="AN8" s="631"/>
      <c r="AO8" s="632"/>
      <c r="AP8" s="622" t="s">
        <v>223</v>
      </c>
      <c r="AQ8" s="623"/>
      <c r="AR8" s="623"/>
      <c r="AS8" s="623"/>
      <c r="AT8" s="623"/>
      <c r="AU8" s="623"/>
      <c r="AV8" s="623"/>
      <c r="AW8" s="623"/>
      <c r="AX8" s="623"/>
      <c r="AY8" s="623"/>
      <c r="AZ8" s="623"/>
      <c r="BA8" s="623"/>
      <c r="BB8" s="623"/>
      <c r="BC8" s="623"/>
      <c r="BD8" s="623"/>
      <c r="BE8" s="623"/>
      <c r="BF8" s="624"/>
      <c r="BG8" s="625">
        <v>14989</v>
      </c>
      <c r="BH8" s="626"/>
      <c r="BI8" s="626"/>
      <c r="BJ8" s="626"/>
      <c r="BK8" s="626"/>
      <c r="BL8" s="626"/>
      <c r="BM8" s="626"/>
      <c r="BN8" s="627"/>
      <c r="BO8" s="628">
        <v>1.9</v>
      </c>
      <c r="BP8" s="628"/>
      <c r="BQ8" s="628"/>
      <c r="BR8" s="628"/>
      <c r="BS8" s="634" t="s">
        <v>113</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438593</v>
      </c>
      <c r="CS8" s="626"/>
      <c r="CT8" s="626"/>
      <c r="CU8" s="626"/>
      <c r="CV8" s="626"/>
      <c r="CW8" s="626"/>
      <c r="CX8" s="626"/>
      <c r="CY8" s="627"/>
      <c r="CZ8" s="628">
        <v>23.8</v>
      </c>
      <c r="DA8" s="628"/>
      <c r="DB8" s="628"/>
      <c r="DC8" s="628"/>
      <c r="DD8" s="634">
        <v>14822</v>
      </c>
      <c r="DE8" s="626"/>
      <c r="DF8" s="626"/>
      <c r="DG8" s="626"/>
      <c r="DH8" s="626"/>
      <c r="DI8" s="626"/>
      <c r="DJ8" s="626"/>
      <c r="DK8" s="626"/>
      <c r="DL8" s="626"/>
      <c r="DM8" s="626"/>
      <c r="DN8" s="626"/>
      <c r="DO8" s="626"/>
      <c r="DP8" s="627"/>
      <c r="DQ8" s="634">
        <v>274788</v>
      </c>
      <c r="DR8" s="626"/>
      <c r="DS8" s="626"/>
      <c r="DT8" s="626"/>
      <c r="DU8" s="626"/>
      <c r="DV8" s="626"/>
      <c r="DW8" s="626"/>
      <c r="DX8" s="626"/>
      <c r="DY8" s="626"/>
      <c r="DZ8" s="626"/>
      <c r="EA8" s="626"/>
      <c r="EB8" s="626"/>
      <c r="EC8" s="635"/>
    </row>
    <row r="9" spans="2:143" ht="11.25" customHeight="1">
      <c r="B9" s="622" t="s">
        <v>225</v>
      </c>
      <c r="C9" s="623"/>
      <c r="D9" s="623"/>
      <c r="E9" s="623"/>
      <c r="F9" s="623"/>
      <c r="G9" s="623"/>
      <c r="H9" s="623"/>
      <c r="I9" s="623"/>
      <c r="J9" s="623"/>
      <c r="K9" s="623"/>
      <c r="L9" s="623"/>
      <c r="M9" s="623"/>
      <c r="N9" s="623"/>
      <c r="O9" s="623"/>
      <c r="P9" s="623"/>
      <c r="Q9" s="624"/>
      <c r="R9" s="625">
        <v>718</v>
      </c>
      <c r="S9" s="626"/>
      <c r="T9" s="626"/>
      <c r="U9" s="626"/>
      <c r="V9" s="626"/>
      <c r="W9" s="626"/>
      <c r="X9" s="626"/>
      <c r="Y9" s="627"/>
      <c r="Z9" s="628">
        <v>0</v>
      </c>
      <c r="AA9" s="628"/>
      <c r="AB9" s="628"/>
      <c r="AC9" s="628"/>
      <c r="AD9" s="629">
        <v>718</v>
      </c>
      <c r="AE9" s="629"/>
      <c r="AF9" s="629"/>
      <c r="AG9" s="629"/>
      <c r="AH9" s="629"/>
      <c r="AI9" s="629"/>
      <c r="AJ9" s="629"/>
      <c r="AK9" s="629"/>
      <c r="AL9" s="630">
        <v>0.1</v>
      </c>
      <c r="AM9" s="631"/>
      <c r="AN9" s="631"/>
      <c r="AO9" s="632"/>
      <c r="AP9" s="622" t="s">
        <v>226</v>
      </c>
      <c r="AQ9" s="623"/>
      <c r="AR9" s="623"/>
      <c r="AS9" s="623"/>
      <c r="AT9" s="623"/>
      <c r="AU9" s="623"/>
      <c r="AV9" s="623"/>
      <c r="AW9" s="623"/>
      <c r="AX9" s="623"/>
      <c r="AY9" s="623"/>
      <c r="AZ9" s="623"/>
      <c r="BA9" s="623"/>
      <c r="BB9" s="623"/>
      <c r="BC9" s="623"/>
      <c r="BD9" s="623"/>
      <c r="BE9" s="623"/>
      <c r="BF9" s="624"/>
      <c r="BG9" s="625">
        <v>145349</v>
      </c>
      <c r="BH9" s="626"/>
      <c r="BI9" s="626"/>
      <c r="BJ9" s="626"/>
      <c r="BK9" s="626"/>
      <c r="BL9" s="626"/>
      <c r="BM9" s="626"/>
      <c r="BN9" s="627"/>
      <c r="BO9" s="628">
        <v>18.399999999999999</v>
      </c>
      <c r="BP9" s="628"/>
      <c r="BQ9" s="628"/>
      <c r="BR9" s="628"/>
      <c r="BS9" s="634" t="s">
        <v>113</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227644</v>
      </c>
      <c r="CS9" s="626"/>
      <c r="CT9" s="626"/>
      <c r="CU9" s="626"/>
      <c r="CV9" s="626"/>
      <c r="CW9" s="626"/>
      <c r="CX9" s="626"/>
      <c r="CY9" s="627"/>
      <c r="CZ9" s="628">
        <v>12.4</v>
      </c>
      <c r="DA9" s="628"/>
      <c r="DB9" s="628"/>
      <c r="DC9" s="628"/>
      <c r="DD9" s="634">
        <v>17813</v>
      </c>
      <c r="DE9" s="626"/>
      <c r="DF9" s="626"/>
      <c r="DG9" s="626"/>
      <c r="DH9" s="626"/>
      <c r="DI9" s="626"/>
      <c r="DJ9" s="626"/>
      <c r="DK9" s="626"/>
      <c r="DL9" s="626"/>
      <c r="DM9" s="626"/>
      <c r="DN9" s="626"/>
      <c r="DO9" s="626"/>
      <c r="DP9" s="627"/>
      <c r="DQ9" s="634">
        <v>208533</v>
      </c>
      <c r="DR9" s="626"/>
      <c r="DS9" s="626"/>
      <c r="DT9" s="626"/>
      <c r="DU9" s="626"/>
      <c r="DV9" s="626"/>
      <c r="DW9" s="626"/>
      <c r="DX9" s="626"/>
      <c r="DY9" s="626"/>
      <c r="DZ9" s="626"/>
      <c r="EA9" s="626"/>
      <c r="EB9" s="626"/>
      <c r="EC9" s="635"/>
    </row>
    <row r="10" spans="2:143" ht="11.25" customHeight="1">
      <c r="B10" s="622" t="s">
        <v>228</v>
      </c>
      <c r="C10" s="623"/>
      <c r="D10" s="623"/>
      <c r="E10" s="623"/>
      <c r="F10" s="623"/>
      <c r="G10" s="623"/>
      <c r="H10" s="623"/>
      <c r="I10" s="623"/>
      <c r="J10" s="623"/>
      <c r="K10" s="623"/>
      <c r="L10" s="623"/>
      <c r="M10" s="623"/>
      <c r="N10" s="623"/>
      <c r="O10" s="623"/>
      <c r="P10" s="623"/>
      <c r="Q10" s="624"/>
      <c r="R10" s="625">
        <v>59397</v>
      </c>
      <c r="S10" s="626"/>
      <c r="T10" s="626"/>
      <c r="U10" s="626"/>
      <c r="V10" s="626"/>
      <c r="W10" s="626"/>
      <c r="X10" s="626"/>
      <c r="Y10" s="627"/>
      <c r="Z10" s="628">
        <v>3</v>
      </c>
      <c r="AA10" s="628"/>
      <c r="AB10" s="628"/>
      <c r="AC10" s="628"/>
      <c r="AD10" s="629">
        <v>59397</v>
      </c>
      <c r="AE10" s="629"/>
      <c r="AF10" s="629"/>
      <c r="AG10" s="629"/>
      <c r="AH10" s="629"/>
      <c r="AI10" s="629"/>
      <c r="AJ10" s="629"/>
      <c r="AK10" s="629"/>
      <c r="AL10" s="630">
        <v>4.4000000000000004</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35012</v>
      </c>
      <c r="BH10" s="626"/>
      <c r="BI10" s="626"/>
      <c r="BJ10" s="626"/>
      <c r="BK10" s="626"/>
      <c r="BL10" s="626"/>
      <c r="BM10" s="626"/>
      <c r="BN10" s="627"/>
      <c r="BO10" s="628">
        <v>4.4000000000000004</v>
      </c>
      <c r="BP10" s="628"/>
      <c r="BQ10" s="628"/>
      <c r="BR10" s="628"/>
      <c r="BS10" s="634" t="s">
        <v>113</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t="s">
        <v>113</v>
      </c>
      <c r="CS10" s="626"/>
      <c r="CT10" s="626"/>
      <c r="CU10" s="626"/>
      <c r="CV10" s="626"/>
      <c r="CW10" s="626"/>
      <c r="CX10" s="626"/>
      <c r="CY10" s="627"/>
      <c r="CZ10" s="628" t="s">
        <v>113</v>
      </c>
      <c r="DA10" s="628"/>
      <c r="DB10" s="628"/>
      <c r="DC10" s="628"/>
      <c r="DD10" s="634" t="s">
        <v>113</v>
      </c>
      <c r="DE10" s="626"/>
      <c r="DF10" s="626"/>
      <c r="DG10" s="626"/>
      <c r="DH10" s="626"/>
      <c r="DI10" s="626"/>
      <c r="DJ10" s="626"/>
      <c r="DK10" s="626"/>
      <c r="DL10" s="626"/>
      <c r="DM10" s="626"/>
      <c r="DN10" s="626"/>
      <c r="DO10" s="626"/>
      <c r="DP10" s="627"/>
      <c r="DQ10" s="634" t="s">
        <v>113</v>
      </c>
      <c r="DR10" s="626"/>
      <c r="DS10" s="626"/>
      <c r="DT10" s="626"/>
      <c r="DU10" s="626"/>
      <c r="DV10" s="626"/>
      <c r="DW10" s="626"/>
      <c r="DX10" s="626"/>
      <c r="DY10" s="626"/>
      <c r="DZ10" s="626"/>
      <c r="EA10" s="626"/>
      <c r="EB10" s="626"/>
      <c r="EC10" s="635"/>
    </row>
    <row r="11" spans="2:143" ht="11.25" customHeight="1">
      <c r="B11" s="622" t="s">
        <v>231</v>
      </c>
      <c r="C11" s="623"/>
      <c r="D11" s="623"/>
      <c r="E11" s="623"/>
      <c r="F11" s="623"/>
      <c r="G11" s="623"/>
      <c r="H11" s="623"/>
      <c r="I11" s="623"/>
      <c r="J11" s="623"/>
      <c r="K11" s="623"/>
      <c r="L11" s="623"/>
      <c r="M11" s="623"/>
      <c r="N11" s="623"/>
      <c r="O11" s="623"/>
      <c r="P11" s="623"/>
      <c r="Q11" s="624"/>
      <c r="R11" s="625">
        <v>50651</v>
      </c>
      <c r="S11" s="626"/>
      <c r="T11" s="626"/>
      <c r="U11" s="626"/>
      <c r="V11" s="626"/>
      <c r="W11" s="626"/>
      <c r="X11" s="626"/>
      <c r="Y11" s="627"/>
      <c r="Z11" s="628">
        <v>2.5</v>
      </c>
      <c r="AA11" s="628"/>
      <c r="AB11" s="628"/>
      <c r="AC11" s="628"/>
      <c r="AD11" s="629">
        <v>50651</v>
      </c>
      <c r="AE11" s="629"/>
      <c r="AF11" s="629"/>
      <c r="AG11" s="629"/>
      <c r="AH11" s="629"/>
      <c r="AI11" s="629"/>
      <c r="AJ11" s="629"/>
      <c r="AK11" s="629"/>
      <c r="AL11" s="630">
        <v>3.7</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6698</v>
      </c>
      <c r="BH11" s="626"/>
      <c r="BI11" s="626"/>
      <c r="BJ11" s="626"/>
      <c r="BK11" s="626"/>
      <c r="BL11" s="626"/>
      <c r="BM11" s="626"/>
      <c r="BN11" s="627"/>
      <c r="BO11" s="628">
        <v>0.8</v>
      </c>
      <c r="BP11" s="628"/>
      <c r="BQ11" s="628"/>
      <c r="BR11" s="628"/>
      <c r="BS11" s="634" t="s">
        <v>113</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55696</v>
      </c>
      <c r="CS11" s="626"/>
      <c r="CT11" s="626"/>
      <c r="CU11" s="626"/>
      <c r="CV11" s="626"/>
      <c r="CW11" s="626"/>
      <c r="CX11" s="626"/>
      <c r="CY11" s="627"/>
      <c r="CZ11" s="628">
        <v>3</v>
      </c>
      <c r="DA11" s="628"/>
      <c r="DB11" s="628"/>
      <c r="DC11" s="628"/>
      <c r="DD11" s="634">
        <v>7627</v>
      </c>
      <c r="DE11" s="626"/>
      <c r="DF11" s="626"/>
      <c r="DG11" s="626"/>
      <c r="DH11" s="626"/>
      <c r="DI11" s="626"/>
      <c r="DJ11" s="626"/>
      <c r="DK11" s="626"/>
      <c r="DL11" s="626"/>
      <c r="DM11" s="626"/>
      <c r="DN11" s="626"/>
      <c r="DO11" s="626"/>
      <c r="DP11" s="627"/>
      <c r="DQ11" s="634">
        <v>39495</v>
      </c>
      <c r="DR11" s="626"/>
      <c r="DS11" s="626"/>
      <c r="DT11" s="626"/>
      <c r="DU11" s="626"/>
      <c r="DV11" s="626"/>
      <c r="DW11" s="626"/>
      <c r="DX11" s="626"/>
      <c r="DY11" s="626"/>
      <c r="DZ11" s="626"/>
      <c r="EA11" s="626"/>
      <c r="EB11" s="626"/>
      <c r="EC11" s="635"/>
    </row>
    <row r="12" spans="2:143" ht="11.25" customHeight="1">
      <c r="B12" s="622" t="s">
        <v>234</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522556</v>
      </c>
      <c r="BH12" s="626"/>
      <c r="BI12" s="626"/>
      <c r="BJ12" s="626"/>
      <c r="BK12" s="626"/>
      <c r="BL12" s="626"/>
      <c r="BM12" s="626"/>
      <c r="BN12" s="627"/>
      <c r="BO12" s="628">
        <v>66.2</v>
      </c>
      <c r="BP12" s="628"/>
      <c r="BQ12" s="628"/>
      <c r="BR12" s="628"/>
      <c r="BS12" s="634" t="s">
        <v>113</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28315</v>
      </c>
      <c r="CS12" s="626"/>
      <c r="CT12" s="626"/>
      <c r="CU12" s="626"/>
      <c r="CV12" s="626"/>
      <c r="CW12" s="626"/>
      <c r="CX12" s="626"/>
      <c r="CY12" s="627"/>
      <c r="CZ12" s="628">
        <v>1.5</v>
      </c>
      <c r="DA12" s="628"/>
      <c r="DB12" s="628"/>
      <c r="DC12" s="628"/>
      <c r="DD12" s="634">
        <v>15568</v>
      </c>
      <c r="DE12" s="626"/>
      <c r="DF12" s="626"/>
      <c r="DG12" s="626"/>
      <c r="DH12" s="626"/>
      <c r="DI12" s="626"/>
      <c r="DJ12" s="626"/>
      <c r="DK12" s="626"/>
      <c r="DL12" s="626"/>
      <c r="DM12" s="626"/>
      <c r="DN12" s="626"/>
      <c r="DO12" s="626"/>
      <c r="DP12" s="627"/>
      <c r="DQ12" s="634">
        <v>19034</v>
      </c>
      <c r="DR12" s="626"/>
      <c r="DS12" s="626"/>
      <c r="DT12" s="626"/>
      <c r="DU12" s="626"/>
      <c r="DV12" s="626"/>
      <c r="DW12" s="626"/>
      <c r="DX12" s="626"/>
      <c r="DY12" s="626"/>
      <c r="DZ12" s="626"/>
      <c r="EA12" s="626"/>
      <c r="EB12" s="626"/>
      <c r="EC12" s="635"/>
    </row>
    <row r="13" spans="2:143" ht="11.25" customHeight="1">
      <c r="B13" s="622" t="s">
        <v>237</v>
      </c>
      <c r="C13" s="623"/>
      <c r="D13" s="623"/>
      <c r="E13" s="623"/>
      <c r="F13" s="623"/>
      <c r="G13" s="623"/>
      <c r="H13" s="623"/>
      <c r="I13" s="623"/>
      <c r="J13" s="623"/>
      <c r="K13" s="623"/>
      <c r="L13" s="623"/>
      <c r="M13" s="623"/>
      <c r="N13" s="623"/>
      <c r="O13" s="623"/>
      <c r="P13" s="623"/>
      <c r="Q13" s="624"/>
      <c r="R13" s="625">
        <v>6193</v>
      </c>
      <c r="S13" s="626"/>
      <c r="T13" s="626"/>
      <c r="U13" s="626"/>
      <c r="V13" s="626"/>
      <c r="W13" s="626"/>
      <c r="X13" s="626"/>
      <c r="Y13" s="627"/>
      <c r="Z13" s="628">
        <v>0.3</v>
      </c>
      <c r="AA13" s="628"/>
      <c r="AB13" s="628"/>
      <c r="AC13" s="628"/>
      <c r="AD13" s="629">
        <v>6193</v>
      </c>
      <c r="AE13" s="629"/>
      <c r="AF13" s="629"/>
      <c r="AG13" s="629"/>
      <c r="AH13" s="629"/>
      <c r="AI13" s="629"/>
      <c r="AJ13" s="629"/>
      <c r="AK13" s="629"/>
      <c r="AL13" s="630">
        <v>0.5</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518862</v>
      </c>
      <c r="BH13" s="626"/>
      <c r="BI13" s="626"/>
      <c r="BJ13" s="626"/>
      <c r="BK13" s="626"/>
      <c r="BL13" s="626"/>
      <c r="BM13" s="626"/>
      <c r="BN13" s="627"/>
      <c r="BO13" s="628">
        <v>65.7</v>
      </c>
      <c r="BP13" s="628"/>
      <c r="BQ13" s="628"/>
      <c r="BR13" s="628"/>
      <c r="BS13" s="634" t="s">
        <v>113</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161395</v>
      </c>
      <c r="CS13" s="626"/>
      <c r="CT13" s="626"/>
      <c r="CU13" s="626"/>
      <c r="CV13" s="626"/>
      <c r="CW13" s="626"/>
      <c r="CX13" s="626"/>
      <c r="CY13" s="627"/>
      <c r="CZ13" s="628">
        <v>8.8000000000000007</v>
      </c>
      <c r="DA13" s="628"/>
      <c r="DB13" s="628"/>
      <c r="DC13" s="628"/>
      <c r="DD13" s="634">
        <v>138057</v>
      </c>
      <c r="DE13" s="626"/>
      <c r="DF13" s="626"/>
      <c r="DG13" s="626"/>
      <c r="DH13" s="626"/>
      <c r="DI13" s="626"/>
      <c r="DJ13" s="626"/>
      <c r="DK13" s="626"/>
      <c r="DL13" s="626"/>
      <c r="DM13" s="626"/>
      <c r="DN13" s="626"/>
      <c r="DO13" s="626"/>
      <c r="DP13" s="627"/>
      <c r="DQ13" s="634">
        <v>122152</v>
      </c>
      <c r="DR13" s="626"/>
      <c r="DS13" s="626"/>
      <c r="DT13" s="626"/>
      <c r="DU13" s="626"/>
      <c r="DV13" s="626"/>
      <c r="DW13" s="626"/>
      <c r="DX13" s="626"/>
      <c r="DY13" s="626"/>
      <c r="DZ13" s="626"/>
      <c r="EA13" s="626"/>
      <c r="EB13" s="626"/>
      <c r="EC13" s="635"/>
    </row>
    <row r="14" spans="2:143" ht="11.25" customHeight="1">
      <c r="B14" s="622" t="s">
        <v>240</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11868</v>
      </c>
      <c r="BH14" s="626"/>
      <c r="BI14" s="626"/>
      <c r="BJ14" s="626"/>
      <c r="BK14" s="626"/>
      <c r="BL14" s="626"/>
      <c r="BM14" s="626"/>
      <c r="BN14" s="627"/>
      <c r="BO14" s="628">
        <v>1.5</v>
      </c>
      <c r="BP14" s="628"/>
      <c r="BQ14" s="628"/>
      <c r="BR14" s="628"/>
      <c r="BS14" s="634" t="s">
        <v>113</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102508</v>
      </c>
      <c r="CS14" s="626"/>
      <c r="CT14" s="626"/>
      <c r="CU14" s="626"/>
      <c r="CV14" s="626"/>
      <c r="CW14" s="626"/>
      <c r="CX14" s="626"/>
      <c r="CY14" s="627"/>
      <c r="CZ14" s="628">
        <v>5.6</v>
      </c>
      <c r="DA14" s="628"/>
      <c r="DB14" s="628"/>
      <c r="DC14" s="628"/>
      <c r="DD14" s="634">
        <v>12323</v>
      </c>
      <c r="DE14" s="626"/>
      <c r="DF14" s="626"/>
      <c r="DG14" s="626"/>
      <c r="DH14" s="626"/>
      <c r="DI14" s="626"/>
      <c r="DJ14" s="626"/>
      <c r="DK14" s="626"/>
      <c r="DL14" s="626"/>
      <c r="DM14" s="626"/>
      <c r="DN14" s="626"/>
      <c r="DO14" s="626"/>
      <c r="DP14" s="627"/>
      <c r="DQ14" s="634">
        <v>96032</v>
      </c>
      <c r="DR14" s="626"/>
      <c r="DS14" s="626"/>
      <c r="DT14" s="626"/>
      <c r="DU14" s="626"/>
      <c r="DV14" s="626"/>
      <c r="DW14" s="626"/>
      <c r="DX14" s="626"/>
      <c r="DY14" s="626"/>
      <c r="DZ14" s="626"/>
      <c r="EA14" s="626"/>
      <c r="EB14" s="626"/>
      <c r="EC14" s="635"/>
    </row>
    <row r="15" spans="2:143" ht="11.25" customHeight="1">
      <c r="B15" s="622" t="s">
        <v>243</v>
      </c>
      <c r="C15" s="623"/>
      <c r="D15" s="623"/>
      <c r="E15" s="623"/>
      <c r="F15" s="623"/>
      <c r="G15" s="623"/>
      <c r="H15" s="623"/>
      <c r="I15" s="623"/>
      <c r="J15" s="623"/>
      <c r="K15" s="623"/>
      <c r="L15" s="623"/>
      <c r="M15" s="623"/>
      <c r="N15" s="623"/>
      <c r="O15" s="623"/>
      <c r="P15" s="623"/>
      <c r="Q15" s="624"/>
      <c r="R15" s="625">
        <v>1170</v>
      </c>
      <c r="S15" s="626"/>
      <c r="T15" s="626"/>
      <c r="U15" s="626"/>
      <c r="V15" s="626"/>
      <c r="W15" s="626"/>
      <c r="X15" s="626"/>
      <c r="Y15" s="627"/>
      <c r="Z15" s="628">
        <v>0.1</v>
      </c>
      <c r="AA15" s="628"/>
      <c r="AB15" s="628"/>
      <c r="AC15" s="628"/>
      <c r="AD15" s="629">
        <v>1170</v>
      </c>
      <c r="AE15" s="629"/>
      <c r="AF15" s="629"/>
      <c r="AG15" s="629"/>
      <c r="AH15" s="629"/>
      <c r="AI15" s="629"/>
      <c r="AJ15" s="629"/>
      <c r="AK15" s="629"/>
      <c r="AL15" s="630">
        <v>0.1</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27526</v>
      </c>
      <c r="BH15" s="626"/>
      <c r="BI15" s="626"/>
      <c r="BJ15" s="626"/>
      <c r="BK15" s="626"/>
      <c r="BL15" s="626"/>
      <c r="BM15" s="626"/>
      <c r="BN15" s="627"/>
      <c r="BO15" s="628">
        <v>3.5</v>
      </c>
      <c r="BP15" s="628"/>
      <c r="BQ15" s="628"/>
      <c r="BR15" s="628"/>
      <c r="BS15" s="634" t="s">
        <v>113</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200111</v>
      </c>
      <c r="CS15" s="626"/>
      <c r="CT15" s="626"/>
      <c r="CU15" s="626"/>
      <c r="CV15" s="626"/>
      <c r="CW15" s="626"/>
      <c r="CX15" s="626"/>
      <c r="CY15" s="627"/>
      <c r="CZ15" s="628">
        <v>10.9</v>
      </c>
      <c r="DA15" s="628"/>
      <c r="DB15" s="628"/>
      <c r="DC15" s="628"/>
      <c r="DD15" s="634">
        <v>27162</v>
      </c>
      <c r="DE15" s="626"/>
      <c r="DF15" s="626"/>
      <c r="DG15" s="626"/>
      <c r="DH15" s="626"/>
      <c r="DI15" s="626"/>
      <c r="DJ15" s="626"/>
      <c r="DK15" s="626"/>
      <c r="DL15" s="626"/>
      <c r="DM15" s="626"/>
      <c r="DN15" s="626"/>
      <c r="DO15" s="626"/>
      <c r="DP15" s="627"/>
      <c r="DQ15" s="634">
        <v>175702</v>
      </c>
      <c r="DR15" s="626"/>
      <c r="DS15" s="626"/>
      <c r="DT15" s="626"/>
      <c r="DU15" s="626"/>
      <c r="DV15" s="626"/>
      <c r="DW15" s="626"/>
      <c r="DX15" s="626"/>
      <c r="DY15" s="626"/>
      <c r="DZ15" s="626"/>
      <c r="EA15" s="626"/>
      <c r="EB15" s="626"/>
      <c r="EC15" s="635"/>
    </row>
    <row r="16" spans="2:143" ht="11.25" customHeight="1">
      <c r="B16" s="622" t="s">
        <v>246</v>
      </c>
      <c r="C16" s="623"/>
      <c r="D16" s="623"/>
      <c r="E16" s="623"/>
      <c r="F16" s="623"/>
      <c r="G16" s="623"/>
      <c r="H16" s="623"/>
      <c r="I16" s="623"/>
      <c r="J16" s="623"/>
      <c r="K16" s="623"/>
      <c r="L16" s="623"/>
      <c r="M16" s="623"/>
      <c r="N16" s="623"/>
      <c r="O16" s="623"/>
      <c r="P16" s="623"/>
      <c r="Q16" s="624"/>
      <c r="R16" s="625">
        <v>503164</v>
      </c>
      <c r="S16" s="626"/>
      <c r="T16" s="626"/>
      <c r="U16" s="626"/>
      <c r="V16" s="626"/>
      <c r="W16" s="626"/>
      <c r="X16" s="626"/>
      <c r="Y16" s="627"/>
      <c r="Z16" s="628">
        <v>25.2</v>
      </c>
      <c r="AA16" s="628"/>
      <c r="AB16" s="628"/>
      <c r="AC16" s="628"/>
      <c r="AD16" s="629">
        <v>413203</v>
      </c>
      <c r="AE16" s="629"/>
      <c r="AF16" s="629"/>
      <c r="AG16" s="629"/>
      <c r="AH16" s="629"/>
      <c r="AI16" s="629"/>
      <c r="AJ16" s="629"/>
      <c r="AK16" s="629"/>
      <c r="AL16" s="630">
        <v>30.4</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t="s">
        <v>113</v>
      </c>
      <c r="CS16" s="626"/>
      <c r="CT16" s="626"/>
      <c r="CU16" s="626"/>
      <c r="CV16" s="626"/>
      <c r="CW16" s="626"/>
      <c r="CX16" s="626"/>
      <c r="CY16" s="627"/>
      <c r="CZ16" s="628" t="s">
        <v>113</v>
      </c>
      <c r="DA16" s="628"/>
      <c r="DB16" s="628"/>
      <c r="DC16" s="628"/>
      <c r="DD16" s="634" t="s">
        <v>113</v>
      </c>
      <c r="DE16" s="626"/>
      <c r="DF16" s="626"/>
      <c r="DG16" s="626"/>
      <c r="DH16" s="626"/>
      <c r="DI16" s="626"/>
      <c r="DJ16" s="626"/>
      <c r="DK16" s="626"/>
      <c r="DL16" s="626"/>
      <c r="DM16" s="626"/>
      <c r="DN16" s="626"/>
      <c r="DO16" s="626"/>
      <c r="DP16" s="627"/>
      <c r="DQ16" s="634" t="s">
        <v>113</v>
      </c>
      <c r="DR16" s="626"/>
      <c r="DS16" s="626"/>
      <c r="DT16" s="626"/>
      <c r="DU16" s="626"/>
      <c r="DV16" s="626"/>
      <c r="DW16" s="626"/>
      <c r="DX16" s="626"/>
      <c r="DY16" s="626"/>
      <c r="DZ16" s="626"/>
      <c r="EA16" s="626"/>
      <c r="EB16" s="626"/>
      <c r="EC16" s="635"/>
    </row>
    <row r="17" spans="2:133" ht="11.25" customHeight="1">
      <c r="B17" s="622" t="s">
        <v>249</v>
      </c>
      <c r="C17" s="623"/>
      <c r="D17" s="623"/>
      <c r="E17" s="623"/>
      <c r="F17" s="623"/>
      <c r="G17" s="623"/>
      <c r="H17" s="623"/>
      <c r="I17" s="623"/>
      <c r="J17" s="623"/>
      <c r="K17" s="623"/>
      <c r="L17" s="623"/>
      <c r="M17" s="623"/>
      <c r="N17" s="623"/>
      <c r="O17" s="623"/>
      <c r="P17" s="623"/>
      <c r="Q17" s="624"/>
      <c r="R17" s="625">
        <v>413203</v>
      </c>
      <c r="S17" s="626"/>
      <c r="T17" s="626"/>
      <c r="U17" s="626"/>
      <c r="V17" s="626"/>
      <c r="W17" s="626"/>
      <c r="X17" s="626"/>
      <c r="Y17" s="627"/>
      <c r="Z17" s="628">
        <v>20.7</v>
      </c>
      <c r="AA17" s="628"/>
      <c r="AB17" s="628"/>
      <c r="AC17" s="628"/>
      <c r="AD17" s="629">
        <v>413203</v>
      </c>
      <c r="AE17" s="629"/>
      <c r="AF17" s="629"/>
      <c r="AG17" s="629"/>
      <c r="AH17" s="629"/>
      <c r="AI17" s="629"/>
      <c r="AJ17" s="629"/>
      <c r="AK17" s="629"/>
      <c r="AL17" s="630">
        <v>30.4</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68485</v>
      </c>
      <c r="CS17" s="626"/>
      <c r="CT17" s="626"/>
      <c r="CU17" s="626"/>
      <c r="CV17" s="626"/>
      <c r="CW17" s="626"/>
      <c r="CX17" s="626"/>
      <c r="CY17" s="627"/>
      <c r="CZ17" s="628">
        <v>3.7</v>
      </c>
      <c r="DA17" s="628"/>
      <c r="DB17" s="628"/>
      <c r="DC17" s="628"/>
      <c r="DD17" s="634" t="s">
        <v>113</v>
      </c>
      <c r="DE17" s="626"/>
      <c r="DF17" s="626"/>
      <c r="DG17" s="626"/>
      <c r="DH17" s="626"/>
      <c r="DI17" s="626"/>
      <c r="DJ17" s="626"/>
      <c r="DK17" s="626"/>
      <c r="DL17" s="626"/>
      <c r="DM17" s="626"/>
      <c r="DN17" s="626"/>
      <c r="DO17" s="626"/>
      <c r="DP17" s="627"/>
      <c r="DQ17" s="634">
        <v>68485</v>
      </c>
      <c r="DR17" s="626"/>
      <c r="DS17" s="626"/>
      <c r="DT17" s="626"/>
      <c r="DU17" s="626"/>
      <c r="DV17" s="626"/>
      <c r="DW17" s="626"/>
      <c r="DX17" s="626"/>
      <c r="DY17" s="626"/>
      <c r="DZ17" s="626"/>
      <c r="EA17" s="626"/>
      <c r="EB17" s="626"/>
      <c r="EC17" s="635"/>
    </row>
    <row r="18" spans="2:133" ht="11.25" customHeight="1">
      <c r="B18" s="622" t="s">
        <v>252</v>
      </c>
      <c r="C18" s="623"/>
      <c r="D18" s="623"/>
      <c r="E18" s="623"/>
      <c r="F18" s="623"/>
      <c r="G18" s="623"/>
      <c r="H18" s="623"/>
      <c r="I18" s="623"/>
      <c r="J18" s="623"/>
      <c r="K18" s="623"/>
      <c r="L18" s="623"/>
      <c r="M18" s="623"/>
      <c r="N18" s="623"/>
      <c r="O18" s="623"/>
      <c r="P18" s="623"/>
      <c r="Q18" s="624"/>
      <c r="R18" s="625">
        <v>89961</v>
      </c>
      <c r="S18" s="626"/>
      <c r="T18" s="626"/>
      <c r="U18" s="626"/>
      <c r="V18" s="626"/>
      <c r="W18" s="626"/>
      <c r="X18" s="626"/>
      <c r="Y18" s="627"/>
      <c r="Z18" s="628">
        <v>4.5</v>
      </c>
      <c r="AA18" s="628"/>
      <c r="AB18" s="628"/>
      <c r="AC18" s="628"/>
      <c r="AD18" s="629" t="s">
        <v>113</v>
      </c>
      <c r="AE18" s="629"/>
      <c r="AF18" s="629"/>
      <c r="AG18" s="629"/>
      <c r="AH18" s="629"/>
      <c r="AI18" s="629"/>
      <c r="AJ18" s="629"/>
      <c r="AK18" s="629"/>
      <c r="AL18" s="630" t="s">
        <v>113</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c r="B19" s="622" t="s">
        <v>255</v>
      </c>
      <c r="C19" s="623"/>
      <c r="D19" s="623"/>
      <c r="E19" s="623"/>
      <c r="F19" s="623"/>
      <c r="G19" s="623"/>
      <c r="H19" s="623"/>
      <c r="I19" s="623"/>
      <c r="J19" s="623"/>
      <c r="K19" s="623"/>
      <c r="L19" s="623"/>
      <c r="M19" s="623"/>
      <c r="N19" s="623"/>
      <c r="O19" s="623"/>
      <c r="P19" s="623"/>
      <c r="Q19" s="624"/>
      <c r="R19" s="625" t="s">
        <v>113</v>
      </c>
      <c r="S19" s="626"/>
      <c r="T19" s="626"/>
      <c r="U19" s="626"/>
      <c r="V19" s="626"/>
      <c r="W19" s="626"/>
      <c r="X19" s="626"/>
      <c r="Y19" s="627"/>
      <c r="Z19" s="628" t="s">
        <v>113</v>
      </c>
      <c r="AA19" s="628"/>
      <c r="AB19" s="628"/>
      <c r="AC19" s="628"/>
      <c r="AD19" s="629" t="s">
        <v>113</v>
      </c>
      <c r="AE19" s="629"/>
      <c r="AF19" s="629"/>
      <c r="AG19" s="629"/>
      <c r="AH19" s="629"/>
      <c r="AI19" s="629"/>
      <c r="AJ19" s="629"/>
      <c r="AK19" s="629"/>
      <c r="AL19" s="630" t="s">
        <v>113</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v>25685</v>
      </c>
      <c r="BH19" s="626"/>
      <c r="BI19" s="626"/>
      <c r="BJ19" s="626"/>
      <c r="BK19" s="626"/>
      <c r="BL19" s="626"/>
      <c r="BM19" s="626"/>
      <c r="BN19" s="627"/>
      <c r="BO19" s="628">
        <v>3.3</v>
      </c>
      <c r="BP19" s="628"/>
      <c r="BQ19" s="628"/>
      <c r="BR19" s="628"/>
      <c r="BS19" s="634" t="s">
        <v>113</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c r="B20" s="622" t="s">
        <v>258</v>
      </c>
      <c r="C20" s="623"/>
      <c r="D20" s="623"/>
      <c r="E20" s="623"/>
      <c r="F20" s="623"/>
      <c r="G20" s="623"/>
      <c r="H20" s="623"/>
      <c r="I20" s="623"/>
      <c r="J20" s="623"/>
      <c r="K20" s="623"/>
      <c r="L20" s="623"/>
      <c r="M20" s="623"/>
      <c r="N20" s="623"/>
      <c r="O20" s="623"/>
      <c r="P20" s="623"/>
      <c r="Q20" s="624"/>
      <c r="R20" s="625">
        <v>1437365</v>
      </c>
      <c r="S20" s="626"/>
      <c r="T20" s="626"/>
      <c r="U20" s="626"/>
      <c r="V20" s="626"/>
      <c r="W20" s="626"/>
      <c r="X20" s="626"/>
      <c r="Y20" s="627"/>
      <c r="Z20" s="628">
        <v>72.099999999999994</v>
      </c>
      <c r="AA20" s="628"/>
      <c r="AB20" s="628"/>
      <c r="AC20" s="628"/>
      <c r="AD20" s="629">
        <v>1347404</v>
      </c>
      <c r="AE20" s="629"/>
      <c r="AF20" s="629"/>
      <c r="AG20" s="629"/>
      <c r="AH20" s="629"/>
      <c r="AI20" s="629"/>
      <c r="AJ20" s="629"/>
      <c r="AK20" s="629"/>
      <c r="AL20" s="630">
        <v>99</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v>25685</v>
      </c>
      <c r="BH20" s="626"/>
      <c r="BI20" s="626"/>
      <c r="BJ20" s="626"/>
      <c r="BK20" s="626"/>
      <c r="BL20" s="626"/>
      <c r="BM20" s="626"/>
      <c r="BN20" s="627"/>
      <c r="BO20" s="628">
        <v>3.3</v>
      </c>
      <c r="BP20" s="628"/>
      <c r="BQ20" s="628"/>
      <c r="BR20" s="628"/>
      <c r="BS20" s="634" t="s">
        <v>113</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1839356</v>
      </c>
      <c r="CS20" s="626"/>
      <c r="CT20" s="626"/>
      <c r="CU20" s="626"/>
      <c r="CV20" s="626"/>
      <c r="CW20" s="626"/>
      <c r="CX20" s="626"/>
      <c r="CY20" s="627"/>
      <c r="CZ20" s="628">
        <v>100</v>
      </c>
      <c r="DA20" s="628"/>
      <c r="DB20" s="628"/>
      <c r="DC20" s="628"/>
      <c r="DD20" s="634">
        <v>305510</v>
      </c>
      <c r="DE20" s="626"/>
      <c r="DF20" s="626"/>
      <c r="DG20" s="626"/>
      <c r="DH20" s="626"/>
      <c r="DI20" s="626"/>
      <c r="DJ20" s="626"/>
      <c r="DK20" s="626"/>
      <c r="DL20" s="626"/>
      <c r="DM20" s="626"/>
      <c r="DN20" s="626"/>
      <c r="DO20" s="626"/>
      <c r="DP20" s="627"/>
      <c r="DQ20" s="634">
        <v>1467393</v>
      </c>
      <c r="DR20" s="626"/>
      <c r="DS20" s="626"/>
      <c r="DT20" s="626"/>
      <c r="DU20" s="626"/>
      <c r="DV20" s="626"/>
      <c r="DW20" s="626"/>
      <c r="DX20" s="626"/>
      <c r="DY20" s="626"/>
      <c r="DZ20" s="626"/>
      <c r="EA20" s="626"/>
      <c r="EB20" s="626"/>
      <c r="EC20" s="635"/>
    </row>
    <row r="21" spans="2:133" ht="11.25" customHeight="1">
      <c r="B21" s="622" t="s">
        <v>261</v>
      </c>
      <c r="C21" s="623"/>
      <c r="D21" s="623"/>
      <c r="E21" s="623"/>
      <c r="F21" s="623"/>
      <c r="G21" s="623"/>
      <c r="H21" s="623"/>
      <c r="I21" s="623"/>
      <c r="J21" s="623"/>
      <c r="K21" s="623"/>
      <c r="L21" s="623"/>
      <c r="M21" s="623"/>
      <c r="N21" s="623"/>
      <c r="O21" s="623"/>
      <c r="P21" s="623"/>
      <c r="Q21" s="624"/>
      <c r="R21" s="625">
        <v>731</v>
      </c>
      <c r="S21" s="626"/>
      <c r="T21" s="626"/>
      <c r="U21" s="626"/>
      <c r="V21" s="626"/>
      <c r="W21" s="626"/>
      <c r="X21" s="626"/>
      <c r="Y21" s="627"/>
      <c r="Z21" s="628">
        <v>0</v>
      </c>
      <c r="AA21" s="628"/>
      <c r="AB21" s="628"/>
      <c r="AC21" s="628"/>
      <c r="AD21" s="629">
        <v>731</v>
      </c>
      <c r="AE21" s="629"/>
      <c r="AF21" s="629"/>
      <c r="AG21" s="629"/>
      <c r="AH21" s="629"/>
      <c r="AI21" s="629"/>
      <c r="AJ21" s="629"/>
      <c r="AK21" s="629"/>
      <c r="AL21" s="630">
        <v>0.1</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v>25685</v>
      </c>
      <c r="BH21" s="626"/>
      <c r="BI21" s="626"/>
      <c r="BJ21" s="626"/>
      <c r="BK21" s="626"/>
      <c r="BL21" s="626"/>
      <c r="BM21" s="626"/>
      <c r="BN21" s="627"/>
      <c r="BO21" s="628">
        <v>3.3</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263</v>
      </c>
      <c r="C22" s="623"/>
      <c r="D22" s="623"/>
      <c r="E22" s="623"/>
      <c r="F22" s="623"/>
      <c r="G22" s="623"/>
      <c r="H22" s="623"/>
      <c r="I22" s="623"/>
      <c r="J22" s="623"/>
      <c r="K22" s="623"/>
      <c r="L22" s="623"/>
      <c r="M22" s="623"/>
      <c r="N22" s="623"/>
      <c r="O22" s="623"/>
      <c r="P22" s="623"/>
      <c r="Q22" s="624"/>
      <c r="R22" s="625">
        <v>29973</v>
      </c>
      <c r="S22" s="626"/>
      <c r="T22" s="626"/>
      <c r="U22" s="626"/>
      <c r="V22" s="626"/>
      <c r="W22" s="626"/>
      <c r="X22" s="626"/>
      <c r="Y22" s="627"/>
      <c r="Z22" s="628">
        <v>1.5</v>
      </c>
      <c r="AA22" s="628"/>
      <c r="AB22" s="628"/>
      <c r="AC22" s="628"/>
      <c r="AD22" s="629">
        <v>9084</v>
      </c>
      <c r="AE22" s="629"/>
      <c r="AF22" s="629"/>
      <c r="AG22" s="629"/>
      <c r="AH22" s="629"/>
      <c r="AI22" s="629"/>
      <c r="AJ22" s="629"/>
      <c r="AK22" s="629"/>
      <c r="AL22" s="630">
        <v>0.7</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266</v>
      </c>
      <c r="C23" s="623"/>
      <c r="D23" s="623"/>
      <c r="E23" s="623"/>
      <c r="F23" s="623"/>
      <c r="G23" s="623"/>
      <c r="H23" s="623"/>
      <c r="I23" s="623"/>
      <c r="J23" s="623"/>
      <c r="K23" s="623"/>
      <c r="L23" s="623"/>
      <c r="M23" s="623"/>
      <c r="N23" s="623"/>
      <c r="O23" s="623"/>
      <c r="P23" s="623"/>
      <c r="Q23" s="624"/>
      <c r="R23" s="625">
        <v>27968</v>
      </c>
      <c r="S23" s="626"/>
      <c r="T23" s="626"/>
      <c r="U23" s="626"/>
      <c r="V23" s="626"/>
      <c r="W23" s="626"/>
      <c r="X23" s="626"/>
      <c r="Y23" s="627"/>
      <c r="Z23" s="628">
        <v>1.4</v>
      </c>
      <c r="AA23" s="628"/>
      <c r="AB23" s="628"/>
      <c r="AC23" s="628"/>
      <c r="AD23" s="629" t="s">
        <v>113</v>
      </c>
      <c r="AE23" s="629"/>
      <c r="AF23" s="629"/>
      <c r="AG23" s="629"/>
      <c r="AH23" s="629"/>
      <c r="AI23" s="629"/>
      <c r="AJ23" s="629"/>
      <c r="AK23" s="629"/>
      <c r="AL23" s="630" t="s">
        <v>113</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t="s">
        <v>113</v>
      </c>
      <c r="BH23" s="626"/>
      <c r="BI23" s="626"/>
      <c r="BJ23" s="626"/>
      <c r="BK23" s="626"/>
      <c r="BL23" s="626"/>
      <c r="BM23" s="626"/>
      <c r="BN23" s="627"/>
      <c r="BO23" s="628" t="s">
        <v>113</v>
      </c>
      <c r="BP23" s="628"/>
      <c r="BQ23" s="628"/>
      <c r="BR23" s="628"/>
      <c r="BS23" s="634" t="s">
        <v>113</v>
      </c>
      <c r="BT23" s="626"/>
      <c r="BU23" s="626"/>
      <c r="BV23" s="626"/>
      <c r="BW23" s="626"/>
      <c r="BX23" s="626"/>
      <c r="BY23" s="626"/>
      <c r="BZ23" s="626"/>
      <c r="CA23" s="626"/>
      <c r="CB23" s="635"/>
      <c r="CD23" s="607" t="s">
        <v>206</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48" t="s">
        <v>271</v>
      </c>
      <c r="DM23" s="649"/>
      <c r="DN23" s="649"/>
      <c r="DO23" s="649"/>
      <c r="DP23" s="649"/>
      <c r="DQ23" s="649"/>
      <c r="DR23" s="649"/>
      <c r="DS23" s="649"/>
      <c r="DT23" s="649"/>
      <c r="DU23" s="649"/>
      <c r="DV23" s="650"/>
      <c r="DW23" s="607" t="s">
        <v>272</v>
      </c>
      <c r="DX23" s="608"/>
      <c r="DY23" s="608"/>
      <c r="DZ23" s="608"/>
      <c r="EA23" s="608"/>
      <c r="EB23" s="608"/>
      <c r="EC23" s="609"/>
    </row>
    <row r="24" spans="2:133" ht="11.25" customHeight="1">
      <c r="B24" s="622" t="s">
        <v>273</v>
      </c>
      <c r="C24" s="623"/>
      <c r="D24" s="623"/>
      <c r="E24" s="623"/>
      <c r="F24" s="623"/>
      <c r="G24" s="623"/>
      <c r="H24" s="623"/>
      <c r="I24" s="623"/>
      <c r="J24" s="623"/>
      <c r="K24" s="623"/>
      <c r="L24" s="623"/>
      <c r="M24" s="623"/>
      <c r="N24" s="623"/>
      <c r="O24" s="623"/>
      <c r="P24" s="623"/>
      <c r="Q24" s="624"/>
      <c r="R24" s="625">
        <v>14733</v>
      </c>
      <c r="S24" s="626"/>
      <c r="T24" s="626"/>
      <c r="U24" s="626"/>
      <c r="V24" s="626"/>
      <c r="W24" s="626"/>
      <c r="X24" s="626"/>
      <c r="Y24" s="627"/>
      <c r="Z24" s="628">
        <v>0.7</v>
      </c>
      <c r="AA24" s="628"/>
      <c r="AB24" s="628"/>
      <c r="AC24" s="628"/>
      <c r="AD24" s="629" t="s">
        <v>113</v>
      </c>
      <c r="AE24" s="629"/>
      <c r="AF24" s="629"/>
      <c r="AG24" s="629"/>
      <c r="AH24" s="629"/>
      <c r="AI24" s="629"/>
      <c r="AJ24" s="629"/>
      <c r="AK24" s="629"/>
      <c r="AL24" s="630" t="s">
        <v>113</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592799</v>
      </c>
      <c r="CS24" s="615"/>
      <c r="CT24" s="615"/>
      <c r="CU24" s="615"/>
      <c r="CV24" s="615"/>
      <c r="CW24" s="615"/>
      <c r="CX24" s="615"/>
      <c r="CY24" s="616"/>
      <c r="CZ24" s="652">
        <v>32.200000000000003</v>
      </c>
      <c r="DA24" s="653"/>
      <c r="DB24" s="653"/>
      <c r="DC24" s="654"/>
      <c r="DD24" s="651">
        <v>468590</v>
      </c>
      <c r="DE24" s="615"/>
      <c r="DF24" s="615"/>
      <c r="DG24" s="615"/>
      <c r="DH24" s="615"/>
      <c r="DI24" s="615"/>
      <c r="DJ24" s="615"/>
      <c r="DK24" s="616"/>
      <c r="DL24" s="651">
        <v>463657</v>
      </c>
      <c r="DM24" s="615"/>
      <c r="DN24" s="615"/>
      <c r="DO24" s="615"/>
      <c r="DP24" s="615"/>
      <c r="DQ24" s="615"/>
      <c r="DR24" s="615"/>
      <c r="DS24" s="615"/>
      <c r="DT24" s="615"/>
      <c r="DU24" s="615"/>
      <c r="DV24" s="616"/>
      <c r="DW24" s="619">
        <v>34.1</v>
      </c>
      <c r="DX24" s="620"/>
      <c r="DY24" s="620"/>
      <c r="DZ24" s="620"/>
      <c r="EA24" s="620"/>
      <c r="EB24" s="620"/>
      <c r="EC24" s="621"/>
    </row>
    <row r="25" spans="2:133" ht="11.25" customHeight="1">
      <c r="B25" s="622" t="s">
        <v>276</v>
      </c>
      <c r="C25" s="623"/>
      <c r="D25" s="623"/>
      <c r="E25" s="623"/>
      <c r="F25" s="623"/>
      <c r="G25" s="623"/>
      <c r="H25" s="623"/>
      <c r="I25" s="623"/>
      <c r="J25" s="623"/>
      <c r="K25" s="623"/>
      <c r="L25" s="623"/>
      <c r="M25" s="623"/>
      <c r="N25" s="623"/>
      <c r="O25" s="623"/>
      <c r="P25" s="623"/>
      <c r="Q25" s="624"/>
      <c r="R25" s="625">
        <v>123958</v>
      </c>
      <c r="S25" s="626"/>
      <c r="T25" s="626"/>
      <c r="U25" s="626"/>
      <c r="V25" s="626"/>
      <c r="W25" s="626"/>
      <c r="X25" s="626"/>
      <c r="Y25" s="627"/>
      <c r="Z25" s="628">
        <v>6.2</v>
      </c>
      <c r="AA25" s="628"/>
      <c r="AB25" s="628"/>
      <c r="AC25" s="628"/>
      <c r="AD25" s="629" t="s">
        <v>113</v>
      </c>
      <c r="AE25" s="629"/>
      <c r="AF25" s="629"/>
      <c r="AG25" s="629"/>
      <c r="AH25" s="629"/>
      <c r="AI25" s="629"/>
      <c r="AJ25" s="629"/>
      <c r="AK25" s="629"/>
      <c r="AL25" s="630" t="s">
        <v>113</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341921</v>
      </c>
      <c r="CS25" s="657"/>
      <c r="CT25" s="657"/>
      <c r="CU25" s="657"/>
      <c r="CV25" s="657"/>
      <c r="CW25" s="657"/>
      <c r="CX25" s="657"/>
      <c r="CY25" s="658"/>
      <c r="CZ25" s="659">
        <v>18.600000000000001</v>
      </c>
      <c r="DA25" s="660"/>
      <c r="DB25" s="660"/>
      <c r="DC25" s="661"/>
      <c r="DD25" s="634">
        <v>315826</v>
      </c>
      <c r="DE25" s="657"/>
      <c r="DF25" s="657"/>
      <c r="DG25" s="657"/>
      <c r="DH25" s="657"/>
      <c r="DI25" s="657"/>
      <c r="DJ25" s="657"/>
      <c r="DK25" s="658"/>
      <c r="DL25" s="634">
        <v>311282</v>
      </c>
      <c r="DM25" s="657"/>
      <c r="DN25" s="657"/>
      <c r="DO25" s="657"/>
      <c r="DP25" s="657"/>
      <c r="DQ25" s="657"/>
      <c r="DR25" s="657"/>
      <c r="DS25" s="657"/>
      <c r="DT25" s="657"/>
      <c r="DU25" s="657"/>
      <c r="DV25" s="658"/>
      <c r="DW25" s="630">
        <v>22.9</v>
      </c>
      <c r="DX25" s="655"/>
      <c r="DY25" s="655"/>
      <c r="DZ25" s="655"/>
      <c r="EA25" s="655"/>
      <c r="EB25" s="655"/>
      <c r="EC25" s="656"/>
    </row>
    <row r="26" spans="2:133" ht="11.25" customHeight="1">
      <c r="B26" s="662" t="s">
        <v>279</v>
      </c>
      <c r="C26" s="663"/>
      <c r="D26" s="663"/>
      <c r="E26" s="663"/>
      <c r="F26" s="663"/>
      <c r="G26" s="663"/>
      <c r="H26" s="663"/>
      <c r="I26" s="663"/>
      <c r="J26" s="663"/>
      <c r="K26" s="663"/>
      <c r="L26" s="663"/>
      <c r="M26" s="663"/>
      <c r="N26" s="663"/>
      <c r="O26" s="663"/>
      <c r="P26" s="663"/>
      <c r="Q26" s="664"/>
      <c r="R26" s="625" t="s">
        <v>113</v>
      </c>
      <c r="S26" s="626"/>
      <c r="T26" s="626"/>
      <c r="U26" s="626"/>
      <c r="V26" s="626"/>
      <c r="W26" s="626"/>
      <c r="X26" s="626"/>
      <c r="Y26" s="627"/>
      <c r="Z26" s="628" t="s">
        <v>113</v>
      </c>
      <c r="AA26" s="628"/>
      <c r="AB26" s="628"/>
      <c r="AC26" s="628"/>
      <c r="AD26" s="629" t="s">
        <v>113</v>
      </c>
      <c r="AE26" s="629"/>
      <c r="AF26" s="629"/>
      <c r="AG26" s="629"/>
      <c r="AH26" s="629"/>
      <c r="AI26" s="629"/>
      <c r="AJ26" s="629"/>
      <c r="AK26" s="629"/>
      <c r="AL26" s="630" t="s">
        <v>113</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216042</v>
      </c>
      <c r="CS26" s="626"/>
      <c r="CT26" s="626"/>
      <c r="CU26" s="626"/>
      <c r="CV26" s="626"/>
      <c r="CW26" s="626"/>
      <c r="CX26" s="626"/>
      <c r="CY26" s="627"/>
      <c r="CZ26" s="659">
        <v>11.7</v>
      </c>
      <c r="DA26" s="660"/>
      <c r="DB26" s="660"/>
      <c r="DC26" s="661"/>
      <c r="DD26" s="634">
        <v>191608</v>
      </c>
      <c r="DE26" s="626"/>
      <c r="DF26" s="626"/>
      <c r="DG26" s="626"/>
      <c r="DH26" s="626"/>
      <c r="DI26" s="626"/>
      <c r="DJ26" s="626"/>
      <c r="DK26" s="627"/>
      <c r="DL26" s="634" t="s">
        <v>212</v>
      </c>
      <c r="DM26" s="626"/>
      <c r="DN26" s="626"/>
      <c r="DO26" s="626"/>
      <c r="DP26" s="626"/>
      <c r="DQ26" s="626"/>
      <c r="DR26" s="626"/>
      <c r="DS26" s="626"/>
      <c r="DT26" s="626"/>
      <c r="DU26" s="626"/>
      <c r="DV26" s="627"/>
      <c r="DW26" s="630" t="s">
        <v>212</v>
      </c>
      <c r="DX26" s="655"/>
      <c r="DY26" s="655"/>
      <c r="DZ26" s="655"/>
      <c r="EA26" s="655"/>
      <c r="EB26" s="655"/>
      <c r="EC26" s="656"/>
    </row>
    <row r="27" spans="2:133" ht="11.25" customHeight="1">
      <c r="B27" s="622" t="s">
        <v>282</v>
      </c>
      <c r="C27" s="623"/>
      <c r="D27" s="623"/>
      <c r="E27" s="623"/>
      <c r="F27" s="623"/>
      <c r="G27" s="623"/>
      <c r="H27" s="623"/>
      <c r="I27" s="623"/>
      <c r="J27" s="623"/>
      <c r="K27" s="623"/>
      <c r="L27" s="623"/>
      <c r="M27" s="623"/>
      <c r="N27" s="623"/>
      <c r="O27" s="623"/>
      <c r="P27" s="623"/>
      <c r="Q27" s="624"/>
      <c r="R27" s="625">
        <v>91549</v>
      </c>
      <c r="S27" s="626"/>
      <c r="T27" s="626"/>
      <c r="U27" s="626"/>
      <c r="V27" s="626"/>
      <c r="W27" s="626"/>
      <c r="X27" s="626"/>
      <c r="Y27" s="627"/>
      <c r="Z27" s="628">
        <v>4.5999999999999996</v>
      </c>
      <c r="AA27" s="628"/>
      <c r="AB27" s="628"/>
      <c r="AC27" s="628"/>
      <c r="AD27" s="629" t="s">
        <v>113</v>
      </c>
      <c r="AE27" s="629"/>
      <c r="AF27" s="629"/>
      <c r="AG27" s="629"/>
      <c r="AH27" s="629"/>
      <c r="AI27" s="629"/>
      <c r="AJ27" s="629"/>
      <c r="AK27" s="629"/>
      <c r="AL27" s="630" t="s">
        <v>113</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789683</v>
      </c>
      <c r="BH27" s="626"/>
      <c r="BI27" s="626"/>
      <c r="BJ27" s="626"/>
      <c r="BK27" s="626"/>
      <c r="BL27" s="626"/>
      <c r="BM27" s="626"/>
      <c r="BN27" s="627"/>
      <c r="BO27" s="628">
        <v>100</v>
      </c>
      <c r="BP27" s="628"/>
      <c r="BQ27" s="628"/>
      <c r="BR27" s="628"/>
      <c r="BS27" s="634" t="s">
        <v>113</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182393</v>
      </c>
      <c r="CS27" s="657"/>
      <c r="CT27" s="657"/>
      <c r="CU27" s="657"/>
      <c r="CV27" s="657"/>
      <c r="CW27" s="657"/>
      <c r="CX27" s="657"/>
      <c r="CY27" s="658"/>
      <c r="CZ27" s="659">
        <v>9.9</v>
      </c>
      <c r="DA27" s="660"/>
      <c r="DB27" s="660"/>
      <c r="DC27" s="661"/>
      <c r="DD27" s="634">
        <v>84279</v>
      </c>
      <c r="DE27" s="657"/>
      <c r="DF27" s="657"/>
      <c r="DG27" s="657"/>
      <c r="DH27" s="657"/>
      <c r="DI27" s="657"/>
      <c r="DJ27" s="657"/>
      <c r="DK27" s="658"/>
      <c r="DL27" s="634">
        <v>83890</v>
      </c>
      <c r="DM27" s="657"/>
      <c r="DN27" s="657"/>
      <c r="DO27" s="657"/>
      <c r="DP27" s="657"/>
      <c r="DQ27" s="657"/>
      <c r="DR27" s="657"/>
      <c r="DS27" s="657"/>
      <c r="DT27" s="657"/>
      <c r="DU27" s="657"/>
      <c r="DV27" s="658"/>
      <c r="DW27" s="630">
        <v>6.2</v>
      </c>
      <c r="DX27" s="655"/>
      <c r="DY27" s="655"/>
      <c r="DZ27" s="655"/>
      <c r="EA27" s="655"/>
      <c r="EB27" s="655"/>
      <c r="EC27" s="656"/>
    </row>
    <row r="28" spans="2:133" ht="11.25" customHeight="1">
      <c r="B28" s="622" t="s">
        <v>285</v>
      </c>
      <c r="C28" s="623"/>
      <c r="D28" s="623"/>
      <c r="E28" s="623"/>
      <c r="F28" s="623"/>
      <c r="G28" s="623"/>
      <c r="H28" s="623"/>
      <c r="I28" s="623"/>
      <c r="J28" s="623"/>
      <c r="K28" s="623"/>
      <c r="L28" s="623"/>
      <c r="M28" s="623"/>
      <c r="N28" s="623"/>
      <c r="O28" s="623"/>
      <c r="P28" s="623"/>
      <c r="Q28" s="624"/>
      <c r="R28" s="625">
        <v>61385</v>
      </c>
      <c r="S28" s="626"/>
      <c r="T28" s="626"/>
      <c r="U28" s="626"/>
      <c r="V28" s="626"/>
      <c r="W28" s="626"/>
      <c r="X28" s="626"/>
      <c r="Y28" s="627"/>
      <c r="Z28" s="628">
        <v>3.1</v>
      </c>
      <c r="AA28" s="628"/>
      <c r="AB28" s="628"/>
      <c r="AC28" s="628"/>
      <c r="AD28" s="629">
        <v>2612</v>
      </c>
      <c r="AE28" s="629"/>
      <c r="AF28" s="629"/>
      <c r="AG28" s="629"/>
      <c r="AH28" s="629"/>
      <c r="AI28" s="629"/>
      <c r="AJ28" s="629"/>
      <c r="AK28" s="629"/>
      <c r="AL28" s="630">
        <v>0.2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68485</v>
      </c>
      <c r="CS28" s="626"/>
      <c r="CT28" s="626"/>
      <c r="CU28" s="626"/>
      <c r="CV28" s="626"/>
      <c r="CW28" s="626"/>
      <c r="CX28" s="626"/>
      <c r="CY28" s="627"/>
      <c r="CZ28" s="659">
        <v>3.7</v>
      </c>
      <c r="DA28" s="660"/>
      <c r="DB28" s="660"/>
      <c r="DC28" s="661"/>
      <c r="DD28" s="634">
        <v>68485</v>
      </c>
      <c r="DE28" s="626"/>
      <c r="DF28" s="626"/>
      <c r="DG28" s="626"/>
      <c r="DH28" s="626"/>
      <c r="DI28" s="626"/>
      <c r="DJ28" s="626"/>
      <c r="DK28" s="627"/>
      <c r="DL28" s="634">
        <v>68485</v>
      </c>
      <c r="DM28" s="626"/>
      <c r="DN28" s="626"/>
      <c r="DO28" s="626"/>
      <c r="DP28" s="626"/>
      <c r="DQ28" s="626"/>
      <c r="DR28" s="626"/>
      <c r="DS28" s="626"/>
      <c r="DT28" s="626"/>
      <c r="DU28" s="626"/>
      <c r="DV28" s="627"/>
      <c r="DW28" s="630">
        <v>5</v>
      </c>
      <c r="DX28" s="655"/>
      <c r="DY28" s="655"/>
      <c r="DZ28" s="655"/>
      <c r="EA28" s="655"/>
      <c r="EB28" s="655"/>
      <c r="EC28" s="656"/>
    </row>
    <row r="29" spans="2:133" ht="11.25" customHeight="1">
      <c r="B29" s="622" t="s">
        <v>287</v>
      </c>
      <c r="C29" s="623"/>
      <c r="D29" s="623"/>
      <c r="E29" s="623"/>
      <c r="F29" s="623"/>
      <c r="G29" s="623"/>
      <c r="H29" s="623"/>
      <c r="I29" s="623"/>
      <c r="J29" s="623"/>
      <c r="K29" s="623"/>
      <c r="L29" s="623"/>
      <c r="M29" s="623"/>
      <c r="N29" s="623"/>
      <c r="O29" s="623"/>
      <c r="P29" s="623"/>
      <c r="Q29" s="624"/>
      <c r="R29" s="625">
        <v>6977</v>
      </c>
      <c r="S29" s="626"/>
      <c r="T29" s="626"/>
      <c r="U29" s="626"/>
      <c r="V29" s="626"/>
      <c r="W29" s="626"/>
      <c r="X29" s="626"/>
      <c r="Y29" s="627"/>
      <c r="Z29" s="628">
        <v>0.3</v>
      </c>
      <c r="AA29" s="628"/>
      <c r="AB29" s="628"/>
      <c r="AC29" s="628"/>
      <c r="AD29" s="629" t="s">
        <v>113</v>
      </c>
      <c r="AE29" s="629"/>
      <c r="AF29" s="629"/>
      <c r="AG29" s="629"/>
      <c r="AH29" s="629"/>
      <c r="AI29" s="629"/>
      <c r="AJ29" s="629"/>
      <c r="AK29" s="629"/>
      <c r="AL29" s="630" t="s">
        <v>113</v>
      </c>
      <c r="AM29" s="631"/>
      <c r="AN29" s="631"/>
      <c r="AO29" s="632"/>
      <c r="AP29" s="604" t="s">
        <v>206</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58</v>
      </c>
      <c r="CG29" s="640"/>
      <c r="CH29" s="640"/>
      <c r="CI29" s="640"/>
      <c r="CJ29" s="640"/>
      <c r="CK29" s="640"/>
      <c r="CL29" s="640"/>
      <c r="CM29" s="640"/>
      <c r="CN29" s="640"/>
      <c r="CO29" s="640"/>
      <c r="CP29" s="640"/>
      <c r="CQ29" s="641"/>
      <c r="CR29" s="625">
        <v>68485</v>
      </c>
      <c r="CS29" s="657"/>
      <c r="CT29" s="657"/>
      <c r="CU29" s="657"/>
      <c r="CV29" s="657"/>
      <c r="CW29" s="657"/>
      <c r="CX29" s="657"/>
      <c r="CY29" s="658"/>
      <c r="CZ29" s="659">
        <v>3.7</v>
      </c>
      <c r="DA29" s="660"/>
      <c r="DB29" s="660"/>
      <c r="DC29" s="661"/>
      <c r="DD29" s="634">
        <v>68485</v>
      </c>
      <c r="DE29" s="657"/>
      <c r="DF29" s="657"/>
      <c r="DG29" s="657"/>
      <c r="DH29" s="657"/>
      <c r="DI29" s="657"/>
      <c r="DJ29" s="657"/>
      <c r="DK29" s="658"/>
      <c r="DL29" s="634">
        <v>68485</v>
      </c>
      <c r="DM29" s="657"/>
      <c r="DN29" s="657"/>
      <c r="DO29" s="657"/>
      <c r="DP29" s="657"/>
      <c r="DQ29" s="657"/>
      <c r="DR29" s="657"/>
      <c r="DS29" s="657"/>
      <c r="DT29" s="657"/>
      <c r="DU29" s="657"/>
      <c r="DV29" s="658"/>
      <c r="DW29" s="630">
        <v>5</v>
      </c>
      <c r="DX29" s="655"/>
      <c r="DY29" s="655"/>
      <c r="DZ29" s="655"/>
      <c r="EA29" s="655"/>
      <c r="EB29" s="655"/>
      <c r="EC29" s="656"/>
    </row>
    <row r="30" spans="2:133" ht="11.25" customHeight="1">
      <c r="B30" s="622" t="s">
        <v>291</v>
      </c>
      <c r="C30" s="623"/>
      <c r="D30" s="623"/>
      <c r="E30" s="623"/>
      <c r="F30" s="623"/>
      <c r="G30" s="623"/>
      <c r="H30" s="623"/>
      <c r="I30" s="623"/>
      <c r="J30" s="623"/>
      <c r="K30" s="623"/>
      <c r="L30" s="623"/>
      <c r="M30" s="623"/>
      <c r="N30" s="623"/>
      <c r="O30" s="623"/>
      <c r="P30" s="623"/>
      <c r="Q30" s="624"/>
      <c r="R30" s="625" t="s">
        <v>113</v>
      </c>
      <c r="S30" s="626"/>
      <c r="T30" s="626"/>
      <c r="U30" s="626"/>
      <c r="V30" s="626"/>
      <c r="W30" s="626"/>
      <c r="X30" s="626"/>
      <c r="Y30" s="627"/>
      <c r="Z30" s="628" t="s">
        <v>113</v>
      </c>
      <c r="AA30" s="628"/>
      <c r="AB30" s="628"/>
      <c r="AC30" s="628"/>
      <c r="AD30" s="629" t="s">
        <v>113</v>
      </c>
      <c r="AE30" s="629"/>
      <c r="AF30" s="629"/>
      <c r="AG30" s="629"/>
      <c r="AH30" s="629"/>
      <c r="AI30" s="629"/>
      <c r="AJ30" s="629"/>
      <c r="AK30" s="629"/>
      <c r="AL30" s="630" t="s">
        <v>113</v>
      </c>
      <c r="AM30" s="631"/>
      <c r="AN30" s="631"/>
      <c r="AO30" s="632"/>
      <c r="AP30" s="671" t="s">
        <v>292</v>
      </c>
      <c r="AQ30" s="672"/>
      <c r="AR30" s="672"/>
      <c r="AS30" s="672"/>
      <c r="AT30" s="677" t="s">
        <v>293</v>
      </c>
      <c r="AU30" s="184"/>
      <c r="AV30" s="184"/>
      <c r="AW30" s="184"/>
      <c r="AX30" s="611" t="s">
        <v>172</v>
      </c>
      <c r="AY30" s="612"/>
      <c r="AZ30" s="612"/>
      <c r="BA30" s="612"/>
      <c r="BB30" s="612"/>
      <c r="BC30" s="612"/>
      <c r="BD30" s="612"/>
      <c r="BE30" s="612"/>
      <c r="BF30" s="613"/>
      <c r="BG30" s="683">
        <v>99.1</v>
      </c>
      <c r="BH30" s="684"/>
      <c r="BI30" s="684"/>
      <c r="BJ30" s="684"/>
      <c r="BK30" s="684"/>
      <c r="BL30" s="684"/>
      <c r="BM30" s="620">
        <v>96.8</v>
      </c>
      <c r="BN30" s="684"/>
      <c r="BO30" s="684"/>
      <c r="BP30" s="684"/>
      <c r="BQ30" s="685"/>
      <c r="BR30" s="683">
        <v>98.9</v>
      </c>
      <c r="BS30" s="684"/>
      <c r="BT30" s="684"/>
      <c r="BU30" s="684"/>
      <c r="BV30" s="684"/>
      <c r="BW30" s="684"/>
      <c r="BX30" s="620">
        <v>95.9</v>
      </c>
      <c r="BY30" s="684"/>
      <c r="BZ30" s="684"/>
      <c r="CA30" s="684"/>
      <c r="CB30" s="685"/>
      <c r="CD30" s="688"/>
      <c r="CE30" s="689"/>
      <c r="CF30" s="639" t="s">
        <v>294</v>
      </c>
      <c r="CG30" s="640"/>
      <c r="CH30" s="640"/>
      <c r="CI30" s="640"/>
      <c r="CJ30" s="640"/>
      <c r="CK30" s="640"/>
      <c r="CL30" s="640"/>
      <c r="CM30" s="640"/>
      <c r="CN30" s="640"/>
      <c r="CO30" s="640"/>
      <c r="CP30" s="640"/>
      <c r="CQ30" s="641"/>
      <c r="CR30" s="625">
        <v>64366</v>
      </c>
      <c r="CS30" s="626"/>
      <c r="CT30" s="626"/>
      <c r="CU30" s="626"/>
      <c r="CV30" s="626"/>
      <c r="CW30" s="626"/>
      <c r="CX30" s="626"/>
      <c r="CY30" s="627"/>
      <c r="CZ30" s="659">
        <v>3.5</v>
      </c>
      <c r="DA30" s="660"/>
      <c r="DB30" s="660"/>
      <c r="DC30" s="661"/>
      <c r="DD30" s="634">
        <v>64366</v>
      </c>
      <c r="DE30" s="626"/>
      <c r="DF30" s="626"/>
      <c r="DG30" s="626"/>
      <c r="DH30" s="626"/>
      <c r="DI30" s="626"/>
      <c r="DJ30" s="626"/>
      <c r="DK30" s="627"/>
      <c r="DL30" s="634">
        <v>64366</v>
      </c>
      <c r="DM30" s="626"/>
      <c r="DN30" s="626"/>
      <c r="DO30" s="626"/>
      <c r="DP30" s="626"/>
      <c r="DQ30" s="626"/>
      <c r="DR30" s="626"/>
      <c r="DS30" s="626"/>
      <c r="DT30" s="626"/>
      <c r="DU30" s="626"/>
      <c r="DV30" s="627"/>
      <c r="DW30" s="630">
        <v>4.7</v>
      </c>
      <c r="DX30" s="655"/>
      <c r="DY30" s="655"/>
      <c r="DZ30" s="655"/>
      <c r="EA30" s="655"/>
      <c r="EB30" s="655"/>
      <c r="EC30" s="656"/>
    </row>
    <row r="31" spans="2:133" ht="11.25" customHeight="1">
      <c r="B31" s="622" t="s">
        <v>295</v>
      </c>
      <c r="C31" s="623"/>
      <c r="D31" s="623"/>
      <c r="E31" s="623"/>
      <c r="F31" s="623"/>
      <c r="G31" s="623"/>
      <c r="H31" s="623"/>
      <c r="I31" s="623"/>
      <c r="J31" s="623"/>
      <c r="K31" s="623"/>
      <c r="L31" s="623"/>
      <c r="M31" s="623"/>
      <c r="N31" s="623"/>
      <c r="O31" s="623"/>
      <c r="P31" s="623"/>
      <c r="Q31" s="624"/>
      <c r="R31" s="625">
        <v>167937</v>
      </c>
      <c r="S31" s="626"/>
      <c r="T31" s="626"/>
      <c r="U31" s="626"/>
      <c r="V31" s="626"/>
      <c r="W31" s="626"/>
      <c r="X31" s="626"/>
      <c r="Y31" s="627"/>
      <c r="Z31" s="628">
        <v>8.4</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99.4</v>
      </c>
      <c r="BH31" s="657"/>
      <c r="BI31" s="657"/>
      <c r="BJ31" s="657"/>
      <c r="BK31" s="657"/>
      <c r="BL31" s="657"/>
      <c r="BM31" s="631">
        <v>98.3</v>
      </c>
      <c r="BN31" s="681"/>
      <c r="BO31" s="681"/>
      <c r="BP31" s="681"/>
      <c r="BQ31" s="682"/>
      <c r="BR31" s="680">
        <v>99.3</v>
      </c>
      <c r="BS31" s="657"/>
      <c r="BT31" s="657"/>
      <c r="BU31" s="657"/>
      <c r="BV31" s="657"/>
      <c r="BW31" s="657"/>
      <c r="BX31" s="631">
        <v>97.8</v>
      </c>
      <c r="BY31" s="681"/>
      <c r="BZ31" s="681"/>
      <c r="CA31" s="681"/>
      <c r="CB31" s="682"/>
      <c r="CD31" s="688"/>
      <c r="CE31" s="689"/>
      <c r="CF31" s="639" t="s">
        <v>298</v>
      </c>
      <c r="CG31" s="640"/>
      <c r="CH31" s="640"/>
      <c r="CI31" s="640"/>
      <c r="CJ31" s="640"/>
      <c r="CK31" s="640"/>
      <c r="CL31" s="640"/>
      <c r="CM31" s="640"/>
      <c r="CN31" s="640"/>
      <c r="CO31" s="640"/>
      <c r="CP31" s="640"/>
      <c r="CQ31" s="641"/>
      <c r="CR31" s="625">
        <v>4119</v>
      </c>
      <c r="CS31" s="657"/>
      <c r="CT31" s="657"/>
      <c r="CU31" s="657"/>
      <c r="CV31" s="657"/>
      <c r="CW31" s="657"/>
      <c r="CX31" s="657"/>
      <c r="CY31" s="658"/>
      <c r="CZ31" s="659">
        <v>0.2</v>
      </c>
      <c r="DA31" s="660"/>
      <c r="DB31" s="660"/>
      <c r="DC31" s="661"/>
      <c r="DD31" s="634">
        <v>4119</v>
      </c>
      <c r="DE31" s="657"/>
      <c r="DF31" s="657"/>
      <c r="DG31" s="657"/>
      <c r="DH31" s="657"/>
      <c r="DI31" s="657"/>
      <c r="DJ31" s="657"/>
      <c r="DK31" s="658"/>
      <c r="DL31" s="634">
        <v>4119</v>
      </c>
      <c r="DM31" s="657"/>
      <c r="DN31" s="657"/>
      <c r="DO31" s="657"/>
      <c r="DP31" s="657"/>
      <c r="DQ31" s="657"/>
      <c r="DR31" s="657"/>
      <c r="DS31" s="657"/>
      <c r="DT31" s="657"/>
      <c r="DU31" s="657"/>
      <c r="DV31" s="658"/>
      <c r="DW31" s="630">
        <v>0.3</v>
      </c>
      <c r="DX31" s="655"/>
      <c r="DY31" s="655"/>
      <c r="DZ31" s="655"/>
      <c r="EA31" s="655"/>
      <c r="EB31" s="655"/>
      <c r="EC31" s="656"/>
    </row>
    <row r="32" spans="2:133" ht="11.25" customHeight="1">
      <c r="B32" s="622" t="s">
        <v>299</v>
      </c>
      <c r="C32" s="623"/>
      <c r="D32" s="623"/>
      <c r="E32" s="623"/>
      <c r="F32" s="623"/>
      <c r="G32" s="623"/>
      <c r="H32" s="623"/>
      <c r="I32" s="623"/>
      <c r="J32" s="623"/>
      <c r="K32" s="623"/>
      <c r="L32" s="623"/>
      <c r="M32" s="623"/>
      <c r="N32" s="623"/>
      <c r="O32" s="623"/>
      <c r="P32" s="623"/>
      <c r="Q32" s="624"/>
      <c r="R32" s="625">
        <v>24908</v>
      </c>
      <c r="S32" s="626"/>
      <c r="T32" s="626"/>
      <c r="U32" s="626"/>
      <c r="V32" s="626"/>
      <c r="W32" s="626"/>
      <c r="X32" s="626"/>
      <c r="Y32" s="627"/>
      <c r="Z32" s="628">
        <v>1.2</v>
      </c>
      <c r="AA32" s="628"/>
      <c r="AB32" s="628"/>
      <c r="AC32" s="628"/>
      <c r="AD32" s="629">
        <v>1466</v>
      </c>
      <c r="AE32" s="629"/>
      <c r="AF32" s="629"/>
      <c r="AG32" s="629"/>
      <c r="AH32" s="629"/>
      <c r="AI32" s="629"/>
      <c r="AJ32" s="629"/>
      <c r="AK32" s="629"/>
      <c r="AL32" s="630">
        <v>0.1</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98.9</v>
      </c>
      <c r="BH32" s="693"/>
      <c r="BI32" s="693"/>
      <c r="BJ32" s="693"/>
      <c r="BK32" s="693"/>
      <c r="BL32" s="693"/>
      <c r="BM32" s="694">
        <v>95.9</v>
      </c>
      <c r="BN32" s="693"/>
      <c r="BO32" s="693"/>
      <c r="BP32" s="693"/>
      <c r="BQ32" s="695"/>
      <c r="BR32" s="692">
        <v>98.6</v>
      </c>
      <c r="BS32" s="693"/>
      <c r="BT32" s="693"/>
      <c r="BU32" s="693"/>
      <c r="BV32" s="693"/>
      <c r="BW32" s="693"/>
      <c r="BX32" s="694">
        <v>94.7</v>
      </c>
      <c r="BY32" s="693"/>
      <c r="BZ32" s="693"/>
      <c r="CA32" s="693"/>
      <c r="CB32" s="695"/>
      <c r="CD32" s="690"/>
      <c r="CE32" s="691"/>
      <c r="CF32" s="639" t="s">
        <v>301</v>
      </c>
      <c r="CG32" s="640"/>
      <c r="CH32" s="640"/>
      <c r="CI32" s="640"/>
      <c r="CJ32" s="640"/>
      <c r="CK32" s="640"/>
      <c r="CL32" s="640"/>
      <c r="CM32" s="640"/>
      <c r="CN32" s="640"/>
      <c r="CO32" s="640"/>
      <c r="CP32" s="640"/>
      <c r="CQ32" s="641"/>
      <c r="CR32" s="625" t="s">
        <v>113</v>
      </c>
      <c r="CS32" s="626"/>
      <c r="CT32" s="626"/>
      <c r="CU32" s="626"/>
      <c r="CV32" s="626"/>
      <c r="CW32" s="626"/>
      <c r="CX32" s="626"/>
      <c r="CY32" s="627"/>
      <c r="CZ32" s="659" t="s">
        <v>113</v>
      </c>
      <c r="DA32" s="660"/>
      <c r="DB32" s="660"/>
      <c r="DC32" s="661"/>
      <c r="DD32" s="634" t="s">
        <v>113</v>
      </c>
      <c r="DE32" s="626"/>
      <c r="DF32" s="626"/>
      <c r="DG32" s="626"/>
      <c r="DH32" s="626"/>
      <c r="DI32" s="626"/>
      <c r="DJ32" s="626"/>
      <c r="DK32" s="627"/>
      <c r="DL32" s="634" t="s">
        <v>113</v>
      </c>
      <c r="DM32" s="626"/>
      <c r="DN32" s="626"/>
      <c r="DO32" s="626"/>
      <c r="DP32" s="626"/>
      <c r="DQ32" s="626"/>
      <c r="DR32" s="626"/>
      <c r="DS32" s="626"/>
      <c r="DT32" s="626"/>
      <c r="DU32" s="626"/>
      <c r="DV32" s="627"/>
      <c r="DW32" s="630" t="s">
        <v>113</v>
      </c>
      <c r="DX32" s="655"/>
      <c r="DY32" s="655"/>
      <c r="DZ32" s="655"/>
      <c r="EA32" s="655"/>
      <c r="EB32" s="655"/>
      <c r="EC32" s="656"/>
    </row>
    <row r="33" spans="2:133" ht="11.25" customHeight="1">
      <c r="B33" s="622" t="s">
        <v>302</v>
      </c>
      <c r="C33" s="623"/>
      <c r="D33" s="623"/>
      <c r="E33" s="623"/>
      <c r="F33" s="623"/>
      <c r="G33" s="623"/>
      <c r="H33" s="623"/>
      <c r="I33" s="623"/>
      <c r="J33" s="623"/>
      <c r="K33" s="623"/>
      <c r="L33" s="623"/>
      <c r="M33" s="623"/>
      <c r="N33" s="623"/>
      <c r="O33" s="623"/>
      <c r="P33" s="623"/>
      <c r="Q33" s="624"/>
      <c r="R33" s="625">
        <v>6300</v>
      </c>
      <c r="S33" s="626"/>
      <c r="T33" s="626"/>
      <c r="U33" s="626"/>
      <c r="V33" s="626"/>
      <c r="W33" s="626"/>
      <c r="X33" s="626"/>
      <c r="Y33" s="627"/>
      <c r="Z33" s="628">
        <v>0.3</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941047</v>
      </c>
      <c r="CS33" s="657"/>
      <c r="CT33" s="657"/>
      <c r="CU33" s="657"/>
      <c r="CV33" s="657"/>
      <c r="CW33" s="657"/>
      <c r="CX33" s="657"/>
      <c r="CY33" s="658"/>
      <c r="CZ33" s="659">
        <v>51.2</v>
      </c>
      <c r="DA33" s="660"/>
      <c r="DB33" s="660"/>
      <c r="DC33" s="661"/>
      <c r="DD33" s="634">
        <v>762829</v>
      </c>
      <c r="DE33" s="657"/>
      <c r="DF33" s="657"/>
      <c r="DG33" s="657"/>
      <c r="DH33" s="657"/>
      <c r="DI33" s="657"/>
      <c r="DJ33" s="657"/>
      <c r="DK33" s="658"/>
      <c r="DL33" s="634">
        <v>550020</v>
      </c>
      <c r="DM33" s="657"/>
      <c r="DN33" s="657"/>
      <c r="DO33" s="657"/>
      <c r="DP33" s="657"/>
      <c r="DQ33" s="657"/>
      <c r="DR33" s="657"/>
      <c r="DS33" s="657"/>
      <c r="DT33" s="657"/>
      <c r="DU33" s="657"/>
      <c r="DV33" s="658"/>
      <c r="DW33" s="630">
        <v>40.4</v>
      </c>
      <c r="DX33" s="655"/>
      <c r="DY33" s="655"/>
      <c r="DZ33" s="655"/>
      <c r="EA33" s="655"/>
      <c r="EB33" s="655"/>
      <c r="EC33" s="656"/>
    </row>
    <row r="34" spans="2:133" ht="11.25" customHeight="1">
      <c r="B34" s="622" t="s">
        <v>304</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429096</v>
      </c>
      <c r="CS34" s="626"/>
      <c r="CT34" s="626"/>
      <c r="CU34" s="626"/>
      <c r="CV34" s="626"/>
      <c r="CW34" s="626"/>
      <c r="CX34" s="626"/>
      <c r="CY34" s="627"/>
      <c r="CZ34" s="659">
        <v>23.3</v>
      </c>
      <c r="DA34" s="660"/>
      <c r="DB34" s="660"/>
      <c r="DC34" s="661"/>
      <c r="DD34" s="634">
        <v>313086</v>
      </c>
      <c r="DE34" s="626"/>
      <c r="DF34" s="626"/>
      <c r="DG34" s="626"/>
      <c r="DH34" s="626"/>
      <c r="DI34" s="626"/>
      <c r="DJ34" s="626"/>
      <c r="DK34" s="627"/>
      <c r="DL34" s="634">
        <v>267475</v>
      </c>
      <c r="DM34" s="626"/>
      <c r="DN34" s="626"/>
      <c r="DO34" s="626"/>
      <c r="DP34" s="626"/>
      <c r="DQ34" s="626"/>
      <c r="DR34" s="626"/>
      <c r="DS34" s="626"/>
      <c r="DT34" s="626"/>
      <c r="DU34" s="626"/>
      <c r="DV34" s="627"/>
      <c r="DW34" s="630">
        <v>19.600000000000001</v>
      </c>
      <c r="DX34" s="655"/>
      <c r="DY34" s="655"/>
      <c r="DZ34" s="655"/>
      <c r="EA34" s="655"/>
      <c r="EB34" s="655"/>
      <c r="EC34" s="656"/>
    </row>
    <row r="35" spans="2:133" ht="11.25" customHeight="1">
      <c r="B35" s="622" t="s">
        <v>308</v>
      </c>
      <c r="C35" s="623"/>
      <c r="D35" s="623"/>
      <c r="E35" s="623"/>
      <c r="F35" s="623"/>
      <c r="G35" s="623"/>
      <c r="H35" s="623"/>
      <c r="I35" s="623"/>
      <c r="J35" s="623"/>
      <c r="K35" s="623"/>
      <c r="L35" s="623"/>
      <c r="M35" s="623"/>
      <c r="N35" s="623"/>
      <c r="O35" s="623"/>
      <c r="P35" s="623"/>
      <c r="Q35" s="624"/>
      <c r="R35" s="625" t="s">
        <v>113</v>
      </c>
      <c r="S35" s="626"/>
      <c r="T35" s="626"/>
      <c r="U35" s="626"/>
      <c r="V35" s="626"/>
      <c r="W35" s="626"/>
      <c r="X35" s="626"/>
      <c r="Y35" s="627"/>
      <c r="Z35" s="628" t="s">
        <v>113</v>
      </c>
      <c r="AA35" s="628"/>
      <c r="AB35" s="628"/>
      <c r="AC35" s="628"/>
      <c r="AD35" s="629" t="s">
        <v>113</v>
      </c>
      <c r="AE35" s="629"/>
      <c r="AF35" s="629"/>
      <c r="AG35" s="629"/>
      <c r="AH35" s="629"/>
      <c r="AI35" s="629"/>
      <c r="AJ35" s="629"/>
      <c r="AK35" s="629"/>
      <c r="AL35" s="630" t="s">
        <v>113</v>
      </c>
      <c r="AM35" s="631"/>
      <c r="AN35" s="631"/>
      <c r="AO35" s="632"/>
      <c r="AP35" s="188"/>
      <c r="AQ35" s="636" t="s">
        <v>309</v>
      </c>
      <c r="AR35" s="637"/>
      <c r="AS35" s="637"/>
      <c r="AT35" s="637"/>
      <c r="AU35" s="637"/>
      <c r="AV35" s="637"/>
      <c r="AW35" s="637"/>
      <c r="AX35" s="637"/>
      <c r="AY35" s="638"/>
      <c r="AZ35" s="614">
        <v>157686</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80153</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6253</v>
      </c>
      <c r="CS35" s="657"/>
      <c r="CT35" s="657"/>
      <c r="CU35" s="657"/>
      <c r="CV35" s="657"/>
      <c r="CW35" s="657"/>
      <c r="CX35" s="657"/>
      <c r="CY35" s="658"/>
      <c r="CZ35" s="659">
        <v>0.3</v>
      </c>
      <c r="DA35" s="660"/>
      <c r="DB35" s="660"/>
      <c r="DC35" s="661"/>
      <c r="DD35" s="634">
        <v>6075</v>
      </c>
      <c r="DE35" s="657"/>
      <c r="DF35" s="657"/>
      <c r="DG35" s="657"/>
      <c r="DH35" s="657"/>
      <c r="DI35" s="657"/>
      <c r="DJ35" s="657"/>
      <c r="DK35" s="658"/>
      <c r="DL35" s="634">
        <v>5947</v>
      </c>
      <c r="DM35" s="657"/>
      <c r="DN35" s="657"/>
      <c r="DO35" s="657"/>
      <c r="DP35" s="657"/>
      <c r="DQ35" s="657"/>
      <c r="DR35" s="657"/>
      <c r="DS35" s="657"/>
      <c r="DT35" s="657"/>
      <c r="DU35" s="657"/>
      <c r="DV35" s="658"/>
      <c r="DW35" s="630">
        <v>0.4</v>
      </c>
      <c r="DX35" s="655"/>
      <c r="DY35" s="655"/>
      <c r="DZ35" s="655"/>
      <c r="EA35" s="655"/>
      <c r="EB35" s="655"/>
      <c r="EC35" s="656"/>
    </row>
    <row r="36" spans="2:133" ht="11.25" customHeight="1">
      <c r="B36" s="668" t="s">
        <v>312</v>
      </c>
      <c r="C36" s="669"/>
      <c r="D36" s="669"/>
      <c r="E36" s="669"/>
      <c r="F36" s="669"/>
      <c r="G36" s="669"/>
      <c r="H36" s="669"/>
      <c r="I36" s="669"/>
      <c r="J36" s="669"/>
      <c r="K36" s="669"/>
      <c r="L36" s="669"/>
      <c r="M36" s="669"/>
      <c r="N36" s="669"/>
      <c r="O36" s="669"/>
      <c r="P36" s="669"/>
      <c r="Q36" s="670"/>
      <c r="R36" s="697">
        <v>1993784</v>
      </c>
      <c r="S36" s="698"/>
      <c r="T36" s="698"/>
      <c r="U36" s="698"/>
      <c r="V36" s="698"/>
      <c r="W36" s="698"/>
      <c r="X36" s="698"/>
      <c r="Y36" s="699"/>
      <c r="Z36" s="700">
        <v>100</v>
      </c>
      <c r="AA36" s="700"/>
      <c r="AB36" s="700"/>
      <c r="AC36" s="700"/>
      <c r="AD36" s="701">
        <v>1361297</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58400</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76159</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229994</v>
      </c>
      <c r="CS36" s="626"/>
      <c r="CT36" s="626"/>
      <c r="CU36" s="626"/>
      <c r="CV36" s="626"/>
      <c r="CW36" s="626"/>
      <c r="CX36" s="626"/>
      <c r="CY36" s="627"/>
      <c r="CZ36" s="659">
        <v>12.5</v>
      </c>
      <c r="DA36" s="660"/>
      <c r="DB36" s="660"/>
      <c r="DC36" s="661"/>
      <c r="DD36" s="634">
        <v>224251</v>
      </c>
      <c r="DE36" s="626"/>
      <c r="DF36" s="626"/>
      <c r="DG36" s="626"/>
      <c r="DH36" s="626"/>
      <c r="DI36" s="626"/>
      <c r="DJ36" s="626"/>
      <c r="DK36" s="627"/>
      <c r="DL36" s="634">
        <v>203485</v>
      </c>
      <c r="DM36" s="626"/>
      <c r="DN36" s="626"/>
      <c r="DO36" s="626"/>
      <c r="DP36" s="626"/>
      <c r="DQ36" s="626"/>
      <c r="DR36" s="626"/>
      <c r="DS36" s="626"/>
      <c r="DT36" s="626"/>
      <c r="DU36" s="626"/>
      <c r="DV36" s="627"/>
      <c r="DW36" s="630">
        <v>14.9</v>
      </c>
      <c r="DX36" s="655"/>
      <c r="DY36" s="655"/>
      <c r="DZ36" s="655"/>
      <c r="EA36" s="655"/>
      <c r="EB36" s="655"/>
      <c r="EC36" s="656"/>
    </row>
    <row r="37" spans="2:133" ht="11.25" customHeight="1">
      <c r="AQ37" s="704" t="s">
        <v>316</v>
      </c>
      <c r="AR37" s="705"/>
      <c r="AS37" s="705"/>
      <c r="AT37" s="705"/>
      <c r="AU37" s="705"/>
      <c r="AV37" s="705"/>
      <c r="AW37" s="705"/>
      <c r="AX37" s="705"/>
      <c r="AY37" s="706"/>
      <c r="AZ37" s="625" t="s">
        <v>317</v>
      </c>
      <c r="BA37" s="626"/>
      <c r="BB37" s="626"/>
      <c r="BC37" s="626"/>
      <c r="BD37" s="657"/>
      <c r="BE37" s="657"/>
      <c r="BF37" s="682"/>
      <c r="BG37" s="639" t="s">
        <v>318</v>
      </c>
      <c r="BH37" s="640"/>
      <c r="BI37" s="640"/>
      <c r="BJ37" s="640"/>
      <c r="BK37" s="640"/>
      <c r="BL37" s="640"/>
      <c r="BM37" s="640"/>
      <c r="BN37" s="640"/>
      <c r="BO37" s="640"/>
      <c r="BP37" s="640"/>
      <c r="BQ37" s="640"/>
      <c r="BR37" s="640"/>
      <c r="BS37" s="640"/>
      <c r="BT37" s="640"/>
      <c r="BU37" s="641"/>
      <c r="BV37" s="625">
        <v>566</v>
      </c>
      <c r="BW37" s="626"/>
      <c r="BX37" s="626"/>
      <c r="BY37" s="626"/>
      <c r="BZ37" s="626"/>
      <c r="CA37" s="626"/>
      <c r="CB37" s="635"/>
      <c r="CD37" s="639" t="s">
        <v>319</v>
      </c>
      <c r="CE37" s="640"/>
      <c r="CF37" s="640"/>
      <c r="CG37" s="640"/>
      <c r="CH37" s="640"/>
      <c r="CI37" s="640"/>
      <c r="CJ37" s="640"/>
      <c r="CK37" s="640"/>
      <c r="CL37" s="640"/>
      <c r="CM37" s="640"/>
      <c r="CN37" s="640"/>
      <c r="CO37" s="640"/>
      <c r="CP37" s="640"/>
      <c r="CQ37" s="641"/>
      <c r="CR37" s="625">
        <v>150911</v>
      </c>
      <c r="CS37" s="657"/>
      <c r="CT37" s="657"/>
      <c r="CU37" s="657"/>
      <c r="CV37" s="657"/>
      <c r="CW37" s="657"/>
      <c r="CX37" s="657"/>
      <c r="CY37" s="658"/>
      <c r="CZ37" s="659">
        <v>8.1999999999999993</v>
      </c>
      <c r="DA37" s="660"/>
      <c r="DB37" s="660"/>
      <c r="DC37" s="661"/>
      <c r="DD37" s="634">
        <v>150911</v>
      </c>
      <c r="DE37" s="657"/>
      <c r="DF37" s="657"/>
      <c r="DG37" s="657"/>
      <c r="DH37" s="657"/>
      <c r="DI37" s="657"/>
      <c r="DJ37" s="657"/>
      <c r="DK37" s="658"/>
      <c r="DL37" s="634">
        <v>138041</v>
      </c>
      <c r="DM37" s="657"/>
      <c r="DN37" s="657"/>
      <c r="DO37" s="657"/>
      <c r="DP37" s="657"/>
      <c r="DQ37" s="657"/>
      <c r="DR37" s="657"/>
      <c r="DS37" s="657"/>
      <c r="DT37" s="657"/>
      <c r="DU37" s="657"/>
      <c r="DV37" s="658"/>
      <c r="DW37" s="630">
        <v>10.1</v>
      </c>
      <c r="DX37" s="655"/>
      <c r="DY37" s="655"/>
      <c r="DZ37" s="655"/>
      <c r="EA37" s="655"/>
      <c r="EB37" s="655"/>
      <c r="EC37" s="656"/>
    </row>
    <row r="38" spans="2:133" ht="11.25" customHeight="1">
      <c r="AQ38" s="704" t="s">
        <v>320</v>
      </c>
      <c r="AR38" s="705"/>
      <c r="AS38" s="705"/>
      <c r="AT38" s="705"/>
      <c r="AU38" s="705"/>
      <c r="AV38" s="705"/>
      <c r="AW38" s="705"/>
      <c r="AX38" s="705"/>
      <c r="AY38" s="706"/>
      <c r="AZ38" s="625" t="s">
        <v>321</v>
      </c>
      <c r="BA38" s="626"/>
      <c r="BB38" s="626"/>
      <c r="BC38" s="626"/>
      <c r="BD38" s="657"/>
      <c r="BE38" s="657"/>
      <c r="BF38" s="682"/>
      <c r="BG38" s="639" t="s">
        <v>322</v>
      </c>
      <c r="BH38" s="640"/>
      <c r="BI38" s="640"/>
      <c r="BJ38" s="640"/>
      <c r="BK38" s="640"/>
      <c r="BL38" s="640"/>
      <c r="BM38" s="640"/>
      <c r="BN38" s="640"/>
      <c r="BO38" s="640"/>
      <c r="BP38" s="640"/>
      <c r="BQ38" s="640"/>
      <c r="BR38" s="640"/>
      <c r="BS38" s="640"/>
      <c r="BT38" s="640"/>
      <c r="BU38" s="641"/>
      <c r="BV38" s="625">
        <v>976</v>
      </c>
      <c r="BW38" s="626"/>
      <c r="BX38" s="626"/>
      <c r="BY38" s="626"/>
      <c r="BZ38" s="626"/>
      <c r="CA38" s="626"/>
      <c r="CB38" s="635"/>
      <c r="CD38" s="639" t="s">
        <v>323</v>
      </c>
      <c r="CE38" s="640"/>
      <c r="CF38" s="640"/>
      <c r="CG38" s="640"/>
      <c r="CH38" s="640"/>
      <c r="CI38" s="640"/>
      <c r="CJ38" s="640"/>
      <c r="CK38" s="640"/>
      <c r="CL38" s="640"/>
      <c r="CM38" s="640"/>
      <c r="CN38" s="640"/>
      <c r="CO38" s="640"/>
      <c r="CP38" s="640"/>
      <c r="CQ38" s="641"/>
      <c r="CR38" s="625">
        <v>157686</v>
      </c>
      <c r="CS38" s="626"/>
      <c r="CT38" s="626"/>
      <c r="CU38" s="626"/>
      <c r="CV38" s="626"/>
      <c r="CW38" s="626"/>
      <c r="CX38" s="626"/>
      <c r="CY38" s="627"/>
      <c r="CZ38" s="659">
        <v>8.6</v>
      </c>
      <c r="DA38" s="660"/>
      <c r="DB38" s="660"/>
      <c r="DC38" s="661"/>
      <c r="DD38" s="634">
        <v>132308</v>
      </c>
      <c r="DE38" s="626"/>
      <c r="DF38" s="626"/>
      <c r="DG38" s="626"/>
      <c r="DH38" s="626"/>
      <c r="DI38" s="626"/>
      <c r="DJ38" s="626"/>
      <c r="DK38" s="627"/>
      <c r="DL38" s="634">
        <v>73113</v>
      </c>
      <c r="DM38" s="626"/>
      <c r="DN38" s="626"/>
      <c r="DO38" s="626"/>
      <c r="DP38" s="626"/>
      <c r="DQ38" s="626"/>
      <c r="DR38" s="626"/>
      <c r="DS38" s="626"/>
      <c r="DT38" s="626"/>
      <c r="DU38" s="626"/>
      <c r="DV38" s="627"/>
      <c r="DW38" s="630">
        <v>5.4</v>
      </c>
      <c r="DX38" s="655"/>
      <c r="DY38" s="655"/>
      <c r="DZ38" s="655"/>
      <c r="EA38" s="655"/>
      <c r="EB38" s="655"/>
      <c r="EC38" s="656"/>
    </row>
    <row r="39" spans="2:133" ht="11.25" customHeight="1">
      <c r="AQ39" s="704" t="s">
        <v>324</v>
      </c>
      <c r="AR39" s="705"/>
      <c r="AS39" s="705"/>
      <c r="AT39" s="705"/>
      <c r="AU39" s="705"/>
      <c r="AV39" s="705"/>
      <c r="AW39" s="705"/>
      <c r="AX39" s="705"/>
      <c r="AY39" s="706"/>
      <c r="AZ39" s="625" t="s">
        <v>321</v>
      </c>
      <c r="BA39" s="626"/>
      <c r="BB39" s="626"/>
      <c r="BC39" s="626"/>
      <c r="BD39" s="657"/>
      <c r="BE39" s="657"/>
      <c r="BF39" s="682"/>
      <c r="BG39" s="710" t="s">
        <v>325</v>
      </c>
      <c r="BH39" s="711"/>
      <c r="BI39" s="711"/>
      <c r="BJ39" s="711"/>
      <c r="BK39" s="711"/>
      <c r="BL39" s="189"/>
      <c r="BM39" s="640" t="s">
        <v>326</v>
      </c>
      <c r="BN39" s="640"/>
      <c r="BO39" s="640"/>
      <c r="BP39" s="640"/>
      <c r="BQ39" s="640"/>
      <c r="BR39" s="640"/>
      <c r="BS39" s="640"/>
      <c r="BT39" s="640"/>
      <c r="BU39" s="641"/>
      <c r="BV39" s="625">
        <v>113</v>
      </c>
      <c r="BW39" s="626"/>
      <c r="BX39" s="626"/>
      <c r="BY39" s="626"/>
      <c r="BZ39" s="626"/>
      <c r="CA39" s="626"/>
      <c r="CB39" s="635"/>
      <c r="CD39" s="639" t="s">
        <v>327</v>
      </c>
      <c r="CE39" s="640"/>
      <c r="CF39" s="640"/>
      <c r="CG39" s="640"/>
      <c r="CH39" s="640"/>
      <c r="CI39" s="640"/>
      <c r="CJ39" s="640"/>
      <c r="CK39" s="640"/>
      <c r="CL39" s="640"/>
      <c r="CM39" s="640"/>
      <c r="CN39" s="640"/>
      <c r="CO39" s="640"/>
      <c r="CP39" s="640"/>
      <c r="CQ39" s="641"/>
      <c r="CR39" s="625">
        <v>118018</v>
      </c>
      <c r="CS39" s="657"/>
      <c r="CT39" s="657"/>
      <c r="CU39" s="657"/>
      <c r="CV39" s="657"/>
      <c r="CW39" s="657"/>
      <c r="CX39" s="657"/>
      <c r="CY39" s="658"/>
      <c r="CZ39" s="659">
        <v>6.4</v>
      </c>
      <c r="DA39" s="660"/>
      <c r="DB39" s="660"/>
      <c r="DC39" s="661"/>
      <c r="DD39" s="634">
        <v>87109</v>
      </c>
      <c r="DE39" s="657"/>
      <c r="DF39" s="657"/>
      <c r="DG39" s="657"/>
      <c r="DH39" s="657"/>
      <c r="DI39" s="657"/>
      <c r="DJ39" s="657"/>
      <c r="DK39" s="658"/>
      <c r="DL39" s="634" t="s">
        <v>321</v>
      </c>
      <c r="DM39" s="657"/>
      <c r="DN39" s="657"/>
      <c r="DO39" s="657"/>
      <c r="DP39" s="657"/>
      <c r="DQ39" s="657"/>
      <c r="DR39" s="657"/>
      <c r="DS39" s="657"/>
      <c r="DT39" s="657"/>
      <c r="DU39" s="657"/>
      <c r="DV39" s="658"/>
      <c r="DW39" s="630" t="s">
        <v>321</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328</v>
      </c>
      <c r="AR40" s="705"/>
      <c r="AS40" s="705"/>
      <c r="AT40" s="705"/>
      <c r="AU40" s="705"/>
      <c r="AV40" s="705"/>
      <c r="AW40" s="705"/>
      <c r="AX40" s="705"/>
      <c r="AY40" s="706"/>
      <c r="AZ40" s="625">
        <v>38547</v>
      </c>
      <c r="BA40" s="626"/>
      <c r="BB40" s="626"/>
      <c r="BC40" s="626"/>
      <c r="BD40" s="657"/>
      <c r="BE40" s="657"/>
      <c r="BF40" s="682"/>
      <c r="BG40" s="710"/>
      <c r="BH40" s="711"/>
      <c r="BI40" s="711"/>
      <c r="BJ40" s="711"/>
      <c r="BK40" s="711"/>
      <c r="BL40" s="189"/>
      <c r="BM40" s="640" t="s">
        <v>329</v>
      </c>
      <c r="BN40" s="640"/>
      <c r="BO40" s="640"/>
      <c r="BP40" s="640"/>
      <c r="BQ40" s="640"/>
      <c r="BR40" s="640"/>
      <c r="BS40" s="640"/>
      <c r="BT40" s="640"/>
      <c r="BU40" s="641"/>
      <c r="BV40" s="625">
        <v>79</v>
      </c>
      <c r="BW40" s="626"/>
      <c r="BX40" s="626"/>
      <c r="BY40" s="626"/>
      <c r="BZ40" s="626"/>
      <c r="CA40" s="626"/>
      <c r="CB40" s="635"/>
      <c r="CD40" s="639" t="s">
        <v>330</v>
      </c>
      <c r="CE40" s="640"/>
      <c r="CF40" s="640"/>
      <c r="CG40" s="640"/>
      <c r="CH40" s="640"/>
      <c r="CI40" s="640"/>
      <c r="CJ40" s="640"/>
      <c r="CK40" s="640"/>
      <c r="CL40" s="640"/>
      <c r="CM40" s="640"/>
      <c r="CN40" s="640"/>
      <c r="CO40" s="640"/>
      <c r="CP40" s="640"/>
      <c r="CQ40" s="641"/>
      <c r="CR40" s="625" t="s">
        <v>321</v>
      </c>
      <c r="CS40" s="626"/>
      <c r="CT40" s="626"/>
      <c r="CU40" s="626"/>
      <c r="CV40" s="626"/>
      <c r="CW40" s="626"/>
      <c r="CX40" s="626"/>
      <c r="CY40" s="627"/>
      <c r="CZ40" s="659" t="s">
        <v>321</v>
      </c>
      <c r="DA40" s="660"/>
      <c r="DB40" s="660"/>
      <c r="DC40" s="661"/>
      <c r="DD40" s="634" t="s">
        <v>321</v>
      </c>
      <c r="DE40" s="626"/>
      <c r="DF40" s="626"/>
      <c r="DG40" s="626"/>
      <c r="DH40" s="626"/>
      <c r="DI40" s="626"/>
      <c r="DJ40" s="626"/>
      <c r="DK40" s="627"/>
      <c r="DL40" s="634" t="s">
        <v>321</v>
      </c>
      <c r="DM40" s="626"/>
      <c r="DN40" s="626"/>
      <c r="DO40" s="626"/>
      <c r="DP40" s="626"/>
      <c r="DQ40" s="626"/>
      <c r="DR40" s="626"/>
      <c r="DS40" s="626"/>
      <c r="DT40" s="626"/>
      <c r="DU40" s="626"/>
      <c r="DV40" s="627"/>
      <c r="DW40" s="630" t="s">
        <v>321</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331</v>
      </c>
      <c r="AR41" s="646"/>
      <c r="AS41" s="646"/>
      <c r="AT41" s="646"/>
      <c r="AU41" s="646"/>
      <c r="AV41" s="646"/>
      <c r="AW41" s="646"/>
      <c r="AX41" s="646"/>
      <c r="AY41" s="647"/>
      <c r="AZ41" s="697">
        <v>60739</v>
      </c>
      <c r="BA41" s="698"/>
      <c r="BB41" s="698"/>
      <c r="BC41" s="698"/>
      <c r="BD41" s="693"/>
      <c r="BE41" s="693"/>
      <c r="BF41" s="695"/>
      <c r="BG41" s="712"/>
      <c r="BH41" s="713"/>
      <c r="BI41" s="713"/>
      <c r="BJ41" s="713"/>
      <c r="BK41" s="713"/>
      <c r="BL41" s="191"/>
      <c r="BM41" s="646" t="s">
        <v>332</v>
      </c>
      <c r="BN41" s="646"/>
      <c r="BO41" s="646"/>
      <c r="BP41" s="646"/>
      <c r="BQ41" s="646"/>
      <c r="BR41" s="646"/>
      <c r="BS41" s="646"/>
      <c r="BT41" s="646"/>
      <c r="BU41" s="647"/>
      <c r="BV41" s="697">
        <v>235</v>
      </c>
      <c r="BW41" s="698"/>
      <c r="BX41" s="698"/>
      <c r="BY41" s="698"/>
      <c r="BZ41" s="698"/>
      <c r="CA41" s="698"/>
      <c r="CB41" s="707"/>
      <c r="CD41" s="639" t="s">
        <v>333</v>
      </c>
      <c r="CE41" s="640"/>
      <c r="CF41" s="640"/>
      <c r="CG41" s="640"/>
      <c r="CH41" s="640"/>
      <c r="CI41" s="640"/>
      <c r="CJ41" s="640"/>
      <c r="CK41" s="640"/>
      <c r="CL41" s="640"/>
      <c r="CM41" s="640"/>
      <c r="CN41" s="640"/>
      <c r="CO41" s="640"/>
      <c r="CP41" s="640"/>
      <c r="CQ41" s="641"/>
      <c r="CR41" s="625" t="s">
        <v>317</v>
      </c>
      <c r="CS41" s="657"/>
      <c r="CT41" s="657"/>
      <c r="CU41" s="657"/>
      <c r="CV41" s="657"/>
      <c r="CW41" s="657"/>
      <c r="CX41" s="657"/>
      <c r="CY41" s="658"/>
      <c r="CZ41" s="659" t="s">
        <v>317</v>
      </c>
      <c r="DA41" s="660"/>
      <c r="DB41" s="660"/>
      <c r="DC41" s="661"/>
      <c r="DD41" s="634" t="s">
        <v>317</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305510</v>
      </c>
      <c r="CS42" s="626"/>
      <c r="CT42" s="626"/>
      <c r="CU42" s="626"/>
      <c r="CV42" s="626"/>
      <c r="CW42" s="626"/>
      <c r="CX42" s="626"/>
      <c r="CY42" s="627"/>
      <c r="CZ42" s="659">
        <v>16.600000000000001</v>
      </c>
      <c r="DA42" s="708"/>
      <c r="DB42" s="708"/>
      <c r="DC42" s="709"/>
      <c r="DD42" s="634">
        <v>235974</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15145</v>
      </c>
      <c r="CS43" s="657"/>
      <c r="CT43" s="657"/>
      <c r="CU43" s="657"/>
      <c r="CV43" s="657"/>
      <c r="CW43" s="657"/>
      <c r="CX43" s="657"/>
      <c r="CY43" s="658"/>
      <c r="CZ43" s="659">
        <v>0.8</v>
      </c>
      <c r="DA43" s="660"/>
      <c r="DB43" s="660"/>
      <c r="DC43" s="661"/>
      <c r="DD43" s="634">
        <v>15145</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338</v>
      </c>
      <c r="CD44" s="731" t="s">
        <v>290</v>
      </c>
      <c r="CE44" s="732"/>
      <c r="CF44" s="622" t="s">
        <v>339</v>
      </c>
      <c r="CG44" s="623"/>
      <c r="CH44" s="623"/>
      <c r="CI44" s="623"/>
      <c r="CJ44" s="623"/>
      <c r="CK44" s="623"/>
      <c r="CL44" s="623"/>
      <c r="CM44" s="623"/>
      <c r="CN44" s="623"/>
      <c r="CO44" s="623"/>
      <c r="CP44" s="623"/>
      <c r="CQ44" s="624"/>
      <c r="CR44" s="625">
        <v>305510</v>
      </c>
      <c r="CS44" s="626"/>
      <c r="CT44" s="626"/>
      <c r="CU44" s="626"/>
      <c r="CV44" s="626"/>
      <c r="CW44" s="626"/>
      <c r="CX44" s="626"/>
      <c r="CY44" s="627"/>
      <c r="CZ44" s="659">
        <v>16.600000000000001</v>
      </c>
      <c r="DA44" s="708"/>
      <c r="DB44" s="708"/>
      <c r="DC44" s="709"/>
      <c r="DD44" s="634">
        <v>235974</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340</v>
      </c>
      <c r="CG45" s="623"/>
      <c r="CH45" s="623"/>
      <c r="CI45" s="623"/>
      <c r="CJ45" s="623"/>
      <c r="CK45" s="623"/>
      <c r="CL45" s="623"/>
      <c r="CM45" s="623"/>
      <c r="CN45" s="623"/>
      <c r="CO45" s="623"/>
      <c r="CP45" s="623"/>
      <c r="CQ45" s="624"/>
      <c r="CR45" s="625">
        <v>63952</v>
      </c>
      <c r="CS45" s="657"/>
      <c r="CT45" s="657"/>
      <c r="CU45" s="657"/>
      <c r="CV45" s="657"/>
      <c r="CW45" s="657"/>
      <c r="CX45" s="657"/>
      <c r="CY45" s="658"/>
      <c r="CZ45" s="659">
        <v>3.5</v>
      </c>
      <c r="DA45" s="660"/>
      <c r="DB45" s="660"/>
      <c r="DC45" s="661"/>
      <c r="DD45" s="634">
        <v>24873</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341</v>
      </c>
      <c r="CG46" s="623"/>
      <c r="CH46" s="623"/>
      <c r="CI46" s="623"/>
      <c r="CJ46" s="623"/>
      <c r="CK46" s="623"/>
      <c r="CL46" s="623"/>
      <c r="CM46" s="623"/>
      <c r="CN46" s="623"/>
      <c r="CO46" s="623"/>
      <c r="CP46" s="623"/>
      <c r="CQ46" s="624"/>
      <c r="CR46" s="625">
        <v>234958</v>
      </c>
      <c r="CS46" s="626"/>
      <c r="CT46" s="626"/>
      <c r="CU46" s="626"/>
      <c r="CV46" s="626"/>
      <c r="CW46" s="626"/>
      <c r="CX46" s="626"/>
      <c r="CY46" s="627"/>
      <c r="CZ46" s="659">
        <v>12.8</v>
      </c>
      <c r="DA46" s="708"/>
      <c r="DB46" s="708"/>
      <c r="DC46" s="709"/>
      <c r="DD46" s="634">
        <v>207501</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342</v>
      </c>
      <c r="CG47" s="623"/>
      <c r="CH47" s="623"/>
      <c r="CI47" s="623"/>
      <c r="CJ47" s="623"/>
      <c r="CK47" s="623"/>
      <c r="CL47" s="623"/>
      <c r="CM47" s="623"/>
      <c r="CN47" s="623"/>
      <c r="CO47" s="623"/>
      <c r="CP47" s="623"/>
      <c r="CQ47" s="624"/>
      <c r="CR47" s="625" t="s">
        <v>113</v>
      </c>
      <c r="CS47" s="657"/>
      <c r="CT47" s="657"/>
      <c r="CU47" s="657"/>
      <c r="CV47" s="657"/>
      <c r="CW47" s="657"/>
      <c r="CX47" s="657"/>
      <c r="CY47" s="658"/>
      <c r="CZ47" s="659" t="s">
        <v>113</v>
      </c>
      <c r="DA47" s="660"/>
      <c r="DB47" s="660"/>
      <c r="DC47" s="661"/>
      <c r="DD47" s="634" t="s">
        <v>113</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343</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344</v>
      </c>
      <c r="CE49" s="669"/>
      <c r="CF49" s="669"/>
      <c r="CG49" s="669"/>
      <c r="CH49" s="669"/>
      <c r="CI49" s="669"/>
      <c r="CJ49" s="669"/>
      <c r="CK49" s="669"/>
      <c r="CL49" s="669"/>
      <c r="CM49" s="669"/>
      <c r="CN49" s="669"/>
      <c r="CO49" s="669"/>
      <c r="CP49" s="669"/>
      <c r="CQ49" s="670"/>
      <c r="CR49" s="697">
        <v>1839356</v>
      </c>
      <c r="CS49" s="693"/>
      <c r="CT49" s="693"/>
      <c r="CU49" s="693"/>
      <c r="CV49" s="693"/>
      <c r="CW49" s="693"/>
      <c r="CX49" s="693"/>
      <c r="CY49" s="720"/>
      <c r="CZ49" s="721">
        <v>100</v>
      </c>
      <c r="DA49" s="722"/>
      <c r="DB49" s="722"/>
      <c r="DC49" s="723"/>
      <c r="DD49" s="724">
        <v>1467393</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verticalCentered="1"/>
  <pageMargins left="0" right="0" top="0.59055118110236227" bottom="0.31496062992125984" header="0.39370078740157483" footer="0"/>
  <pageSetup paperSize="9" scale="66"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367</v>
      </c>
      <c r="C7" s="752"/>
      <c r="D7" s="752"/>
      <c r="E7" s="752"/>
      <c r="F7" s="752"/>
      <c r="G7" s="752"/>
      <c r="H7" s="752"/>
      <c r="I7" s="752"/>
      <c r="J7" s="752"/>
      <c r="K7" s="752"/>
      <c r="L7" s="752"/>
      <c r="M7" s="752"/>
      <c r="N7" s="752"/>
      <c r="O7" s="752"/>
      <c r="P7" s="753"/>
      <c r="Q7" s="754">
        <v>1994</v>
      </c>
      <c r="R7" s="755"/>
      <c r="S7" s="755"/>
      <c r="T7" s="755"/>
      <c r="U7" s="755"/>
      <c r="V7" s="755">
        <v>1839</v>
      </c>
      <c r="W7" s="755"/>
      <c r="X7" s="755"/>
      <c r="Y7" s="755"/>
      <c r="Z7" s="755"/>
      <c r="AA7" s="755">
        <v>154</v>
      </c>
      <c r="AB7" s="755"/>
      <c r="AC7" s="755"/>
      <c r="AD7" s="755"/>
      <c r="AE7" s="756"/>
      <c r="AF7" s="757">
        <v>153</v>
      </c>
      <c r="AG7" s="758"/>
      <c r="AH7" s="758"/>
      <c r="AI7" s="758"/>
      <c r="AJ7" s="759"/>
      <c r="AK7" s="794">
        <v>0</v>
      </c>
      <c r="AL7" s="795"/>
      <c r="AM7" s="795"/>
      <c r="AN7" s="795"/>
      <c r="AO7" s="795"/>
      <c r="AP7" s="795">
        <v>549</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369</v>
      </c>
      <c r="B23" s="810" t="s">
        <v>370</v>
      </c>
      <c r="C23" s="811"/>
      <c r="D23" s="811"/>
      <c r="E23" s="811"/>
      <c r="F23" s="811"/>
      <c r="G23" s="811"/>
      <c r="H23" s="811"/>
      <c r="I23" s="811"/>
      <c r="J23" s="811"/>
      <c r="K23" s="811"/>
      <c r="L23" s="811"/>
      <c r="M23" s="811"/>
      <c r="N23" s="811"/>
      <c r="O23" s="811"/>
      <c r="P23" s="812"/>
      <c r="Q23" s="813">
        <v>1994</v>
      </c>
      <c r="R23" s="814"/>
      <c r="S23" s="814"/>
      <c r="T23" s="814"/>
      <c r="U23" s="814"/>
      <c r="V23" s="814">
        <v>1839</v>
      </c>
      <c r="W23" s="814"/>
      <c r="X23" s="814"/>
      <c r="Y23" s="814"/>
      <c r="Z23" s="814"/>
      <c r="AA23" s="814">
        <v>154</v>
      </c>
      <c r="AB23" s="814"/>
      <c r="AC23" s="814"/>
      <c r="AD23" s="814"/>
      <c r="AE23" s="815"/>
      <c r="AF23" s="816">
        <v>153</v>
      </c>
      <c r="AG23" s="814"/>
      <c r="AH23" s="814"/>
      <c r="AI23" s="814"/>
      <c r="AJ23" s="817"/>
      <c r="AK23" s="818"/>
      <c r="AL23" s="819"/>
      <c r="AM23" s="819"/>
      <c r="AN23" s="819"/>
      <c r="AO23" s="819"/>
      <c r="AP23" s="814">
        <v>549</v>
      </c>
      <c r="AQ23" s="814"/>
      <c r="AR23" s="814"/>
      <c r="AS23" s="814"/>
      <c r="AT23" s="814"/>
      <c r="AU23" s="820"/>
      <c r="AV23" s="820"/>
      <c r="AW23" s="820"/>
      <c r="AX23" s="820"/>
      <c r="AY23" s="821"/>
      <c r="AZ23" s="829" t="s">
        <v>113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350</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381</v>
      </c>
      <c r="C28" s="752"/>
      <c r="D28" s="752"/>
      <c r="E28" s="752"/>
      <c r="F28" s="752"/>
      <c r="G28" s="752"/>
      <c r="H28" s="752"/>
      <c r="I28" s="752"/>
      <c r="J28" s="752"/>
      <c r="K28" s="752"/>
      <c r="L28" s="752"/>
      <c r="M28" s="752"/>
      <c r="N28" s="752"/>
      <c r="O28" s="752"/>
      <c r="P28" s="753"/>
      <c r="Q28" s="842">
        <v>521</v>
      </c>
      <c r="R28" s="843"/>
      <c r="S28" s="843"/>
      <c r="T28" s="843"/>
      <c r="U28" s="843"/>
      <c r="V28" s="843">
        <v>439</v>
      </c>
      <c r="W28" s="843"/>
      <c r="X28" s="843"/>
      <c r="Y28" s="843"/>
      <c r="Z28" s="843"/>
      <c r="AA28" s="843">
        <v>82</v>
      </c>
      <c r="AB28" s="843"/>
      <c r="AC28" s="843"/>
      <c r="AD28" s="843"/>
      <c r="AE28" s="844"/>
      <c r="AF28" s="845">
        <v>80</v>
      </c>
      <c r="AG28" s="843"/>
      <c r="AH28" s="843"/>
      <c r="AI28" s="843"/>
      <c r="AJ28" s="846"/>
      <c r="AK28" s="847">
        <v>39</v>
      </c>
      <c r="AL28" s="838"/>
      <c r="AM28" s="838"/>
      <c r="AN28" s="838"/>
      <c r="AO28" s="838"/>
      <c r="AP28" s="838"/>
      <c r="AQ28" s="838"/>
      <c r="AR28" s="838"/>
      <c r="AS28" s="838"/>
      <c r="AT28" s="838"/>
      <c r="AU28" s="838"/>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382</v>
      </c>
      <c r="C29" s="776"/>
      <c r="D29" s="776"/>
      <c r="E29" s="776"/>
      <c r="F29" s="776"/>
      <c r="G29" s="776"/>
      <c r="H29" s="776"/>
      <c r="I29" s="776"/>
      <c r="J29" s="776"/>
      <c r="K29" s="776"/>
      <c r="L29" s="776"/>
      <c r="M29" s="776"/>
      <c r="N29" s="776"/>
      <c r="O29" s="776"/>
      <c r="P29" s="777"/>
      <c r="Q29" s="778">
        <v>233</v>
      </c>
      <c r="R29" s="779"/>
      <c r="S29" s="779"/>
      <c r="T29" s="779"/>
      <c r="U29" s="779"/>
      <c r="V29" s="779">
        <v>220</v>
      </c>
      <c r="W29" s="779"/>
      <c r="X29" s="779"/>
      <c r="Y29" s="779"/>
      <c r="Z29" s="779"/>
      <c r="AA29" s="779">
        <v>13</v>
      </c>
      <c r="AB29" s="779"/>
      <c r="AC29" s="779"/>
      <c r="AD29" s="779"/>
      <c r="AE29" s="780"/>
      <c r="AF29" s="781">
        <v>13</v>
      </c>
      <c r="AG29" s="782"/>
      <c r="AH29" s="782"/>
      <c r="AI29" s="782"/>
      <c r="AJ29" s="783"/>
      <c r="AK29" s="850">
        <v>39</v>
      </c>
      <c r="AL29" s="851"/>
      <c r="AM29" s="851"/>
      <c r="AN29" s="851"/>
      <c r="AO29" s="851"/>
      <c r="AP29" s="851"/>
      <c r="AQ29" s="851"/>
      <c r="AR29" s="851"/>
      <c r="AS29" s="851"/>
      <c r="AT29" s="851"/>
      <c r="AU29" s="851"/>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383</v>
      </c>
      <c r="C30" s="776"/>
      <c r="D30" s="776"/>
      <c r="E30" s="776"/>
      <c r="F30" s="776"/>
      <c r="G30" s="776"/>
      <c r="H30" s="776"/>
      <c r="I30" s="776"/>
      <c r="J30" s="776"/>
      <c r="K30" s="776"/>
      <c r="L30" s="776"/>
      <c r="M30" s="776"/>
      <c r="N30" s="776"/>
      <c r="O30" s="776"/>
      <c r="P30" s="777"/>
      <c r="Q30" s="778">
        <v>38</v>
      </c>
      <c r="R30" s="779"/>
      <c r="S30" s="779"/>
      <c r="T30" s="779"/>
      <c r="U30" s="779"/>
      <c r="V30" s="779">
        <v>38</v>
      </c>
      <c r="W30" s="779"/>
      <c r="X30" s="779"/>
      <c r="Y30" s="779"/>
      <c r="Z30" s="779"/>
      <c r="AA30" s="779" t="s">
        <v>533</v>
      </c>
      <c r="AB30" s="779"/>
      <c r="AC30" s="779"/>
      <c r="AD30" s="779"/>
      <c r="AE30" s="780"/>
      <c r="AF30" s="781" t="s">
        <v>113</v>
      </c>
      <c r="AG30" s="782"/>
      <c r="AH30" s="782"/>
      <c r="AI30" s="782"/>
      <c r="AJ30" s="783"/>
      <c r="AK30" s="850">
        <v>19</v>
      </c>
      <c r="AL30" s="851"/>
      <c r="AM30" s="851"/>
      <c r="AN30" s="851"/>
      <c r="AO30" s="851"/>
      <c r="AP30" s="851"/>
      <c r="AQ30" s="851"/>
      <c r="AR30" s="851"/>
      <c r="AS30" s="851"/>
      <c r="AT30" s="851"/>
      <c r="AU30" s="851"/>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384</v>
      </c>
      <c r="C31" s="776"/>
      <c r="D31" s="776"/>
      <c r="E31" s="776"/>
      <c r="F31" s="776"/>
      <c r="G31" s="776"/>
      <c r="H31" s="776"/>
      <c r="I31" s="776"/>
      <c r="J31" s="776"/>
      <c r="K31" s="776"/>
      <c r="L31" s="776"/>
      <c r="M31" s="776"/>
      <c r="N31" s="776"/>
      <c r="O31" s="776"/>
      <c r="P31" s="777"/>
      <c r="Q31" s="778">
        <v>4</v>
      </c>
      <c r="R31" s="779"/>
      <c r="S31" s="779"/>
      <c r="T31" s="779"/>
      <c r="U31" s="779"/>
      <c r="V31" s="779">
        <v>4</v>
      </c>
      <c r="W31" s="779"/>
      <c r="X31" s="779"/>
      <c r="Y31" s="779"/>
      <c r="Z31" s="779"/>
      <c r="AA31" s="779" t="s">
        <v>533</v>
      </c>
      <c r="AB31" s="779"/>
      <c r="AC31" s="779"/>
      <c r="AD31" s="779"/>
      <c r="AE31" s="780"/>
      <c r="AF31" s="781" t="s">
        <v>113</v>
      </c>
      <c r="AG31" s="782"/>
      <c r="AH31" s="782"/>
      <c r="AI31" s="782"/>
      <c r="AJ31" s="783"/>
      <c r="AK31" s="850">
        <v>0</v>
      </c>
      <c r="AL31" s="851"/>
      <c r="AM31" s="851"/>
      <c r="AN31" s="851"/>
      <c r="AO31" s="851"/>
      <c r="AP31" s="851"/>
      <c r="AQ31" s="851"/>
      <c r="AR31" s="851"/>
      <c r="AS31" s="851"/>
      <c r="AT31" s="851"/>
      <c r="AU31" s="851"/>
      <c r="AV31" s="851"/>
      <c r="AW31" s="851"/>
      <c r="AX31" s="851"/>
      <c r="AY31" s="851"/>
      <c r="AZ31" s="852"/>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385</v>
      </c>
      <c r="C32" s="776"/>
      <c r="D32" s="776"/>
      <c r="E32" s="776"/>
      <c r="F32" s="776"/>
      <c r="G32" s="776"/>
      <c r="H32" s="776"/>
      <c r="I32" s="776"/>
      <c r="J32" s="776"/>
      <c r="K32" s="776"/>
      <c r="L32" s="776"/>
      <c r="M32" s="776"/>
      <c r="N32" s="776"/>
      <c r="O32" s="776"/>
      <c r="P32" s="777"/>
      <c r="Q32" s="778">
        <v>127</v>
      </c>
      <c r="R32" s="779"/>
      <c r="S32" s="779"/>
      <c r="T32" s="779"/>
      <c r="U32" s="779"/>
      <c r="V32" s="779">
        <v>115</v>
      </c>
      <c r="W32" s="779"/>
      <c r="X32" s="779"/>
      <c r="Y32" s="779"/>
      <c r="Z32" s="779"/>
      <c r="AA32" s="779">
        <v>12</v>
      </c>
      <c r="AB32" s="779"/>
      <c r="AC32" s="779"/>
      <c r="AD32" s="779"/>
      <c r="AE32" s="780"/>
      <c r="AF32" s="781">
        <v>12</v>
      </c>
      <c r="AG32" s="782"/>
      <c r="AH32" s="782"/>
      <c r="AI32" s="782"/>
      <c r="AJ32" s="783"/>
      <c r="AK32" s="850">
        <v>58</v>
      </c>
      <c r="AL32" s="851"/>
      <c r="AM32" s="851"/>
      <c r="AN32" s="851"/>
      <c r="AO32" s="851"/>
      <c r="AP32" s="851"/>
      <c r="AQ32" s="851"/>
      <c r="AR32" s="851"/>
      <c r="AS32" s="851"/>
      <c r="AT32" s="851"/>
      <c r="AU32" s="851"/>
      <c r="AV32" s="851"/>
      <c r="AW32" s="851"/>
      <c r="AX32" s="851"/>
      <c r="AY32" s="851"/>
      <c r="AZ32" s="852"/>
      <c r="BA32" s="852"/>
      <c r="BB32" s="852"/>
      <c r="BC32" s="852"/>
      <c r="BD32" s="852"/>
      <c r="BE32" s="848" t="s">
        <v>386</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387</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369</v>
      </c>
      <c r="B63" s="810" t="s">
        <v>388</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106</v>
      </c>
      <c r="AG63" s="862"/>
      <c r="AH63" s="862"/>
      <c r="AI63" s="862"/>
      <c r="AJ63" s="863"/>
      <c r="AK63" s="864"/>
      <c r="AL63" s="859"/>
      <c r="AM63" s="859"/>
      <c r="AN63" s="859"/>
      <c r="AO63" s="859"/>
      <c r="AP63" s="862"/>
      <c r="AQ63" s="862"/>
      <c r="AR63" s="862"/>
      <c r="AS63" s="862"/>
      <c r="AT63" s="862"/>
      <c r="AU63" s="862"/>
      <c r="AV63" s="862"/>
      <c r="AW63" s="862"/>
      <c r="AX63" s="862"/>
      <c r="AY63" s="862"/>
      <c r="AZ63" s="866"/>
      <c r="BA63" s="866"/>
      <c r="BB63" s="866"/>
      <c r="BC63" s="866"/>
      <c r="BD63" s="866"/>
      <c r="BE63" s="867"/>
      <c r="BF63" s="867"/>
      <c r="BG63" s="867"/>
      <c r="BH63" s="867"/>
      <c r="BI63" s="868"/>
      <c r="BJ63" s="869" t="s">
        <v>113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390</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391</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534</v>
      </c>
      <c r="C68" s="890"/>
      <c r="D68" s="890"/>
      <c r="E68" s="890"/>
      <c r="F68" s="890"/>
      <c r="G68" s="890"/>
      <c r="H68" s="890"/>
      <c r="I68" s="890"/>
      <c r="J68" s="890"/>
      <c r="K68" s="890"/>
      <c r="L68" s="890"/>
      <c r="M68" s="890"/>
      <c r="N68" s="890"/>
      <c r="O68" s="890"/>
      <c r="P68" s="891"/>
      <c r="Q68" s="892">
        <v>1433</v>
      </c>
      <c r="R68" s="886"/>
      <c r="S68" s="886"/>
      <c r="T68" s="886"/>
      <c r="U68" s="886"/>
      <c r="V68" s="886">
        <v>1433</v>
      </c>
      <c r="W68" s="886"/>
      <c r="X68" s="886"/>
      <c r="Y68" s="886"/>
      <c r="Z68" s="886"/>
      <c r="AA68" s="886">
        <v>0</v>
      </c>
      <c r="AB68" s="886"/>
      <c r="AC68" s="886"/>
      <c r="AD68" s="886"/>
      <c r="AE68" s="886"/>
      <c r="AF68" s="886">
        <v>0</v>
      </c>
      <c r="AG68" s="886"/>
      <c r="AH68" s="886"/>
      <c r="AI68" s="886"/>
      <c r="AJ68" s="886"/>
      <c r="AK68" s="886">
        <v>6</v>
      </c>
      <c r="AL68" s="886"/>
      <c r="AM68" s="886"/>
      <c r="AN68" s="886"/>
      <c r="AO68" s="886"/>
      <c r="AP68" s="886">
        <v>338</v>
      </c>
      <c r="AQ68" s="886"/>
      <c r="AR68" s="886"/>
      <c r="AS68" s="886"/>
      <c r="AT68" s="886"/>
      <c r="AU68" s="886">
        <v>98</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535</v>
      </c>
      <c r="C69" s="894"/>
      <c r="D69" s="894"/>
      <c r="E69" s="894"/>
      <c r="F69" s="894"/>
      <c r="G69" s="894"/>
      <c r="H69" s="894"/>
      <c r="I69" s="894"/>
      <c r="J69" s="894"/>
      <c r="K69" s="894"/>
      <c r="L69" s="894"/>
      <c r="M69" s="894"/>
      <c r="N69" s="894"/>
      <c r="O69" s="894"/>
      <c r="P69" s="895"/>
      <c r="Q69" s="896">
        <v>8</v>
      </c>
      <c r="R69" s="851"/>
      <c r="S69" s="851"/>
      <c r="T69" s="851"/>
      <c r="U69" s="851"/>
      <c r="V69" s="851">
        <v>7</v>
      </c>
      <c r="W69" s="851"/>
      <c r="X69" s="851"/>
      <c r="Y69" s="851"/>
      <c r="Z69" s="851"/>
      <c r="AA69" s="851">
        <v>2</v>
      </c>
      <c r="AB69" s="851"/>
      <c r="AC69" s="851"/>
      <c r="AD69" s="851"/>
      <c r="AE69" s="851"/>
      <c r="AF69" s="851">
        <v>2</v>
      </c>
      <c r="AG69" s="851"/>
      <c r="AH69" s="851"/>
      <c r="AI69" s="851"/>
      <c r="AJ69" s="851"/>
      <c r="AK69" s="851" t="s">
        <v>548</v>
      </c>
      <c r="AL69" s="851"/>
      <c r="AM69" s="851"/>
      <c r="AN69" s="851"/>
      <c r="AO69" s="851"/>
      <c r="AP69" s="851" t="s">
        <v>548</v>
      </c>
      <c r="AQ69" s="851"/>
      <c r="AR69" s="851"/>
      <c r="AS69" s="851"/>
      <c r="AT69" s="851"/>
      <c r="AU69" s="851" t="s">
        <v>548</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536</v>
      </c>
      <c r="C70" s="894"/>
      <c r="D70" s="894"/>
      <c r="E70" s="894"/>
      <c r="F70" s="894"/>
      <c r="G70" s="894"/>
      <c r="H70" s="894"/>
      <c r="I70" s="894"/>
      <c r="J70" s="894"/>
      <c r="K70" s="894"/>
      <c r="L70" s="894"/>
      <c r="M70" s="894"/>
      <c r="N70" s="894"/>
      <c r="O70" s="894"/>
      <c r="P70" s="895"/>
      <c r="Q70" s="896">
        <v>93</v>
      </c>
      <c r="R70" s="851"/>
      <c r="S70" s="851"/>
      <c r="T70" s="851"/>
      <c r="U70" s="851"/>
      <c r="V70" s="851">
        <v>91</v>
      </c>
      <c r="W70" s="851"/>
      <c r="X70" s="851"/>
      <c r="Y70" s="851"/>
      <c r="Z70" s="851"/>
      <c r="AA70" s="851">
        <v>2</v>
      </c>
      <c r="AB70" s="851"/>
      <c r="AC70" s="851"/>
      <c r="AD70" s="851"/>
      <c r="AE70" s="851"/>
      <c r="AF70" s="851">
        <v>2</v>
      </c>
      <c r="AG70" s="851"/>
      <c r="AH70" s="851"/>
      <c r="AI70" s="851"/>
      <c r="AJ70" s="851"/>
      <c r="AK70" s="851" t="s">
        <v>548</v>
      </c>
      <c r="AL70" s="851"/>
      <c r="AM70" s="851"/>
      <c r="AN70" s="851"/>
      <c r="AO70" s="851"/>
      <c r="AP70" s="851" t="s">
        <v>548</v>
      </c>
      <c r="AQ70" s="851"/>
      <c r="AR70" s="851"/>
      <c r="AS70" s="851"/>
      <c r="AT70" s="851"/>
      <c r="AU70" s="851" t="s">
        <v>548</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545</v>
      </c>
      <c r="C71" s="894"/>
      <c r="D71" s="894"/>
      <c r="E71" s="894"/>
      <c r="F71" s="894"/>
      <c r="G71" s="894"/>
      <c r="H71" s="894"/>
      <c r="I71" s="894"/>
      <c r="J71" s="894"/>
      <c r="K71" s="894"/>
      <c r="L71" s="894"/>
      <c r="M71" s="894"/>
      <c r="N71" s="894"/>
      <c r="O71" s="894"/>
      <c r="P71" s="895"/>
      <c r="Q71" s="896">
        <v>225</v>
      </c>
      <c r="R71" s="851"/>
      <c r="S71" s="851"/>
      <c r="T71" s="851"/>
      <c r="U71" s="851"/>
      <c r="V71" s="851">
        <v>212</v>
      </c>
      <c r="W71" s="851"/>
      <c r="X71" s="851"/>
      <c r="Y71" s="851"/>
      <c r="Z71" s="851"/>
      <c r="AA71" s="851">
        <v>13</v>
      </c>
      <c r="AB71" s="851"/>
      <c r="AC71" s="851"/>
      <c r="AD71" s="851"/>
      <c r="AE71" s="851"/>
      <c r="AF71" s="851">
        <v>13</v>
      </c>
      <c r="AG71" s="851"/>
      <c r="AH71" s="851"/>
      <c r="AI71" s="851"/>
      <c r="AJ71" s="851"/>
      <c r="AK71" s="851" t="s">
        <v>548</v>
      </c>
      <c r="AL71" s="851"/>
      <c r="AM71" s="851"/>
      <c r="AN71" s="851"/>
      <c r="AO71" s="851"/>
      <c r="AP71" s="851">
        <v>796</v>
      </c>
      <c r="AQ71" s="851"/>
      <c r="AR71" s="851"/>
      <c r="AS71" s="851"/>
      <c r="AT71" s="851"/>
      <c r="AU71" s="851">
        <v>627</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537</v>
      </c>
      <c r="C72" s="894"/>
      <c r="D72" s="894"/>
      <c r="E72" s="894"/>
      <c r="F72" s="894"/>
      <c r="G72" s="894"/>
      <c r="H72" s="894"/>
      <c r="I72" s="894"/>
      <c r="J72" s="894"/>
      <c r="K72" s="894"/>
      <c r="L72" s="894"/>
      <c r="M72" s="894"/>
      <c r="N72" s="894"/>
      <c r="O72" s="894"/>
      <c r="P72" s="895"/>
      <c r="Q72" s="896">
        <v>5042</v>
      </c>
      <c r="R72" s="851"/>
      <c r="S72" s="851"/>
      <c r="T72" s="851"/>
      <c r="U72" s="851"/>
      <c r="V72" s="851">
        <v>4895</v>
      </c>
      <c r="W72" s="851"/>
      <c r="X72" s="851"/>
      <c r="Y72" s="851"/>
      <c r="Z72" s="851"/>
      <c r="AA72" s="851">
        <v>147</v>
      </c>
      <c r="AB72" s="851"/>
      <c r="AC72" s="851"/>
      <c r="AD72" s="851"/>
      <c r="AE72" s="851"/>
      <c r="AF72" s="851">
        <v>147</v>
      </c>
      <c r="AG72" s="851"/>
      <c r="AH72" s="851"/>
      <c r="AI72" s="851"/>
      <c r="AJ72" s="851"/>
      <c r="AK72" s="851">
        <v>469</v>
      </c>
      <c r="AL72" s="851"/>
      <c r="AM72" s="851"/>
      <c r="AN72" s="851"/>
      <c r="AO72" s="851"/>
      <c r="AP72" s="851" t="s">
        <v>548</v>
      </c>
      <c r="AQ72" s="851"/>
      <c r="AR72" s="851"/>
      <c r="AS72" s="851"/>
      <c r="AT72" s="851"/>
      <c r="AU72" s="851" t="s">
        <v>548</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538</v>
      </c>
      <c r="C73" s="894"/>
      <c r="D73" s="894"/>
      <c r="E73" s="894"/>
      <c r="F73" s="894"/>
      <c r="G73" s="894"/>
      <c r="H73" s="894"/>
      <c r="I73" s="894"/>
      <c r="J73" s="894"/>
      <c r="K73" s="894"/>
      <c r="L73" s="894"/>
      <c r="M73" s="894"/>
      <c r="N73" s="894"/>
      <c r="O73" s="894"/>
      <c r="P73" s="895"/>
      <c r="Q73" s="896">
        <v>359</v>
      </c>
      <c r="R73" s="851"/>
      <c r="S73" s="851"/>
      <c r="T73" s="851"/>
      <c r="U73" s="851"/>
      <c r="V73" s="851">
        <v>355</v>
      </c>
      <c r="W73" s="851"/>
      <c r="X73" s="851"/>
      <c r="Y73" s="851"/>
      <c r="Z73" s="851"/>
      <c r="AA73" s="851">
        <v>5</v>
      </c>
      <c r="AB73" s="851"/>
      <c r="AC73" s="851"/>
      <c r="AD73" s="851"/>
      <c r="AE73" s="851"/>
      <c r="AF73" s="851">
        <v>5</v>
      </c>
      <c r="AG73" s="851"/>
      <c r="AH73" s="851"/>
      <c r="AI73" s="851"/>
      <c r="AJ73" s="851"/>
      <c r="AK73" s="851">
        <v>49</v>
      </c>
      <c r="AL73" s="851"/>
      <c r="AM73" s="851"/>
      <c r="AN73" s="851"/>
      <c r="AO73" s="851"/>
      <c r="AP73" s="851" t="s">
        <v>548</v>
      </c>
      <c r="AQ73" s="851"/>
      <c r="AR73" s="851"/>
      <c r="AS73" s="851"/>
      <c r="AT73" s="851"/>
      <c r="AU73" s="851" t="s">
        <v>548</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539</v>
      </c>
      <c r="C74" s="894"/>
      <c r="D74" s="894"/>
      <c r="E74" s="894"/>
      <c r="F74" s="894"/>
      <c r="G74" s="894"/>
      <c r="H74" s="894"/>
      <c r="I74" s="894"/>
      <c r="J74" s="894"/>
      <c r="K74" s="894"/>
      <c r="L74" s="894"/>
      <c r="M74" s="894"/>
      <c r="N74" s="894"/>
      <c r="O74" s="894"/>
      <c r="P74" s="895"/>
      <c r="Q74" s="896">
        <v>1499</v>
      </c>
      <c r="R74" s="851"/>
      <c r="S74" s="851"/>
      <c r="T74" s="851"/>
      <c r="U74" s="851"/>
      <c r="V74" s="851">
        <v>1219</v>
      </c>
      <c r="W74" s="851"/>
      <c r="X74" s="851"/>
      <c r="Y74" s="851"/>
      <c r="Z74" s="851"/>
      <c r="AA74" s="851">
        <v>280</v>
      </c>
      <c r="AB74" s="851"/>
      <c r="AC74" s="851"/>
      <c r="AD74" s="851"/>
      <c r="AE74" s="851"/>
      <c r="AF74" s="851">
        <v>98</v>
      </c>
      <c r="AG74" s="851"/>
      <c r="AH74" s="851"/>
      <c r="AI74" s="851"/>
      <c r="AJ74" s="851"/>
      <c r="AK74" s="851" t="s">
        <v>548</v>
      </c>
      <c r="AL74" s="851"/>
      <c r="AM74" s="851"/>
      <c r="AN74" s="851"/>
      <c r="AO74" s="851"/>
      <c r="AP74" s="851">
        <v>1862</v>
      </c>
      <c r="AQ74" s="851"/>
      <c r="AR74" s="851"/>
      <c r="AS74" s="851"/>
      <c r="AT74" s="851"/>
      <c r="AU74" s="851">
        <v>88</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546</v>
      </c>
      <c r="C75" s="894"/>
      <c r="D75" s="894"/>
      <c r="E75" s="894"/>
      <c r="F75" s="894"/>
      <c r="G75" s="894"/>
      <c r="H75" s="894"/>
      <c r="I75" s="894"/>
      <c r="J75" s="894"/>
      <c r="K75" s="894"/>
      <c r="L75" s="894"/>
      <c r="M75" s="894"/>
      <c r="N75" s="894"/>
      <c r="O75" s="894"/>
      <c r="P75" s="895"/>
      <c r="Q75" s="899">
        <v>9</v>
      </c>
      <c r="R75" s="900"/>
      <c r="S75" s="900"/>
      <c r="T75" s="900"/>
      <c r="U75" s="850"/>
      <c r="V75" s="901">
        <v>7</v>
      </c>
      <c r="W75" s="900"/>
      <c r="X75" s="900"/>
      <c r="Y75" s="900"/>
      <c r="Z75" s="850"/>
      <c r="AA75" s="901">
        <v>2</v>
      </c>
      <c r="AB75" s="900"/>
      <c r="AC75" s="900"/>
      <c r="AD75" s="900"/>
      <c r="AE75" s="850"/>
      <c r="AF75" s="901">
        <v>2</v>
      </c>
      <c r="AG75" s="900"/>
      <c r="AH75" s="900"/>
      <c r="AI75" s="900"/>
      <c r="AJ75" s="850"/>
      <c r="AK75" s="901">
        <v>0</v>
      </c>
      <c r="AL75" s="900"/>
      <c r="AM75" s="900"/>
      <c r="AN75" s="900"/>
      <c r="AO75" s="850"/>
      <c r="AP75" s="901" t="s">
        <v>548</v>
      </c>
      <c r="AQ75" s="900"/>
      <c r="AR75" s="900"/>
      <c r="AS75" s="900"/>
      <c r="AT75" s="850"/>
      <c r="AU75" s="901" t="s">
        <v>548</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540</v>
      </c>
      <c r="C76" s="894"/>
      <c r="D76" s="894"/>
      <c r="E76" s="894"/>
      <c r="F76" s="894"/>
      <c r="G76" s="894"/>
      <c r="H76" s="894"/>
      <c r="I76" s="894"/>
      <c r="J76" s="894"/>
      <c r="K76" s="894"/>
      <c r="L76" s="894"/>
      <c r="M76" s="894"/>
      <c r="N76" s="894"/>
      <c r="O76" s="894"/>
      <c r="P76" s="895"/>
      <c r="Q76" s="899">
        <v>71</v>
      </c>
      <c r="R76" s="900"/>
      <c r="S76" s="900"/>
      <c r="T76" s="900"/>
      <c r="U76" s="850"/>
      <c r="V76" s="901">
        <v>70</v>
      </c>
      <c r="W76" s="900"/>
      <c r="X76" s="900"/>
      <c r="Y76" s="900"/>
      <c r="Z76" s="850"/>
      <c r="AA76" s="901">
        <v>0</v>
      </c>
      <c r="AB76" s="900"/>
      <c r="AC76" s="900"/>
      <c r="AD76" s="900"/>
      <c r="AE76" s="850"/>
      <c r="AF76" s="901">
        <v>0</v>
      </c>
      <c r="AG76" s="900"/>
      <c r="AH76" s="900"/>
      <c r="AI76" s="900"/>
      <c r="AJ76" s="850"/>
      <c r="AK76" s="901">
        <v>7</v>
      </c>
      <c r="AL76" s="900"/>
      <c r="AM76" s="900"/>
      <c r="AN76" s="900"/>
      <c r="AO76" s="850"/>
      <c r="AP76" s="901" t="s">
        <v>548</v>
      </c>
      <c r="AQ76" s="900"/>
      <c r="AR76" s="900"/>
      <c r="AS76" s="900"/>
      <c r="AT76" s="850"/>
      <c r="AU76" s="901" t="s">
        <v>548</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t="s">
        <v>547</v>
      </c>
      <c r="C77" s="894"/>
      <c r="D77" s="894"/>
      <c r="E77" s="894"/>
      <c r="F77" s="894"/>
      <c r="G77" s="894"/>
      <c r="H77" s="894"/>
      <c r="I77" s="894"/>
      <c r="J77" s="894"/>
      <c r="K77" s="894"/>
      <c r="L77" s="894"/>
      <c r="M77" s="894"/>
      <c r="N77" s="894"/>
      <c r="O77" s="894"/>
      <c r="P77" s="895"/>
      <c r="Q77" s="899">
        <v>32</v>
      </c>
      <c r="R77" s="900"/>
      <c r="S77" s="900"/>
      <c r="T77" s="900"/>
      <c r="U77" s="850"/>
      <c r="V77" s="901">
        <v>22</v>
      </c>
      <c r="W77" s="900"/>
      <c r="X77" s="900"/>
      <c r="Y77" s="900"/>
      <c r="Z77" s="850"/>
      <c r="AA77" s="901">
        <v>10</v>
      </c>
      <c r="AB77" s="900"/>
      <c r="AC77" s="900"/>
      <c r="AD77" s="900"/>
      <c r="AE77" s="850"/>
      <c r="AF77" s="901">
        <v>10</v>
      </c>
      <c r="AG77" s="900"/>
      <c r="AH77" s="900"/>
      <c r="AI77" s="900"/>
      <c r="AJ77" s="850"/>
      <c r="AK77" s="901" t="s">
        <v>548</v>
      </c>
      <c r="AL77" s="900"/>
      <c r="AM77" s="900"/>
      <c r="AN77" s="900"/>
      <c r="AO77" s="850"/>
      <c r="AP77" s="901" t="s">
        <v>548</v>
      </c>
      <c r="AQ77" s="900"/>
      <c r="AR77" s="900"/>
      <c r="AS77" s="900"/>
      <c r="AT77" s="850"/>
      <c r="AU77" s="901" t="s">
        <v>548</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t="s">
        <v>541</v>
      </c>
      <c r="C78" s="894"/>
      <c r="D78" s="894"/>
      <c r="E78" s="894"/>
      <c r="F78" s="894"/>
      <c r="G78" s="894"/>
      <c r="H78" s="894"/>
      <c r="I78" s="894"/>
      <c r="J78" s="894"/>
      <c r="K78" s="894"/>
      <c r="L78" s="894"/>
      <c r="M78" s="894"/>
      <c r="N78" s="894"/>
      <c r="O78" s="894"/>
      <c r="P78" s="895"/>
      <c r="Q78" s="896">
        <v>67</v>
      </c>
      <c r="R78" s="851"/>
      <c r="S78" s="851"/>
      <c r="T78" s="851"/>
      <c r="U78" s="851"/>
      <c r="V78" s="851">
        <v>46</v>
      </c>
      <c r="W78" s="851"/>
      <c r="X78" s="851"/>
      <c r="Y78" s="851"/>
      <c r="Z78" s="851"/>
      <c r="AA78" s="851">
        <v>21</v>
      </c>
      <c r="AB78" s="851"/>
      <c r="AC78" s="851"/>
      <c r="AD78" s="851"/>
      <c r="AE78" s="851"/>
      <c r="AF78" s="851">
        <v>21</v>
      </c>
      <c r="AG78" s="851"/>
      <c r="AH78" s="851"/>
      <c r="AI78" s="851"/>
      <c r="AJ78" s="851"/>
      <c r="AK78" s="851" t="s">
        <v>548</v>
      </c>
      <c r="AL78" s="851"/>
      <c r="AM78" s="851"/>
      <c r="AN78" s="851"/>
      <c r="AO78" s="851"/>
      <c r="AP78" s="851" t="s">
        <v>548</v>
      </c>
      <c r="AQ78" s="851"/>
      <c r="AR78" s="851"/>
      <c r="AS78" s="851"/>
      <c r="AT78" s="851"/>
      <c r="AU78" s="851" t="s">
        <v>548</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t="s">
        <v>542</v>
      </c>
      <c r="C79" s="894"/>
      <c r="D79" s="894"/>
      <c r="E79" s="894"/>
      <c r="F79" s="894"/>
      <c r="G79" s="894"/>
      <c r="H79" s="894"/>
      <c r="I79" s="894"/>
      <c r="J79" s="894"/>
      <c r="K79" s="894"/>
      <c r="L79" s="894"/>
      <c r="M79" s="894"/>
      <c r="N79" s="894"/>
      <c r="O79" s="894"/>
      <c r="P79" s="895"/>
      <c r="Q79" s="896">
        <v>493</v>
      </c>
      <c r="R79" s="851"/>
      <c r="S79" s="851"/>
      <c r="T79" s="851"/>
      <c r="U79" s="851"/>
      <c r="V79" s="851">
        <v>467</v>
      </c>
      <c r="W79" s="851"/>
      <c r="X79" s="851"/>
      <c r="Y79" s="851"/>
      <c r="Z79" s="851"/>
      <c r="AA79" s="851">
        <v>26</v>
      </c>
      <c r="AB79" s="851"/>
      <c r="AC79" s="851"/>
      <c r="AD79" s="851"/>
      <c r="AE79" s="851"/>
      <c r="AF79" s="851">
        <v>26</v>
      </c>
      <c r="AG79" s="851"/>
      <c r="AH79" s="851"/>
      <c r="AI79" s="851"/>
      <c r="AJ79" s="851"/>
      <c r="AK79" s="851" t="s">
        <v>548</v>
      </c>
      <c r="AL79" s="851"/>
      <c r="AM79" s="851"/>
      <c r="AN79" s="851"/>
      <c r="AO79" s="851"/>
      <c r="AP79" s="851" t="s">
        <v>548</v>
      </c>
      <c r="AQ79" s="851"/>
      <c r="AR79" s="851"/>
      <c r="AS79" s="851"/>
      <c r="AT79" s="851"/>
      <c r="AU79" s="851" t="s">
        <v>548</v>
      </c>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t="s">
        <v>543</v>
      </c>
      <c r="C80" s="894"/>
      <c r="D80" s="894"/>
      <c r="E80" s="894"/>
      <c r="F80" s="894"/>
      <c r="G80" s="894"/>
      <c r="H80" s="894"/>
      <c r="I80" s="894"/>
      <c r="J80" s="894"/>
      <c r="K80" s="894"/>
      <c r="L80" s="894"/>
      <c r="M80" s="894"/>
      <c r="N80" s="894"/>
      <c r="O80" s="894"/>
      <c r="P80" s="895"/>
      <c r="Q80" s="896">
        <v>99391</v>
      </c>
      <c r="R80" s="851"/>
      <c r="S80" s="851"/>
      <c r="T80" s="851"/>
      <c r="U80" s="851"/>
      <c r="V80" s="851">
        <v>96884</v>
      </c>
      <c r="W80" s="851"/>
      <c r="X80" s="851"/>
      <c r="Y80" s="851"/>
      <c r="Z80" s="851"/>
      <c r="AA80" s="851">
        <v>2507</v>
      </c>
      <c r="AB80" s="851"/>
      <c r="AC80" s="851"/>
      <c r="AD80" s="851"/>
      <c r="AE80" s="851"/>
      <c r="AF80" s="851">
        <v>2507</v>
      </c>
      <c r="AG80" s="851"/>
      <c r="AH80" s="851"/>
      <c r="AI80" s="851"/>
      <c r="AJ80" s="851"/>
      <c r="AK80" s="851">
        <v>282</v>
      </c>
      <c r="AL80" s="851"/>
      <c r="AM80" s="851"/>
      <c r="AN80" s="851"/>
      <c r="AO80" s="851"/>
      <c r="AP80" s="851" t="s">
        <v>548</v>
      </c>
      <c r="AQ80" s="851"/>
      <c r="AR80" s="851"/>
      <c r="AS80" s="851"/>
      <c r="AT80" s="851"/>
      <c r="AU80" s="851" t="s">
        <v>548</v>
      </c>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t="s">
        <v>544</v>
      </c>
      <c r="C81" s="894"/>
      <c r="D81" s="894"/>
      <c r="E81" s="894"/>
      <c r="F81" s="894"/>
      <c r="G81" s="894"/>
      <c r="H81" s="894"/>
      <c r="I81" s="894"/>
      <c r="J81" s="894"/>
      <c r="K81" s="894"/>
      <c r="L81" s="894"/>
      <c r="M81" s="894"/>
      <c r="N81" s="894"/>
      <c r="O81" s="894"/>
      <c r="P81" s="895"/>
      <c r="Q81" s="896">
        <v>233</v>
      </c>
      <c r="R81" s="851"/>
      <c r="S81" s="851"/>
      <c r="T81" s="851"/>
      <c r="U81" s="851"/>
      <c r="V81" s="851">
        <v>111</v>
      </c>
      <c r="W81" s="851"/>
      <c r="X81" s="851"/>
      <c r="Y81" s="851"/>
      <c r="Z81" s="851"/>
      <c r="AA81" s="851">
        <v>122</v>
      </c>
      <c r="AB81" s="851"/>
      <c r="AC81" s="851"/>
      <c r="AD81" s="851"/>
      <c r="AE81" s="851"/>
      <c r="AF81" s="851">
        <v>122</v>
      </c>
      <c r="AG81" s="851"/>
      <c r="AH81" s="851"/>
      <c r="AI81" s="851"/>
      <c r="AJ81" s="851"/>
      <c r="AK81" s="851" t="s">
        <v>479</v>
      </c>
      <c r="AL81" s="851"/>
      <c r="AM81" s="851"/>
      <c r="AN81" s="851"/>
      <c r="AO81" s="851"/>
      <c r="AP81" s="851" t="s">
        <v>479</v>
      </c>
      <c r="AQ81" s="851"/>
      <c r="AR81" s="851"/>
      <c r="AS81" s="851"/>
      <c r="AT81" s="851"/>
      <c r="AU81" s="851" t="s">
        <v>479</v>
      </c>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369</v>
      </c>
      <c r="B88" s="810" t="s">
        <v>392</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2955</v>
      </c>
      <c r="AG88" s="862"/>
      <c r="AH88" s="862"/>
      <c r="AI88" s="862"/>
      <c r="AJ88" s="862"/>
      <c r="AK88" s="859"/>
      <c r="AL88" s="859"/>
      <c r="AM88" s="859"/>
      <c r="AN88" s="859"/>
      <c r="AO88" s="859"/>
      <c r="AP88" s="862">
        <v>2996</v>
      </c>
      <c r="AQ88" s="862"/>
      <c r="AR88" s="862"/>
      <c r="AS88" s="862"/>
      <c r="AT88" s="862"/>
      <c r="AU88" s="862">
        <v>813</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393</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400</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401</v>
      </c>
      <c r="AB109" s="915"/>
      <c r="AC109" s="915"/>
      <c r="AD109" s="915"/>
      <c r="AE109" s="916"/>
      <c r="AF109" s="914" t="s">
        <v>289</v>
      </c>
      <c r="AG109" s="915"/>
      <c r="AH109" s="915"/>
      <c r="AI109" s="915"/>
      <c r="AJ109" s="916"/>
      <c r="AK109" s="914" t="s">
        <v>288</v>
      </c>
      <c r="AL109" s="915"/>
      <c r="AM109" s="915"/>
      <c r="AN109" s="915"/>
      <c r="AO109" s="916"/>
      <c r="AP109" s="914" t="s">
        <v>402</v>
      </c>
      <c r="AQ109" s="915"/>
      <c r="AR109" s="915"/>
      <c r="AS109" s="915"/>
      <c r="AT109" s="917"/>
      <c r="AU109" s="934" t="s">
        <v>400</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401</v>
      </c>
      <c r="BR109" s="915"/>
      <c r="BS109" s="915"/>
      <c r="BT109" s="915"/>
      <c r="BU109" s="916"/>
      <c r="BV109" s="914" t="s">
        <v>289</v>
      </c>
      <c r="BW109" s="915"/>
      <c r="BX109" s="915"/>
      <c r="BY109" s="915"/>
      <c r="BZ109" s="916"/>
      <c r="CA109" s="914" t="s">
        <v>288</v>
      </c>
      <c r="CB109" s="915"/>
      <c r="CC109" s="915"/>
      <c r="CD109" s="915"/>
      <c r="CE109" s="916"/>
      <c r="CF109" s="935" t="s">
        <v>402</v>
      </c>
      <c r="CG109" s="935"/>
      <c r="CH109" s="935"/>
      <c r="CI109" s="935"/>
      <c r="CJ109" s="935"/>
      <c r="CK109" s="914" t="s">
        <v>403</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401</v>
      </c>
      <c r="DH109" s="915"/>
      <c r="DI109" s="915"/>
      <c r="DJ109" s="915"/>
      <c r="DK109" s="916"/>
      <c r="DL109" s="914" t="s">
        <v>289</v>
      </c>
      <c r="DM109" s="915"/>
      <c r="DN109" s="915"/>
      <c r="DO109" s="915"/>
      <c r="DP109" s="916"/>
      <c r="DQ109" s="914" t="s">
        <v>288</v>
      </c>
      <c r="DR109" s="915"/>
      <c r="DS109" s="915"/>
      <c r="DT109" s="915"/>
      <c r="DU109" s="916"/>
      <c r="DV109" s="914" t="s">
        <v>402</v>
      </c>
      <c r="DW109" s="915"/>
      <c r="DX109" s="915"/>
      <c r="DY109" s="915"/>
      <c r="DZ109" s="917"/>
    </row>
    <row r="110" spans="1:131" s="199" customFormat="1" ht="26.25" customHeight="1">
      <c r="A110" s="918" t="s">
        <v>404</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42715</v>
      </c>
      <c r="AB110" s="922"/>
      <c r="AC110" s="922"/>
      <c r="AD110" s="922"/>
      <c r="AE110" s="923"/>
      <c r="AF110" s="924">
        <v>52017</v>
      </c>
      <c r="AG110" s="922"/>
      <c r="AH110" s="922"/>
      <c r="AI110" s="922"/>
      <c r="AJ110" s="923"/>
      <c r="AK110" s="924">
        <v>68485</v>
      </c>
      <c r="AL110" s="922"/>
      <c r="AM110" s="922"/>
      <c r="AN110" s="922"/>
      <c r="AO110" s="923"/>
      <c r="AP110" s="925">
        <v>5.4</v>
      </c>
      <c r="AQ110" s="926"/>
      <c r="AR110" s="926"/>
      <c r="AS110" s="926"/>
      <c r="AT110" s="927"/>
      <c r="AU110" s="928" t="s">
        <v>61</v>
      </c>
      <c r="AV110" s="929"/>
      <c r="AW110" s="929"/>
      <c r="AX110" s="929"/>
      <c r="AY110" s="929"/>
      <c r="AZ110" s="970" t="s">
        <v>405</v>
      </c>
      <c r="BA110" s="919"/>
      <c r="BB110" s="919"/>
      <c r="BC110" s="919"/>
      <c r="BD110" s="919"/>
      <c r="BE110" s="919"/>
      <c r="BF110" s="919"/>
      <c r="BG110" s="919"/>
      <c r="BH110" s="919"/>
      <c r="BI110" s="919"/>
      <c r="BJ110" s="919"/>
      <c r="BK110" s="919"/>
      <c r="BL110" s="919"/>
      <c r="BM110" s="919"/>
      <c r="BN110" s="919"/>
      <c r="BO110" s="919"/>
      <c r="BP110" s="920"/>
      <c r="BQ110" s="956">
        <v>608877</v>
      </c>
      <c r="BR110" s="957"/>
      <c r="BS110" s="957"/>
      <c r="BT110" s="957"/>
      <c r="BU110" s="957"/>
      <c r="BV110" s="957">
        <v>607140</v>
      </c>
      <c r="BW110" s="957"/>
      <c r="BX110" s="957"/>
      <c r="BY110" s="957"/>
      <c r="BZ110" s="957"/>
      <c r="CA110" s="957">
        <v>549072</v>
      </c>
      <c r="CB110" s="957"/>
      <c r="CC110" s="957"/>
      <c r="CD110" s="957"/>
      <c r="CE110" s="957"/>
      <c r="CF110" s="971">
        <v>43</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408</v>
      </c>
      <c r="DH110" s="957"/>
      <c r="DI110" s="957"/>
      <c r="DJ110" s="957"/>
      <c r="DK110" s="957"/>
      <c r="DL110" s="957" t="s">
        <v>408</v>
      </c>
      <c r="DM110" s="957"/>
      <c r="DN110" s="957"/>
      <c r="DO110" s="957"/>
      <c r="DP110" s="957"/>
      <c r="DQ110" s="957" t="s">
        <v>408</v>
      </c>
      <c r="DR110" s="957"/>
      <c r="DS110" s="957"/>
      <c r="DT110" s="957"/>
      <c r="DU110" s="957"/>
      <c r="DV110" s="958" t="s">
        <v>408</v>
      </c>
      <c r="DW110" s="958"/>
      <c r="DX110" s="958"/>
      <c r="DY110" s="958"/>
      <c r="DZ110" s="959"/>
    </row>
    <row r="111" spans="1:131" s="199" customFormat="1" ht="26.25" customHeight="1">
      <c r="A111" s="960" t="s">
        <v>409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113</v>
      </c>
      <c r="AB111" s="964"/>
      <c r="AC111" s="964"/>
      <c r="AD111" s="964"/>
      <c r="AE111" s="965"/>
      <c r="AF111" s="966" t="s">
        <v>113</v>
      </c>
      <c r="AG111" s="964"/>
      <c r="AH111" s="964"/>
      <c r="AI111" s="964"/>
      <c r="AJ111" s="965"/>
      <c r="AK111" s="966" t="s">
        <v>113</v>
      </c>
      <c r="AL111" s="964"/>
      <c r="AM111" s="964"/>
      <c r="AN111" s="964"/>
      <c r="AO111" s="965"/>
      <c r="AP111" s="967" t="s">
        <v>113</v>
      </c>
      <c r="AQ111" s="968"/>
      <c r="AR111" s="968"/>
      <c r="AS111" s="968"/>
      <c r="AT111" s="969"/>
      <c r="AU111" s="930"/>
      <c r="AV111" s="931"/>
      <c r="AW111" s="931"/>
      <c r="AX111" s="931"/>
      <c r="AY111" s="931"/>
      <c r="AZ111" s="979" t="s">
        <v>410</v>
      </c>
      <c r="BA111" s="980"/>
      <c r="BB111" s="980"/>
      <c r="BC111" s="980"/>
      <c r="BD111" s="980"/>
      <c r="BE111" s="980"/>
      <c r="BF111" s="980"/>
      <c r="BG111" s="980"/>
      <c r="BH111" s="980"/>
      <c r="BI111" s="980"/>
      <c r="BJ111" s="980"/>
      <c r="BK111" s="980"/>
      <c r="BL111" s="980"/>
      <c r="BM111" s="980"/>
      <c r="BN111" s="980"/>
      <c r="BO111" s="980"/>
      <c r="BP111" s="981"/>
      <c r="BQ111" s="949">
        <v>90672</v>
      </c>
      <c r="BR111" s="950"/>
      <c r="BS111" s="950"/>
      <c r="BT111" s="950"/>
      <c r="BU111" s="950"/>
      <c r="BV111" s="950">
        <v>79528</v>
      </c>
      <c r="BW111" s="950"/>
      <c r="BX111" s="950"/>
      <c r="BY111" s="950"/>
      <c r="BZ111" s="950"/>
      <c r="CA111" s="950">
        <v>68492</v>
      </c>
      <c r="CB111" s="950"/>
      <c r="CC111" s="950"/>
      <c r="CD111" s="950"/>
      <c r="CE111" s="950"/>
      <c r="CF111" s="944">
        <v>5.4</v>
      </c>
      <c r="CG111" s="945"/>
      <c r="CH111" s="945"/>
      <c r="CI111" s="945"/>
      <c r="CJ111" s="945"/>
      <c r="CK111" s="975"/>
      <c r="CL111" s="976"/>
      <c r="CM111" s="946" t="s">
        <v>411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113</v>
      </c>
      <c r="DH111" s="950"/>
      <c r="DI111" s="950"/>
      <c r="DJ111" s="950"/>
      <c r="DK111" s="950"/>
      <c r="DL111" s="950" t="s">
        <v>113</v>
      </c>
      <c r="DM111" s="950"/>
      <c r="DN111" s="950"/>
      <c r="DO111" s="950"/>
      <c r="DP111" s="950"/>
      <c r="DQ111" s="950" t="s">
        <v>113</v>
      </c>
      <c r="DR111" s="950"/>
      <c r="DS111" s="950"/>
      <c r="DT111" s="950"/>
      <c r="DU111" s="950"/>
      <c r="DV111" s="951" t="s">
        <v>113</v>
      </c>
      <c r="DW111" s="951"/>
      <c r="DX111" s="951"/>
      <c r="DY111" s="951"/>
      <c r="DZ111" s="952"/>
    </row>
    <row r="112" spans="1:131" s="199" customFormat="1" ht="26.25" customHeight="1">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113</v>
      </c>
      <c r="AB112" s="989"/>
      <c r="AC112" s="989"/>
      <c r="AD112" s="989"/>
      <c r="AE112" s="990"/>
      <c r="AF112" s="991" t="s">
        <v>113</v>
      </c>
      <c r="AG112" s="989"/>
      <c r="AH112" s="989"/>
      <c r="AI112" s="989"/>
      <c r="AJ112" s="990"/>
      <c r="AK112" s="991" t="s">
        <v>113</v>
      </c>
      <c r="AL112" s="989"/>
      <c r="AM112" s="989"/>
      <c r="AN112" s="989"/>
      <c r="AO112" s="990"/>
      <c r="AP112" s="992" t="s">
        <v>113</v>
      </c>
      <c r="AQ112" s="993"/>
      <c r="AR112" s="993"/>
      <c r="AS112" s="993"/>
      <c r="AT112" s="994"/>
      <c r="AU112" s="930"/>
      <c r="AV112" s="931"/>
      <c r="AW112" s="931"/>
      <c r="AX112" s="931"/>
      <c r="AY112" s="931"/>
      <c r="AZ112" s="979" t="s">
        <v>414</v>
      </c>
      <c r="BA112" s="980"/>
      <c r="BB112" s="980"/>
      <c r="BC112" s="980"/>
      <c r="BD112" s="980"/>
      <c r="BE112" s="980"/>
      <c r="BF112" s="980"/>
      <c r="BG112" s="980"/>
      <c r="BH112" s="980"/>
      <c r="BI112" s="980"/>
      <c r="BJ112" s="980"/>
      <c r="BK112" s="980"/>
      <c r="BL112" s="980"/>
      <c r="BM112" s="980"/>
      <c r="BN112" s="980"/>
      <c r="BO112" s="980"/>
      <c r="BP112" s="981"/>
      <c r="BQ112" s="949" t="s">
        <v>113</v>
      </c>
      <c r="BR112" s="950"/>
      <c r="BS112" s="950"/>
      <c r="BT112" s="950"/>
      <c r="BU112" s="950"/>
      <c r="BV112" s="950" t="s">
        <v>113</v>
      </c>
      <c r="BW112" s="950"/>
      <c r="BX112" s="950"/>
      <c r="BY112" s="950"/>
      <c r="BZ112" s="950"/>
      <c r="CA112" s="950" t="s">
        <v>113</v>
      </c>
      <c r="CB112" s="950"/>
      <c r="CC112" s="950"/>
      <c r="CD112" s="950"/>
      <c r="CE112" s="950"/>
      <c r="CF112" s="944" t="s">
        <v>113</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113</v>
      </c>
      <c r="DH112" s="950"/>
      <c r="DI112" s="950"/>
      <c r="DJ112" s="950"/>
      <c r="DK112" s="950"/>
      <c r="DL112" s="950" t="s">
        <v>113</v>
      </c>
      <c r="DM112" s="950"/>
      <c r="DN112" s="950"/>
      <c r="DO112" s="950"/>
      <c r="DP112" s="950"/>
      <c r="DQ112" s="950" t="s">
        <v>113</v>
      </c>
      <c r="DR112" s="950"/>
      <c r="DS112" s="950"/>
      <c r="DT112" s="950"/>
      <c r="DU112" s="950"/>
      <c r="DV112" s="951" t="s">
        <v>113</v>
      </c>
      <c r="DW112" s="951"/>
      <c r="DX112" s="951"/>
      <c r="DY112" s="951"/>
      <c r="DZ112" s="952"/>
    </row>
    <row r="113" spans="1:130" s="199" customFormat="1" ht="26.25" customHeight="1">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t="s">
        <v>113</v>
      </c>
      <c r="AB113" s="964"/>
      <c r="AC113" s="964"/>
      <c r="AD113" s="964"/>
      <c r="AE113" s="965"/>
      <c r="AF113" s="966" t="s">
        <v>113</v>
      </c>
      <c r="AG113" s="964"/>
      <c r="AH113" s="964"/>
      <c r="AI113" s="964"/>
      <c r="AJ113" s="965"/>
      <c r="AK113" s="966" t="s">
        <v>113</v>
      </c>
      <c r="AL113" s="964"/>
      <c r="AM113" s="964"/>
      <c r="AN113" s="964"/>
      <c r="AO113" s="965"/>
      <c r="AP113" s="967" t="s">
        <v>113</v>
      </c>
      <c r="AQ113" s="968"/>
      <c r="AR113" s="968"/>
      <c r="AS113" s="968"/>
      <c r="AT113" s="969"/>
      <c r="AU113" s="930"/>
      <c r="AV113" s="931"/>
      <c r="AW113" s="931"/>
      <c r="AX113" s="931"/>
      <c r="AY113" s="931"/>
      <c r="AZ113" s="979" t="s">
        <v>417</v>
      </c>
      <c r="BA113" s="980"/>
      <c r="BB113" s="980"/>
      <c r="BC113" s="980"/>
      <c r="BD113" s="980"/>
      <c r="BE113" s="980"/>
      <c r="BF113" s="980"/>
      <c r="BG113" s="980"/>
      <c r="BH113" s="980"/>
      <c r="BI113" s="980"/>
      <c r="BJ113" s="980"/>
      <c r="BK113" s="980"/>
      <c r="BL113" s="980"/>
      <c r="BM113" s="980"/>
      <c r="BN113" s="980"/>
      <c r="BO113" s="980"/>
      <c r="BP113" s="981"/>
      <c r="BQ113" s="949">
        <v>213442</v>
      </c>
      <c r="BR113" s="950"/>
      <c r="BS113" s="950"/>
      <c r="BT113" s="950"/>
      <c r="BU113" s="950"/>
      <c r="BV113" s="950">
        <v>201922</v>
      </c>
      <c r="BW113" s="950"/>
      <c r="BX113" s="950"/>
      <c r="BY113" s="950"/>
      <c r="BZ113" s="950"/>
      <c r="CA113" s="950">
        <v>191813</v>
      </c>
      <c r="CB113" s="950"/>
      <c r="CC113" s="950"/>
      <c r="CD113" s="950"/>
      <c r="CE113" s="950"/>
      <c r="CF113" s="944">
        <v>15</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113</v>
      </c>
      <c r="DH113" s="989"/>
      <c r="DI113" s="989"/>
      <c r="DJ113" s="989"/>
      <c r="DK113" s="990"/>
      <c r="DL113" s="991" t="s">
        <v>113</v>
      </c>
      <c r="DM113" s="989"/>
      <c r="DN113" s="989"/>
      <c r="DO113" s="989"/>
      <c r="DP113" s="990"/>
      <c r="DQ113" s="991" t="s">
        <v>113</v>
      </c>
      <c r="DR113" s="989"/>
      <c r="DS113" s="989"/>
      <c r="DT113" s="989"/>
      <c r="DU113" s="990"/>
      <c r="DV113" s="992" t="s">
        <v>113</v>
      </c>
      <c r="DW113" s="993"/>
      <c r="DX113" s="993"/>
      <c r="DY113" s="993"/>
      <c r="DZ113" s="994"/>
    </row>
    <row r="114" spans="1:130" s="199" customFormat="1" ht="26.25" customHeight="1">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3426</v>
      </c>
      <c r="AB114" s="989"/>
      <c r="AC114" s="989"/>
      <c r="AD114" s="989"/>
      <c r="AE114" s="990"/>
      <c r="AF114" s="991">
        <v>6105</v>
      </c>
      <c r="AG114" s="989"/>
      <c r="AH114" s="989"/>
      <c r="AI114" s="989"/>
      <c r="AJ114" s="990"/>
      <c r="AK114" s="991">
        <v>13625</v>
      </c>
      <c r="AL114" s="989"/>
      <c r="AM114" s="989"/>
      <c r="AN114" s="989"/>
      <c r="AO114" s="990"/>
      <c r="AP114" s="992">
        <v>1.1000000000000001</v>
      </c>
      <c r="AQ114" s="993"/>
      <c r="AR114" s="993"/>
      <c r="AS114" s="993"/>
      <c r="AT114" s="994"/>
      <c r="AU114" s="930"/>
      <c r="AV114" s="931"/>
      <c r="AW114" s="931"/>
      <c r="AX114" s="931"/>
      <c r="AY114" s="931"/>
      <c r="AZ114" s="979" t="s">
        <v>420</v>
      </c>
      <c r="BA114" s="980"/>
      <c r="BB114" s="980"/>
      <c r="BC114" s="980"/>
      <c r="BD114" s="980"/>
      <c r="BE114" s="980"/>
      <c r="BF114" s="980"/>
      <c r="BG114" s="980"/>
      <c r="BH114" s="980"/>
      <c r="BI114" s="980"/>
      <c r="BJ114" s="980"/>
      <c r="BK114" s="980"/>
      <c r="BL114" s="980"/>
      <c r="BM114" s="980"/>
      <c r="BN114" s="980"/>
      <c r="BO114" s="980"/>
      <c r="BP114" s="981"/>
      <c r="BQ114" s="949">
        <v>344642</v>
      </c>
      <c r="BR114" s="950"/>
      <c r="BS114" s="950"/>
      <c r="BT114" s="950"/>
      <c r="BU114" s="950"/>
      <c r="BV114" s="950">
        <v>375295</v>
      </c>
      <c r="BW114" s="950"/>
      <c r="BX114" s="950"/>
      <c r="BY114" s="950"/>
      <c r="BZ114" s="950"/>
      <c r="CA114" s="950">
        <v>312855</v>
      </c>
      <c r="CB114" s="950"/>
      <c r="CC114" s="950"/>
      <c r="CD114" s="950"/>
      <c r="CE114" s="950"/>
      <c r="CF114" s="944">
        <v>24.5</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113</v>
      </c>
      <c r="DH114" s="989"/>
      <c r="DI114" s="989"/>
      <c r="DJ114" s="989"/>
      <c r="DK114" s="990"/>
      <c r="DL114" s="991" t="s">
        <v>113</v>
      </c>
      <c r="DM114" s="989"/>
      <c r="DN114" s="989"/>
      <c r="DO114" s="989"/>
      <c r="DP114" s="990"/>
      <c r="DQ114" s="991" t="s">
        <v>113</v>
      </c>
      <c r="DR114" s="989"/>
      <c r="DS114" s="989"/>
      <c r="DT114" s="989"/>
      <c r="DU114" s="990"/>
      <c r="DV114" s="992" t="s">
        <v>113</v>
      </c>
      <c r="DW114" s="993"/>
      <c r="DX114" s="993"/>
      <c r="DY114" s="993"/>
      <c r="DZ114" s="994"/>
    </row>
    <row r="115" spans="1:130" s="199" customFormat="1" ht="26.25" customHeight="1">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11248</v>
      </c>
      <c r="AB115" s="964"/>
      <c r="AC115" s="964"/>
      <c r="AD115" s="964"/>
      <c r="AE115" s="965"/>
      <c r="AF115" s="966">
        <v>11144</v>
      </c>
      <c r="AG115" s="964"/>
      <c r="AH115" s="964"/>
      <c r="AI115" s="964"/>
      <c r="AJ115" s="965"/>
      <c r="AK115" s="966">
        <v>11036</v>
      </c>
      <c r="AL115" s="964"/>
      <c r="AM115" s="964"/>
      <c r="AN115" s="964"/>
      <c r="AO115" s="965"/>
      <c r="AP115" s="967">
        <v>0.9</v>
      </c>
      <c r="AQ115" s="968"/>
      <c r="AR115" s="968"/>
      <c r="AS115" s="968"/>
      <c r="AT115" s="969"/>
      <c r="AU115" s="930"/>
      <c r="AV115" s="931"/>
      <c r="AW115" s="931"/>
      <c r="AX115" s="931"/>
      <c r="AY115" s="931"/>
      <c r="AZ115" s="979" t="s">
        <v>423</v>
      </c>
      <c r="BA115" s="980"/>
      <c r="BB115" s="980"/>
      <c r="BC115" s="980"/>
      <c r="BD115" s="980"/>
      <c r="BE115" s="980"/>
      <c r="BF115" s="980"/>
      <c r="BG115" s="980"/>
      <c r="BH115" s="980"/>
      <c r="BI115" s="980"/>
      <c r="BJ115" s="980"/>
      <c r="BK115" s="980"/>
      <c r="BL115" s="980"/>
      <c r="BM115" s="980"/>
      <c r="BN115" s="980"/>
      <c r="BO115" s="980"/>
      <c r="BP115" s="981"/>
      <c r="BQ115" s="949" t="s">
        <v>113</v>
      </c>
      <c r="BR115" s="950"/>
      <c r="BS115" s="950"/>
      <c r="BT115" s="950"/>
      <c r="BU115" s="950"/>
      <c r="BV115" s="950" t="s">
        <v>113</v>
      </c>
      <c r="BW115" s="950"/>
      <c r="BX115" s="950"/>
      <c r="BY115" s="950"/>
      <c r="BZ115" s="950"/>
      <c r="CA115" s="950" t="s">
        <v>113</v>
      </c>
      <c r="CB115" s="950"/>
      <c r="CC115" s="950"/>
      <c r="CD115" s="950"/>
      <c r="CE115" s="950"/>
      <c r="CF115" s="944" t="s">
        <v>113</v>
      </c>
      <c r="CG115" s="945"/>
      <c r="CH115" s="945"/>
      <c r="CI115" s="945"/>
      <c r="CJ115" s="945"/>
      <c r="CK115" s="975"/>
      <c r="CL115" s="976"/>
      <c r="CM115" s="979" t="s">
        <v>424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113</v>
      </c>
      <c r="DH115" s="989"/>
      <c r="DI115" s="989"/>
      <c r="DJ115" s="989"/>
      <c r="DK115" s="990"/>
      <c r="DL115" s="991" t="s">
        <v>113</v>
      </c>
      <c r="DM115" s="989"/>
      <c r="DN115" s="989"/>
      <c r="DO115" s="989"/>
      <c r="DP115" s="990"/>
      <c r="DQ115" s="991" t="s">
        <v>113</v>
      </c>
      <c r="DR115" s="989"/>
      <c r="DS115" s="989"/>
      <c r="DT115" s="989"/>
      <c r="DU115" s="990"/>
      <c r="DV115" s="992" t="s">
        <v>113</v>
      </c>
      <c r="DW115" s="993"/>
      <c r="DX115" s="993"/>
      <c r="DY115" s="993"/>
      <c r="DZ115" s="994"/>
    </row>
    <row r="116" spans="1:130" s="199" customFormat="1" ht="26.25" customHeight="1">
      <c r="A116" s="986"/>
      <c r="B116" s="987"/>
      <c r="C116" s="995" t="s">
        <v>425</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113</v>
      </c>
      <c r="AB116" s="989"/>
      <c r="AC116" s="989"/>
      <c r="AD116" s="989"/>
      <c r="AE116" s="990"/>
      <c r="AF116" s="991" t="s">
        <v>113</v>
      </c>
      <c r="AG116" s="989"/>
      <c r="AH116" s="989"/>
      <c r="AI116" s="989"/>
      <c r="AJ116" s="990"/>
      <c r="AK116" s="991" t="s">
        <v>113</v>
      </c>
      <c r="AL116" s="989"/>
      <c r="AM116" s="989"/>
      <c r="AN116" s="989"/>
      <c r="AO116" s="990"/>
      <c r="AP116" s="992" t="s">
        <v>113</v>
      </c>
      <c r="AQ116" s="993"/>
      <c r="AR116" s="993"/>
      <c r="AS116" s="993"/>
      <c r="AT116" s="994"/>
      <c r="AU116" s="930"/>
      <c r="AV116" s="931"/>
      <c r="AW116" s="931"/>
      <c r="AX116" s="931"/>
      <c r="AY116" s="931"/>
      <c r="AZ116" s="997" t="s">
        <v>426</v>
      </c>
      <c r="BA116" s="998"/>
      <c r="BB116" s="998"/>
      <c r="BC116" s="998"/>
      <c r="BD116" s="998"/>
      <c r="BE116" s="998"/>
      <c r="BF116" s="998"/>
      <c r="BG116" s="998"/>
      <c r="BH116" s="998"/>
      <c r="BI116" s="998"/>
      <c r="BJ116" s="998"/>
      <c r="BK116" s="998"/>
      <c r="BL116" s="998"/>
      <c r="BM116" s="998"/>
      <c r="BN116" s="998"/>
      <c r="BO116" s="998"/>
      <c r="BP116" s="999"/>
      <c r="BQ116" s="949" t="s">
        <v>113</v>
      </c>
      <c r="BR116" s="950"/>
      <c r="BS116" s="950"/>
      <c r="BT116" s="950"/>
      <c r="BU116" s="950"/>
      <c r="BV116" s="950" t="s">
        <v>113</v>
      </c>
      <c r="BW116" s="950"/>
      <c r="BX116" s="950"/>
      <c r="BY116" s="950"/>
      <c r="BZ116" s="950"/>
      <c r="CA116" s="950" t="s">
        <v>113</v>
      </c>
      <c r="CB116" s="950"/>
      <c r="CC116" s="950"/>
      <c r="CD116" s="950"/>
      <c r="CE116" s="950"/>
      <c r="CF116" s="944" t="s">
        <v>113</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113</v>
      </c>
      <c r="DH116" s="989"/>
      <c r="DI116" s="989"/>
      <c r="DJ116" s="989"/>
      <c r="DK116" s="990"/>
      <c r="DL116" s="991" t="s">
        <v>113</v>
      </c>
      <c r="DM116" s="989"/>
      <c r="DN116" s="989"/>
      <c r="DO116" s="989"/>
      <c r="DP116" s="990"/>
      <c r="DQ116" s="991" t="s">
        <v>113</v>
      </c>
      <c r="DR116" s="989"/>
      <c r="DS116" s="989"/>
      <c r="DT116" s="989"/>
      <c r="DU116" s="990"/>
      <c r="DV116" s="992" t="s">
        <v>113</v>
      </c>
      <c r="DW116" s="993"/>
      <c r="DX116" s="993"/>
      <c r="DY116" s="993"/>
      <c r="DZ116" s="994"/>
    </row>
    <row r="117" spans="1:130" s="199" customFormat="1" ht="26.25" customHeight="1">
      <c r="A117" s="934" t="s">
        <v>172</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428</v>
      </c>
      <c r="Z117" s="916"/>
      <c r="AA117" s="1006">
        <v>57389</v>
      </c>
      <c r="AB117" s="1007"/>
      <c r="AC117" s="1007"/>
      <c r="AD117" s="1007"/>
      <c r="AE117" s="1008"/>
      <c r="AF117" s="1009">
        <v>69266</v>
      </c>
      <c r="AG117" s="1007"/>
      <c r="AH117" s="1007"/>
      <c r="AI117" s="1007"/>
      <c r="AJ117" s="1008"/>
      <c r="AK117" s="1009">
        <v>93146</v>
      </c>
      <c r="AL117" s="1007"/>
      <c r="AM117" s="1007"/>
      <c r="AN117" s="1007"/>
      <c r="AO117" s="1008"/>
      <c r="AP117" s="1010"/>
      <c r="AQ117" s="1011"/>
      <c r="AR117" s="1011"/>
      <c r="AS117" s="1011"/>
      <c r="AT117" s="1012"/>
      <c r="AU117" s="930"/>
      <c r="AV117" s="931"/>
      <c r="AW117" s="931"/>
      <c r="AX117" s="931"/>
      <c r="AY117" s="931"/>
      <c r="AZ117" s="997" t="s">
        <v>429</v>
      </c>
      <c r="BA117" s="998"/>
      <c r="BB117" s="998"/>
      <c r="BC117" s="998"/>
      <c r="BD117" s="998"/>
      <c r="BE117" s="998"/>
      <c r="BF117" s="998"/>
      <c r="BG117" s="998"/>
      <c r="BH117" s="998"/>
      <c r="BI117" s="998"/>
      <c r="BJ117" s="998"/>
      <c r="BK117" s="998"/>
      <c r="BL117" s="998"/>
      <c r="BM117" s="998"/>
      <c r="BN117" s="998"/>
      <c r="BO117" s="998"/>
      <c r="BP117" s="999"/>
      <c r="BQ117" s="949" t="s">
        <v>113</v>
      </c>
      <c r="BR117" s="950"/>
      <c r="BS117" s="950"/>
      <c r="BT117" s="950"/>
      <c r="BU117" s="950"/>
      <c r="BV117" s="950" t="s">
        <v>113</v>
      </c>
      <c r="BW117" s="950"/>
      <c r="BX117" s="950"/>
      <c r="BY117" s="950"/>
      <c r="BZ117" s="950"/>
      <c r="CA117" s="950" t="s">
        <v>113</v>
      </c>
      <c r="CB117" s="950"/>
      <c r="CC117" s="950"/>
      <c r="CD117" s="950"/>
      <c r="CE117" s="950"/>
      <c r="CF117" s="944" t="s">
        <v>113</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113</v>
      </c>
      <c r="DH117" s="989"/>
      <c r="DI117" s="989"/>
      <c r="DJ117" s="989"/>
      <c r="DK117" s="990"/>
      <c r="DL117" s="991" t="s">
        <v>113</v>
      </c>
      <c r="DM117" s="989"/>
      <c r="DN117" s="989"/>
      <c r="DO117" s="989"/>
      <c r="DP117" s="990"/>
      <c r="DQ117" s="991" t="s">
        <v>113</v>
      </c>
      <c r="DR117" s="989"/>
      <c r="DS117" s="989"/>
      <c r="DT117" s="989"/>
      <c r="DU117" s="990"/>
      <c r="DV117" s="992" t="s">
        <v>113</v>
      </c>
      <c r="DW117" s="993"/>
      <c r="DX117" s="993"/>
      <c r="DY117" s="993"/>
      <c r="DZ117" s="994"/>
    </row>
    <row r="118" spans="1:130" s="199" customFormat="1" ht="26.25" customHeight="1">
      <c r="A118" s="934" t="s">
        <v>403</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401</v>
      </c>
      <c r="AB118" s="915"/>
      <c r="AC118" s="915"/>
      <c r="AD118" s="915"/>
      <c r="AE118" s="916"/>
      <c r="AF118" s="914" t="s">
        <v>289</v>
      </c>
      <c r="AG118" s="915"/>
      <c r="AH118" s="915"/>
      <c r="AI118" s="915"/>
      <c r="AJ118" s="916"/>
      <c r="AK118" s="914" t="s">
        <v>288</v>
      </c>
      <c r="AL118" s="915"/>
      <c r="AM118" s="915"/>
      <c r="AN118" s="915"/>
      <c r="AO118" s="916"/>
      <c r="AP118" s="1001" t="s">
        <v>402</v>
      </c>
      <c r="AQ118" s="1002"/>
      <c r="AR118" s="1002"/>
      <c r="AS118" s="1002"/>
      <c r="AT118" s="1003"/>
      <c r="AU118" s="930"/>
      <c r="AV118" s="931"/>
      <c r="AW118" s="931"/>
      <c r="AX118" s="931"/>
      <c r="AY118" s="931"/>
      <c r="AZ118" s="1004" t="s">
        <v>431</v>
      </c>
      <c r="BA118" s="995"/>
      <c r="BB118" s="995"/>
      <c r="BC118" s="995"/>
      <c r="BD118" s="995"/>
      <c r="BE118" s="995"/>
      <c r="BF118" s="995"/>
      <c r="BG118" s="995"/>
      <c r="BH118" s="995"/>
      <c r="BI118" s="995"/>
      <c r="BJ118" s="995"/>
      <c r="BK118" s="995"/>
      <c r="BL118" s="995"/>
      <c r="BM118" s="995"/>
      <c r="BN118" s="995"/>
      <c r="BO118" s="995"/>
      <c r="BP118" s="996"/>
      <c r="BQ118" s="1027" t="s">
        <v>113</v>
      </c>
      <c r="BR118" s="1028"/>
      <c r="BS118" s="1028"/>
      <c r="BT118" s="1028"/>
      <c r="BU118" s="1028"/>
      <c r="BV118" s="1028" t="s">
        <v>113</v>
      </c>
      <c r="BW118" s="1028"/>
      <c r="BX118" s="1028"/>
      <c r="BY118" s="1028"/>
      <c r="BZ118" s="1028"/>
      <c r="CA118" s="1028" t="s">
        <v>113</v>
      </c>
      <c r="CB118" s="1028"/>
      <c r="CC118" s="1028"/>
      <c r="CD118" s="1028"/>
      <c r="CE118" s="1028"/>
      <c r="CF118" s="944" t="s">
        <v>113</v>
      </c>
      <c r="CG118" s="945"/>
      <c r="CH118" s="945"/>
      <c r="CI118" s="945"/>
      <c r="CJ118" s="945"/>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113</v>
      </c>
      <c r="DH118" s="989"/>
      <c r="DI118" s="989"/>
      <c r="DJ118" s="989"/>
      <c r="DK118" s="990"/>
      <c r="DL118" s="991" t="s">
        <v>113</v>
      </c>
      <c r="DM118" s="989"/>
      <c r="DN118" s="989"/>
      <c r="DO118" s="989"/>
      <c r="DP118" s="990"/>
      <c r="DQ118" s="991" t="s">
        <v>113</v>
      </c>
      <c r="DR118" s="989"/>
      <c r="DS118" s="989"/>
      <c r="DT118" s="989"/>
      <c r="DU118" s="990"/>
      <c r="DV118" s="992" t="s">
        <v>113</v>
      </c>
      <c r="DW118" s="993"/>
      <c r="DX118" s="993"/>
      <c r="DY118" s="993"/>
      <c r="DZ118" s="994"/>
    </row>
    <row r="119" spans="1:130" s="199" customFormat="1" ht="26.25" customHeight="1">
      <c r="A119" s="1088"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113</v>
      </c>
      <c r="AB119" s="922"/>
      <c r="AC119" s="922"/>
      <c r="AD119" s="922"/>
      <c r="AE119" s="923"/>
      <c r="AF119" s="924" t="s">
        <v>113</v>
      </c>
      <c r="AG119" s="922"/>
      <c r="AH119" s="922"/>
      <c r="AI119" s="922"/>
      <c r="AJ119" s="923"/>
      <c r="AK119" s="924" t="s">
        <v>113</v>
      </c>
      <c r="AL119" s="922"/>
      <c r="AM119" s="922"/>
      <c r="AN119" s="922"/>
      <c r="AO119" s="923"/>
      <c r="AP119" s="925" t="s">
        <v>113</v>
      </c>
      <c r="AQ119" s="926"/>
      <c r="AR119" s="926"/>
      <c r="AS119" s="926"/>
      <c r="AT119" s="927"/>
      <c r="AU119" s="932"/>
      <c r="AV119" s="933"/>
      <c r="AW119" s="933"/>
      <c r="AX119" s="933"/>
      <c r="AY119" s="933"/>
      <c r="AZ119" s="230" t="s">
        <v>172</v>
      </c>
      <c r="BA119" s="230"/>
      <c r="BB119" s="230"/>
      <c r="BC119" s="230"/>
      <c r="BD119" s="230"/>
      <c r="BE119" s="230"/>
      <c r="BF119" s="230"/>
      <c r="BG119" s="230"/>
      <c r="BH119" s="230"/>
      <c r="BI119" s="230"/>
      <c r="BJ119" s="230"/>
      <c r="BK119" s="230"/>
      <c r="BL119" s="230"/>
      <c r="BM119" s="230"/>
      <c r="BN119" s="230"/>
      <c r="BO119" s="1005" t="s">
        <v>433</v>
      </c>
      <c r="BP119" s="1036"/>
      <c r="BQ119" s="1027">
        <v>1257633</v>
      </c>
      <c r="BR119" s="1028"/>
      <c r="BS119" s="1028"/>
      <c r="BT119" s="1028"/>
      <c r="BU119" s="1028"/>
      <c r="BV119" s="1028">
        <v>1263885</v>
      </c>
      <c r="BW119" s="1028"/>
      <c r="BX119" s="1028"/>
      <c r="BY119" s="1028"/>
      <c r="BZ119" s="1028"/>
      <c r="CA119" s="1028">
        <v>1122232</v>
      </c>
      <c r="CB119" s="1028"/>
      <c r="CC119" s="1028"/>
      <c r="CD119" s="1028"/>
      <c r="CE119" s="1028"/>
      <c r="CF119" s="1029"/>
      <c r="CG119" s="1030"/>
      <c r="CH119" s="1030"/>
      <c r="CI119" s="1030"/>
      <c r="CJ119" s="1031"/>
      <c r="CK119" s="977"/>
      <c r="CL119" s="978"/>
      <c r="CM119" s="1032" t="s">
        <v>434</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90672</v>
      </c>
      <c r="DH119" s="1014"/>
      <c r="DI119" s="1014"/>
      <c r="DJ119" s="1014"/>
      <c r="DK119" s="1015"/>
      <c r="DL119" s="1013">
        <v>79528</v>
      </c>
      <c r="DM119" s="1014"/>
      <c r="DN119" s="1014"/>
      <c r="DO119" s="1014"/>
      <c r="DP119" s="1015"/>
      <c r="DQ119" s="1013">
        <v>68492</v>
      </c>
      <c r="DR119" s="1014"/>
      <c r="DS119" s="1014"/>
      <c r="DT119" s="1014"/>
      <c r="DU119" s="1015"/>
      <c r="DV119" s="1016">
        <v>5.4</v>
      </c>
      <c r="DW119" s="1017"/>
      <c r="DX119" s="1017"/>
      <c r="DY119" s="1017"/>
      <c r="DZ119" s="1018"/>
    </row>
    <row r="120" spans="1:130" s="199" customFormat="1" ht="26.25" customHeight="1">
      <c r="A120" s="1089"/>
      <c r="B120" s="976"/>
      <c r="C120" s="946" t="s">
        <v>411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113</v>
      </c>
      <c r="AB120" s="989"/>
      <c r="AC120" s="989"/>
      <c r="AD120" s="989"/>
      <c r="AE120" s="990"/>
      <c r="AF120" s="991" t="s">
        <v>113</v>
      </c>
      <c r="AG120" s="989"/>
      <c r="AH120" s="989"/>
      <c r="AI120" s="989"/>
      <c r="AJ120" s="990"/>
      <c r="AK120" s="991" t="s">
        <v>113</v>
      </c>
      <c r="AL120" s="989"/>
      <c r="AM120" s="989"/>
      <c r="AN120" s="989"/>
      <c r="AO120" s="990"/>
      <c r="AP120" s="992" t="s">
        <v>113</v>
      </c>
      <c r="AQ120" s="993"/>
      <c r="AR120" s="993"/>
      <c r="AS120" s="993"/>
      <c r="AT120" s="994"/>
      <c r="AU120" s="1019" t="s">
        <v>435</v>
      </c>
      <c r="AV120" s="1020"/>
      <c r="AW120" s="1020"/>
      <c r="AX120" s="1020"/>
      <c r="AY120" s="1021"/>
      <c r="AZ120" s="970" t="s">
        <v>436</v>
      </c>
      <c r="BA120" s="919"/>
      <c r="BB120" s="919"/>
      <c r="BC120" s="919"/>
      <c r="BD120" s="919"/>
      <c r="BE120" s="919"/>
      <c r="BF120" s="919"/>
      <c r="BG120" s="919"/>
      <c r="BH120" s="919"/>
      <c r="BI120" s="919"/>
      <c r="BJ120" s="919"/>
      <c r="BK120" s="919"/>
      <c r="BL120" s="919"/>
      <c r="BM120" s="919"/>
      <c r="BN120" s="919"/>
      <c r="BO120" s="919"/>
      <c r="BP120" s="920"/>
      <c r="BQ120" s="956">
        <v>2890530</v>
      </c>
      <c r="BR120" s="957"/>
      <c r="BS120" s="957"/>
      <c r="BT120" s="957"/>
      <c r="BU120" s="957"/>
      <c r="BV120" s="957">
        <v>3048914</v>
      </c>
      <c r="BW120" s="957"/>
      <c r="BX120" s="957"/>
      <c r="BY120" s="957"/>
      <c r="BZ120" s="957"/>
      <c r="CA120" s="957">
        <v>3178006</v>
      </c>
      <c r="CB120" s="957"/>
      <c r="CC120" s="957"/>
      <c r="CD120" s="957"/>
      <c r="CE120" s="957"/>
      <c r="CF120" s="971">
        <v>248.9</v>
      </c>
      <c r="CG120" s="972"/>
      <c r="CH120" s="972"/>
      <c r="CI120" s="972"/>
      <c r="CJ120" s="972"/>
      <c r="CK120" s="1037" t="s">
        <v>437</v>
      </c>
      <c r="CL120" s="1038"/>
      <c r="CM120" s="1038"/>
      <c r="CN120" s="1038"/>
      <c r="CO120" s="1039"/>
      <c r="CP120" s="1045" t="s">
        <v>382</v>
      </c>
      <c r="CQ120" s="1046"/>
      <c r="CR120" s="1046"/>
      <c r="CS120" s="1046"/>
      <c r="CT120" s="1046"/>
      <c r="CU120" s="1046"/>
      <c r="CV120" s="1046"/>
      <c r="CW120" s="1046"/>
      <c r="CX120" s="1046"/>
      <c r="CY120" s="1046"/>
      <c r="CZ120" s="1046"/>
      <c r="DA120" s="1046"/>
      <c r="DB120" s="1046"/>
      <c r="DC120" s="1046"/>
      <c r="DD120" s="1046"/>
      <c r="DE120" s="1046"/>
      <c r="DF120" s="1047"/>
      <c r="DG120" s="956" t="s">
        <v>113</v>
      </c>
      <c r="DH120" s="957"/>
      <c r="DI120" s="957"/>
      <c r="DJ120" s="957"/>
      <c r="DK120" s="957"/>
      <c r="DL120" s="957" t="s">
        <v>113</v>
      </c>
      <c r="DM120" s="957"/>
      <c r="DN120" s="957"/>
      <c r="DO120" s="957"/>
      <c r="DP120" s="957"/>
      <c r="DQ120" s="957" t="s">
        <v>113</v>
      </c>
      <c r="DR120" s="957"/>
      <c r="DS120" s="957"/>
      <c r="DT120" s="957"/>
      <c r="DU120" s="957"/>
      <c r="DV120" s="958" t="s">
        <v>113</v>
      </c>
      <c r="DW120" s="958"/>
      <c r="DX120" s="958"/>
      <c r="DY120" s="958"/>
      <c r="DZ120" s="959"/>
    </row>
    <row r="121" spans="1:130" s="199" customFormat="1" ht="26.25" customHeight="1">
      <c r="A121" s="1089"/>
      <c r="B121" s="976"/>
      <c r="C121" s="997" t="s">
        <v>438</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113</v>
      </c>
      <c r="AB121" s="989"/>
      <c r="AC121" s="989"/>
      <c r="AD121" s="989"/>
      <c r="AE121" s="990"/>
      <c r="AF121" s="991" t="s">
        <v>113</v>
      </c>
      <c r="AG121" s="989"/>
      <c r="AH121" s="989"/>
      <c r="AI121" s="989"/>
      <c r="AJ121" s="990"/>
      <c r="AK121" s="991" t="s">
        <v>113</v>
      </c>
      <c r="AL121" s="989"/>
      <c r="AM121" s="989"/>
      <c r="AN121" s="989"/>
      <c r="AO121" s="990"/>
      <c r="AP121" s="992" t="s">
        <v>113</v>
      </c>
      <c r="AQ121" s="993"/>
      <c r="AR121" s="993"/>
      <c r="AS121" s="993"/>
      <c r="AT121" s="994"/>
      <c r="AU121" s="1022"/>
      <c r="AV121" s="1023"/>
      <c r="AW121" s="1023"/>
      <c r="AX121" s="1023"/>
      <c r="AY121" s="1024"/>
      <c r="AZ121" s="979" t="s">
        <v>439</v>
      </c>
      <c r="BA121" s="980"/>
      <c r="BB121" s="980"/>
      <c r="BC121" s="980"/>
      <c r="BD121" s="980"/>
      <c r="BE121" s="980"/>
      <c r="BF121" s="980"/>
      <c r="BG121" s="980"/>
      <c r="BH121" s="980"/>
      <c r="BI121" s="980"/>
      <c r="BJ121" s="980"/>
      <c r="BK121" s="980"/>
      <c r="BL121" s="980"/>
      <c r="BM121" s="980"/>
      <c r="BN121" s="980"/>
      <c r="BO121" s="980"/>
      <c r="BP121" s="981"/>
      <c r="BQ121" s="949" t="s">
        <v>113</v>
      </c>
      <c r="BR121" s="950"/>
      <c r="BS121" s="950"/>
      <c r="BT121" s="950"/>
      <c r="BU121" s="950"/>
      <c r="BV121" s="950" t="s">
        <v>113</v>
      </c>
      <c r="BW121" s="950"/>
      <c r="BX121" s="950"/>
      <c r="BY121" s="950"/>
      <c r="BZ121" s="950"/>
      <c r="CA121" s="950" t="s">
        <v>113</v>
      </c>
      <c r="CB121" s="950"/>
      <c r="CC121" s="950"/>
      <c r="CD121" s="950"/>
      <c r="CE121" s="950"/>
      <c r="CF121" s="944" t="s">
        <v>113</v>
      </c>
      <c r="CG121" s="945"/>
      <c r="CH121" s="945"/>
      <c r="CI121" s="945"/>
      <c r="CJ121" s="945"/>
      <c r="CK121" s="1040"/>
      <c r="CL121" s="1041"/>
      <c r="CM121" s="1041"/>
      <c r="CN121" s="1041"/>
      <c r="CO121" s="1042"/>
      <c r="CP121" s="1050" t="s">
        <v>440</v>
      </c>
      <c r="CQ121" s="1051"/>
      <c r="CR121" s="1051"/>
      <c r="CS121" s="1051"/>
      <c r="CT121" s="1051"/>
      <c r="CU121" s="1051"/>
      <c r="CV121" s="1051"/>
      <c r="CW121" s="1051"/>
      <c r="CX121" s="1051"/>
      <c r="CY121" s="1051"/>
      <c r="CZ121" s="1051"/>
      <c r="DA121" s="1051"/>
      <c r="DB121" s="1051"/>
      <c r="DC121" s="1051"/>
      <c r="DD121" s="1051"/>
      <c r="DE121" s="1051"/>
      <c r="DF121" s="1052"/>
      <c r="DG121" s="949" t="s">
        <v>113</v>
      </c>
      <c r="DH121" s="950"/>
      <c r="DI121" s="950"/>
      <c r="DJ121" s="950"/>
      <c r="DK121" s="950"/>
      <c r="DL121" s="950" t="s">
        <v>113</v>
      </c>
      <c r="DM121" s="950"/>
      <c r="DN121" s="950"/>
      <c r="DO121" s="950"/>
      <c r="DP121" s="950"/>
      <c r="DQ121" s="950" t="s">
        <v>113</v>
      </c>
      <c r="DR121" s="950"/>
      <c r="DS121" s="950"/>
      <c r="DT121" s="950"/>
      <c r="DU121" s="950"/>
      <c r="DV121" s="951" t="s">
        <v>113</v>
      </c>
      <c r="DW121" s="951"/>
      <c r="DX121" s="951"/>
      <c r="DY121" s="951"/>
      <c r="DZ121" s="952"/>
    </row>
    <row r="122" spans="1:130" s="199" customFormat="1" ht="26.25" customHeight="1">
      <c r="A122" s="1089"/>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113</v>
      </c>
      <c r="AB122" s="989"/>
      <c r="AC122" s="989"/>
      <c r="AD122" s="989"/>
      <c r="AE122" s="990"/>
      <c r="AF122" s="991" t="s">
        <v>113</v>
      </c>
      <c r="AG122" s="989"/>
      <c r="AH122" s="989"/>
      <c r="AI122" s="989"/>
      <c r="AJ122" s="990"/>
      <c r="AK122" s="991" t="s">
        <v>113</v>
      </c>
      <c r="AL122" s="989"/>
      <c r="AM122" s="989"/>
      <c r="AN122" s="989"/>
      <c r="AO122" s="990"/>
      <c r="AP122" s="992" t="s">
        <v>113</v>
      </c>
      <c r="AQ122" s="993"/>
      <c r="AR122" s="993"/>
      <c r="AS122" s="993"/>
      <c r="AT122" s="994"/>
      <c r="AU122" s="1022"/>
      <c r="AV122" s="1023"/>
      <c r="AW122" s="1023"/>
      <c r="AX122" s="1023"/>
      <c r="AY122" s="1024"/>
      <c r="AZ122" s="1004" t="s">
        <v>441</v>
      </c>
      <c r="BA122" s="995"/>
      <c r="BB122" s="995"/>
      <c r="BC122" s="995"/>
      <c r="BD122" s="995"/>
      <c r="BE122" s="995"/>
      <c r="BF122" s="995"/>
      <c r="BG122" s="995"/>
      <c r="BH122" s="995"/>
      <c r="BI122" s="995"/>
      <c r="BJ122" s="995"/>
      <c r="BK122" s="995"/>
      <c r="BL122" s="995"/>
      <c r="BM122" s="995"/>
      <c r="BN122" s="995"/>
      <c r="BO122" s="995"/>
      <c r="BP122" s="996"/>
      <c r="BQ122" s="1027">
        <v>1696296</v>
      </c>
      <c r="BR122" s="1028"/>
      <c r="BS122" s="1028"/>
      <c r="BT122" s="1028"/>
      <c r="BU122" s="1028"/>
      <c r="BV122" s="1028">
        <v>1735599</v>
      </c>
      <c r="BW122" s="1028"/>
      <c r="BX122" s="1028"/>
      <c r="BY122" s="1028"/>
      <c r="BZ122" s="1028"/>
      <c r="CA122" s="1028">
        <v>1734533</v>
      </c>
      <c r="CB122" s="1028"/>
      <c r="CC122" s="1028"/>
      <c r="CD122" s="1028"/>
      <c r="CE122" s="1028"/>
      <c r="CF122" s="1048">
        <v>135.9</v>
      </c>
      <c r="CG122" s="1049"/>
      <c r="CH122" s="1049"/>
      <c r="CI122" s="1049"/>
      <c r="CJ122" s="1049"/>
      <c r="CK122" s="1040"/>
      <c r="CL122" s="1041"/>
      <c r="CM122" s="1041"/>
      <c r="CN122" s="1041"/>
      <c r="CO122" s="1042"/>
      <c r="CP122" s="1050" t="s">
        <v>385</v>
      </c>
      <c r="CQ122" s="1051"/>
      <c r="CR122" s="1051"/>
      <c r="CS122" s="1051"/>
      <c r="CT122" s="1051"/>
      <c r="CU122" s="1051"/>
      <c r="CV122" s="1051"/>
      <c r="CW122" s="1051"/>
      <c r="CX122" s="1051"/>
      <c r="CY122" s="1051"/>
      <c r="CZ122" s="1051"/>
      <c r="DA122" s="1051"/>
      <c r="DB122" s="1051"/>
      <c r="DC122" s="1051"/>
      <c r="DD122" s="1051"/>
      <c r="DE122" s="1051"/>
      <c r="DF122" s="1052"/>
      <c r="DG122" s="949" t="s">
        <v>113</v>
      </c>
      <c r="DH122" s="950"/>
      <c r="DI122" s="950"/>
      <c r="DJ122" s="950"/>
      <c r="DK122" s="950"/>
      <c r="DL122" s="950" t="s">
        <v>113</v>
      </c>
      <c r="DM122" s="950"/>
      <c r="DN122" s="950"/>
      <c r="DO122" s="950"/>
      <c r="DP122" s="950"/>
      <c r="DQ122" s="950" t="s">
        <v>113</v>
      </c>
      <c r="DR122" s="950"/>
      <c r="DS122" s="950"/>
      <c r="DT122" s="950"/>
      <c r="DU122" s="950"/>
      <c r="DV122" s="951" t="s">
        <v>113</v>
      </c>
      <c r="DW122" s="951"/>
      <c r="DX122" s="951"/>
      <c r="DY122" s="951"/>
      <c r="DZ122" s="952"/>
    </row>
    <row r="123" spans="1:130" s="199" customFormat="1" ht="26.25" customHeight="1">
      <c r="A123" s="1089"/>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113</v>
      </c>
      <c r="AB123" s="989"/>
      <c r="AC123" s="989"/>
      <c r="AD123" s="989"/>
      <c r="AE123" s="990"/>
      <c r="AF123" s="991" t="s">
        <v>113</v>
      </c>
      <c r="AG123" s="989"/>
      <c r="AH123" s="989"/>
      <c r="AI123" s="989"/>
      <c r="AJ123" s="990"/>
      <c r="AK123" s="991" t="s">
        <v>113</v>
      </c>
      <c r="AL123" s="989"/>
      <c r="AM123" s="989"/>
      <c r="AN123" s="989"/>
      <c r="AO123" s="990"/>
      <c r="AP123" s="992" t="s">
        <v>113</v>
      </c>
      <c r="AQ123" s="993"/>
      <c r="AR123" s="993"/>
      <c r="AS123" s="993"/>
      <c r="AT123" s="994"/>
      <c r="AU123" s="1025"/>
      <c r="AV123" s="1026"/>
      <c r="AW123" s="1026"/>
      <c r="AX123" s="1026"/>
      <c r="AY123" s="1026"/>
      <c r="AZ123" s="230" t="s">
        <v>172</v>
      </c>
      <c r="BA123" s="230"/>
      <c r="BB123" s="230"/>
      <c r="BC123" s="230"/>
      <c r="BD123" s="230"/>
      <c r="BE123" s="230"/>
      <c r="BF123" s="230"/>
      <c r="BG123" s="230"/>
      <c r="BH123" s="230"/>
      <c r="BI123" s="230"/>
      <c r="BJ123" s="230"/>
      <c r="BK123" s="230"/>
      <c r="BL123" s="230"/>
      <c r="BM123" s="230"/>
      <c r="BN123" s="230"/>
      <c r="BO123" s="1005" t="s">
        <v>442</v>
      </c>
      <c r="BP123" s="1036"/>
      <c r="BQ123" s="1095">
        <v>4586826</v>
      </c>
      <c r="BR123" s="1096"/>
      <c r="BS123" s="1096"/>
      <c r="BT123" s="1096"/>
      <c r="BU123" s="1096"/>
      <c r="BV123" s="1096">
        <v>4784513</v>
      </c>
      <c r="BW123" s="1096"/>
      <c r="BX123" s="1096"/>
      <c r="BY123" s="1096"/>
      <c r="BZ123" s="1096"/>
      <c r="CA123" s="1096">
        <v>4912539</v>
      </c>
      <c r="CB123" s="1096"/>
      <c r="CC123" s="1096"/>
      <c r="CD123" s="1096"/>
      <c r="CE123" s="1096"/>
      <c r="CF123" s="1029"/>
      <c r="CG123" s="1030"/>
      <c r="CH123" s="1030"/>
      <c r="CI123" s="1030"/>
      <c r="CJ123" s="1031"/>
      <c r="CK123" s="1040"/>
      <c r="CL123" s="1041"/>
      <c r="CM123" s="1041"/>
      <c r="CN123" s="1041"/>
      <c r="CO123" s="1042"/>
      <c r="CP123" s="1050" t="s">
        <v>383</v>
      </c>
      <c r="CQ123" s="1051"/>
      <c r="CR123" s="1051"/>
      <c r="CS123" s="1051"/>
      <c r="CT123" s="1051"/>
      <c r="CU123" s="1051"/>
      <c r="CV123" s="1051"/>
      <c r="CW123" s="1051"/>
      <c r="CX123" s="1051"/>
      <c r="CY123" s="1051"/>
      <c r="CZ123" s="1051"/>
      <c r="DA123" s="1051"/>
      <c r="DB123" s="1051"/>
      <c r="DC123" s="1051"/>
      <c r="DD123" s="1051"/>
      <c r="DE123" s="1051"/>
      <c r="DF123" s="1052"/>
      <c r="DG123" s="988" t="s">
        <v>113</v>
      </c>
      <c r="DH123" s="989"/>
      <c r="DI123" s="989"/>
      <c r="DJ123" s="989"/>
      <c r="DK123" s="990"/>
      <c r="DL123" s="991" t="s">
        <v>113</v>
      </c>
      <c r="DM123" s="989"/>
      <c r="DN123" s="989"/>
      <c r="DO123" s="989"/>
      <c r="DP123" s="990"/>
      <c r="DQ123" s="991" t="s">
        <v>113</v>
      </c>
      <c r="DR123" s="989"/>
      <c r="DS123" s="989"/>
      <c r="DT123" s="989"/>
      <c r="DU123" s="990"/>
      <c r="DV123" s="992" t="s">
        <v>113</v>
      </c>
      <c r="DW123" s="993"/>
      <c r="DX123" s="993"/>
      <c r="DY123" s="993"/>
      <c r="DZ123" s="994"/>
    </row>
    <row r="124" spans="1:130" s="199" customFormat="1" ht="26.25" customHeight="1" thickBot="1">
      <c r="A124" s="1089"/>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113</v>
      </c>
      <c r="AB124" s="989"/>
      <c r="AC124" s="989"/>
      <c r="AD124" s="989"/>
      <c r="AE124" s="990"/>
      <c r="AF124" s="991" t="s">
        <v>113</v>
      </c>
      <c r="AG124" s="989"/>
      <c r="AH124" s="989"/>
      <c r="AI124" s="989"/>
      <c r="AJ124" s="990"/>
      <c r="AK124" s="991" t="s">
        <v>113</v>
      </c>
      <c r="AL124" s="989"/>
      <c r="AM124" s="989"/>
      <c r="AN124" s="989"/>
      <c r="AO124" s="990"/>
      <c r="AP124" s="992" t="s">
        <v>113</v>
      </c>
      <c r="AQ124" s="993"/>
      <c r="AR124" s="993"/>
      <c r="AS124" s="993"/>
      <c r="AT124" s="994"/>
      <c r="AU124" s="1091" t="s">
        <v>443</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113</v>
      </c>
      <c r="BR124" s="1058"/>
      <c r="BS124" s="1058"/>
      <c r="BT124" s="1058"/>
      <c r="BU124" s="1058"/>
      <c r="BV124" s="1058" t="s">
        <v>113</v>
      </c>
      <c r="BW124" s="1058"/>
      <c r="BX124" s="1058"/>
      <c r="BY124" s="1058"/>
      <c r="BZ124" s="1058"/>
      <c r="CA124" s="1058" t="s">
        <v>113</v>
      </c>
      <c r="CB124" s="1058"/>
      <c r="CC124" s="1058"/>
      <c r="CD124" s="1058"/>
      <c r="CE124" s="1058"/>
      <c r="CF124" s="1059"/>
      <c r="CG124" s="1060"/>
      <c r="CH124" s="1060"/>
      <c r="CI124" s="1060"/>
      <c r="CJ124" s="1061"/>
      <c r="CK124" s="1043"/>
      <c r="CL124" s="1043"/>
      <c r="CM124" s="1043"/>
      <c r="CN124" s="1043"/>
      <c r="CO124" s="1044"/>
      <c r="CP124" s="1050" t="s">
        <v>444</v>
      </c>
      <c r="CQ124" s="1051"/>
      <c r="CR124" s="1051"/>
      <c r="CS124" s="1051"/>
      <c r="CT124" s="1051"/>
      <c r="CU124" s="1051"/>
      <c r="CV124" s="1051"/>
      <c r="CW124" s="1051"/>
      <c r="CX124" s="1051"/>
      <c r="CY124" s="1051"/>
      <c r="CZ124" s="1051"/>
      <c r="DA124" s="1051"/>
      <c r="DB124" s="1051"/>
      <c r="DC124" s="1051"/>
      <c r="DD124" s="1051"/>
      <c r="DE124" s="1051"/>
      <c r="DF124" s="1052"/>
      <c r="DG124" s="1035" t="s">
        <v>113</v>
      </c>
      <c r="DH124" s="1014"/>
      <c r="DI124" s="1014"/>
      <c r="DJ124" s="1014"/>
      <c r="DK124" s="1015"/>
      <c r="DL124" s="1013" t="s">
        <v>113</v>
      </c>
      <c r="DM124" s="1014"/>
      <c r="DN124" s="1014"/>
      <c r="DO124" s="1014"/>
      <c r="DP124" s="1015"/>
      <c r="DQ124" s="1013" t="s">
        <v>113</v>
      </c>
      <c r="DR124" s="1014"/>
      <c r="DS124" s="1014"/>
      <c r="DT124" s="1014"/>
      <c r="DU124" s="1015"/>
      <c r="DV124" s="1016" t="s">
        <v>113</v>
      </c>
      <c r="DW124" s="1017"/>
      <c r="DX124" s="1017"/>
      <c r="DY124" s="1017"/>
      <c r="DZ124" s="1018"/>
    </row>
    <row r="125" spans="1:130" s="199" customFormat="1" ht="26.25" customHeight="1">
      <c r="A125" s="1089"/>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113</v>
      </c>
      <c r="AB125" s="989"/>
      <c r="AC125" s="989"/>
      <c r="AD125" s="989"/>
      <c r="AE125" s="990"/>
      <c r="AF125" s="991" t="s">
        <v>113</v>
      </c>
      <c r="AG125" s="989"/>
      <c r="AH125" s="989"/>
      <c r="AI125" s="989"/>
      <c r="AJ125" s="990"/>
      <c r="AK125" s="991" t="s">
        <v>113</v>
      </c>
      <c r="AL125" s="989"/>
      <c r="AM125" s="989"/>
      <c r="AN125" s="989"/>
      <c r="AO125" s="990"/>
      <c r="AP125" s="992" t="s">
        <v>113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445</v>
      </c>
      <c r="CL125" s="1038"/>
      <c r="CM125" s="1038"/>
      <c r="CN125" s="1038"/>
      <c r="CO125" s="1039"/>
      <c r="CP125" s="970" t="s">
        <v>446</v>
      </c>
      <c r="CQ125" s="919"/>
      <c r="CR125" s="919"/>
      <c r="CS125" s="919"/>
      <c r="CT125" s="919"/>
      <c r="CU125" s="919"/>
      <c r="CV125" s="919"/>
      <c r="CW125" s="919"/>
      <c r="CX125" s="919"/>
      <c r="CY125" s="919"/>
      <c r="CZ125" s="919"/>
      <c r="DA125" s="919"/>
      <c r="DB125" s="919"/>
      <c r="DC125" s="919"/>
      <c r="DD125" s="919"/>
      <c r="DE125" s="919"/>
      <c r="DF125" s="920"/>
      <c r="DG125" s="956" t="s">
        <v>113</v>
      </c>
      <c r="DH125" s="957"/>
      <c r="DI125" s="957"/>
      <c r="DJ125" s="957"/>
      <c r="DK125" s="957"/>
      <c r="DL125" s="957" t="s">
        <v>113</v>
      </c>
      <c r="DM125" s="957"/>
      <c r="DN125" s="957"/>
      <c r="DO125" s="957"/>
      <c r="DP125" s="957"/>
      <c r="DQ125" s="957" t="s">
        <v>113</v>
      </c>
      <c r="DR125" s="957"/>
      <c r="DS125" s="957"/>
      <c r="DT125" s="957"/>
      <c r="DU125" s="957"/>
      <c r="DV125" s="958" t="s">
        <v>113</v>
      </c>
      <c r="DW125" s="958"/>
      <c r="DX125" s="958"/>
      <c r="DY125" s="958"/>
      <c r="DZ125" s="959"/>
    </row>
    <row r="126" spans="1:130" s="199" customFormat="1" ht="26.25" customHeight="1" thickBot="1">
      <c r="A126" s="1089"/>
      <c r="B126" s="976"/>
      <c r="C126" s="946" t="s">
        <v>434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10012</v>
      </c>
      <c r="AB126" s="989"/>
      <c r="AC126" s="989"/>
      <c r="AD126" s="989"/>
      <c r="AE126" s="990"/>
      <c r="AF126" s="991">
        <v>10012</v>
      </c>
      <c r="AG126" s="989"/>
      <c r="AH126" s="989"/>
      <c r="AI126" s="989"/>
      <c r="AJ126" s="990"/>
      <c r="AK126" s="991">
        <v>10012</v>
      </c>
      <c r="AL126" s="989"/>
      <c r="AM126" s="989"/>
      <c r="AN126" s="989"/>
      <c r="AO126" s="990"/>
      <c r="AP126" s="992">
        <v>0.8</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447</v>
      </c>
      <c r="CQ126" s="980"/>
      <c r="CR126" s="980"/>
      <c r="CS126" s="980"/>
      <c r="CT126" s="980"/>
      <c r="CU126" s="980"/>
      <c r="CV126" s="980"/>
      <c r="CW126" s="980"/>
      <c r="CX126" s="980"/>
      <c r="CY126" s="980"/>
      <c r="CZ126" s="980"/>
      <c r="DA126" s="980"/>
      <c r="DB126" s="980"/>
      <c r="DC126" s="980"/>
      <c r="DD126" s="980"/>
      <c r="DE126" s="980"/>
      <c r="DF126" s="981"/>
      <c r="DG126" s="949" t="s">
        <v>113</v>
      </c>
      <c r="DH126" s="950"/>
      <c r="DI126" s="950"/>
      <c r="DJ126" s="950"/>
      <c r="DK126" s="950"/>
      <c r="DL126" s="950" t="s">
        <v>113</v>
      </c>
      <c r="DM126" s="950"/>
      <c r="DN126" s="950"/>
      <c r="DO126" s="950"/>
      <c r="DP126" s="950"/>
      <c r="DQ126" s="950" t="s">
        <v>113</v>
      </c>
      <c r="DR126" s="950"/>
      <c r="DS126" s="950"/>
      <c r="DT126" s="950"/>
      <c r="DU126" s="950"/>
      <c r="DV126" s="951" t="s">
        <v>113</v>
      </c>
      <c r="DW126" s="951"/>
      <c r="DX126" s="951"/>
      <c r="DY126" s="951"/>
      <c r="DZ126" s="952"/>
    </row>
    <row r="127" spans="1:130" s="199" customFormat="1" ht="26.25" customHeight="1">
      <c r="A127" s="1090"/>
      <c r="B127" s="978"/>
      <c r="C127" s="1032" t="s">
        <v>448</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1236</v>
      </c>
      <c r="AB127" s="989"/>
      <c r="AC127" s="989"/>
      <c r="AD127" s="989"/>
      <c r="AE127" s="990"/>
      <c r="AF127" s="991">
        <v>1132</v>
      </c>
      <c r="AG127" s="989"/>
      <c r="AH127" s="989"/>
      <c r="AI127" s="989"/>
      <c r="AJ127" s="990"/>
      <c r="AK127" s="991">
        <v>1024</v>
      </c>
      <c r="AL127" s="989"/>
      <c r="AM127" s="989"/>
      <c r="AN127" s="989"/>
      <c r="AO127" s="990"/>
      <c r="AP127" s="992">
        <v>0.1</v>
      </c>
      <c r="AQ127" s="993"/>
      <c r="AR127" s="993"/>
      <c r="AS127" s="993"/>
      <c r="AT127" s="994"/>
      <c r="AU127" s="235"/>
      <c r="AV127" s="235"/>
      <c r="AW127" s="235"/>
      <c r="AX127" s="1062" t="s">
        <v>449</v>
      </c>
      <c r="AY127" s="1063"/>
      <c r="AZ127" s="1063"/>
      <c r="BA127" s="1063"/>
      <c r="BB127" s="1063"/>
      <c r="BC127" s="1063"/>
      <c r="BD127" s="1063"/>
      <c r="BE127" s="1064"/>
      <c r="BF127" s="1065" t="s">
        <v>450</v>
      </c>
      <c r="BG127" s="1063"/>
      <c r="BH127" s="1063"/>
      <c r="BI127" s="1063"/>
      <c r="BJ127" s="1063"/>
      <c r="BK127" s="1063"/>
      <c r="BL127" s="1064"/>
      <c r="BM127" s="1065" t="s">
        <v>451</v>
      </c>
      <c r="BN127" s="1063"/>
      <c r="BO127" s="1063"/>
      <c r="BP127" s="1063"/>
      <c r="BQ127" s="1063"/>
      <c r="BR127" s="1063"/>
      <c r="BS127" s="1064"/>
      <c r="BT127" s="1065" t="s">
        <v>452</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453</v>
      </c>
      <c r="CQ127" s="980"/>
      <c r="CR127" s="980"/>
      <c r="CS127" s="980"/>
      <c r="CT127" s="980"/>
      <c r="CU127" s="980"/>
      <c r="CV127" s="980"/>
      <c r="CW127" s="980"/>
      <c r="CX127" s="980"/>
      <c r="CY127" s="980"/>
      <c r="CZ127" s="980"/>
      <c r="DA127" s="980"/>
      <c r="DB127" s="980"/>
      <c r="DC127" s="980"/>
      <c r="DD127" s="980"/>
      <c r="DE127" s="980"/>
      <c r="DF127" s="981"/>
      <c r="DG127" s="949" t="s">
        <v>113</v>
      </c>
      <c r="DH127" s="950"/>
      <c r="DI127" s="950"/>
      <c r="DJ127" s="950"/>
      <c r="DK127" s="950"/>
      <c r="DL127" s="950" t="s">
        <v>113</v>
      </c>
      <c r="DM127" s="950"/>
      <c r="DN127" s="950"/>
      <c r="DO127" s="950"/>
      <c r="DP127" s="950"/>
      <c r="DQ127" s="950" t="s">
        <v>113</v>
      </c>
      <c r="DR127" s="950"/>
      <c r="DS127" s="950"/>
      <c r="DT127" s="950"/>
      <c r="DU127" s="950"/>
      <c r="DV127" s="951" t="s">
        <v>113</v>
      </c>
      <c r="DW127" s="951"/>
      <c r="DX127" s="951"/>
      <c r="DY127" s="951"/>
      <c r="DZ127" s="952"/>
    </row>
    <row r="128" spans="1:130" s="199" customFormat="1" ht="26.25" customHeight="1" thickBot="1">
      <c r="A128" s="1073" t="s">
        <v>454</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455</v>
      </c>
      <c r="X128" s="1075"/>
      <c r="Y128" s="1075"/>
      <c r="Z128" s="1076"/>
      <c r="AA128" s="1077" t="s">
        <v>113</v>
      </c>
      <c r="AB128" s="1078"/>
      <c r="AC128" s="1078"/>
      <c r="AD128" s="1078"/>
      <c r="AE128" s="1079"/>
      <c r="AF128" s="1080" t="s">
        <v>113</v>
      </c>
      <c r="AG128" s="1078"/>
      <c r="AH128" s="1078"/>
      <c r="AI128" s="1078"/>
      <c r="AJ128" s="1079"/>
      <c r="AK128" s="1080" t="s">
        <v>113</v>
      </c>
      <c r="AL128" s="1078"/>
      <c r="AM128" s="1078"/>
      <c r="AN128" s="1078"/>
      <c r="AO128" s="1079"/>
      <c r="AP128" s="1081"/>
      <c r="AQ128" s="1082"/>
      <c r="AR128" s="1082"/>
      <c r="AS128" s="1082"/>
      <c r="AT128" s="1083"/>
      <c r="AU128" s="235"/>
      <c r="AV128" s="235"/>
      <c r="AW128" s="235"/>
      <c r="AX128" s="918" t="s">
        <v>456</v>
      </c>
      <c r="AY128" s="919"/>
      <c r="AZ128" s="919"/>
      <c r="BA128" s="919"/>
      <c r="BB128" s="919"/>
      <c r="BC128" s="919"/>
      <c r="BD128" s="919"/>
      <c r="BE128" s="920"/>
      <c r="BF128" s="1084" t="s">
        <v>113</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457</v>
      </c>
      <c r="CQ128" s="1067"/>
      <c r="CR128" s="1067"/>
      <c r="CS128" s="1067"/>
      <c r="CT128" s="1067"/>
      <c r="CU128" s="1067"/>
      <c r="CV128" s="1067"/>
      <c r="CW128" s="1067"/>
      <c r="CX128" s="1067"/>
      <c r="CY128" s="1067"/>
      <c r="CZ128" s="1067"/>
      <c r="DA128" s="1067"/>
      <c r="DB128" s="1067"/>
      <c r="DC128" s="1067"/>
      <c r="DD128" s="1067"/>
      <c r="DE128" s="1067"/>
      <c r="DF128" s="1068"/>
      <c r="DG128" s="1069" t="s">
        <v>113</v>
      </c>
      <c r="DH128" s="1070"/>
      <c r="DI128" s="1070"/>
      <c r="DJ128" s="1070"/>
      <c r="DK128" s="1070"/>
      <c r="DL128" s="1070" t="s">
        <v>113</v>
      </c>
      <c r="DM128" s="1070"/>
      <c r="DN128" s="1070"/>
      <c r="DO128" s="1070"/>
      <c r="DP128" s="1070"/>
      <c r="DQ128" s="1070" t="s">
        <v>113</v>
      </c>
      <c r="DR128" s="1070"/>
      <c r="DS128" s="1070"/>
      <c r="DT128" s="1070"/>
      <c r="DU128" s="1070"/>
      <c r="DV128" s="1071" t="s">
        <v>113</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458</v>
      </c>
      <c r="X129" s="1104"/>
      <c r="Y129" s="1104"/>
      <c r="Z129" s="1105"/>
      <c r="AA129" s="988">
        <v>1338660</v>
      </c>
      <c r="AB129" s="989"/>
      <c r="AC129" s="989"/>
      <c r="AD129" s="989"/>
      <c r="AE129" s="990"/>
      <c r="AF129" s="991">
        <v>1400658</v>
      </c>
      <c r="AG129" s="989"/>
      <c r="AH129" s="989"/>
      <c r="AI129" s="989"/>
      <c r="AJ129" s="990"/>
      <c r="AK129" s="991">
        <v>1388978</v>
      </c>
      <c r="AL129" s="989"/>
      <c r="AM129" s="989"/>
      <c r="AN129" s="989"/>
      <c r="AO129" s="990"/>
      <c r="AP129" s="1106"/>
      <c r="AQ129" s="1107"/>
      <c r="AR129" s="1107"/>
      <c r="AS129" s="1107"/>
      <c r="AT129" s="1108"/>
      <c r="AU129" s="237"/>
      <c r="AV129" s="237"/>
      <c r="AW129" s="237"/>
      <c r="AX129" s="1097" t="s">
        <v>459</v>
      </c>
      <c r="AY129" s="980"/>
      <c r="AZ129" s="980"/>
      <c r="BA129" s="980"/>
      <c r="BB129" s="980"/>
      <c r="BC129" s="980"/>
      <c r="BD129" s="980"/>
      <c r="BE129" s="981"/>
      <c r="BF129" s="1098" t="s">
        <v>408</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461</v>
      </c>
      <c r="X130" s="1104"/>
      <c r="Y130" s="1104"/>
      <c r="Z130" s="1105"/>
      <c r="AA130" s="988">
        <v>98876</v>
      </c>
      <c r="AB130" s="989"/>
      <c r="AC130" s="989"/>
      <c r="AD130" s="989"/>
      <c r="AE130" s="990"/>
      <c r="AF130" s="991">
        <v>104820</v>
      </c>
      <c r="AG130" s="989"/>
      <c r="AH130" s="989"/>
      <c r="AI130" s="989"/>
      <c r="AJ130" s="990"/>
      <c r="AK130" s="991">
        <v>112197</v>
      </c>
      <c r="AL130" s="989"/>
      <c r="AM130" s="989"/>
      <c r="AN130" s="989"/>
      <c r="AO130" s="990"/>
      <c r="AP130" s="1106"/>
      <c r="AQ130" s="1107"/>
      <c r="AR130" s="1107"/>
      <c r="AS130" s="1107"/>
      <c r="AT130" s="1108"/>
      <c r="AU130" s="237"/>
      <c r="AV130" s="237"/>
      <c r="AW130" s="237"/>
      <c r="AX130" s="1097" t="s">
        <v>462</v>
      </c>
      <c r="AY130" s="980"/>
      <c r="AZ130" s="980"/>
      <c r="BA130" s="980"/>
      <c r="BB130" s="980"/>
      <c r="BC130" s="980"/>
      <c r="BD130" s="980"/>
      <c r="BE130" s="981"/>
      <c r="BF130" s="1134">
        <v>-2.5</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463</v>
      </c>
      <c r="X131" s="1142"/>
      <c r="Y131" s="1142"/>
      <c r="Z131" s="1143"/>
      <c r="AA131" s="1035">
        <v>1239784</v>
      </c>
      <c r="AB131" s="1014"/>
      <c r="AC131" s="1014"/>
      <c r="AD131" s="1014"/>
      <c r="AE131" s="1015"/>
      <c r="AF131" s="1013">
        <v>1295838</v>
      </c>
      <c r="AG131" s="1014"/>
      <c r="AH131" s="1014"/>
      <c r="AI131" s="1014"/>
      <c r="AJ131" s="1015"/>
      <c r="AK131" s="1013">
        <v>1276781</v>
      </c>
      <c r="AL131" s="1014"/>
      <c r="AM131" s="1014"/>
      <c r="AN131" s="1014"/>
      <c r="AO131" s="1015"/>
      <c r="AP131" s="1144"/>
      <c r="AQ131" s="1145"/>
      <c r="AR131" s="1145"/>
      <c r="AS131" s="1145"/>
      <c r="AT131" s="1146"/>
      <c r="AU131" s="237"/>
      <c r="AV131" s="237"/>
      <c r="AW131" s="237"/>
      <c r="AX131" s="1116" t="s">
        <v>464</v>
      </c>
      <c r="AY131" s="1067"/>
      <c r="AZ131" s="1067"/>
      <c r="BA131" s="1067"/>
      <c r="BB131" s="1067"/>
      <c r="BC131" s="1067"/>
      <c r="BD131" s="1067"/>
      <c r="BE131" s="1068"/>
      <c r="BF131" s="1117" t="s">
        <v>408</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465</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466</v>
      </c>
      <c r="W132" s="1127"/>
      <c r="X132" s="1127"/>
      <c r="Y132" s="1127"/>
      <c r="Z132" s="1128"/>
      <c r="AA132" s="1129">
        <v>-3.3463087119999999</v>
      </c>
      <c r="AB132" s="1130"/>
      <c r="AC132" s="1130"/>
      <c r="AD132" s="1130"/>
      <c r="AE132" s="1131"/>
      <c r="AF132" s="1132">
        <v>-2.7437071610000001</v>
      </c>
      <c r="AG132" s="1130"/>
      <c r="AH132" s="1130"/>
      <c r="AI132" s="1130"/>
      <c r="AJ132" s="1131"/>
      <c r="AK132" s="1132">
        <v>-1.492111803</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467</v>
      </c>
      <c r="W133" s="1110"/>
      <c r="X133" s="1110"/>
      <c r="Y133" s="1110"/>
      <c r="Z133" s="1111"/>
      <c r="AA133" s="1112">
        <v>-0.7</v>
      </c>
      <c r="AB133" s="1113"/>
      <c r="AC133" s="1113"/>
      <c r="AD133" s="1113"/>
      <c r="AE133" s="1114"/>
      <c r="AF133" s="1112">
        <v>-1.9</v>
      </c>
      <c r="AG133" s="1113"/>
      <c r="AH133" s="1113"/>
      <c r="AI133" s="1113"/>
      <c r="AJ133" s="1114"/>
      <c r="AK133" s="1112">
        <v>-2.5</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verticalCentered="1"/>
  <pageMargins left="0" right="0" top="0.59055118110236227" bottom="0.31496062992125984" header="0.39370078740157483" footer="0"/>
  <pageSetup paperSize="9" scale="25"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93" zoomScaleNormal="85" zoomScaleSheetLayoutView="93"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59055118110236227" bottom="0.31496062992125984" header="0.39370078740157483" footer="0"/>
  <pageSetup paperSize="9" scale="42" orientation="landscape" horizontalDpi="300" verticalDpi="300"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468</v>
      </c>
      <c r="B5" s="248"/>
      <c r="C5" s="248"/>
      <c r="D5" s="248"/>
      <c r="E5" s="248"/>
      <c r="F5" s="248"/>
      <c r="G5" s="248"/>
      <c r="H5" s="248"/>
      <c r="I5" s="248"/>
      <c r="J5" s="248"/>
      <c r="K5" s="248"/>
      <c r="L5" s="248"/>
      <c r="M5" s="248"/>
      <c r="N5" s="248"/>
      <c r="O5" s="249"/>
    </row>
    <row r="6" spans="1:16">
      <c r="A6" s="250"/>
      <c r="B6" s="246"/>
      <c r="C6" s="246"/>
      <c r="D6" s="246"/>
      <c r="E6" s="246"/>
      <c r="F6" s="246"/>
      <c r="G6" s="251" t="s">
        <v>469</v>
      </c>
      <c r="H6" s="251"/>
      <c r="I6" s="251"/>
      <c r="J6" s="251"/>
      <c r="K6" s="246"/>
      <c r="L6" s="246"/>
      <c r="M6" s="246"/>
      <c r="N6" s="246"/>
    </row>
    <row r="7" spans="1:16">
      <c r="A7" s="250"/>
      <c r="B7" s="246"/>
      <c r="C7" s="246"/>
      <c r="D7" s="246"/>
      <c r="E7" s="246"/>
      <c r="F7" s="246"/>
      <c r="G7" s="253"/>
      <c r="H7" s="254"/>
      <c r="I7" s="254"/>
      <c r="J7" s="255"/>
      <c r="K7" s="1150" t="s">
        <v>470</v>
      </c>
      <c r="L7" s="256"/>
      <c r="M7" s="257" t="s">
        <v>471</v>
      </c>
      <c r="N7" s="258"/>
    </row>
    <row r="8" spans="1:16">
      <c r="A8" s="250"/>
      <c r="B8" s="246"/>
      <c r="C8" s="246"/>
      <c r="D8" s="246"/>
      <c r="E8" s="246"/>
      <c r="F8" s="246"/>
      <c r="G8" s="259"/>
      <c r="H8" s="260"/>
      <c r="I8" s="260"/>
      <c r="J8" s="261"/>
      <c r="K8" s="1151"/>
      <c r="L8" s="262" t="s">
        <v>472</v>
      </c>
      <c r="M8" s="263" t="s">
        <v>473</v>
      </c>
      <c r="N8" s="264" t="s">
        <v>474</v>
      </c>
    </row>
    <row r="9" spans="1:16">
      <c r="A9" s="250"/>
      <c r="B9" s="246"/>
      <c r="C9" s="246"/>
      <c r="D9" s="246"/>
      <c r="E9" s="246"/>
      <c r="F9" s="246"/>
      <c r="G9" s="1152" t="s">
        <v>475</v>
      </c>
      <c r="H9" s="1153"/>
      <c r="I9" s="1153"/>
      <c r="J9" s="1154"/>
      <c r="K9" s="265">
        <v>341921</v>
      </c>
      <c r="L9" s="266">
        <v>107794</v>
      </c>
      <c r="M9" s="267">
        <v>160295</v>
      </c>
      <c r="N9" s="268">
        <v>-32.799999999999997</v>
      </c>
    </row>
    <row r="10" spans="1:16">
      <c r="A10" s="250"/>
      <c r="B10" s="246"/>
      <c r="C10" s="246"/>
      <c r="D10" s="246"/>
      <c r="E10" s="246"/>
      <c r="F10" s="246"/>
      <c r="G10" s="1152" t="s">
        <v>476</v>
      </c>
      <c r="H10" s="1153"/>
      <c r="I10" s="1153"/>
      <c r="J10" s="1154"/>
      <c r="K10" s="269">
        <v>50898</v>
      </c>
      <c r="L10" s="270">
        <v>16046</v>
      </c>
      <c r="M10" s="271">
        <v>18795</v>
      </c>
      <c r="N10" s="272">
        <v>-14.6</v>
      </c>
    </row>
    <row r="11" spans="1:16" ht="13.5" customHeight="1">
      <c r="A11" s="250"/>
      <c r="B11" s="246"/>
      <c r="C11" s="246"/>
      <c r="D11" s="246"/>
      <c r="E11" s="246"/>
      <c r="F11" s="246"/>
      <c r="G11" s="1152" t="s">
        <v>477</v>
      </c>
      <c r="H11" s="1153"/>
      <c r="I11" s="1153"/>
      <c r="J11" s="1154"/>
      <c r="K11" s="269">
        <v>75392</v>
      </c>
      <c r="L11" s="270">
        <v>23768</v>
      </c>
      <c r="M11" s="271">
        <v>26340</v>
      </c>
      <c r="N11" s="272">
        <v>-9.8000000000000007</v>
      </c>
    </row>
    <row r="12" spans="1:16" ht="13.5" customHeight="1">
      <c r="A12" s="250"/>
      <c r="B12" s="246"/>
      <c r="C12" s="246"/>
      <c r="D12" s="246"/>
      <c r="E12" s="246"/>
      <c r="F12" s="246"/>
      <c r="G12" s="1152" t="s">
        <v>478</v>
      </c>
      <c r="H12" s="1153"/>
      <c r="I12" s="1153"/>
      <c r="J12" s="1154"/>
      <c r="K12" s="269" t="s">
        <v>479</v>
      </c>
      <c r="L12" s="270" t="s">
        <v>479</v>
      </c>
      <c r="M12" s="271">
        <v>1514</v>
      </c>
      <c r="N12" s="272" t="s">
        <v>479</v>
      </c>
    </row>
    <row r="13" spans="1:16" ht="13.5" customHeight="1">
      <c r="A13" s="250"/>
      <c r="B13" s="246"/>
      <c r="C13" s="246"/>
      <c r="D13" s="246"/>
      <c r="E13" s="246"/>
      <c r="F13" s="246"/>
      <c r="G13" s="1152" t="s">
        <v>480</v>
      </c>
      <c r="H13" s="1153"/>
      <c r="I13" s="1153"/>
      <c r="J13" s="1154"/>
      <c r="K13" s="269" t="s">
        <v>479</v>
      </c>
      <c r="L13" s="270" t="s">
        <v>479</v>
      </c>
      <c r="M13" s="271" t="s">
        <v>479</v>
      </c>
      <c r="N13" s="272" t="s">
        <v>479</v>
      </c>
    </row>
    <row r="14" spans="1:16" ht="13.5" customHeight="1">
      <c r="A14" s="250"/>
      <c r="B14" s="246"/>
      <c r="C14" s="246"/>
      <c r="D14" s="246"/>
      <c r="E14" s="246"/>
      <c r="F14" s="246"/>
      <c r="G14" s="1152" t="s">
        <v>481</v>
      </c>
      <c r="H14" s="1153"/>
      <c r="I14" s="1153"/>
      <c r="J14" s="1154"/>
      <c r="K14" s="269">
        <v>14295</v>
      </c>
      <c r="L14" s="270">
        <v>4507</v>
      </c>
      <c r="M14" s="271">
        <v>7022</v>
      </c>
      <c r="N14" s="272">
        <v>-35.799999999999997</v>
      </c>
    </row>
    <row r="15" spans="1:16" ht="13.5" customHeight="1">
      <c r="A15" s="250"/>
      <c r="B15" s="246"/>
      <c r="C15" s="246"/>
      <c r="D15" s="246"/>
      <c r="E15" s="246"/>
      <c r="F15" s="246"/>
      <c r="G15" s="1152" t="s">
        <v>482</v>
      </c>
      <c r="H15" s="1153"/>
      <c r="I15" s="1153"/>
      <c r="J15" s="1154"/>
      <c r="K15" s="269">
        <v>15145</v>
      </c>
      <c r="L15" s="270">
        <v>4775</v>
      </c>
      <c r="M15" s="271">
        <v>5072</v>
      </c>
      <c r="N15" s="272">
        <v>-5.9</v>
      </c>
    </row>
    <row r="16" spans="1:16">
      <c r="A16" s="250"/>
      <c r="B16" s="246"/>
      <c r="C16" s="246"/>
      <c r="D16" s="246"/>
      <c r="E16" s="246"/>
      <c r="F16" s="246"/>
      <c r="G16" s="1155" t="s">
        <v>483</v>
      </c>
      <c r="H16" s="1156"/>
      <c r="I16" s="1156"/>
      <c r="J16" s="1157"/>
      <c r="K16" s="270">
        <v>-27319</v>
      </c>
      <c r="L16" s="270">
        <v>-8613</v>
      </c>
      <c r="M16" s="271">
        <v>-16946</v>
      </c>
      <c r="N16" s="272">
        <v>-49.2</v>
      </c>
    </row>
    <row r="17" spans="1:16">
      <c r="A17" s="250"/>
      <c r="B17" s="246"/>
      <c r="C17" s="246"/>
      <c r="D17" s="246"/>
      <c r="E17" s="246"/>
      <c r="F17" s="246"/>
      <c r="G17" s="1155" t="s">
        <v>172</v>
      </c>
      <c r="H17" s="1156"/>
      <c r="I17" s="1156"/>
      <c r="J17" s="1157"/>
      <c r="K17" s="270">
        <v>470332</v>
      </c>
      <c r="L17" s="270">
        <v>148276</v>
      </c>
      <c r="M17" s="271">
        <v>202093</v>
      </c>
      <c r="N17" s="272">
        <v>-26.6</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484</v>
      </c>
      <c r="H19" s="246"/>
      <c r="I19" s="246"/>
      <c r="J19" s="246"/>
      <c r="K19" s="246"/>
      <c r="L19" s="246"/>
      <c r="M19" s="246"/>
      <c r="N19" s="246"/>
    </row>
    <row r="20" spans="1:16">
      <c r="A20" s="250"/>
      <c r="B20" s="246"/>
      <c r="C20" s="246"/>
      <c r="D20" s="246"/>
      <c r="E20" s="246"/>
      <c r="F20" s="246"/>
      <c r="G20" s="274"/>
      <c r="H20" s="275"/>
      <c r="I20" s="275"/>
      <c r="J20" s="276"/>
      <c r="K20" s="277" t="s">
        <v>485</v>
      </c>
      <c r="L20" s="278" t="s">
        <v>486</v>
      </c>
      <c r="M20" s="279" t="s">
        <v>487</v>
      </c>
      <c r="N20" s="280"/>
    </row>
    <row r="21" spans="1:16" s="286" customFormat="1">
      <c r="A21" s="281"/>
      <c r="B21" s="251"/>
      <c r="C21" s="251"/>
      <c r="D21" s="251"/>
      <c r="E21" s="251"/>
      <c r="F21" s="251"/>
      <c r="G21" s="1147" t="s">
        <v>488</v>
      </c>
      <c r="H21" s="1148"/>
      <c r="I21" s="1148"/>
      <c r="J21" s="1149"/>
      <c r="K21" s="282">
        <v>15.13</v>
      </c>
      <c r="L21" s="283">
        <v>18.46</v>
      </c>
      <c r="M21" s="284">
        <v>-3.33</v>
      </c>
      <c r="N21" s="251"/>
      <c r="O21" s="285"/>
      <c r="P21" s="281"/>
    </row>
    <row r="22" spans="1:16" s="286" customFormat="1">
      <c r="A22" s="281"/>
      <c r="B22" s="251"/>
      <c r="C22" s="251"/>
      <c r="D22" s="251"/>
      <c r="E22" s="251"/>
      <c r="F22" s="251"/>
      <c r="G22" s="1147" t="s">
        <v>489</v>
      </c>
      <c r="H22" s="1148"/>
      <c r="I22" s="1148"/>
      <c r="J22" s="1149"/>
      <c r="K22" s="287">
        <v>96.5</v>
      </c>
      <c r="L22" s="288">
        <v>94.7</v>
      </c>
      <c r="M22" s="289">
        <v>1.8</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490</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491</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492</v>
      </c>
      <c r="H29" s="251"/>
      <c r="I29" s="251"/>
      <c r="J29" s="251"/>
      <c r="K29" s="246"/>
      <c r="L29" s="246"/>
      <c r="M29" s="246"/>
      <c r="N29" s="246"/>
      <c r="O29" s="295"/>
    </row>
    <row r="30" spans="1:16">
      <c r="A30" s="250"/>
      <c r="B30" s="246"/>
      <c r="C30" s="246"/>
      <c r="D30" s="246"/>
      <c r="E30" s="246"/>
      <c r="F30" s="246"/>
      <c r="G30" s="253"/>
      <c r="H30" s="254"/>
      <c r="I30" s="254"/>
      <c r="J30" s="255"/>
      <c r="K30" s="1150" t="s">
        <v>470</v>
      </c>
      <c r="L30" s="256"/>
      <c r="M30" s="257" t="s">
        <v>471</v>
      </c>
      <c r="N30" s="258"/>
    </row>
    <row r="31" spans="1:16">
      <c r="A31" s="250"/>
      <c r="B31" s="246"/>
      <c r="C31" s="246"/>
      <c r="D31" s="246"/>
      <c r="E31" s="246"/>
      <c r="F31" s="246"/>
      <c r="G31" s="259"/>
      <c r="H31" s="260"/>
      <c r="I31" s="260"/>
      <c r="J31" s="261"/>
      <c r="K31" s="1151"/>
      <c r="L31" s="262" t="s">
        <v>472</v>
      </c>
      <c r="M31" s="263" t="s">
        <v>473</v>
      </c>
      <c r="N31" s="264" t="s">
        <v>474</v>
      </c>
    </row>
    <row r="32" spans="1:16" ht="27" customHeight="1">
      <c r="A32" s="250"/>
      <c r="B32" s="246"/>
      <c r="C32" s="246"/>
      <c r="D32" s="246"/>
      <c r="E32" s="246"/>
      <c r="F32" s="246"/>
      <c r="G32" s="1163" t="s">
        <v>493</v>
      </c>
      <c r="H32" s="1164"/>
      <c r="I32" s="1164"/>
      <c r="J32" s="1165"/>
      <c r="K32" s="296">
        <v>68485</v>
      </c>
      <c r="L32" s="296">
        <v>21590</v>
      </c>
      <c r="M32" s="297">
        <v>103357</v>
      </c>
      <c r="N32" s="298">
        <v>-79.099999999999994</v>
      </c>
    </row>
    <row r="33" spans="1:16" ht="13.5" customHeight="1">
      <c r="A33" s="250"/>
      <c r="B33" s="246"/>
      <c r="C33" s="246"/>
      <c r="D33" s="246"/>
      <c r="E33" s="246"/>
      <c r="F33" s="246"/>
      <c r="G33" s="1163" t="s">
        <v>494</v>
      </c>
      <c r="H33" s="1164"/>
      <c r="I33" s="1164"/>
      <c r="J33" s="1165"/>
      <c r="K33" s="296" t="s">
        <v>479</v>
      </c>
      <c r="L33" s="296" t="s">
        <v>479</v>
      </c>
      <c r="M33" s="297" t="s">
        <v>479</v>
      </c>
      <c r="N33" s="298" t="s">
        <v>479</v>
      </c>
    </row>
    <row r="34" spans="1:16" ht="27" customHeight="1">
      <c r="A34" s="250"/>
      <c r="B34" s="246"/>
      <c r="C34" s="246"/>
      <c r="D34" s="246"/>
      <c r="E34" s="246"/>
      <c r="F34" s="246"/>
      <c r="G34" s="1163" t="s">
        <v>495</v>
      </c>
      <c r="H34" s="1164"/>
      <c r="I34" s="1164"/>
      <c r="J34" s="1165"/>
      <c r="K34" s="296" t="s">
        <v>479</v>
      </c>
      <c r="L34" s="296" t="s">
        <v>479</v>
      </c>
      <c r="M34" s="297" t="s">
        <v>479</v>
      </c>
      <c r="N34" s="298" t="s">
        <v>479</v>
      </c>
    </row>
    <row r="35" spans="1:16" ht="27" customHeight="1">
      <c r="A35" s="250"/>
      <c r="B35" s="246"/>
      <c r="C35" s="246"/>
      <c r="D35" s="246"/>
      <c r="E35" s="246"/>
      <c r="F35" s="246"/>
      <c r="G35" s="1163" t="s">
        <v>496</v>
      </c>
      <c r="H35" s="1164"/>
      <c r="I35" s="1164"/>
      <c r="J35" s="1165"/>
      <c r="K35" s="296" t="s">
        <v>479</v>
      </c>
      <c r="L35" s="296" t="s">
        <v>479</v>
      </c>
      <c r="M35" s="297">
        <v>28799</v>
      </c>
      <c r="N35" s="298" t="s">
        <v>479</v>
      </c>
    </row>
    <row r="36" spans="1:16" ht="27" customHeight="1">
      <c r="A36" s="250"/>
      <c r="B36" s="246"/>
      <c r="C36" s="246"/>
      <c r="D36" s="246"/>
      <c r="E36" s="246"/>
      <c r="F36" s="246"/>
      <c r="G36" s="1163" t="s">
        <v>497</v>
      </c>
      <c r="H36" s="1164"/>
      <c r="I36" s="1164"/>
      <c r="J36" s="1165"/>
      <c r="K36" s="296">
        <v>13625</v>
      </c>
      <c r="L36" s="296">
        <v>4295</v>
      </c>
      <c r="M36" s="297">
        <v>4510</v>
      </c>
      <c r="N36" s="298">
        <v>-4.8</v>
      </c>
    </row>
    <row r="37" spans="1:16" ht="13.5" customHeight="1">
      <c r="A37" s="250"/>
      <c r="B37" s="246"/>
      <c r="C37" s="246"/>
      <c r="D37" s="246"/>
      <c r="E37" s="246"/>
      <c r="F37" s="246"/>
      <c r="G37" s="1163" t="s">
        <v>498</v>
      </c>
      <c r="H37" s="1164"/>
      <c r="I37" s="1164"/>
      <c r="J37" s="1165"/>
      <c r="K37" s="296">
        <v>11036</v>
      </c>
      <c r="L37" s="296">
        <v>3479</v>
      </c>
      <c r="M37" s="297">
        <v>1276</v>
      </c>
      <c r="N37" s="298">
        <v>172.6</v>
      </c>
    </row>
    <row r="38" spans="1:16" ht="27" customHeight="1">
      <c r="A38" s="250"/>
      <c r="B38" s="246"/>
      <c r="C38" s="246"/>
      <c r="D38" s="246"/>
      <c r="E38" s="246"/>
      <c r="F38" s="246"/>
      <c r="G38" s="1166" t="s">
        <v>499</v>
      </c>
      <c r="H38" s="1167"/>
      <c r="I38" s="1167"/>
      <c r="J38" s="1168"/>
      <c r="K38" s="299" t="s">
        <v>479</v>
      </c>
      <c r="L38" s="299" t="s">
        <v>479</v>
      </c>
      <c r="M38" s="300">
        <v>40</v>
      </c>
      <c r="N38" s="301" t="s">
        <v>479</v>
      </c>
      <c r="O38" s="295"/>
    </row>
    <row r="39" spans="1:16">
      <c r="A39" s="250"/>
      <c r="B39" s="246"/>
      <c r="C39" s="246"/>
      <c r="D39" s="246"/>
      <c r="E39" s="246"/>
      <c r="F39" s="246"/>
      <c r="G39" s="1166" t="s">
        <v>500</v>
      </c>
      <c r="H39" s="1167"/>
      <c r="I39" s="1167"/>
      <c r="J39" s="1168"/>
      <c r="K39" s="302" t="s">
        <v>479</v>
      </c>
      <c r="L39" s="302" t="s">
        <v>479</v>
      </c>
      <c r="M39" s="303">
        <v>-3340</v>
      </c>
      <c r="N39" s="304" t="s">
        <v>479</v>
      </c>
      <c r="O39" s="295"/>
    </row>
    <row r="40" spans="1:16" ht="27" customHeight="1">
      <c r="A40" s="250"/>
      <c r="B40" s="246"/>
      <c r="C40" s="246"/>
      <c r="D40" s="246"/>
      <c r="E40" s="246"/>
      <c r="F40" s="246"/>
      <c r="G40" s="1163" t="s">
        <v>501</v>
      </c>
      <c r="H40" s="1164"/>
      <c r="I40" s="1164"/>
      <c r="J40" s="1165"/>
      <c r="K40" s="302">
        <v>-112197</v>
      </c>
      <c r="L40" s="302">
        <v>-35371</v>
      </c>
      <c r="M40" s="303">
        <v>-104131</v>
      </c>
      <c r="N40" s="304">
        <v>-66</v>
      </c>
      <c r="O40" s="295"/>
    </row>
    <row r="41" spans="1:16">
      <c r="A41" s="250"/>
      <c r="B41" s="246"/>
      <c r="C41" s="246"/>
      <c r="D41" s="246"/>
      <c r="E41" s="246"/>
      <c r="F41" s="246"/>
      <c r="G41" s="1169" t="s">
        <v>283</v>
      </c>
      <c r="H41" s="1170"/>
      <c r="I41" s="1170"/>
      <c r="J41" s="1171"/>
      <c r="K41" s="296">
        <v>-19051</v>
      </c>
      <c r="L41" s="302">
        <v>-6006</v>
      </c>
      <c r="M41" s="303">
        <v>30511</v>
      </c>
      <c r="N41" s="304">
        <v>-119.7</v>
      </c>
      <c r="O41" s="295"/>
    </row>
    <row r="42" spans="1:16">
      <c r="A42" s="250"/>
      <c r="B42" s="246"/>
      <c r="C42" s="246"/>
      <c r="D42" s="246"/>
      <c r="E42" s="246"/>
      <c r="F42" s="246"/>
      <c r="G42" s="305" t="s">
        <v>502</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503</v>
      </c>
      <c r="B47" s="246"/>
      <c r="C47" s="246"/>
      <c r="D47" s="246"/>
      <c r="E47" s="246"/>
      <c r="F47" s="246"/>
      <c r="G47" s="246"/>
      <c r="H47" s="246"/>
      <c r="I47" s="246"/>
      <c r="J47" s="246"/>
      <c r="K47" s="246"/>
      <c r="L47" s="246"/>
      <c r="M47" s="246"/>
      <c r="N47" s="246"/>
    </row>
    <row r="48" spans="1:16">
      <c r="A48" s="250"/>
      <c r="B48" s="246"/>
      <c r="C48" s="246"/>
      <c r="D48" s="246"/>
      <c r="E48" s="246"/>
      <c r="F48" s="246"/>
      <c r="G48" s="310" t="s">
        <v>504</v>
      </c>
      <c r="H48" s="310"/>
      <c r="I48" s="310"/>
      <c r="J48" s="310"/>
      <c r="K48" s="310"/>
      <c r="L48" s="310"/>
      <c r="M48" s="311"/>
      <c r="N48" s="310"/>
    </row>
    <row r="49" spans="1:14" ht="13.5" customHeight="1">
      <c r="A49" s="250"/>
      <c r="B49" s="246"/>
      <c r="C49" s="246"/>
      <c r="D49" s="246"/>
      <c r="E49" s="246"/>
      <c r="F49" s="246"/>
      <c r="G49" s="312"/>
      <c r="H49" s="313"/>
      <c r="I49" s="1158" t="s">
        <v>470</v>
      </c>
      <c r="J49" s="1160" t="s">
        <v>505</v>
      </c>
      <c r="K49" s="1161"/>
      <c r="L49" s="1161"/>
      <c r="M49" s="1161"/>
      <c r="N49" s="1162"/>
    </row>
    <row r="50" spans="1:14">
      <c r="A50" s="250"/>
      <c r="B50" s="246"/>
      <c r="C50" s="246"/>
      <c r="D50" s="246"/>
      <c r="E50" s="246"/>
      <c r="F50" s="246"/>
      <c r="G50" s="314"/>
      <c r="H50" s="315"/>
      <c r="I50" s="1159"/>
      <c r="J50" s="316" t="s">
        <v>506</v>
      </c>
      <c r="K50" s="317" t="s">
        <v>507</v>
      </c>
      <c r="L50" s="318" t="s">
        <v>508</v>
      </c>
      <c r="M50" s="319" t="s">
        <v>509</v>
      </c>
      <c r="N50" s="320" t="s">
        <v>510</v>
      </c>
    </row>
    <row r="51" spans="1:14">
      <c r="A51" s="250"/>
      <c r="B51" s="246"/>
      <c r="C51" s="246"/>
      <c r="D51" s="246"/>
      <c r="E51" s="246"/>
      <c r="F51" s="246"/>
      <c r="G51" s="312" t="s">
        <v>511</v>
      </c>
      <c r="H51" s="313"/>
      <c r="I51" s="321">
        <v>168774</v>
      </c>
      <c r="J51" s="322">
        <v>52990</v>
      </c>
      <c r="K51" s="323">
        <v>-43.3</v>
      </c>
      <c r="L51" s="324">
        <v>185018</v>
      </c>
      <c r="M51" s="325">
        <v>-9.1</v>
      </c>
      <c r="N51" s="326">
        <v>-34.200000000000003</v>
      </c>
    </row>
    <row r="52" spans="1:14">
      <c r="A52" s="250"/>
      <c r="B52" s="246"/>
      <c r="C52" s="246"/>
      <c r="D52" s="246"/>
      <c r="E52" s="246"/>
      <c r="F52" s="246"/>
      <c r="G52" s="327"/>
      <c r="H52" s="328" t="s">
        <v>512</v>
      </c>
      <c r="I52" s="329">
        <v>129739</v>
      </c>
      <c r="J52" s="330">
        <v>40734</v>
      </c>
      <c r="K52" s="331">
        <v>-37.700000000000003</v>
      </c>
      <c r="L52" s="332">
        <v>95064</v>
      </c>
      <c r="M52" s="333">
        <v>-21.5</v>
      </c>
      <c r="N52" s="334">
        <v>-16.2</v>
      </c>
    </row>
    <row r="53" spans="1:14">
      <c r="A53" s="250"/>
      <c r="B53" s="246"/>
      <c r="C53" s="246"/>
      <c r="D53" s="246"/>
      <c r="E53" s="246"/>
      <c r="F53" s="246"/>
      <c r="G53" s="312" t="s">
        <v>513</v>
      </c>
      <c r="H53" s="313"/>
      <c r="I53" s="321">
        <v>338324</v>
      </c>
      <c r="J53" s="322">
        <v>106224</v>
      </c>
      <c r="K53" s="323">
        <v>100.5</v>
      </c>
      <c r="L53" s="324">
        <v>238802</v>
      </c>
      <c r="M53" s="325">
        <v>29.1</v>
      </c>
      <c r="N53" s="326">
        <v>71.400000000000006</v>
      </c>
    </row>
    <row r="54" spans="1:14">
      <c r="A54" s="250"/>
      <c r="B54" s="246"/>
      <c r="C54" s="246"/>
      <c r="D54" s="246"/>
      <c r="E54" s="246"/>
      <c r="F54" s="246"/>
      <c r="G54" s="327"/>
      <c r="H54" s="328" t="s">
        <v>512</v>
      </c>
      <c r="I54" s="329">
        <v>168362</v>
      </c>
      <c r="J54" s="330">
        <v>52861</v>
      </c>
      <c r="K54" s="331">
        <v>29.8</v>
      </c>
      <c r="L54" s="332">
        <v>128562</v>
      </c>
      <c r="M54" s="333">
        <v>35.200000000000003</v>
      </c>
      <c r="N54" s="334">
        <v>-5.4</v>
      </c>
    </row>
    <row r="55" spans="1:14">
      <c r="A55" s="250"/>
      <c r="B55" s="246"/>
      <c r="C55" s="246"/>
      <c r="D55" s="246"/>
      <c r="E55" s="246"/>
      <c r="F55" s="246"/>
      <c r="G55" s="312" t="s">
        <v>514</v>
      </c>
      <c r="H55" s="313"/>
      <c r="I55" s="321">
        <v>596053</v>
      </c>
      <c r="J55" s="322">
        <v>186968</v>
      </c>
      <c r="K55" s="323">
        <v>76</v>
      </c>
      <c r="L55" s="324">
        <v>288550</v>
      </c>
      <c r="M55" s="325">
        <v>20.8</v>
      </c>
      <c r="N55" s="326">
        <v>55.2</v>
      </c>
    </row>
    <row r="56" spans="1:14">
      <c r="A56" s="250"/>
      <c r="B56" s="246"/>
      <c r="C56" s="246"/>
      <c r="D56" s="246"/>
      <c r="E56" s="246"/>
      <c r="F56" s="246"/>
      <c r="G56" s="327"/>
      <c r="H56" s="328" t="s">
        <v>512</v>
      </c>
      <c r="I56" s="329">
        <v>457492</v>
      </c>
      <c r="J56" s="330">
        <v>143504</v>
      </c>
      <c r="K56" s="331">
        <v>171.5</v>
      </c>
      <c r="L56" s="332">
        <v>141525</v>
      </c>
      <c r="M56" s="333">
        <v>10.1</v>
      </c>
      <c r="N56" s="334">
        <v>161.4</v>
      </c>
    </row>
    <row r="57" spans="1:14">
      <c r="A57" s="250"/>
      <c r="B57" s="246"/>
      <c r="C57" s="246"/>
      <c r="D57" s="246"/>
      <c r="E57" s="246"/>
      <c r="F57" s="246"/>
      <c r="G57" s="312" t="s">
        <v>515</v>
      </c>
      <c r="H57" s="313"/>
      <c r="I57" s="321">
        <v>264767</v>
      </c>
      <c r="J57" s="322">
        <v>83946</v>
      </c>
      <c r="K57" s="323">
        <v>-55.1</v>
      </c>
      <c r="L57" s="324">
        <v>245039</v>
      </c>
      <c r="M57" s="325">
        <v>-15.1</v>
      </c>
      <c r="N57" s="326">
        <v>-40</v>
      </c>
    </row>
    <row r="58" spans="1:14">
      <c r="A58" s="250"/>
      <c r="B58" s="246"/>
      <c r="C58" s="246"/>
      <c r="D58" s="246"/>
      <c r="E58" s="246"/>
      <c r="F58" s="246"/>
      <c r="G58" s="327"/>
      <c r="H58" s="328" t="s">
        <v>512</v>
      </c>
      <c r="I58" s="329">
        <v>137038</v>
      </c>
      <c r="J58" s="330">
        <v>43449</v>
      </c>
      <c r="K58" s="331">
        <v>-69.7</v>
      </c>
      <c r="L58" s="332">
        <v>108922</v>
      </c>
      <c r="M58" s="333">
        <v>-23</v>
      </c>
      <c r="N58" s="334">
        <v>-46.7</v>
      </c>
    </row>
    <row r="59" spans="1:14">
      <c r="A59" s="250"/>
      <c r="B59" s="246"/>
      <c r="C59" s="246"/>
      <c r="D59" s="246"/>
      <c r="E59" s="246"/>
      <c r="F59" s="246"/>
      <c r="G59" s="312" t="s">
        <v>516</v>
      </c>
      <c r="H59" s="313"/>
      <c r="I59" s="321">
        <v>305510</v>
      </c>
      <c r="J59" s="322">
        <v>96315</v>
      </c>
      <c r="K59" s="323">
        <v>14.7</v>
      </c>
      <c r="L59" s="324">
        <v>237994</v>
      </c>
      <c r="M59" s="325">
        <v>-2.9</v>
      </c>
      <c r="N59" s="326">
        <v>17.600000000000001</v>
      </c>
    </row>
    <row r="60" spans="1:14">
      <c r="A60" s="250"/>
      <c r="B60" s="246"/>
      <c r="C60" s="246"/>
      <c r="D60" s="246"/>
      <c r="E60" s="246"/>
      <c r="F60" s="246"/>
      <c r="G60" s="327"/>
      <c r="H60" s="328" t="s">
        <v>512</v>
      </c>
      <c r="I60" s="335">
        <v>234958</v>
      </c>
      <c r="J60" s="330">
        <v>74073</v>
      </c>
      <c r="K60" s="331">
        <v>70.5</v>
      </c>
      <c r="L60" s="332">
        <v>110361</v>
      </c>
      <c r="M60" s="333">
        <v>1.3</v>
      </c>
      <c r="N60" s="334">
        <v>69.2</v>
      </c>
    </row>
    <row r="61" spans="1:14">
      <c r="A61" s="250"/>
      <c r="B61" s="246"/>
      <c r="C61" s="246"/>
      <c r="D61" s="246"/>
      <c r="E61" s="246"/>
      <c r="F61" s="246"/>
      <c r="G61" s="312" t="s">
        <v>517</v>
      </c>
      <c r="H61" s="336"/>
      <c r="I61" s="337">
        <v>334686</v>
      </c>
      <c r="J61" s="338">
        <v>105289</v>
      </c>
      <c r="K61" s="339">
        <v>18.600000000000001</v>
      </c>
      <c r="L61" s="340">
        <v>239081</v>
      </c>
      <c r="M61" s="341">
        <v>4.5999999999999996</v>
      </c>
      <c r="N61" s="326">
        <v>14</v>
      </c>
    </row>
    <row r="62" spans="1:14">
      <c r="A62" s="250"/>
      <c r="B62" s="246"/>
      <c r="C62" s="246"/>
      <c r="D62" s="246"/>
      <c r="E62" s="246"/>
      <c r="F62" s="246"/>
      <c r="G62" s="327"/>
      <c r="H62" s="328" t="s">
        <v>512</v>
      </c>
      <c r="I62" s="329">
        <v>225518</v>
      </c>
      <c r="J62" s="330">
        <v>70924</v>
      </c>
      <c r="K62" s="331">
        <v>32.9</v>
      </c>
      <c r="L62" s="332">
        <v>116887</v>
      </c>
      <c r="M62" s="333">
        <v>0.4</v>
      </c>
      <c r="N62" s="334">
        <v>32.5</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verticalCentered="1"/>
  <pageMargins left="0" right="0" top="0.59055118110236227" bottom="0.31496062992125984" header="0.39370078740157483" footer="0"/>
  <pageSetup paperSize="9" scale="57"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3" zoomScaleNormal="73"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59055118110236227" bottom="0.31496062992125984" header="0.39370078740157483" footer="0"/>
  <pageSetup paperSize="9" scale="3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110" zoomScaleNormal="11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59055118110236227" bottom="0.31496062992125984" header="0.39370078740157483" footer="0"/>
  <pageSetup paperSize="9" scale="3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72" t="s">
        <v>3</v>
      </c>
      <c r="D47" s="1172"/>
      <c r="E47" s="1173"/>
      <c r="F47" s="11">
        <v>112.09</v>
      </c>
      <c r="G47" s="12">
        <v>120.5</v>
      </c>
      <c r="H47" s="12">
        <v>120.76</v>
      </c>
      <c r="I47" s="12">
        <v>123.21</v>
      </c>
      <c r="J47" s="13">
        <v>124.31</v>
      </c>
    </row>
    <row r="48" spans="2:10" ht="57.75" customHeight="1">
      <c r="B48" s="14"/>
      <c r="C48" s="1174" t="s">
        <v>4</v>
      </c>
      <c r="D48" s="1174"/>
      <c r="E48" s="1175"/>
      <c r="F48" s="15">
        <v>9.0399999999999991</v>
      </c>
      <c r="G48" s="16">
        <v>10.88</v>
      </c>
      <c r="H48" s="16">
        <v>4.13</v>
      </c>
      <c r="I48" s="16">
        <v>9.98</v>
      </c>
      <c r="J48" s="17">
        <v>11.01</v>
      </c>
    </row>
    <row r="49" spans="2:10" ht="57.75" customHeight="1" thickBot="1">
      <c r="B49" s="18"/>
      <c r="C49" s="1176" t="s">
        <v>5</v>
      </c>
      <c r="D49" s="1176"/>
      <c r="E49" s="1177"/>
      <c r="F49" s="19">
        <v>17.850000000000001</v>
      </c>
      <c r="G49" s="20">
        <v>11.6</v>
      </c>
      <c r="H49" s="20" t="s">
        <v>524</v>
      </c>
      <c r="I49" s="20">
        <v>13.82</v>
      </c>
      <c r="J49" s="21">
        <v>1.01</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verticalCentered="1"/>
  <pageMargins left="0" right="0" top="0.59055118110236227" bottom="0.31496062992125984" header="0.39370078740157483" footer="0"/>
  <pageSetup paperSize="9" scale="57"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2018-11-15T05:23:23Z</cp:lastPrinted>
  <dcterms:created xsi:type="dcterms:W3CDTF">2018-01-24T04:52:57Z</dcterms:created>
  <dcterms:modified xsi:type="dcterms:W3CDTF">2018-11-15T05:23:27Z</dcterms:modified>
</cp:coreProperties>
</file>