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alcMode="manual"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C34" i="9"/>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<sst xmlns="http://schemas.openxmlformats.org/spreadsheetml/2006/main" count="1133" uniqueCount="562">
  <si>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</si>
  <si>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</si>
  <si>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</si>
  <si>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</si>
  <si>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</si>
  <si>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</si>
  <si>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</si>
  <si>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</si>
  <si>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</si>
  <si>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</si>
  <si>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</si>
  <si>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</si>
  <si>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</si>
  <si>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</si>
  <si>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</si>
  <si>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</si>
  <si>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</si>
  <si>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</si>
  <si>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</si>
  <si>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</si>
  <si>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</si>
  <si>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</si>
  <si>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</si>
  <si>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</si>
  <si>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</si>
  <si>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</si>
  <si>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</si>
  <si>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</si>
  <si>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</si>
  <si>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</si>
  <si>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</si>
  <si>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</si>
  <si>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</si>
  <si>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</si>
  <si>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</si>
  <si>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</si>
  <si>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</si>
  <si>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</si>
  <si>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</si>
  <si>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</si>
  <si>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</si>
  <si>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</si>
  <si>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</si>
  <si>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</si>
  <si>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</si>
  <si>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</si>
  <si>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</si>
  <si>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</si>
  <si>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</si>
  <si>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</si>
  <si>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</si>
  <si>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</si>
  <si>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</si>
  <si>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</si>
  <si>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</si>
  <si>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</si>
  <si>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</si>
  <si>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</si>
  <si>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</si>
  <si>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</si>
  <si>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</si>
  <si>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</si>
  <si>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</si>
  <si>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</si>
  <si>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</si>
  <si>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</si>
  <si>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</si>
  <si>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</si>
  <si>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</si>
  <si>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</si>
  <si>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</si>
  <si>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</si>
  <si>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</si>
  <si>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</si>
  <si>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</si>
  <si>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</si>
  <si>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</si>
  <si>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</si>
  <si>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</si>
  <si>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</si>
  <si>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</si>
  <si>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</si>
  <si>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</si>
  <si>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</si>
  <si>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</si>
  <si>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</si>
  <si>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</si>
  <si>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</si>
  <si>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</si>
  <si>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</si>
  <si>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</si>
  <si>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</si>
  <si>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</si>
  <si>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</si>
  <si>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</si>
  <si>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</si>
  <si>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</si>
  <si>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</si>
  <si>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</si>
  <si>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</si>
  <si>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</si>
  <si>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</si>
  <si>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</si>
  <si>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</si>
  <si>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</si>
  <si>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</si>
  <si>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</si>
  <si>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</si>
  <si>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</si>
  <si>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</si>
  <si>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</si>
  <si>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</si>
  <si>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</si>
  <si>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</si>
  <si>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</si>
  <si>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</si>
  <si>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</si>
  <si>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</si>
  <si>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</si>
  <si>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</si>
  <si>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</si>
  <si>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</si>
  <si>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</si>
  <si>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</si>
  <si>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</si>
  <si>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</si>
  <si>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</si>
  <si>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</si>
  <si>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</si>
  <si>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</si>
  <si>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</si>
  <si>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</si>
  <si>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</si>
  <si>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</si>
  <si>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</si>
  <si>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</si>
  <si>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</si>
  <si>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</si>
  <si>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</si>
  <si>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</si>
  <si>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</si>
  <si>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</si>
  <si>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</si>
  <si>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</si>
  <si>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</si>
  <si>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</si>
  <si>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</si>
  <si>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</si>
  <si>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</si>
  <si>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</si>
  <si>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</si>
  <si>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</si>
  <si>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</si>
  <si>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</si>
  <si>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</si>
  <si>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</si>
  <si>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</si>
  <si>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</si>
  <si>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</si>
  <si>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</si>
  <si>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</si>
  <si>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</si>
  <si>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</si>
  <si>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</si>
  <si>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</si>
  <si>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</si>
  <si>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</si>
  <si>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</si>
  <si>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</si>
  <si>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</si>
  <si>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</si>
  <si>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</si>
  <si>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</si>
  <si>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</si>
  <si>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</si>
  <si>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</si>
  <si>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</si>
  <si>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</si>
  <si>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</si>
  <si>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</si>
  <si>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</si>
  <si>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</si>
  <si>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</si>
  <si>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</si>
  <si>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</si>
  <si>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</si>
  <si>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</si>
  <si>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</si>
  <si>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</si>
  <si>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</si>
  <si>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</si>
  <si>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</si>
  <si>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</si>
  <si>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</si>
  <si>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</si>
  <si>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</si>
  <si>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</si>
  <si>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</si>
  <si>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山梨県鳴沢村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</si>
  <si>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</si>
  <si>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</si>
  <si>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</si>
  <si>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</si>
  <si>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</si>
  <si>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</si>
  <si>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</si>
  <si>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</si>
  <si>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</si>
  <si>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</si>
  <si>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</si>
  <si>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</si>
  <si>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</si>
  <si>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</si>
  <si>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</si>
  <si>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</si>
  <si>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</si>
  <si>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</si>
  <si>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</si>
  <si>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</si>
  <si>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</si>
  <si>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</si>
  <si>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</si>
  <si>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</si>
  <si>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</si>
  <si>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</si>
  <si>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</si>
  <si>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</si>
  <si>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</si>
  <si>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</si>
  <si>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</si>
  <si>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</si>
  <si>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</si>
  <si>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</si>
  <si>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</si>
  <si>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</si>
  <si>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</si>
  <si>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</si>
  <si>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</si>
  <si>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</si>
  <si>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</si>
  <si>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</si>
  <si>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</si>
  <si>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</si>
  <si>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</si>
  <si>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</si>
  <si>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</si>
  <si>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</si>
  <si>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</si>
  <si>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</si>
  <si>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</si>
  <si>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</si>
  <si>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</si>
  <si>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</si>
  <si>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</si>
  <si>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</si>
  <si>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</si>
  <si>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</si>
  <si>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</si>
  <si>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</si>
  <si>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</si>
  <si>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</si>
  <si>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</si>
  <si>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</si>
  <si>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</si>
  <si>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</si>
  <si>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</si>
  <si>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</si>
  <si>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</si>
  <si>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</si>
  <si>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</si>
  <si>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</si>
  <si>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</si>
  <si>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</si>
  <si>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</si>
  <si>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</si>
  <si>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</si>
  <si>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</si>
  <si>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</si>
  <si>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</si>
  <si>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</si>
  <si>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</si>
  <si>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</si>
  <si>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</si>
  <si>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</si>
  <si>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</si>
  <si>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</si>
  <si>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</si>
  <si>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</si>
  <si>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</si>
  <si>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</si>
  <si>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</si>
  <si>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</si>
  <si>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</si>
  <si>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</si>
  <si>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</si>
  <si>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</si>
  <si>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</si>
  <si>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</si>
  <si>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</si>
  <si>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</si>
  <si>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</si>
  <si>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</si>
  <si>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</si>
  <si>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</si>
  <si>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</si>
  <si>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</si>
  <si>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</si>
  <si>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</si>
  <si>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</si>
  <si>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</si>
  <si>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</si>
  <si>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</si>
  <si>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</si>
  <si>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</si>
  <si>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</si>
  <si>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</si>
  <si>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</si>
  <si>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</si>
  <si>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</si>
  <si>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</si>
  <si>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</si>
  <si>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</si>
  <si>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</si>
  <si>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</si>
  <si>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</si>
  <si>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</si>
  <si>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</si>
  <si>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</si>
  <si>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</si>
  <si>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</si>
  <si>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</si>
  <si>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</si>
  <si>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</si>
  <si>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</si>
  <si>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</si>
  <si>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</si>
  <si>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</si>
  <si>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</si>
  <si>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</si>
  <si>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</si>
  <si>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</si>
  <si>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</si>
  <si>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</si>
  <si>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</si>
  <si>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</si>
  <si>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</si>
  <si>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</si>
  <si>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山梨県鳴沢村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</si>
  <si>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</si>
  <si>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</si>
  <si>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</si>
  <si>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</si>
  <si>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</si>
  <si>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</si>
  <si>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</si>
  <si>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</si>
  <si>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</si>
  <si>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</si>
  <si>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</si>
  <si>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</si>
  <si>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</si>
  <si>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</si>
  <si>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</si>
  <si>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</si>
  <si>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</si>
  <si>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</si>
  <si>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</si>
  <si>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</si>
  <si>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</si>
  <si>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</si>
  <si>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</si>
  <si>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</si>
  <si>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</si>
  <si>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</si>
  <si>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</si>
  <si>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</si>
  <si>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</si>
  <si>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</si>
  <si>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</si>
  <si>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</si>
  <si>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</si>
  <si>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</si>
  <si>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</si>
  <si>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</si>
  <si>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</si>
  <si>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</si>
  <si>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</si>
  <si>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</si>
  <si>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</si>
  <si>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</si>
  <si>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</si>
  <si>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</si>
  <si>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</si>
  <si>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</si>
  <si>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</si>
  <si>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</si>
  <si>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</si>
  <si>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</si>
  <si>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</si>
  <si>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</si>
  <si>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</si>
  <si>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</si>
  <si>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</si>
  <si>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</si>
  <si>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</si>
  <si>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</si>
  <si>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</si>
  <si>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</si>
  <si>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</si>
  <si>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</si>
  <si>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</si>
  <si>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</si>
  <si>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</si>
  <si>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</si>
  <si>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</si>
  <si>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</si>
  <si>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</si>
  <si>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</si>
  <si>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</si>
  <si>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</si>
  <si>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</si>
  <si>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</si>
  <si>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</si>
  <si>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</si>
  <si>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</si>
  <si>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</si>
  <si>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</si>
  <si>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</si>
  <si>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</si>
  <si>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</si>
  <si>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</si>
  <si>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</si>
  <si>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</si>
  <si>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</si>
  <si>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</si>
  <si>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</si>
  <si>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</si>
  <si>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</si>
  <si>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</si>
  <si>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</si>
  <si>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介護予防支援特別会計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</si>
  <si>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</si>
  <si>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</si>
  <si>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</si>
  <si>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</si>
  <si>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</si>
  <si>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</si>
  <si>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</si>
  <si>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</si>
  <si>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</si>
  <si>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</si>
  <si>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</si>
  <si>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</si>
  <si>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</si>
  <si>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</si>
  <si>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</si>
  <si>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</si>
  <si>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</si>
  <si>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</si>
  <si>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</si>
  <si>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</si>
  <si>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</si>
  <si>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</si>
  <si>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</si>
  <si>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</si>
  <si>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</si>
  <si>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</si>
  <si>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</si>
  <si>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</si>
  <si>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</si>
  <si>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</si>
  <si>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</si>
  <si>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</si>
  <si>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</si>
  <si>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</si>
  <si>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</si>
  <si>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</si>
  <si>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</si>
  <si>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</si>
  <si>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</si>
  <si>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</si>
  <si>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</si>
  <si>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</si>
  <si>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</si>
  <si>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</si>
  <si>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</si>
  <si>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</si>
  <si>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</si>
  <si>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</si>
  <si>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</si>
  <si>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</si>
  <si>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</si>
  <si>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</si>
  <si>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</si>
  <si>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</si>
  <si>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</si>
  <si>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</si>
  <si>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</si>
  <si>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</si>
  <si>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</si>
  <si>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</si>
  <si>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</si>
  <si>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</si>
  <si>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</si>
  <si>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</si>
  <si>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</si>
  <si>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</si>
  <si>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</si>
  <si>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</si>
  <si>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</si>
  <si>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</si>
  <si>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</si>
  <si>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</si>
  <si>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</si>
  <si>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</si>
  <si>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</si>
  <si>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</si>
  <si>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</si>
  <si>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</si>
  <si>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</si>
  <si>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</si>
  <si>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</si>
  <si>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</si>
  <si>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</si>
  <si>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10.85</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</si>
  <si>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</si>
  <si>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</si>
  <si>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</si>
  <si>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</si>
  <si>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</si>
  <si>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</si>
  <si>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</si>
  <si>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</si>
  <si>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</si>
  <si>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</si>
  <si>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</si>
  <si>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</si>
  <si>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</si>
  <si>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</si>
  <si>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</si>
  <si>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</si>
  <si>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青木ヶ原衛生センター</t>
  </si>
  <si>
    <t>山梨県後期高齢者医療広域連合　一般会計</t>
  </si>
  <si>
    <t>山梨県後期高齢者医療広域連合　後期高齢者医療特別会計</t>
  </si>
  <si>
    <t>鳴沢・富士河口湖恩賜県有財産保護組合</t>
  </si>
  <si>
    <t>河口湖南中学校組合（一般会計）</t>
    <rPh sb="0" eb="2">
      <t>カワグチ</t>
    </rPh>
    <rPh sb="2" eb="3">
      <t>コ</t>
    </rPh>
    <rPh sb="3" eb="4">
      <t>ミナミ</t>
    </rPh>
    <rPh sb="4" eb="7">
      <t>チュウガッコウ</t>
    </rPh>
    <rPh sb="7" eb="9">
      <t>クミアイ</t>
    </rPh>
    <phoneticPr fontId="5"/>
  </si>
  <si>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</si>
  <si>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青木が原ごみ処理組合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</si>
  <si>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</si>
  <si>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</si>
  <si>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</si>
  <si>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</si>
  <si>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</si>
  <si>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</si>
  <si>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</si>
  <si>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</si>
  <si>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</si>
  <si>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</si>
  <si>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</si>
  <si>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</si>
  <si>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新規発行を抑制してきた結果、将来負担比率はマイナス数値を保っている。実質公債費比率についても、類似団体と比較して下回っている。今後は、近年借り入れた緊急防災・減災事業債や臨時財政対策債の元金の償還が順次始まることなどから、平成25年度以前と同程度の水準になることが見込まれる。</t>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</si>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</sst>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52990</c:v>
                </c:pt>
                <c:pt idx="1">
                  <c:v>106224</c:v>
                </c:pt>
                <c:pt idx="2">
                  <c:v>186968</c:v>
                </c:pt>
                <c:pt idx="3">
                  <c:v>83946</c:v>
                </c:pt>
                <c:pt idx="4">
                  <c:v>96315</c:v>
                </c:pt>
              </c:numCache>
            </c:numRef>
          </c:val>
          <c:smooth val="0"/>
        </c:ser>
        <c:dLbls>
          <c:showLegendKey val="0"/>
          <c:showVal val="0"/>
          <c:showCatName val="0"/>
          <c:showSerName val="0"/>
          <c:showPercent val="0"/>
          <c:showBubbleSize val="0"/>
        </c:dLbls>
        <c:marker val="1"/>
        <c:smooth val="0"/>
        <c:axId val="112469888"/>
        <c:axId val="112508928"/>
      </c:lineChart>
      <c:catAx>
        <c:axId val="112469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08928"/>
        <c:crosses val="autoZero"/>
        <c:auto val="1"/>
        <c:lblAlgn val="ctr"/>
        <c:lblOffset val="100"/>
        <c:tickLblSkip val="1"/>
        <c:tickMarkSkip val="1"/>
        <c:noMultiLvlLbl val="0"/>
      </c:catAx>
      <c:valAx>
        <c:axId val="1125089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6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9.0399999999999991</c:v>
                </c:pt>
                <c:pt idx="1">
                  <c:v>10.88</c:v>
                </c:pt>
                <c:pt idx="2">
                  <c:v>4.13</c:v>
                </c:pt>
                <c:pt idx="3">
                  <c:v>9.98</c:v>
                </c:pt>
                <c:pt idx="4">
                  <c:v>11.01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112.09</c:v>
                </c:pt>
                <c:pt idx="1">
                  <c:v>120.5</c:v>
                </c:pt>
                <c:pt idx="2">
                  <c:v>120.76</c:v>
                </c:pt>
                <c:pt idx="3">
                  <c:v>123.21</c:v>
                </c:pt>
                <c:pt idx="4">
                  <c:v>124.31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042176"/>
        <c:axId val="11304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17.850000000000001</c:v>
                </c:pt>
                <c:pt idx="1">
                  <c:v>11.6</c:v>
                </c:pt>
                <c:pt idx="2">
                  <c:v>-10.85</c:v>
                </c:pt>
                <c:pt idx="3">
                  <c:v>13.82</c:v>
                </c:pt>
                <c:pt idx="4">
                  <c:v>1.01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042176"/>
        <c:axId val="113044096"/>
      </c:lineChart>
      <c:catAx>
        <c:axId val="1130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44096"/>
        <c:crosses val="autoZero"/>
        <c:auto val="1"/>
        <c:lblAlgn val="ctr"/>
        <c:lblOffset val="100"/>
        <c:tickLblSkip val="1"/>
        <c:tickMarkSkip val="1"/>
        <c:noMultiLvlLbl val="0"/>
      </c:catAx>
      <c:valAx>
        <c:axId val="11304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7.0000000000000007E-2</c:v>
                </c:pt>
                <c:pt idx="4">
                  <c:v>#N/A</c:v>
                </c:pt>
                <c:pt idx="5">
                  <c:v>0.59</c:v>
                </c:pt>
                <c:pt idx="6">
                  <c:v>#N/A</c:v>
                </c:pt>
                <c:pt idx="7">
                  <c:v>0.08</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1.18</c:v>
                </c:pt>
                <c:pt idx="2">
                  <c:v>#N/A</c:v>
                </c:pt>
                <c:pt idx="3">
                  <c:v>1.18</c:v>
                </c:pt>
                <c:pt idx="4">
                  <c:v>#N/A</c:v>
                </c:pt>
                <c:pt idx="5">
                  <c:v>1.1200000000000001</c:v>
                </c:pt>
                <c:pt idx="6">
                  <c:v>#N/A</c:v>
                </c:pt>
                <c:pt idx="7">
                  <c:v>1.81</c:v>
                </c:pt>
                <c:pt idx="8">
                  <c:v>#N/A</c:v>
                </c:pt>
                <c:pt idx="9">
                  <c:v>0.95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4.4000000000000004</c:v>
                </c:pt>
                <c:pt idx="2">
                  <c:v>#N/A</c:v>
                </c:pt>
                <c:pt idx="3">
                  <c:v>3.65</c:v>
                </c:pt>
                <c:pt idx="4">
                  <c:v>#N/A</c:v>
                </c:pt>
                <c:pt idx="5">
                  <c:v>3.11</c:v>
                </c:pt>
                <c:pt idx="6">
                  <c:v>#N/A</c:v>
                </c:pt>
                <c:pt idx="7">
                  <c:v>4.71</c:v>
                </c:pt>
                <c:pt idx="8">
                  <c:v>#N/A</c:v>
                </c:pt>
                <c:pt idx="9">
                  <c:v>5.77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9.0299999999999994</c:v>
                </c:pt>
                <c:pt idx="2">
                  <c:v>#N/A</c:v>
                </c:pt>
                <c:pt idx="3">
                  <c:v>10.88</c:v>
                </c:pt>
                <c:pt idx="4">
                  <c:v>#N/A</c:v>
                </c:pt>
                <c:pt idx="5">
                  <c:v>4.13</c:v>
                </c:pt>
                <c:pt idx="6">
                  <c:v>#N/A</c:v>
                </c:pt>
                <c:pt idx="7">
                  <c:v>9.9700000000000006</c:v>
                </c:pt>
                <c:pt idx="8">
                  <c:v>#N/A</c:v>
                </c:pt>
                <c:pt idx="9">
                  <c:v>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179264"/>
        <c:axId val="113193344"/>
      </c:barChart>
      <c:catAx>
        <c:axId val="1131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93344"/>
        <c:crosses val="autoZero"/>
        <c:auto val="1"/>
        <c:lblAlgn val="ctr"/>
        <c:lblOffset val="100"/>
        <c:tickLblSkip val="1"/>
        <c:tickMarkSkip val="1"/>
        <c:noMultiLvlLbl val="0"/>
      </c:catAx>
      <c:valAx>
        <c:axId val="11319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79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c:v>
                </c:pt>
                <c:pt idx="5">
                  <c:v>90</c:v>
                </c:pt>
                <c:pt idx="8">
                  <c:v>99</c:v>
                </c:pt>
                <c:pt idx="11">
                  <c:v>105</c:v>
                </c:pt>
                <c:pt idx="14">
                  <c:v>112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5</c:v>
                </c:pt>
                <c:pt idx="6">
                  <c:v>3</c:v>
                </c:pt>
                <c:pt idx="9">
                  <c:v>6</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c:v>
                </c:pt>
                <c:pt idx="3">
                  <c:v>75</c:v>
                </c:pt>
                <c:pt idx="6">
                  <c:v>43</c:v>
                </c:pt>
                <c:pt idx="9">
                  <c:v>52</c:v>
                </c:pt>
                <c:pt idx="12">
                  <c:v>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451392"/>
        <c:axId val="9345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c:v>
                </c:pt>
                <c:pt idx="2">
                  <c:v>#N/A</c:v>
                </c:pt>
                <c:pt idx="3">
                  <c:v>#N/A</c:v>
                </c:pt>
                <c:pt idx="4">
                  <c:v>1</c:v>
                </c:pt>
                <c:pt idx="5">
                  <c:v>#N/A</c:v>
                </c:pt>
                <c:pt idx="6">
                  <c:v>#N/A</c:v>
                </c:pt>
                <c:pt idx="7">
                  <c:v>-42</c:v>
                </c:pt>
                <c:pt idx="8">
                  <c:v>#N/A</c:v>
                </c:pt>
                <c:pt idx="9">
                  <c:v>#N/A</c:v>
                </c:pt>
                <c:pt idx="10">
                  <c:v>-36</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451392"/>
        <c:axId val="93453312"/>
      </c:lineChart>
      <c:catAx>
        <c:axId val="934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53312"/>
        <c:crosses val="autoZero"/>
        <c:auto val="1"/>
        <c:lblAlgn val="ctr"/>
        <c:lblOffset val="100"/>
        <c:tickLblSkip val="1"/>
        <c:tickMarkSkip val="1"/>
        <c:noMultiLvlLbl val="0"/>
      </c:catAx>
      <c:valAx>
        <c:axId val="9345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1288</c:v>
                </c:pt>
                <c:pt idx="5">
                  <c:v>1665</c:v>
                </c:pt>
                <c:pt idx="8">
                  <c:v>1696</c:v>
                </c:pt>
                <c:pt idx="11">
                  <c:v>1736</c:v>
                </c:pt>
                <c:pt idx="14">
                  <c:v>1735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2747</c:v>
                </c:pt>
                <c:pt idx="5">
                  <c:v>2945</c:v>
                </c:pt>
                <c:pt idx="8">
                  <c:v>2891</c:v>
                </c:pt>
                <c:pt idx="11">
                  <c:v>3049</c:v>
                </c:pt>
                <c:pt idx="14">
                  <c:v>3178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362</c:v>
                </c:pt>
                <c:pt idx="3">
                  <c:v>344</c:v>
                </c:pt>
                <c:pt idx="6">
                  <c:v>345</c:v>
                </c:pt>
                <c:pt idx="9">
                  <c:v>375</c:v>
                </c:pt>
                <c:pt idx="12">
                  <c:v>313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c:v>
                </c:pt>
                <c:pt idx="3">
                  <c:v>185</c:v>
                </c:pt>
                <c:pt idx="6">
                  <c:v>213</c:v>
                </c:pt>
                <c:pt idx="9">
                  <c:v>202</c:v>
                </c:pt>
                <c:pt idx="12">
                  <c:v>192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113</c:v>
                </c:pt>
                <c:pt idx="3">
                  <c:v>102</c:v>
                </c:pt>
                <c:pt idx="6">
                  <c:v>91</c:v>
                </c:pt>
                <c:pt idx="9">
                  <c:v>80</c:v>
                </c:pt>
                <c:pt idx="12">
                  <c:v>68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431</c:v>
                </c:pt>
                <c:pt idx="3">
                  <c:v>425</c:v>
                </c:pt>
                <c:pt idx="6">
                  <c:v>609</c:v>
                </c:pt>
                <c:pt idx="9">
                  <c:v>607</c:v>
                </c:pt>
                <c:pt idx="12">
                  <c:v>549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000320"/>
        <c:axId val="12300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000320"/>
        <c:axId val="123002240"/>
      </c:lineChart>
      <c:catAx>
        <c:axId val="1230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002240"/>
        <c:crosses val="autoZero"/>
        <c:auto val="1"/>
        <c:lblAlgn val="ctr"/>
        <c:lblOffset val="100"/>
        <c:tickLblSkip val="1"/>
        <c:tickMarkSkip val="1"/>
        <c:noMultiLvlLbl val="0"/>
      </c:catAx>
      <c:valAx>
        <c:axId val="1230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0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1556608"/>
        <c:axId val="61566976"/>
      </c:scatterChart>
      <c:valAx>
        <c:axId val="61556608"/>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66976"/>
        <c:crosses val="autoZero"/>
        <c:crossBetween val="midCat"/>
      </c:valAx>
      <c:valAx>
        <c:axId val="61566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5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c:v>
                </c:pt>
                <c:pt idx="2">
                  <c:v>-0.7</c:v>
                </c:pt>
                <c:pt idx="3">
                  <c:v>-1.9</c:v>
                </c:pt>
                <c:pt idx="4">
                  <c:v>-2.5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796736"/>
        <c:axId val="61798656"/>
      </c:scatterChart>
      <c:valAx>
        <c:axId val="61796736"/>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98656"/>
        <c:crosses val="autoZero"/>
        <c:crossBetween val="midCat"/>
      </c:valAx>
      <c:valAx>
        <c:axId val="61798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796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元利償還額等（Ａ）の</a:t>
          </a:r>
          <a:r>
            <a:rPr kumimoji="1" lang="en-US" altLang="ja-JP" sz="1100">
              <a:solidFill>
                <a:schemeClr val="dk1"/>
              </a:solidFill>
              <a:effectLst/>
              <a:latin typeface="+mn-lt"/>
              <a:ea typeface="+mn-ea"/>
              <a:cs typeface="+mn-cs"/>
            </a:rPr>
            <a:t>73 .1</a:t>
          </a:r>
          <a:r>
            <a:rPr kumimoji="1" lang="ja-JP" altLang="ja-JP" sz="1100">
              <a:solidFill>
                <a:schemeClr val="dk1"/>
              </a:solidFill>
              <a:effectLst/>
              <a:latin typeface="+mn-lt"/>
              <a:ea typeface="+mn-ea"/>
              <a:cs typeface="+mn-cs"/>
            </a:rPr>
            <a:t>％を占める元利償還金は、前年度比</a:t>
          </a:r>
          <a:r>
            <a:rPr kumimoji="1" lang="en-US" altLang="ja-JP" sz="1100">
              <a:solidFill>
                <a:schemeClr val="dk1"/>
              </a:solidFill>
              <a:effectLst/>
              <a:latin typeface="+mn-lt"/>
              <a:ea typeface="+mn-ea"/>
              <a:cs typeface="+mn-cs"/>
            </a:rPr>
            <a:t>16,468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％の増となった。これは、平成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年度に借り入れた緊急防災・減災事業債の元金の償還が始まったものがある</a:t>
          </a:r>
          <a:r>
            <a:rPr kumimoji="1" lang="ja-JP" altLang="en-US"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また、組合等が起こした地方債の元利償還金に対する負担金等の内訳は、河口湖南中学校組合が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498</a:t>
          </a:r>
          <a:r>
            <a:rPr kumimoji="1" lang="ja-JP" altLang="ja-JP" sz="1100">
              <a:solidFill>
                <a:schemeClr val="dk1"/>
              </a:solidFill>
              <a:effectLst/>
              <a:latin typeface="+mn-lt"/>
              <a:ea typeface="+mn-ea"/>
              <a:cs typeface="+mn-cs"/>
            </a:rPr>
            <a:t>千円、富士五湖広域行政事務組合が</a:t>
          </a:r>
          <a:r>
            <a:rPr kumimoji="1" lang="en-US" altLang="ja-JP" sz="1100">
              <a:solidFill>
                <a:schemeClr val="dk1"/>
              </a:solidFill>
              <a:effectLst/>
              <a:latin typeface="+mn-lt"/>
              <a:ea typeface="+mn-ea"/>
              <a:cs typeface="+mn-cs"/>
            </a:rPr>
            <a:t>3,127</a:t>
          </a:r>
          <a:r>
            <a:rPr kumimoji="1" lang="ja-JP" altLang="ja-JP" sz="1100">
              <a:solidFill>
                <a:schemeClr val="dk1"/>
              </a:solidFill>
              <a:effectLst/>
              <a:latin typeface="+mn-lt"/>
              <a:ea typeface="+mn-ea"/>
              <a:cs typeface="+mn-cs"/>
            </a:rPr>
            <a:t>千円、債務負担行為に基づく支出額は山梨赤十字病院が</a:t>
          </a:r>
          <a:r>
            <a:rPr kumimoji="1" lang="en-US" altLang="ja-JP" sz="1100">
              <a:solidFill>
                <a:schemeClr val="dk1"/>
              </a:solidFill>
              <a:effectLst/>
              <a:latin typeface="+mn-lt"/>
              <a:ea typeface="+mn-ea"/>
              <a:cs typeface="+mn-cs"/>
            </a:rPr>
            <a:t>8,028</a:t>
          </a:r>
          <a:r>
            <a:rPr kumimoji="1" lang="ja-JP" altLang="ja-JP" sz="1100">
              <a:solidFill>
                <a:schemeClr val="dk1"/>
              </a:solidFill>
              <a:effectLst/>
              <a:latin typeface="+mn-lt"/>
              <a:ea typeface="+mn-ea"/>
              <a:cs typeface="+mn-cs"/>
            </a:rPr>
            <a:t>千円、デイサービスセンターが</a:t>
          </a:r>
          <a:r>
            <a:rPr kumimoji="1" lang="en-US" altLang="ja-JP" sz="1100">
              <a:solidFill>
                <a:schemeClr val="dk1"/>
              </a:solidFill>
              <a:effectLst/>
              <a:latin typeface="+mn-lt"/>
              <a:ea typeface="+mn-ea"/>
              <a:cs typeface="+mn-cs"/>
            </a:rPr>
            <a:t>2,620</a:t>
          </a:r>
          <a:r>
            <a:rPr kumimoji="1" lang="ja-JP" altLang="ja-JP" sz="1100">
              <a:solidFill>
                <a:schemeClr val="dk1"/>
              </a:solidFill>
              <a:effectLst/>
              <a:latin typeface="+mn-lt"/>
              <a:ea typeface="+mn-ea"/>
              <a:cs typeface="+mn-cs"/>
            </a:rPr>
            <a:t>千円、介護支援センターが</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千円となっている。　</a:t>
          </a:r>
          <a:endParaRPr lang="ja-JP" altLang="ja-JP" sz="1400">
            <a:effectLst/>
          </a:endParaRPr>
        </a:p>
        <a:p>
          <a:r>
            <a:rPr kumimoji="1" lang="ja-JP" altLang="ja-JP" sz="1100">
              <a:solidFill>
                <a:schemeClr val="dk1"/>
              </a:solidFill>
              <a:effectLst/>
              <a:latin typeface="+mn-lt"/>
              <a:ea typeface="+mn-ea"/>
              <a:cs typeface="+mn-cs"/>
            </a:rPr>
            <a:t>　今後は、元利償還金については、</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借り入れた緊急防災・減災事業債</a:t>
          </a:r>
          <a:r>
            <a:rPr kumimoji="1" lang="ja-JP" altLang="en-US" sz="1100">
              <a:solidFill>
                <a:schemeClr val="dk1"/>
              </a:solidFill>
              <a:effectLst/>
              <a:latin typeface="+mn-lt"/>
              <a:ea typeface="+mn-ea"/>
              <a:cs typeface="+mn-cs"/>
            </a:rPr>
            <a:t>や臨時財政対策債</a:t>
          </a:r>
          <a:r>
            <a:rPr kumimoji="1" lang="ja-JP" altLang="ja-JP" sz="1100">
              <a:solidFill>
                <a:schemeClr val="dk1"/>
              </a:solidFill>
              <a:effectLst/>
              <a:latin typeface="+mn-lt"/>
              <a:ea typeface="+mn-ea"/>
              <a:cs typeface="+mn-cs"/>
            </a:rPr>
            <a:t>の元金の償還が順次始まることなどから、平成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以前と同程度の水準になることが見込まれる。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を充当可能財源</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が上回っているため、将来負担比率計算式中の分子はマイナス数値となる。</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48.9 </a:t>
          </a:r>
          <a:r>
            <a:rPr kumimoji="1" lang="ja-JP" altLang="ja-JP" sz="1100">
              <a:solidFill>
                <a:schemeClr val="dk1"/>
              </a:solidFill>
              <a:effectLst/>
              <a:latin typeface="+mn-lt"/>
              <a:ea typeface="+mn-ea"/>
              <a:cs typeface="+mn-cs"/>
            </a:rPr>
            <a:t>％が地方債現在高で、</a:t>
          </a:r>
          <a:r>
            <a:rPr kumimoji="1" lang="en-US" altLang="ja-JP" sz="1100">
              <a:solidFill>
                <a:schemeClr val="dk1"/>
              </a:solidFill>
              <a:effectLst/>
              <a:latin typeface="+mn-lt"/>
              <a:ea typeface="+mn-ea"/>
              <a:cs typeface="+mn-cs"/>
            </a:rPr>
            <a:t>27.9</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％が職員の退職手当負担見込額となっている。</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64.7 </a:t>
          </a:r>
          <a:r>
            <a:rPr kumimoji="1" lang="ja-JP" altLang="ja-JP" sz="1100">
              <a:solidFill>
                <a:schemeClr val="dk1"/>
              </a:solidFill>
              <a:effectLst/>
              <a:latin typeface="+mn-lt"/>
              <a:ea typeface="+mn-ea"/>
              <a:cs typeface="+mn-cs"/>
            </a:rPr>
            <a:t>％が充当可能基金である。</a:t>
          </a:r>
          <a:endParaRPr lang="ja-JP" altLang="ja-JP" sz="1400">
            <a:effectLst/>
          </a:endParaRPr>
        </a:p>
        <a:p>
          <a:r>
            <a:rPr kumimoji="1" lang="ja-JP" altLang="ja-JP" sz="1100">
              <a:solidFill>
                <a:schemeClr val="dk1"/>
              </a:solidFill>
              <a:effectLst/>
              <a:latin typeface="+mn-lt"/>
              <a:ea typeface="+mn-ea"/>
              <a:cs typeface="+mn-cs"/>
            </a:rPr>
            <a:t>　今後は、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これまで以上の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当村では、平成２８年度に策定した公共施設等総合管理計画において、公共施設等の延べ床面積を８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削減するという目標を掲げ、老朽化した施設の集約化・複合化や除却を進めている。有形固定資産減価償却率については、類似団体平均と比較すると下回っているが、上昇傾向にあり、今後も注視していく必要がある。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年度については固定資産台帳未整備のため分析不可。</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59690</xdr:rowOff>
    </xdr:from>
    <xdr:to>
      <xdr:col>3</xdr:col>
      <xdr:colOff>511175</xdr:colOff>
      <xdr:row>32</xdr:row>
      <xdr:rowOff>161290</xdr:rowOff>
    </xdr:to>
    <xdr:sp macro="" textlink="">
      <xdr:nvSpPr>
        <xdr:cNvPr id="81" name="円/楕円 80"/>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140733</xdr:rowOff>
    </xdr:from>
    <xdr:ext cx="405111" cy="259045"/>
    <xdr:sp macro="" textlink="">
      <xdr:nvSpPr>
        <xdr:cNvPr id="82"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152417</xdr:rowOff>
    </xdr:from>
    <xdr:ext cx="405111" cy="259045"/>
    <xdr:sp macro="" textlink="">
      <xdr:nvSpPr>
        <xdr:cNvPr id="83" name="n_1mainValue有形固定資産減価償却率"/>
        <xdr:cNvSpPr txBox="1"/>
      </xdr:nvSpPr>
      <xdr:spPr>
        <a:xfrm>
          <a:off x="3836043"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6350</xdr:rowOff>
    </xdr:from>
    <xdr:to>
      <xdr:col>5</xdr:col>
      <xdr:colOff>409575</xdr:colOff>
      <xdr:row>40</xdr:row>
      <xdr:rowOff>107950</xdr:rowOff>
    </xdr:to>
    <xdr:sp macro="" textlink="">
      <xdr:nvSpPr>
        <xdr:cNvPr id="70" name="円/楕円 69"/>
        <xdr:cNvSpPr/>
      </xdr:nvSpPr>
      <xdr:spPr>
        <a:xfrm>
          <a:off x="3746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99077</xdr:rowOff>
    </xdr:from>
    <xdr:ext cx="405111" cy="259045"/>
    <xdr:sp macro="" textlink="">
      <xdr:nvSpPr>
        <xdr:cNvPr id="72" name="n_1mainValue【道路】&#10;有形固定資産減価償却率"/>
        <xdr:cNvSpPr txBox="1"/>
      </xdr:nvSpPr>
      <xdr:spPr>
        <a:xfrm>
          <a:off x="3582043"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154080</xdr:rowOff>
    </xdr:from>
    <xdr:to>
      <xdr:col>14</xdr:col>
      <xdr:colOff>79375</xdr:colOff>
      <xdr:row>39</xdr:row>
      <xdr:rowOff>84230</xdr:rowOff>
    </xdr:to>
    <xdr:sp macro="" textlink="">
      <xdr:nvSpPr>
        <xdr:cNvPr id="111" name="円/楕円 110"/>
        <xdr:cNvSpPr/>
      </xdr:nvSpPr>
      <xdr:spPr>
        <a:xfrm>
          <a:off x="9588500" y="66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75357</xdr:rowOff>
    </xdr:from>
    <xdr:ext cx="534377" cy="259045"/>
    <xdr:sp macro="" textlink="">
      <xdr:nvSpPr>
        <xdr:cNvPr id="113" name="n_1mainValue【道路】&#10;一人当たり延長"/>
        <xdr:cNvSpPr txBox="1"/>
      </xdr:nvSpPr>
      <xdr:spPr>
        <a:xfrm>
          <a:off x="9359410" y="67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47" name="正方形/長方形 14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48" name="正方形/長方形 14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49" name="正方形/長方形 14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50" name="正方形/長方形 14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53" name="正方形/長方形 15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54" name="正方形/長方形 15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55" name="正方形/長方形 15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56" name="正方形/長方形 15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6" name="テキスト ボックス 1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7" name="直線コネクタ 1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68" name="テキスト ボックス 16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69" name="直線コネクタ 1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0" name="テキスト ボックス 16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1" name="直線コネクタ 1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2" name="テキスト ボックス 1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3" name="直線コネクタ 1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4" name="テキスト ボックス 1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5" name="直線コネクタ 1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6" name="テキスト ボックス 1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7" name="直線コネクタ 1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8" name="テキスト ボックス 1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9" name="直線コネクタ 1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80" name="テキスト ボックス 1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1" name="直線コネクタ 1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2" name="テキスト ボックス 1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184" name="直線コネクタ 183"/>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185"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186" name="直線コネクタ 18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87"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8" name="直線コネクタ 18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189"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190" name="フローチャート : 判断 18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191" name="フローチャート : 判断 190"/>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92" name="テキスト ボックス 1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3" name="テキスト ボックス 1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4" name="テキスト ボックス 1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5" name="テキスト ボックス 1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6" name="テキスト ボックス 1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160927</xdr:rowOff>
    </xdr:from>
    <xdr:to>
      <xdr:col>22</xdr:col>
      <xdr:colOff>415925</xdr:colOff>
      <xdr:row>40</xdr:row>
      <xdr:rowOff>91077</xdr:rowOff>
    </xdr:to>
    <xdr:sp macro="" textlink="">
      <xdr:nvSpPr>
        <xdr:cNvPr id="197" name="円/楕円 196"/>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198"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107604</xdr:rowOff>
    </xdr:from>
    <xdr:ext cx="405111" cy="259045"/>
    <xdr:sp macro="" textlink="">
      <xdr:nvSpPr>
        <xdr:cNvPr id="199" name="n_1mainValue【認定こども園・幼稚園・保育所】&#10;有形固定資産減価償却率"/>
        <xdr:cNvSpPr txBox="1"/>
      </xdr:nvSpPr>
      <xdr:spPr>
        <a:xfrm>
          <a:off x="15266043" y="6622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7" name="正方形/長方形 2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8" name="テキスト ボックス 2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9" name="直線コネクタ 2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10" name="テキスト ボックス 20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11" name="直線コネクタ 2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12" name="テキスト ボックス 21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13" name="直線コネクタ 2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14" name="テキスト ボックス 21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15" name="直線コネクタ 2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16" name="テキスト ボックス 21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17" name="直線コネクタ 2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18" name="テキスト ボックス 21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19" name="直線コネクタ 2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20" name="テキスト ボックス 21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1" name="直線コネクタ 2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22" name="テキスト ボックス 2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224" name="直線コネクタ 223"/>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225"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226" name="直線コネクタ 22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227"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228" name="直線コネクタ 22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229"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230" name="フローチャート : 判断 229"/>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231" name="フローチャート : 判断 230"/>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32" name="テキスト ボックス 2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3" name="テキスト ボックス 2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4" name="テキスト ボックス 2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5" name="テキスト ボックス 2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6" name="テキスト ボックス 2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170180</xdr:rowOff>
    </xdr:from>
    <xdr:to>
      <xdr:col>31</xdr:col>
      <xdr:colOff>85725</xdr:colOff>
      <xdr:row>40</xdr:row>
      <xdr:rowOff>100330</xdr:rowOff>
    </xdr:to>
    <xdr:sp macro="" textlink="">
      <xdr:nvSpPr>
        <xdr:cNvPr id="237" name="円/楕円 236"/>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238"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91457</xdr:rowOff>
    </xdr:from>
    <xdr:ext cx="469744" cy="259045"/>
    <xdr:sp macro="" textlink="">
      <xdr:nvSpPr>
        <xdr:cNvPr id="239"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50" name="テキスト ボックス 2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60" name="テキスト ボックス 2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2" name="テキスト ボックス 2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264" name="直線コネクタ 263"/>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265"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266" name="直線コネクタ 265"/>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267"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268" name="直線コネクタ 26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269"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270" name="フローチャート : 判断 269"/>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271" name="フローチャート : 判断 27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2" name="テキスト ボックス 2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3" name="テキスト ボックス 2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4" name="テキスト ボックス 2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5" name="テキスト ボックス 2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6" name="テキスト ボックス 2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107315</xdr:rowOff>
    </xdr:from>
    <xdr:to>
      <xdr:col>22</xdr:col>
      <xdr:colOff>415925</xdr:colOff>
      <xdr:row>59</xdr:row>
      <xdr:rowOff>37465</xdr:rowOff>
    </xdr:to>
    <xdr:sp macro="" textlink="">
      <xdr:nvSpPr>
        <xdr:cNvPr id="277" name="円/楕円 276"/>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278"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53992</xdr:rowOff>
    </xdr:from>
    <xdr:ext cx="405111" cy="259045"/>
    <xdr:sp macro="" textlink="">
      <xdr:nvSpPr>
        <xdr:cNvPr id="279" name="n_1mainValue【学校施設】&#10;有形固定資産減価償却率"/>
        <xdr:cNvSpPr txBox="1"/>
      </xdr:nvSpPr>
      <xdr:spPr>
        <a:xfrm>
          <a:off x="15266043"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291" name="直線コネクタ 2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92" name="テキスト ボックス 2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3" name="直線コネクタ 2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4" name="テキスト ボックス 2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5" name="直線コネクタ 2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6" name="テキスト ボックス 2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7" name="直線コネクタ 2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8" name="テキスト ボックス 2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9" name="直線コネクタ 2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00" name="テキスト ボックス 29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01" name="直線コネクタ 3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02" name="テキスト ボックス 30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3" name="直線コネクタ 3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04" name="テキスト ボックス 3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306" name="直線コネクタ 305"/>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307"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308" name="直線コネクタ 307"/>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309"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310" name="直線コネクタ 309"/>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311"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312" name="フローチャート : 判断 311"/>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313" name="フローチャート : 判断 312"/>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4" name="テキスト ボックス 3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5" name="テキスト ボックス 3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6" name="テキスト ボックス 3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7" name="テキスト ボックス 3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8" name="テキスト ボックス 3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134039</xdr:rowOff>
    </xdr:from>
    <xdr:to>
      <xdr:col>31</xdr:col>
      <xdr:colOff>85725</xdr:colOff>
      <xdr:row>65</xdr:row>
      <xdr:rowOff>64189</xdr:rowOff>
    </xdr:to>
    <xdr:sp macro="" textlink="">
      <xdr:nvSpPr>
        <xdr:cNvPr id="319" name="円/楕円 318"/>
        <xdr:cNvSpPr/>
      </xdr:nvSpPr>
      <xdr:spPr>
        <a:xfrm>
          <a:off x="21272500" y="111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320"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65</xdr:row>
      <xdr:rowOff>55316</xdr:rowOff>
    </xdr:from>
    <xdr:ext cx="469744" cy="259045"/>
    <xdr:sp macro="" textlink="">
      <xdr:nvSpPr>
        <xdr:cNvPr id="321" name="n_1mainValue【学校施設】&#10;一人当たり面積"/>
        <xdr:cNvSpPr txBox="1"/>
      </xdr:nvSpPr>
      <xdr:spPr>
        <a:xfrm>
          <a:off x="21075727" y="111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2" name="正方形/長方形 3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3" name="正方形/長方形 3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4" name="正方形/長方形 3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5" name="正方形/長方形 3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6" name="正方形/長方形 3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7" name="正方形/長方形 3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8" name="正方形/長方形 3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9" name="正方形/長方形 3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0" name="正方形/長方形 3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1" name="正方形/長方形 3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2" name="正方形/長方形 3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3" name="正方形/長方形 3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4" name="正方形/長方形 3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5" name="正方形/長方形 3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6" name="正方形/長方形 3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7" name="正方形/長方形 3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8" name="正方形/長方形 3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9" name="正方形/長方形 3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0" name="正方形/長方形 3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1" name="正方形/長方形 3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2" name="正方形/長方形 3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3" name="正方形/長方形 3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4" name="正方形/長方形 3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5" name="正方形/長方形 3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6" name="テキスト ボックス 3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7" name="直線コネクタ 3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8" name="テキスト ボックス 3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9" name="直線コネクタ 3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0" name="テキスト ボックス 3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1" name="直線コネクタ 3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2" name="テキスト ボックス 3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3" name="直線コネクタ 3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4" name="テキスト ボックス 3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5" name="直線コネクタ 3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6" name="テキスト ボックス 3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7" name="直線コネクタ 3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8" name="テキスト ボックス 3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9" name="直線コネクタ 3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0" name="テキスト ボックス 3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362" name="直線コネクタ 361"/>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363"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364" name="直線コネクタ 36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65"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66" name="直線コネクタ 3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367"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368" name="フローチャート : 判断 367"/>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369" name="フローチャート : 判断 368"/>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70" name="テキスト ボックス 3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1" name="テキスト ボックス 3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2" name="テキスト ボックス 3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3" name="テキスト ボックス 3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4" name="テキスト ボックス 3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97789</xdr:rowOff>
    </xdr:from>
    <xdr:to>
      <xdr:col>22</xdr:col>
      <xdr:colOff>415925</xdr:colOff>
      <xdr:row>109</xdr:row>
      <xdr:rowOff>27939</xdr:rowOff>
    </xdr:to>
    <xdr:sp macro="" textlink="">
      <xdr:nvSpPr>
        <xdr:cNvPr id="375" name="円/楕円 374"/>
        <xdr:cNvSpPr/>
      </xdr:nvSpPr>
      <xdr:spPr>
        <a:xfrm>
          <a:off x="15430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109238</xdr:rowOff>
    </xdr:from>
    <xdr:ext cx="405111" cy="259045"/>
    <xdr:sp macro="" textlink="">
      <xdr:nvSpPr>
        <xdr:cNvPr id="376"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19066</xdr:rowOff>
    </xdr:from>
    <xdr:ext cx="405111" cy="259045"/>
    <xdr:sp macro="" textlink="">
      <xdr:nvSpPr>
        <xdr:cNvPr id="377" name="n_1mainValue【公民館】&#10;有形固定資産減価償却率"/>
        <xdr:cNvSpPr txBox="1"/>
      </xdr:nvSpPr>
      <xdr:spPr>
        <a:xfrm>
          <a:off x="15266043" y="1870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8" name="正方形/長方形 3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9" name="正方形/長方形 3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0" name="正方形/長方形 3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1" name="正方形/長方形 3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2" name="正方形/長方形 3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3" name="正方形/長方形 3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4" name="正方形/長方形 3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5" name="正方形/長方形 3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6" name="テキスト ボックス 3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7" name="直線コネクタ 3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88" name="直線コネクタ 3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9" name="テキスト ボックス 3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0" name="直線コネクタ 3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1" name="テキスト ボックス 3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2" name="直線コネクタ 3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3" name="テキスト ボックス 3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4" name="直線コネクタ 3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5" name="テキスト ボックス 3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6" name="直線コネクタ 3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7" name="テキスト ボックス 3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8" name="直線コネクタ 3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9" name="テキスト ボックス 3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401" name="直線コネクタ 400"/>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402"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403" name="直線コネクタ 402"/>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404"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405" name="直線コネクタ 40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406"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407" name="フローチャート : 判断 406"/>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408" name="フローチャート : 判断 407"/>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26163</xdr:rowOff>
    </xdr:from>
    <xdr:to>
      <xdr:col>31</xdr:col>
      <xdr:colOff>85725</xdr:colOff>
      <xdr:row>107</xdr:row>
      <xdr:rowOff>127763</xdr:rowOff>
    </xdr:to>
    <xdr:sp macro="" textlink="">
      <xdr:nvSpPr>
        <xdr:cNvPr id="414" name="円/楕円 413"/>
        <xdr:cNvSpPr/>
      </xdr:nvSpPr>
      <xdr:spPr>
        <a:xfrm>
          <a:off x="21272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415"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118890</xdr:rowOff>
    </xdr:from>
    <xdr:ext cx="469744" cy="259045"/>
    <xdr:sp macro="" textlink="">
      <xdr:nvSpPr>
        <xdr:cNvPr id="416" name="n_1mainValue【公民館】&#10;一人当たり面積"/>
        <xdr:cNvSpPr txBox="1"/>
      </xdr:nvSpPr>
      <xdr:spPr>
        <a:xfrm>
          <a:off x="210757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7" name="正方形/長方形 4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8" name="正方形/長方形 4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9" name="テキスト ボックス 4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保育所及び学校施設については若干、類似団体平均を上回っている。一人あたり面積では、いずれの類型でも類似団体平均を下回っている。保育所については、昭和５５年に建設された建物であり、平成１２年度に耐震工事を含めた増築及び改修工事が行われ、適切に日々の修繕を行っているため、使用する上での問題は無い。また、学校施設である校舎については、昭和５６年に建設された建物であるため、平成８年度に耐震診断を行った結果、地震による倒壊の可能性は低いと診断されており、適切に日々の修繕を行っているため、使用する上での問題は無い。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年度については固定資産台帳未整備のため分析不可。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5" name="テキスト ボックス 6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0</xdr:rowOff>
    </xdr:from>
    <xdr:to>
      <xdr:col>6</xdr:col>
      <xdr:colOff>510540</xdr:colOff>
      <xdr:row>62</xdr:row>
      <xdr:rowOff>114300</xdr:rowOff>
    </xdr:to>
    <xdr:cxnSp macro="">
      <xdr:nvCxnSpPr>
        <xdr:cNvPr id="67" name="直線コネクタ 66"/>
        <xdr:cNvCxnSpPr/>
      </xdr:nvCxnSpPr>
      <xdr:spPr>
        <a:xfrm flipV="1">
          <a:off x="4634865" y="99441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118127</xdr:rowOff>
    </xdr:from>
    <xdr:ext cx="405111" cy="259045"/>
    <xdr:sp macro="" textlink="">
      <xdr:nvSpPr>
        <xdr:cNvPr id="68" name="【体育館・プール】&#10;有形固定資産減価償却率最小値テキスト"/>
        <xdr:cNvSpPr txBox="1"/>
      </xdr:nvSpPr>
      <xdr:spPr>
        <a:xfrm>
          <a:off x="4724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114300</xdr:rowOff>
    </xdr:from>
    <xdr:to>
      <xdr:col>6</xdr:col>
      <xdr:colOff>600075</xdr:colOff>
      <xdr:row>62</xdr:row>
      <xdr:rowOff>114300</xdr:rowOff>
    </xdr:to>
    <xdr:cxnSp macro="">
      <xdr:nvCxnSpPr>
        <xdr:cNvPr id="69" name="直線コネクタ 68"/>
        <xdr:cNvCxnSpPr/>
      </xdr:nvCxnSpPr>
      <xdr:spPr>
        <a:xfrm>
          <a:off x="4546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118127</xdr:rowOff>
    </xdr:from>
    <xdr:ext cx="405111" cy="259045"/>
    <xdr:sp macro="" textlink="">
      <xdr:nvSpPr>
        <xdr:cNvPr id="70" name="【体育館・プール】&#10;有形固定資産減価償却率最大値テキスト"/>
        <xdr:cNvSpPr txBox="1"/>
      </xdr:nvSpPr>
      <xdr:spPr>
        <a:xfrm>
          <a:off x="47244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58</xdr:row>
      <xdr:rowOff>0</xdr:rowOff>
    </xdr:from>
    <xdr:to>
      <xdr:col>6</xdr:col>
      <xdr:colOff>600075</xdr:colOff>
      <xdr:row>58</xdr:row>
      <xdr:rowOff>0</xdr:rowOff>
    </xdr:to>
    <xdr:cxnSp macro="">
      <xdr:nvCxnSpPr>
        <xdr:cNvPr id="71" name="直線コネクタ 70"/>
        <xdr:cNvCxnSpPr/>
      </xdr:nvCxnSpPr>
      <xdr:spPr>
        <a:xfrm>
          <a:off x="4546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135653</xdr:rowOff>
    </xdr:from>
    <xdr:ext cx="405111" cy="259045"/>
    <xdr:sp macro="" textlink="">
      <xdr:nvSpPr>
        <xdr:cNvPr id="72" name="【体育館・プール】&#10;有形固定資産減価償却率平均値テキスト"/>
        <xdr:cNvSpPr txBox="1"/>
      </xdr:nvSpPr>
      <xdr:spPr>
        <a:xfrm>
          <a:off x="47244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73" name="フローチャート : 判断 72"/>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168656</xdr:rowOff>
    </xdr:from>
    <xdr:to>
      <xdr:col>5</xdr:col>
      <xdr:colOff>409575</xdr:colOff>
      <xdr:row>63</xdr:row>
      <xdr:rowOff>98806</xdr:rowOff>
    </xdr:to>
    <xdr:sp macro="" textlink="">
      <xdr:nvSpPr>
        <xdr:cNvPr id="74" name="フローチャート : 判断 73"/>
        <xdr:cNvSpPr/>
      </xdr:nvSpPr>
      <xdr:spPr>
        <a:xfrm>
          <a:off x="3746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89933</xdr:rowOff>
    </xdr:from>
    <xdr:ext cx="405111" cy="259045"/>
    <xdr:sp macro="" textlink="">
      <xdr:nvSpPr>
        <xdr:cNvPr id="75" name="n_1aveValue【体育館・プー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38354</xdr:rowOff>
    </xdr:from>
    <xdr:to>
      <xdr:col>5</xdr:col>
      <xdr:colOff>409575</xdr:colOff>
      <xdr:row>55</xdr:row>
      <xdr:rowOff>139954</xdr:rowOff>
    </xdr:to>
    <xdr:sp macro="" textlink="">
      <xdr:nvSpPr>
        <xdr:cNvPr id="81" name="円/楕円 80"/>
        <xdr:cNvSpPr/>
      </xdr:nvSpPr>
      <xdr:spPr>
        <a:xfrm>
          <a:off x="3746500" y="9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156481</xdr:rowOff>
    </xdr:from>
    <xdr:ext cx="405111" cy="259045"/>
    <xdr:sp macro="" textlink="">
      <xdr:nvSpPr>
        <xdr:cNvPr id="82" name="n_1mainValue【体育館・プール】&#10;有形固定資産減価償却率"/>
        <xdr:cNvSpPr txBox="1"/>
      </xdr:nvSpPr>
      <xdr:spPr>
        <a:xfrm>
          <a:off x="3582043" y="924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7" name="直線コネクタ 106"/>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08"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09" name="直線コネクタ 108"/>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0"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1" name="直線コネクタ 110"/>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2"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3" name="フローチャート : 判断 112"/>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4" name="フローチャート : 判断 113"/>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135907</xdr:rowOff>
    </xdr:from>
    <xdr:ext cx="469744" cy="259045"/>
    <xdr:sp macro="" textlink="">
      <xdr:nvSpPr>
        <xdr:cNvPr id="115" name="n_1ave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146050</xdr:rowOff>
    </xdr:from>
    <xdr:to>
      <xdr:col>14</xdr:col>
      <xdr:colOff>79375</xdr:colOff>
      <xdr:row>57</xdr:row>
      <xdr:rowOff>76200</xdr:rowOff>
    </xdr:to>
    <xdr:sp macro="" textlink="">
      <xdr:nvSpPr>
        <xdr:cNvPr id="121" name="円/楕円 120"/>
        <xdr:cNvSpPr/>
      </xdr:nvSpPr>
      <xdr:spPr>
        <a:xfrm>
          <a:off x="9588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92727</xdr:rowOff>
    </xdr:from>
    <xdr:ext cx="469744" cy="259045"/>
    <xdr:sp macro="" textlink="">
      <xdr:nvSpPr>
        <xdr:cNvPr id="122" name="n_1mainValue【体育館・プール】&#10;一人当たり面積"/>
        <xdr:cNvSpPr txBox="1"/>
      </xdr:nvSpPr>
      <xdr:spPr>
        <a:xfrm>
          <a:off x="93917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3" name="正方形/長方形 1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0" name="正方形/長方形 1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4" name="直線コネクタ 1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5" name="テキスト ボックス 1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6" name="直線コネクタ 1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7" name="テキスト ボックス 1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8" name="直線コネクタ 1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9" name="テキスト ボックス 1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0" name="直線コネクタ 1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1" name="テキスト ボックス 1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2" name="直線コネクタ 1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3" name="テキスト ボックス 1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5" name="直線コネクタ 144"/>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46"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47" name="直線コネクタ 146"/>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48"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49" name="直線コネクタ 148"/>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50"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1" name="フローチャート : 判断 150"/>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2" name="フローチャート : 判断 151"/>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53"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113030</xdr:rowOff>
    </xdr:from>
    <xdr:to>
      <xdr:col>5</xdr:col>
      <xdr:colOff>409575</xdr:colOff>
      <xdr:row>78</xdr:row>
      <xdr:rowOff>43180</xdr:rowOff>
    </xdr:to>
    <xdr:sp macro="" textlink="">
      <xdr:nvSpPr>
        <xdr:cNvPr id="159" name="円/楕円 158"/>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59707</xdr:rowOff>
    </xdr:from>
    <xdr:ext cx="405111" cy="259045"/>
    <xdr:sp macro="" textlink="">
      <xdr:nvSpPr>
        <xdr:cNvPr id="160" name="n_1mainValue【福祉施設】&#10;有形固定資産減価償却率"/>
        <xdr:cNvSpPr txBox="1"/>
      </xdr:nvSpPr>
      <xdr:spPr>
        <a:xfrm>
          <a:off x="3582043"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1" name="正方形/長方形 1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8" name="正方形/長方形 1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1" name="直線コネクタ 1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2" name="テキスト ボックス 1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3" name="直線コネクタ 1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4" name="テキスト ボックス 1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5" name="直線コネクタ 1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6" name="テキスト ボックス 1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7" name="直線コネクタ 1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8" name="テキスト ボックス 1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9" name="直線コネクタ 1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0" name="テキスト ボックス 1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1" name="直線コネクタ 1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2" name="テキスト ボックス 1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86" name="直線コネクタ 185"/>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87"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88" name="直線コネクタ 187"/>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89"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0" name="直線コネクタ 189"/>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91" name="【福祉施設】&#10;一人当たり面積平均値テキスト"/>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2" name="フローチャート : 判断 191"/>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3" name="フローチャート : 判断 192"/>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4"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5" name="テキスト ボックス 1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6" name="テキスト ボックス 1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7" name="テキスト ボックス 1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8" name="テキスト ボックス 1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9" name="テキスト ボックス 1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144055</xdr:rowOff>
    </xdr:from>
    <xdr:to>
      <xdr:col>14</xdr:col>
      <xdr:colOff>79375</xdr:colOff>
      <xdr:row>82</xdr:row>
      <xdr:rowOff>74205</xdr:rowOff>
    </xdr:to>
    <xdr:sp macro="" textlink="">
      <xdr:nvSpPr>
        <xdr:cNvPr id="200" name="円/楕円 199"/>
        <xdr:cNvSpPr/>
      </xdr:nvSpPr>
      <xdr:spPr>
        <a:xfrm>
          <a:off x="9588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65332</xdr:rowOff>
    </xdr:from>
    <xdr:ext cx="469744" cy="259045"/>
    <xdr:sp macro="" textlink="">
      <xdr:nvSpPr>
        <xdr:cNvPr id="201" name="n_1mainValue【福祉施設】&#10;一人当たり面積"/>
        <xdr:cNvSpPr txBox="1"/>
      </xdr:nvSpPr>
      <xdr:spPr>
        <a:xfrm>
          <a:off x="9391727" y="1412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6" name="正方形/長方形 2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7" name="正方形/長方形 2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8" name="正方形/長方形 2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9" name="正方形/長方形 2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0" name="正方形/長方形 2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1" name="正方形/長方形 2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2" name="正方形/長方形 2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3" name="正方形/長方形 2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4" name="正方形/長方形 2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5" name="正方形/長方形 2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6" name="正方形/長方形 2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7" name="正方形/長方形 2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8" name="正方形/長方形 2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9" name="正方形/長方形 2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0" name="正方形/長方形 2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1" name="正方形/長方形 2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2" name="テキスト ボックス 2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3" name="直線コネクタ 2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4" name="テキスト ボックス 2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5" name="直線コネクタ 2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6" name="テキスト ボックス 2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7" name="直線コネクタ 2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48" name="テキスト ボックス 2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49" name="直線コネクタ 2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0" name="テキスト ボックス 2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1" name="直線コネクタ 2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2" name="テキスト ボックス 2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3" name="直線コネクタ 2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4" name="テキスト ボックス 2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5" name="直線コネクタ 2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6" name="テキスト ボックス 2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8" name="テキスト ボックス 2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260" name="直線コネクタ 259"/>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61"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62" name="直線コネクタ 261"/>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63"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64" name="直線コネクタ 263"/>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65"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66" name="フローチャート : 判断 265"/>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67" name="フローチャート : 判断 266"/>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268" name="n_1aveValue【保健センター・保健所】&#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55335</xdr:rowOff>
    </xdr:from>
    <xdr:to>
      <xdr:col>22</xdr:col>
      <xdr:colOff>415925</xdr:colOff>
      <xdr:row>55</xdr:row>
      <xdr:rowOff>156935</xdr:rowOff>
    </xdr:to>
    <xdr:sp macro="" textlink="">
      <xdr:nvSpPr>
        <xdr:cNvPr id="274" name="円/楕円 273"/>
        <xdr:cNvSpPr/>
      </xdr:nvSpPr>
      <xdr:spPr>
        <a:xfrm>
          <a:off x="15430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148062</xdr:rowOff>
    </xdr:from>
    <xdr:ext cx="405111" cy="259045"/>
    <xdr:sp macro="" textlink="">
      <xdr:nvSpPr>
        <xdr:cNvPr id="275" name="n_1mainValue【保健センター・保健所】&#10;有形固定資産減価償却率"/>
        <xdr:cNvSpPr txBox="1"/>
      </xdr:nvSpPr>
      <xdr:spPr>
        <a:xfrm>
          <a:off x="15266043" y="957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6" name="テキスト ボックス 2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87" name="直線コネクタ 2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8" name="テキスト ボックス 2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9" name="直線コネクタ 2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0" name="テキスト ボックス 2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1" name="直線コネクタ 2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2" name="テキスト ボックス 2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3" name="直線コネクタ 2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4" name="テキスト ボックス 2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298" name="直線コネクタ 297"/>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299"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00" name="直線コネクタ 299"/>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01"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02" name="直線コネクタ 301"/>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303" name="【保健センター・保健所】&#10;一人当たり面積平均値テキスト"/>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04" name="フローチャート : 判断 303"/>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305" name="フローチャート : 判断 304"/>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306" name="n_1ave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17780</xdr:rowOff>
    </xdr:from>
    <xdr:to>
      <xdr:col>31</xdr:col>
      <xdr:colOff>85725</xdr:colOff>
      <xdr:row>62</xdr:row>
      <xdr:rowOff>119380</xdr:rowOff>
    </xdr:to>
    <xdr:sp macro="" textlink="">
      <xdr:nvSpPr>
        <xdr:cNvPr id="312" name="円/楕円 311"/>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110507</xdr:rowOff>
    </xdr:from>
    <xdr:ext cx="469744" cy="259045"/>
    <xdr:sp macro="" textlink="">
      <xdr:nvSpPr>
        <xdr:cNvPr id="313"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4" name="直線コネクタ 3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5" name="テキスト ボックス 3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6" name="直線コネクタ 3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7" name="テキスト ボックス 3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8" name="直線コネクタ 3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9" name="テキスト ボックス 3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0" name="直線コネクタ 3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1" name="テキスト ボックス 3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2" name="直線コネクタ 3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3" name="テキスト ボックス 3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4" name="直線コネクタ 3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5" name="テキスト ボックス 3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544</xdr:rowOff>
    </xdr:from>
    <xdr:to>
      <xdr:col>23</xdr:col>
      <xdr:colOff>516889</xdr:colOff>
      <xdr:row>85</xdr:row>
      <xdr:rowOff>13607</xdr:rowOff>
    </xdr:to>
    <xdr:cxnSp macro="">
      <xdr:nvCxnSpPr>
        <xdr:cNvPr id="339" name="直線コネクタ 338"/>
        <xdr:cNvCxnSpPr/>
      </xdr:nvCxnSpPr>
      <xdr:spPr>
        <a:xfrm flipV="1">
          <a:off x="16318864" y="133736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17434</xdr:rowOff>
    </xdr:from>
    <xdr:ext cx="405111" cy="259045"/>
    <xdr:sp macro="" textlink="">
      <xdr:nvSpPr>
        <xdr:cNvPr id="340" name="【消防施設】&#10;有形固定資産減価償却率最小値テキスト"/>
        <xdr:cNvSpPr txBox="1"/>
      </xdr:nvSpPr>
      <xdr:spPr>
        <a:xfrm>
          <a:off x="16408400" y="14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85</xdr:row>
      <xdr:rowOff>13607</xdr:rowOff>
    </xdr:from>
    <xdr:to>
      <xdr:col>23</xdr:col>
      <xdr:colOff>606425</xdr:colOff>
      <xdr:row>85</xdr:row>
      <xdr:rowOff>13607</xdr:rowOff>
    </xdr:to>
    <xdr:cxnSp macro="">
      <xdr:nvCxnSpPr>
        <xdr:cNvPr id="341" name="直線コネクタ 340"/>
        <xdr:cNvCxnSpPr/>
      </xdr:nvCxnSpPr>
      <xdr:spPr>
        <a:xfrm>
          <a:off x="16230600" y="1458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118671</xdr:rowOff>
    </xdr:from>
    <xdr:ext cx="405111" cy="259045"/>
    <xdr:sp macro="" textlink="">
      <xdr:nvSpPr>
        <xdr:cNvPr id="342" name="【消防施設】&#10;有形固定資産減価償却率最大値テキスト"/>
        <xdr:cNvSpPr txBox="1"/>
      </xdr:nvSpPr>
      <xdr:spPr>
        <a:xfrm>
          <a:off x="16408400" y="1314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544</xdr:rowOff>
    </xdr:from>
    <xdr:to>
      <xdr:col>23</xdr:col>
      <xdr:colOff>606425</xdr:colOff>
      <xdr:row>78</xdr:row>
      <xdr:rowOff>544</xdr:rowOff>
    </xdr:to>
    <xdr:cxnSp macro="">
      <xdr:nvCxnSpPr>
        <xdr:cNvPr id="343" name="直線コネクタ 342"/>
        <xdr:cNvCxnSpPr/>
      </xdr:nvCxnSpPr>
      <xdr:spPr>
        <a:xfrm>
          <a:off x="16230600" y="1337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96356</xdr:rowOff>
    </xdr:from>
    <xdr:ext cx="405111" cy="259045"/>
    <xdr:sp macro="" textlink="">
      <xdr:nvSpPr>
        <xdr:cNvPr id="344" name="【消防施設】&#10;有形固定資産減価償却率平均値テキスト"/>
        <xdr:cNvSpPr txBox="1"/>
      </xdr:nvSpPr>
      <xdr:spPr>
        <a:xfrm>
          <a:off x="16408400" y="1398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117929</xdr:rowOff>
    </xdr:from>
    <xdr:to>
      <xdr:col>23</xdr:col>
      <xdr:colOff>568325</xdr:colOff>
      <xdr:row>82</xdr:row>
      <xdr:rowOff>48079</xdr:rowOff>
    </xdr:to>
    <xdr:sp macro="" textlink="">
      <xdr:nvSpPr>
        <xdr:cNvPr id="345" name="フローチャート : 判断 344"/>
        <xdr:cNvSpPr/>
      </xdr:nvSpPr>
      <xdr:spPr>
        <a:xfrm>
          <a:off x="162687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346" name="フローチャート : 判断 345"/>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347"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117929</xdr:rowOff>
    </xdr:from>
    <xdr:to>
      <xdr:col>22</xdr:col>
      <xdr:colOff>415925</xdr:colOff>
      <xdr:row>87</xdr:row>
      <xdr:rowOff>48079</xdr:rowOff>
    </xdr:to>
    <xdr:sp macro="" textlink="">
      <xdr:nvSpPr>
        <xdr:cNvPr id="353" name="円/楕円 352"/>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87</xdr:row>
      <xdr:rowOff>39206</xdr:rowOff>
    </xdr:from>
    <xdr:ext cx="340478" cy="259045"/>
    <xdr:sp macro="" textlink="">
      <xdr:nvSpPr>
        <xdr:cNvPr id="354" name="n_1mainValue【消防施設】&#10;有形固定資産減価償却率"/>
        <xdr:cNvSpPr txBox="1"/>
      </xdr:nvSpPr>
      <xdr:spPr>
        <a:xfrm>
          <a:off x="15298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5" name="直線コネクタ 3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6" name="テキスト ボックス 3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7" name="直線コネクタ 3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8" name="テキスト ボックス 3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9" name="直線コネクタ 3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0" name="テキスト ボックス 3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1" name="直線コネクタ 3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2" name="テキスト ボックス 3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3" name="直線コネクタ 3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4" name="テキスト ボックス 3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80011</xdr:rowOff>
    </xdr:from>
    <xdr:to>
      <xdr:col>32</xdr:col>
      <xdr:colOff>186689</xdr:colOff>
      <xdr:row>82</xdr:row>
      <xdr:rowOff>34289</xdr:rowOff>
    </xdr:to>
    <xdr:cxnSp macro="">
      <xdr:nvCxnSpPr>
        <xdr:cNvPr id="378" name="直線コネクタ 377"/>
        <xdr:cNvCxnSpPr/>
      </xdr:nvCxnSpPr>
      <xdr:spPr>
        <a:xfrm flipV="1">
          <a:off x="22160864" y="13281661"/>
          <a:ext cx="0" cy="811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38116</xdr:rowOff>
    </xdr:from>
    <xdr:ext cx="469744" cy="259045"/>
    <xdr:sp macro="" textlink="">
      <xdr:nvSpPr>
        <xdr:cNvPr id="379" name="【消防施設】&#10;一人当たり面積最小値テキスト"/>
        <xdr:cNvSpPr txBox="1"/>
      </xdr:nvSpPr>
      <xdr:spPr>
        <a:xfrm>
          <a:off x="22250400" y="140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82</xdr:row>
      <xdr:rowOff>34289</xdr:rowOff>
    </xdr:from>
    <xdr:to>
      <xdr:col>32</xdr:col>
      <xdr:colOff>276225</xdr:colOff>
      <xdr:row>82</xdr:row>
      <xdr:rowOff>34289</xdr:rowOff>
    </xdr:to>
    <xdr:cxnSp macro="">
      <xdr:nvCxnSpPr>
        <xdr:cNvPr id="380" name="直線コネクタ 379"/>
        <xdr:cNvCxnSpPr/>
      </xdr:nvCxnSpPr>
      <xdr:spPr>
        <a:xfrm>
          <a:off x="22072600" y="1409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26688</xdr:rowOff>
    </xdr:from>
    <xdr:ext cx="469744" cy="259045"/>
    <xdr:sp macro="" textlink="">
      <xdr:nvSpPr>
        <xdr:cNvPr id="381" name="【消防施設】&#10;一人当たり面積最大値テキスト"/>
        <xdr:cNvSpPr txBox="1"/>
      </xdr:nvSpPr>
      <xdr:spPr>
        <a:xfrm>
          <a:off x="222504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77</xdr:row>
      <xdr:rowOff>80011</xdr:rowOff>
    </xdr:from>
    <xdr:to>
      <xdr:col>32</xdr:col>
      <xdr:colOff>276225</xdr:colOff>
      <xdr:row>77</xdr:row>
      <xdr:rowOff>80011</xdr:rowOff>
    </xdr:to>
    <xdr:cxnSp macro="">
      <xdr:nvCxnSpPr>
        <xdr:cNvPr id="382" name="直線コネクタ 381"/>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87647</xdr:rowOff>
    </xdr:from>
    <xdr:ext cx="469744" cy="259045"/>
    <xdr:sp macro="" textlink="">
      <xdr:nvSpPr>
        <xdr:cNvPr id="383" name="【消防施設】&#10;一人当たり面積平均値テキスト"/>
        <xdr:cNvSpPr txBox="1"/>
      </xdr:nvSpPr>
      <xdr:spPr>
        <a:xfrm>
          <a:off x="22250400" y="1380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109220</xdr:rowOff>
    </xdr:from>
    <xdr:to>
      <xdr:col>32</xdr:col>
      <xdr:colOff>238125</xdr:colOff>
      <xdr:row>81</xdr:row>
      <xdr:rowOff>39370</xdr:rowOff>
    </xdr:to>
    <xdr:sp macro="" textlink="">
      <xdr:nvSpPr>
        <xdr:cNvPr id="384" name="フローチャート : 判断 383"/>
        <xdr:cNvSpPr/>
      </xdr:nvSpPr>
      <xdr:spPr>
        <a:xfrm>
          <a:off x="22110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385" name="フローチャート : 判断 384"/>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386" name="n_1ave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7" name="テキスト ボックス 3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8" name="テキスト ボックス 3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9" name="テキスト ボックス 3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0" name="テキスト ボックス 3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1" name="テキスト ボックス 3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139700</xdr:rowOff>
    </xdr:from>
    <xdr:to>
      <xdr:col>31</xdr:col>
      <xdr:colOff>85725</xdr:colOff>
      <xdr:row>86</xdr:row>
      <xdr:rowOff>69850</xdr:rowOff>
    </xdr:to>
    <xdr:sp macro="" textlink="">
      <xdr:nvSpPr>
        <xdr:cNvPr id="392" name="円/楕円 391"/>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60977</xdr:rowOff>
    </xdr:from>
    <xdr:ext cx="469744" cy="259045"/>
    <xdr:sp macro="" textlink="">
      <xdr:nvSpPr>
        <xdr:cNvPr id="393"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4" name="テキスト ボックス 4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5" name="直線コネクタ 4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6" name="テキスト ボックス 4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7" name="直線コネクタ 4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8" name="テキスト ボックス 4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9" name="直線コネクタ 4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0" name="テキスト ボックス 4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1" name="直線コネクタ 4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2" name="テキスト ボックス 4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3" name="直線コネクタ 4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4" name="テキスト ボックス 4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18" name="直線コネクタ 417"/>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19"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20" name="直線コネクタ 419"/>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21"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22" name="直線コネクタ 421"/>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23"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24" name="フローチャート : 判断 423"/>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25" name="フローチャート : 判断 42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426"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156845</xdr:rowOff>
    </xdr:from>
    <xdr:to>
      <xdr:col>22</xdr:col>
      <xdr:colOff>415925</xdr:colOff>
      <xdr:row>103</xdr:row>
      <xdr:rowOff>86995</xdr:rowOff>
    </xdr:to>
    <xdr:sp macro="" textlink="">
      <xdr:nvSpPr>
        <xdr:cNvPr id="432" name="円/楕円 431"/>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103522</xdr:rowOff>
    </xdr:from>
    <xdr:ext cx="405111" cy="259045"/>
    <xdr:sp macro="" textlink="">
      <xdr:nvSpPr>
        <xdr:cNvPr id="433" name="n_1mainValue【庁舎】&#10;有形固定資産減価償却率"/>
        <xdr:cNvSpPr txBox="1"/>
      </xdr:nvSpPr>
      <xdr:spPr>
        <a:xfrm>
          <a:off x="15266043"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4" name="直線コネクタ 4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5" name="テキスト ボックス 4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6" name="直線コネクタ 4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7" name="テキスト ボックス 4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8" name="直線コネクタ 4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9" name="テキスト ボックス 4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0" name="直線コネクタ 4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1" name="テキスト ボックス 4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2" name="直線コネクタ 4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3" name="テキスト ボックス 4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55" name="直線コネクタ 454"/>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56"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57" name="直線コネクタ 456"/>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58"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59" name="直線コネクタ 458"/>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60"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61" name="フローチャート : 判断 460"/>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62" name="フローチャート : 判断 461"/>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63"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4" name="テキスト ボックス 4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5" name="テキスト ボックス 4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6" name="テキスト ボックス 4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7" name="テキスト ボックス 4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8" name="テキスト ボックス 4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150444</xdr:rowOff>
    </xdr:from>
    <xdr:to>
      <xdr:col>31</xdr:col>
      <xdr:colOff>85725</xdr:colOff>
      <xdr:row>108</xdr:row>
      <xdr:rowOff>80594</xdr:rowOff>
    </xdr:to>
    <xdr:sp macro="" textlink="">
      <xdr:nvSpPr>
        <xdr:cNvPr id="469" name="円/楕円 468"/>
        <xdr:cNvSpPr/>
      </xdr:nvSpPr>
      <xdr:spPr>
        <a:xfrm>
          <a:off x="21272500" y="184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71721</xdr:rowOff>
    </xdr:from>
    <xdr:ext cx="469744" cy="259045"/>
    <xdr:sp macro="" textlink="">
      <xdr:nvSpPr>
        <xdr:cNvPr id="470" name="n_1mainValue【庁舎】&#10;一人当たり面積"/>
        <xdr:cNvSpPr txBox="1"/>
      </xdr:nvSpPr>
      <xdr:spPr>
        <a:xfrm>
          <a:off x="21075727" y="185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1" name="正方形/長方形 4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2" name="正方形/長方形 4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3" name="テキスト ボックス 4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福祉施設、庁舎であり、特に低くなっている施設は、消防施設である。一人あたり面積では、類似団体平均と比較してほとんどの類型で同水準以下である。消防施設については、有形固定資産減価償却率が類似団体平均を大きく下回っているが、これは平成２６年度に建て替え更新を行っているためである。体育館・プールに関しては、それぞれ平成５年建設、昭和５８年建設であり、特にプールについて今後の老朽化対策に取り組む必要がある。福祉施設については、老人福祉センターが昭和５０年建設で、当初から公民館と複合化された形で建設され、平成２１年度に耐震補強・改修工事が行われ、適切に日々の修繕を行っているため、使用する上での問題は無い。庁舎は昭和３８年建設で、平成１０年度に耐震補強・改修工事を実施したが災害時の防災拠点施設としての機能はいまだ十分といえず、行政需要の増加によるスペースの不足等の課題もあるため、新庁舎建設も視野に入れている。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年度については固定資産台帳未整備のため分析不可。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前年度と比較して</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ポイント低下した。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これは、</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年度の単年度の数値では、地域振興費（</a:t>
          </a:r>
          <a:r>
            <a:rPr kumimoji="1" lang="ja-JP" altLang="ja-JP" sz="1000">
              <a:solidFill>
                <a:schemeClr val="dk1"/>
              </a:solidFill>
              <a:effectLst/>
              <a:latin typeface="+mn-lt"/>
              <a:ea typeface="+mn-ea"/>
              <a:cs typeface="+mn-cs"/>
            </a:rPr>
            <a:t>人口</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の増（</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972</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68.9</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）を主として基準財政需要額が増加（</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067</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％）し、地方消費税交付金の増（</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878</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10.1</a:t>
          </a:r>
          <a:r>
            <a:rPr kumimoji="1" lang="ja-JP" altLang="ja-JP" sz="1000">
              <a:solidFill>
                <a:schemeClr val="dk1"/>
              </a:solidFill>
              <a:effectLst/>
              <a:latin typeface="+mn-lt"/>
              <a:ea typeface="+mn-ea"/>
              <a:cs typeface="+mn-cs"/>
            </a:rPr>
            <a:t>％）を主として基準財政収入額も増加（</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637</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たことにより</a:t>
          </a:r>
          <a:r>
            <a:rPr kumimoji="1" lang="ja-JP" altLang="ja-JP" sz="1000">
              <a:solidFill>
                <a:schemeClr val="dk1"/>
              </a:solidFill>
              <a:effectLst/>
              <a:latin typeface="+mn-lt"/>
              <a:ea typeface="+mn-ea"/>
              <a:cs typeface="+mn-cs"/>
            </a:rPr>
            <a:t>基準財政需要額の増加率</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基準財政収入額の増加率</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上回</a:t>
          </a:r>
          <a:r>
            <a:rPr kumimoji="1" lang="ja-JP" altLang="en-US" sz="1000">
              <a:solidFill>
                <a:schemeClr val="dk1"/>
              </a:solidFill>
              <a:effectLst/>
              <a:latin typeface="+mn-lt"/>
              <a:ea typeface="+mn-ea"/>
              <a:cs typeface="+mn-cs"/>
            </a:rPr>
            <a:t>り、前年度より</a:t>
          </a:r>
          <a:r>
            <a:rPr kumimoji="1" lang="en-US" altLang="ja-JP" sz="1000">
              <a:solidFill>
                <a:schemeClr val="dk1"/>
              </a:solidFill>
              <a:effectLst/>
              <a:latin typeface="+mn-lt"/>
              <a:ea typeface="+mn-ea"/>
              <a:cs typeface="+mn-cs"/>
            </a:rPr>
            <a:t>0.01</a:t>
          </a:r>
          <a:r>
            <a:rPr kumimoji="1" lang="ja-JP" altLang="en-US" sz="1000">
              <a:solidFill>
                <a:schemeClr val="dk1"/>
              </a:solidFill>
              <a:effectLst/>
              <a:latin typeface="+mn-lt"/>
              <a:ea typeface="+mn-ea"/>
              <a:cs typeface="+mn-cs"/>
            </a:rPr>
            <a:t>ポイント上昇したが、平成</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年度の数値</a:t>
          </a:r>
          <a:r>
            <a:rPr kumimoji="1" lang="en-US" altLang="ja-JP" sz="1000">
              <a:solidFill>
                <a:schemeClr val="dk1"/>
              </a:solidFill>
              <a:effectLst/>
              <a:latin typeface="+mn-lt"/>
              <a:ea typeface="+mn-ea"/>
              <a:cs typeface="+mn-cs"/>
            </a:rPr>
            <a:t>0.64</a:t>
          </a:r>
          <a:r>
            <a:rPr kumimoji="1" lang="ja-JP" altLang="en-US" sz="1000">
              <a:solidFill>
                <a:schemeClr val="dk1"/>
              </a:solidFill>
              <a:effectLst/>
              <a:latin typeface="+mn-lt"/>
              <a:ea typeface="+mn-ea"/>
              <a:cs typeface="+mn-cs"/>
            </a:rPr>
            <a:t>（単年度）と比較して平成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0.02</a:t>
          </a:r>
          <a:r>
            <a:rPr kumimoji="1" lang="ja-JP" altLang="en-US" sz="1000">
              <a:solidFill>
                <a:schemeClr val="dk1"/>
              </a:solidFill>
              <a:effectLst/>
              <a:latin typeface="+mn-lt"/>
              <a:ea typeface="+mn-ea"/>
              <a:cs typeface="+mn-cs"/>
            </a:rPr>
            <a:t>ポイント低下したことが要因である。</a:t>
          </a:r>
          <a:endParaRPr lang="ja-JP" altLang="ja-JP" sz="1000">
            <a:effectLst/>
          </a:endParaRPr>
        </a:p>
        <a:p>
          <a:r>
            <a:rPr kumimoji="1" lang="ja-JP" altLang="ja-JP" sz="1000">
              <a:solidFill>
                <a:schemeClr val="dk1"/>
              </a:solidFill>
              <a:effectLst/>
              <a:latin typeface="+mn-lt"/>
              <a:ea typeface="+mn-ea"/>
              <a:cs typeface="+mn-cs"/>
            </a:rPr>
            <a:t>　類似団体の平均と比較すると数値は良好であるが、村の基幹税である固定資産税</a:t>
          </a:r>
          <a:r>
            <a:rPr kumimoji="1" lang="ja-JP" altLang="en-US" sz="1000">
              <a:solidFill>
                <a:schemeClr val="dk1"/>
              </a:solidFill>
              <a:effectLst/>
              <a:latin typeface="+mn-lt"/>
              <a:ea typeface="+mn-ea"/>
              <a:cs typeface="+mn-cs"/>
            </a:rPr>
            <a:t>のうち土地の下落傾向は続いており</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基準財政収入額の</a:t>
          </a:r>
          <a:r>
            <a:rPr kumimoji="1" lang="ja-JP" altLang="en-US" sz="1000">
              <a:solidFill>
                <a:schemeClr val="dk1"/>
              </a:solidFill>
              <a:effectLst/>
              <a:latin typeface="+mn-lt"/>
              <a:ea typeface="+mn-ea"/>
              <a:cs typeface="+mn-cs"/>
            </a:rPr>
            <a:t>増加は見込めない状況であり、</a:t>
          </a:r>
          <a:r>
            <a:rPr kumimoji="1" lang="ja-JP" altLang="ja-JP" sz="1000">
              <a:solidFill>
                <a:schemeClr val="dk1"/>
              </a:solidFill>
              <a:effectLst/>
              <a:latin typeface="+mn-lt"/>
              <a:ea typeface="+mn-ea"/>
              <a:cs typeface="+mn-cs"/>
            </a:rPr>
            <a:t>地方税の徴収強化等の取組を通じて、財政基盤の強化に努める。</a:t>
          </a:r>
          <a:endParaRPr lang="ja-JP" altLang="ja-JP" sz="10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7303</xdr:rowOff>
    </xdr:from>
    <xdr:to>
      <xdr:col>7</xdr:col>
      <xdr:colOff>152400</xdr:colOff>
      <xdr:row>42</xdr:row>
      <xdr:rowOff>13335</xdr:rowOff>
    </xdr:to>
    <xdr:cxnSp macro="">
      <xdr:nvCxnSpPr>
        <xdr:cNvPr id="63" name="直線コネクタ 62"/>
        <xdr:cNvCxnSpPr/>
      </xdr:nvCxnSpPr>
      <xdr:spPr>
        <a:xfrm>
          <a:off x="4114800" y="72082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1270</xdr:rowOff>
    </xdr:from>
    <xdr:to>
      <xdr:col>6</xdr:col>
      <xdr:colOff>0</xdr:colOff>
      <xdr:row>42</xdr:row>
      <xdr:rowOff>7303</xdr:rowOff>
    </xdr:to>
    <xdr:cxnSp macro="">
      <xdr:nvCxnSpPr>
        <xdr:cNvPr id="66" name="直線コネクタ 65"/>
        <xdr:cNvCxnSpPr/>
      </xdr:nvCxnSpPr>
      <xdr:spPr>
        <a:xfrm>
          <a:off x="3225800" y="72021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166688</xdr:rowOff>
    </xdr:from>
    <xdr:to>
      <xdr:col>4</xdr:col>
      <xdr:colOff>482600</xdr:colOff>
      <xdr:row>42</xdr:row>
      <xdr:rowOff>1270</xdr:rowOff>
    </xdr:to>
    <xdr:cxnSp macro="">
      <xdr:nvCxnSpPr>
        <xdr:cNvPr id="69" name="直線コネクタ 68"/>
        <xdr:cNvCxnSpPr/>
      </xdr:nvCxnSpPr>
      <xdr:spPr>
        <a:xfrm>
          <a:off x="2336800" y="71961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154622</xdr:rowOff>
    </xdr:from>
    <xdr:to>
      <xdr:col>3</xdr:col>
      <xdr:colOff>279400</xdr:colOff>
      <xdr:row>41</xdr:row>
      <xdr:rowOff>166688</xdr:rowOff>
    </xdr:to>
    <xdr:cxnSp macro="">
      <xdr:nvCxnSpPr>
        <xdr:cNvPr id="72" name="直線コネクタ 71"/>
        <xdr:cNvCxnSpPr/>
      </xdr:nvCxnSpPr>
      <xdr:spPr>
        <a:xfrm>
          <a:off x="1447800" y="71840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133985</xdr:rowOff>
    </xdr:from>
    <xdr:to>
      <xdr:col>7</xdr:col>
      <xdr:colOff>203200</xdr:colOff>
      <xdr:row>42</xdr:row>
      <xdr:rowOff>64135</xdr:rowOff>
    </xdr:to>
    <xdr:sp macro="" textlink="">
      <xdr:nvSpPr>
        <xdr:cNvPr id="82" name="円/楕円 81"/>
        <xdr:cNvSpPr/>
      </xdr:nvSpPr>
      <xdr:spPr>
        <a:xfrm>
          <a:off x="4902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150512</xdr:rowOff>
    </xdr:from>
    <xdr:ext cx="762000" cy="259045"/>
    <xdr:sp macro="" textlink="">
      <xdr:nvSpPr>
        <xdr:cNvPr id="83" name="財政力該当値テキスト"/>
        <xdr:cNvSpPr txBox="1"/>
      </xdr:nvSpPr>
      <xdr:spPr>
        <a:xfrm>
          <a:off x="50419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127953</xdr:rowOff>
    </xdr:from>
    <xdr:to>
      <xdr:col>6</xdr:col>
      <xdr:colOff>50800</xdr:colOff>
      <xdr:row>42</xdr:row>
      <xdr:rowOff>58103</xdr:rowOff>
    </xdr:to>
    <xdr:sp macro="" textlink="">
      <xdr:nvSpPr>
        <xdr:cNvPr id="84" name="円/楕円 83"/>
        <xdr:cNvSpPr/>
      </xdr:nvSpPr>
      <xdr:spPr>
        <a:xfrm>
          <a:off x="4064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68280</xdr:rowOff>
    </xdr:from>
    <xdr:ext cx="736600" cy="259045"/>
    <xdr:sp macro="" textlink="">
      <xdr:nvSpPr>
        <xdr:cNvPr id="85" name="テキスト ボックス 84"/>
        <xdr:cNvSpPr txBox="1"/>
      </xdr:nvSpPr>
      <xdr:spPr>
        <a:xfrm>
          <a:off x="3733800" y="692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6" name="円/楕円 85"/>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62247</xdr:rowOff>
    </xdr:from>
    <xdr:ext cx="762000" cy="259045"/>
    <xdr:sp macro="" textlink="">
      <xdr:nvSpPr>
        <xdr:cNvPr id="87" name="テキスト ボックス 86"/>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115888</xdr:rowOff>
    </xdr:from>
    <xdr:to>
      <xdr:col>3</xdr:col>
      <xdr:colOff>330200</xdr:colOff>
      <xdr:row>42</xdr:row>
      <xdr:rowOff>46038</xdr:rowOff>
    </xdr:to>
    <xdr:sp macro="" textlink="">
      <xdr:nvSpPr>
        <xdr:cNvPr id="88" name="円/楕円 87"/>
        <xdr:cNvSpPr/>
      </xdr:nvSpPr>
      <xdr:spPr>
        <a:xfrm>
          <a:off x="2286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56215</xdr:rowOff>
    </xdr:from>
    <xdr:ext cx="762000" cy="259045"/>
    <xdr:sp macro="" textlink="">
      <xdr:nvSpPr>
        <xdr:cNvPr id="89" name="テキスト ボックス 88"/>
        <xdr:cNvSpPr txBox="1"/>
      </xdr:nvSpPr>
      <xdr:spPr>
        <a:xfrm>
          <a:off x="1955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103822</xdr:rowOff>
    </xdr:from>
    <xdr:to>
      <xdr:col>2</xdr:col>
      <xdr:colOff>127000</xdr:colOff>
      <xdr:row>42</xdr:row>
      <xdr:rowOff>33972</xdr:rowOff>
    </xdr:to>
    <xdr:sp macro="" textlink="">
      <xdr:nvSpPr>
        <xdr:cNvPr id="90" name="円/楕円 89"/>
        <xdr:cNvSpPr/>
      </xdr:nvSpPr>
      <xdr:spPr>
        <a:xfrm>
          <a:off x="1397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44149</xdr:rowOff>
    </xdr:from>
    <xdr:ext cx="762000" cy="259045"/>
    <xdr:sp macro="" textlink="">
      <xdr:nvSpPr>
        <xdr:cNvPr id="91" name="テキスト ボックス 90"/>
        <xdr:cNvSpPr txBox="1"/>
      </xdr:nvSpPr>
      <xdr:spPr>
        <a:xfrm>
          <a:off x="1066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前年度と比較して、</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した。</a:t>
          </a:r>
          <a:endParaRPr lang="ja-JP" altLang="ja-JP" sz="900">
            <a:effectLst/>
          </a:endParaRPr>
        </a:p>
        <a:p>
          <a:r>
            <a:rPr kumimoji="1" lang="ja-JP" altLang="ja-JP" sz="900">
              <a:solidFill>
                <a:schemeClr val="dk1"/>
              </a:solidFill>
              <a:effectLst/>
              <a:latin typeface="+mn-lt"/>
              <a:ea typeface="+mn-ea"/>
              <a:cs typeface="+mn-cs"/>
            </a:rPr>
            <a:t>　これは、計算式中の分母となる経常一般財源の総額</a:t>
          </a:r>
          <a:r>
            <a:rPr kumimoji="1" lang="ja-JP" altLang="en-US" sz="900">
              <a:solidFill>
                <a:schemeClr val="dk1"/>
              </a:solidFill>
              <a:effectLst/>
              <a:latin typeface="+mn-lt"/>
              <a:ea typeface="+mn-ea"/>
              <a:cs typeface="+mn-cs"/>
            </a:rPr>
            <a:t>（臨時財政対策債は除く）は、地方消費税交付金の減少（</a:t>
          </a:r>
          <a:r>
            <a:rPr kumimoji="1" lang="en-US" altLang="ja-JP" sz="900">
              <a:solidFill>
                <a:schemeClr val="dk1"/>
              </a:solidFill>
              <a:effectLst/>
              <a:latin typeface="+mn-lt"/>
              <a:ea typeface="+mn-ea"/>
              <a:cs typeface="+mn-cs"/>
            </a:rPr>
            <a:t>7</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002</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10.5</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普通交付税</a:t>
          </a:r>
          <a:r>
            <a:rPr kumimoji="1" lang="ja-JP" altLang="en-US" sz="900">
              <a:solidFill>
                <a:schemeClr val="dk1"/>
              </a:solidFill>
              <a:effectLst/>
              <a:latin typeface="+mn-lt"/>
              <a:ea typeface="+mn-ea"/>
              <a:cs typeface="+mn-cs"/>
            </a:rPr>
            <a:t>は減少</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したものの地方税が増加（</a:t>
          </a:r>
          <a:r>
            <a:rPr kumimoji="1" lang="en-US" altLang="ja-JP" sz="900">
              <a:solidFill>
                <a:schemeClr val="dk1"/>
              </a:solidFill>
              <a:effectLst/>
              <a:latin typeface="+mn-lt"/>
              <a:ea typeface="+mn-ea"/>
              <a:cs typeface="+mn-cs"/>
            </a:rPr>
            <a:t>22,002</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したことにより</a:t>
          </a:r>
          <a:r>
            <a:rPr kumimoji="1" lang="ja-JP" altLang="ja-JP" sz="900">
              <a:solidFill>
                <a:schemeClr val="dk1"/>
              </a:solidFill>
              <a:effectLst/>
              <a:latin typeface="+mn-lt"/>
              <a:ea typeface="+mn-ea"/>
              <a:cs typeface="+mn-cs"/>
            </a:rPr>
            <a:t>全体で</a:t>
          </a:r>
          <a:r>
            <a:rPr kumimoji="1" lang="en-US" altLang="ja-JP" sz="900">
              <a:solidFill>
                <a:schemeClr val="dk1"/>
              </a:solidFill>
              <a:effectLst/>
              <a:latin typeface="+mn-lt"/>
              <a:ea typeface="+mn-ea"/>
              <a:cs typeface="+mn-cs"/>
            </a:rPr>
            <a:t>8</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298</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％）増加し</a:t>
          </a:r>
          <a:r>
            <a:rPr kumimoji="1" lang="ja-JP" altLang="en-US" sz="900">
              <a:solidFill>
                <a:schemeClr val="dk1"/>
              </a:solidFill>
              <a:effectLst/>
              <a:latin typeface="+mn-lt"/>
              <a:ea typeface="+mn-ea"/>
              <a:cs typeface="+mn-cs"/>
            </a:rPr>
            <a:t>た。一方、</a:t>
          </a:r>
          <a:r>
            <a:rPr kumimoji="1" lang="ja-JP" altLang="ja-JP" sz="900">
              <a:solidFill>
                <a:schemeClr val="dk1"/>
              </a:solidFill>
              <a:effectLst/>
              <a:latin typeface="+mn-lt"/>
              <a:ea typeface="+mn-ea"/>
              <a:cs typeface="+mn-cs"/>
            </a:rPr>
            <a:t>分子となる経常経費充当一般財源</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、補助費等（</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113 </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11.6 </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公債費</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31.65</a:t>
          </a:r>
          <a:r>
            <a:rPr kumimoji="1" lang="ja-JP" altLang="ja-JP" sz="900">
              <a:solidFill>
                <a:schemeClr val="dk1"/>
              </a:solidFill>
              <a:effectLst/>
              <a:latin typeface="+mn-lt"/>
              <a:ea typeface="+mn-ea"/>
              <a:cs typeface="+mn-cs"/>
            </a:rPr>
            <a:t>％）などの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により、全体で</a:t>
          </a:r>
          <a:r>
            <a:rPr kumimoji="1" lang="en-US" altLang="ja-JP" sz="900">
              <a:solidFill>
                <a:schemeClr val="dk1"/>
              </a:solidFill>
              <a:effectLst/>
              <a:latin typeface="+mn-lt"/>
              <a:ea typeface="+mn-ea"/>
              <a:cs typeface="+mn-cs"/>
            </a:rPr>
            <a:t>59</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842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6.3</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となり、経常的な支出が増加したことが要因である。また、臨時財政対策債の借入れを行わなかったこと（対前年</a:t>
          </a:r>
          <a:r>
            <a:rPr kumimoji="1" lang="en-US" altLang="ja-JP" sz="900">
              <a:solidFill>
                <a:schemeClr val="dk1"/>
              </a:solidFill>
              <a:effectLst/>
              <a:latin typeface="+mn-lt"/>
              <a:ea typeface="+mn-ea"/>
              <a:cs typeface="+mn-cs"/>
            </a:rPr>
            <a:t>45</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000</a:t>
          </a:r>
          <a:r>
            <a:rPr kumimoji="1" lang="ja-JP" altLang="en-US" sz="900">
              <a:solidFill>
                <a:schemeClr val="dk1"/>
              </a:solidFill>
              <a:effectLst/>
              <a:latin typeface="+mn-lt"/>
              <a:ea typeface="+mn-ea"/>
              <a:cs typeface="+mn-cs"/>
            </a:rPr>
            <a:t>千円の皆減）も大きな要因となっている。</a:t>
          </a:r>
          <a:endParaRPr lang="ja-JP" altLang="ja-JP" sz="900">
            <a:effectLst/>
          </a:endParaRPr>
        </a:p>
        <a:p>
          <a:r>
            <a:rPr kumimoji="1" lang="ja-JP" altLang="ja-JP" sz="900">
              <a:solidFill>
                <a:schemeClr val="dk1"/>
              </a:solidFill>
              <a:effectLst/>
              <a:latin typeface="+mn-lt"/>
              <a:ea typeface="+mn-ea"/>
              <a:cs typeface="+mn-cs"/>
            </a:rPr>
            <a:t>　今後は、普通交付税の減少や本村の基幹税である固定資産税</a:t>
          </a:r>
          <a:r>
            <a:rPr kumimoji="1" lang="ja-JP" altLang="en-US" sz="900">
              <a:solidFill>
                <a:schemeClr val="dk1"/>
              </a:solidFill>
              <a:effectLst/>
              <a:latin typeface="+mn-lt"/>
              <a:ea typeface="+mn-ea"/>
              <a:cs typeface="+mn-cs"/>
            </a:rPr>
            <a:t>の増加が見込まれないこと。また、</a:t>
          </a:r>
          <a:r>
            <a:rPr kumimoji="1" lang="ja-JP" altLang="ja-JP" sz="900">
              <a:solidFill>
                <a:schemeClr val="dk1"/>
              </a:solidFill>
              <a:effectLst/>
              <a:latin typeface="+mn-lt"/>
              <a:ea typeface="+mn-ea"/>
              <a:cs typeface="+mn-cs"/>
            </a:rPr>
            <a:t>経常経費については、既に一定額の削減をしており、今後微増傾向になると思われることから、さらなる事務事業の見直しを進め、すべての事務事業の優先度を再点検し、優先度の低い事務事業の廃止・縮小の検討を行い、財政が硬直化しないように努める</a:t>
          </a:r>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40132</xdr:rowOff>
    </xdr:from>
    <xdr:to>
      <xdr:col>7</xdr:col>
      <xdr:colOff>152400</xdr:colOff>
      <xdr:row>60</xdr:row>
      <xdr:rowOff>1270</xdr:rowOff>
    </xdr:to>
    <xdr:cxnSp macro="">
      <xdr:nvCxnSpPr>
        <xdr:cNvPr id="124" name="直線コネクタ 123"/>
        <xdr:cNvCxnSpPr/>
      </xdr:nvCxnSpPr>
      <xdr:spPr>
        <a:xfrm>
          <a:off x="4114800" y="998423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40132</xdr:rowOff>
    </xdr:from>
    <xdr:to>
      <xdr:col>6</xdr:col>
      <xdr:colOff>0</xdr:colOff>
      <xdr:row>59</xdr:row>
      <xdr:rowOff>114808</xdr:rowOff>
    </xdr:to>
    <xdr:cxnSp macro="">
      <xdr:nvCxnSpPr>
        <xdr:cNvPr id="127" name="直線コネクタ 126"/>
        <xdr:cNvCxnSpPr/>
      </xdr:nvCxnSpPr>
      <xdr:spPr>
        <a:xfrm flipV="1">
          <a:off x="3225800" y="998423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66548</xdr:rowOff>
    </xdr:from>
    <xdr:to>
      <xdr:col>4</xdr:col>
      <xdr:colOff>482600</xdr:colOff>
      <xdr:row>59</xdr:row>
      <xdr:rowOff>114808</xdr:rowOff>
    </xdr:to>
    <xdr:cxnSp macro="">
      <xdr:nvCxnSpPr>
        <xdr:cNvPr id="130" name="直線コネクタ 129"/>
        <xdr:cNvCxnSpPr/>
      </xdr:nvCxnSpPr>
      <xdr:spPr>
        <a:xfrm>
          <a:off x="2336800" y="101820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2" name="テキスト ボックス 131"/>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98044</xdr:rowOff>
    </xdr:from>
    <xdr:to>
      <xdr:col>3</xdr:col>
      <xdr:colOff>279400</xdr:colOff>
      <xdr:row>59</xdr:row>
      <xdr:rowOff>66548</xdr:rowOff>
    </xdr:to>
    <xdr:cxnSp macro="">
      <xdr:nvCxnSpPr>
        <xdr:cNvPr id="133" name="直線コネクタ 132"/>
        <xdr:cNvCxnSpPr/>
      </xdr:nvCxnSpPr>
      <xdr:spPr>
        <a:xfrm>
          <a:off x="1447800" y="100421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35" name="テキスト ボックス 134"/>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37" name="テキスト ボックス 136"/>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43" name="円/楕円 142"/>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44"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160782</xdr:rowOff>
    </xdr:from>
    <xdr:to>
      <xdr:col>6</xdr:col>
      <xdr:colOff>50800</xdr:colOff>
      <xdr:row>58</xdr:row>
      <xdr:rowOff>90932</xdr:rowOff>
    </xdr:to>
    <xdr:sp macro="" textlink="">
      <xdr:nvSpPr>
        <xdr:cNvPr id="145" name="円/楕円 144"/>
        <xdr:cNvSpPr/>
      </xdr:nvSpPr>
      <xdr:spPr>
        <a:xfrm>
          <a:off x="4064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101109</xdr:rowOff>
    </xdr:from>
    <xdr:ext cx="736600" cy="259045"/>
    <xdr:sp macro="" textlink="">
      <xdr:nvSpPr>
        <xdr:cNvPr id="146" name="テキスト ボックス 145"/>
        <xdr:cNvSpPr txBox="1"/>
      </xdr:nvSpPr>
      <xdr:spPr>
        <a:xfrm>
          <a:off x="3733800" y="970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47" name="円/楕円 146"/>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48" name="テキスト ボックス 147"/>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15748</xdr:rowOff>
    </xdr:from>
    <xdr:to>
      <xdr:col>3</xdr:col>
      <xdr:colOff>330200</xdr:colOff>
      <xdr:row>59</xdr:row>
      <xdr:rowOff>117348</xdr:rowOff>
    </xdr:to>
    <xdr:sp macro="" textlink="">
      <xdr:nvSpPr>
        <xdr:cNvPr id="149" name="円/楕円 148"/>
        <xdr:cNvSpPr/>
      </xdr:nvSpPr>
      <xdr:spPr>
        <a:xfrm>
          <a:off x="2286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127525</xdr:rowOff>
    </xdr:from>
    <xdr:ext cx="762000" cy="259045"/>
    <xdr:sp macro="" textlink="">
      <xdr:nvSpPr>
        <xdr:cNvPr id="150" name="テキスト ボックス 149"/>
        <xdr:cNvSpPr txBox="1"/>
      </xdr:nvSpPr>
      <xdr:spPr>
        <a:xfrm>
          <a:off x="1955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47244</xdr:rowOff>
    </xdr:from>
    <xdr:to>
      <xdr:col>2</xdr:col>
      <xdr:colOff>127000</xdr:colOff>
      <xdr:row>58</xdr:row>
      <xdr:rowOff>148844</xdr:rowOff>
    </xdr:to>
    <xdr:sp macro="" textlink="">
      <xdr:nvSpPr>
        <xdr:cNvPr id="151" name="円/楕円 150"/>
        <xdr:cNvSpPr/>
      </xdr:nvSpPr>
      <xdr:spPr>
        <a:xfrm>
          <a:off x="1397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159021</xdr:rowOff>
    </xdr:from>
    <xdr:ext cx="762000" cy="259045"/>
    <xdr:sp macro="" textlink="">
      <xdr:nvSpPr>
        <xdr:cNvPr id="152" name="テキスト ボックス 151"/>
        <xdr:cNvSpPr txBox="1"/>
      </xdr:nvSpPr>
      <xdr:spPr>
        <a:xfrm>
          <a:off x="1066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0.04 %</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人件費は、</a:t>
          </a:r>
          <a:r>
            <a:rPr kumimoji="1" lang="en-US" altLang="ja-JP" sz="1100">
              <a:solidFill>
                <a:schemeClr val="dk1"/>
              </a:solidFill>
              <a:effectLst/>
              <a:latin typeface="+mn-lt"/>
              <a:ea typeface="+mn-ea"/>
              <a:cs typeface="+mn-cs"/>
            </a:rPr>
            <a:t>724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％）の微増、物件費は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％）の微増となり、ほぼ前年度と同じ決算額となったこと、また、住民基本台帳人口も</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％）の微増となったことによるものである。</a:t>
          </a:r>
          <a:endParaRPr lang="ja-JP" altLang="ja-JP" sz="1400">
            <a:effectLst/>
          </a:endParaRPr>
        </a:p>
        <a:p>
          <a:r>
            <a:rPr kumimoji="1" lang="ja-JP" altLang="ja-JP" sz="1100">
              <a:solidFill>
                <a:schemeClr val="dk1"/>
              </a:solidFill>
              <a:effectLst/>
              <a:latin typeface="+mn-lt"/>
              <a:ea typeface="+mn-ea"/>
              <a:cs typeface="+mn-cs"/>
            </a:rPr>
            <a:t>　類似団体の平均と比較しても良好であるが、さらなる削減を図る。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132795</xdr:rowOff>
    </xdr:from>
    <xdr:to>
      <xdr:col>7</xdr:col>
      <xdr:colOff>152400</xdr:colOff>
      <xdr:row>81</xdr:row>
      <xdr:rowOff>132917</xdr:rowOff>
    </xdr:to>
    <xdr:cxnSp macro="">
      <xdr:nvCxnSpPr>
        <xdr:cNvPr id="188" name="直線コネクタ 187"/>
        <xdr:cNvCxnSpPr/>
      </xdr:nvCxnSpPr>
      <xdr:spPr>
        <a:xfrm>
          <a:off x="4114800" y="14020245"/>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132795</xdr:rowOff>
    </xdr:from>
    <xdr:to>
      <xdr:col>6</xdr:col>
      <xdr:colOff>0</xdr:colOff>
      <xdr:row>81</xdr:row>
      <xdr:rowOff>151682</xdr:rowOff>
    </xdr:to>
    <xdr:cxnSp macro="">
      <xdr:nvCxnSpPr>
        <xdr:cNvPr id="191" name="直線コネクタ 190"/>
        <xdr:cNvCxnSpPr/>
      </xdr:nvCxnSpPr>
      <xdr:spPr>
        <a:xfrm flipV="1">
          <a:off x="3225800" y="14020245"/>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131471</xdr:rowOff>
    </xdr:from>
    <xdr:to>
      <xdr:col>4</xdr:col>
      <xdr:colOff>482600</xdr:colOff>
      <xdr:row>81</xdr:row>
      <xdr:rowOff>151682</xdr:rowOff>
    </xdr:to>
    <xdr:cxnSp macro="">
      <xdr:nvCxnSpPr>
        <xdr:cNvPr id="194" name="直線コネクタ 193"/>
        <xdr:cNvCxnSpPr/>
      </xdr:nvCxnSpPr>
      <xdr:spPr>
        <a:xfrm>
          <a:off x="2336800" y="14018921"/>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131155</xdr:rowOff>
    </xdr:from>
    <xdr:to>
      <xdr:col>3</xdr:col>
      <xdr:colOff>279400</xdr:colOff>
      <xdr:row>81</xdr:row>
      <xdr:rowOff>131471</xdr:rowOff>
    </xdr:to>
    <xdr:cxnSp macro="">
      <xdr:nvCxnSpPr>
        <xdr:cNvPr id="197" name="直線コネクタ 196"/>
        <xdr:cNvCxnSpPr/>
      </xdr:nvCxnSpPr>
      <xdr:spPr>
        <a:xfrm>
          <a:off x="1447800" y="1401860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82117</xdr:rowOff>
    </xdr:from>
    <xdr:to>
      <xdr:col>7</xdr:col>
      <xdr:colOff>203200</xdr:colOff>
      <xdr:row>82</xdr:row>
      <xdr:rowOff>12267</xdr:rowOff>
    </xdr:to>
    <xdr:sp macro="" textlink="">
      <xdr:nvSpPr>
        <xdr:cNvPr id="207" name="円/楕円 206"/>
        <xdr:cNvSpPr/>
      </xdr:nvSpPr>
      <xdr:spPr>
        <a:xfrm>
          <a:off x="4902200" y="139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3394</xdr:rowOff>
    </xdr:from>
    <xdr:ext cx="762000" cy="259045"/>
    <xdr:sp macro="" textlink="">
      <xdr:nvSpPr>
        <xdr:cNvPr id="208" name="人件費・物件費等の状況該当値テキスト"/>
        <xdr:cNvSpPr txBox="1"/>
      </xdr:nvSpPr>
      <xdr:spPr>
        <a:xfrm>
          <a:off x="5041900" y="1389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241,203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81995</xdr:rowOff>
    </xdr:from>
    <xdr:to>
      <xdr:col>6</xdr:col>
      <xdr:colOff>50800</xdr:colOff>
      <xdr:row>82</xdr:row>
      <xdr:rowOff>12145</xdr:rowOff>
    </xdr:to>
    <xdr:sp macro="" textlink="">
      <xdr:nvSpPr>
        <xdr:cNvPr id="209" name="円/楕円 208"/>
        <xdr:cNvSpPr/>
      </xdr:nvSpPr>
      <xdr:spPr>
        <a:xfrm>
          <a:off x="4064000" y="13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22322</xdr:rowOff>
    </xdr:from>
    <xdr:ext cx="736600" cy="259045"/>
    <xdr:sp macro="" textlink="">
      <xdr:nvSpPr>
        <xdr:cNvPr id="210" name="テキスト ボックス 209"/>
        <xdr:cNvSpPr txBox="1"/>
      </xdr:nvSpPr>
      <xdr:spPr>
        <a:xfrm>
          <a:off x="3733800" y="1373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241,096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100882</xdr:rowOff>
    </xdr:from>
    <xdr:to>
      <xdr:col>4</xdr:col>
      <xdr:colOff>533400</xdr:colOff>
      <xdr:row>82</xdr:row>
      <xdr:rowOff>31032</xdr:rowOff>
    </xdr:to>
    <xdr:sp macro="" textlink="">
      <xdr:nvSpPr>
        <xdr:cNvPr id="211" name="円/楕円 210"/>
        <xdr:cNvSpPr/>
      </xdr:nvSpPr>
      <xdr:spPr>
        <a:xfrm>
          <a:off x="3175000" y="139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41209</xdr:rowOff>
    </xdr:from>
    <xdr:ext cx="762000" cy="259045"/>
    <xdr:sp macro="" textlink="">
      <xdr:nvSpPr>
        <xdr:cNvPr id="212" name="テキスト ボックス 211"/>
        <xdr:cNvSpPr txBox="1"/>
      </xdr:nvSpPr>
      <xdr:spPr>
        <a:xfrm>
          <a:off x="2844800" y="137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80671</xdr:rowOff>
    </xdr:from>
    <xdr:to>
      <xdr:col>3</xdr:col>
      <xdr:colOff>330200</xdr:colOff>
      <xdr:row>82</xdr:row>
      <xdr:rowOff>10821</xdr:rowOff>
    </xdr:to>
    <xdr:sp macro="" textlink="">
      <xdr:nvSpPr>
        <xdr:cNvPr id="213" name="円/楕円 212"/>
        <xdr:cNvSpPr/>
      </xdr:nvSpPr>
      <xdr:spPr>
        <a:xfrm>
          <a:off x="2286000" y="139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20998</xdr:rowOff>
    </xdr:from>
    <xdr:ext cx="762000" cy="259045"/>
    <xdr:sp macro="" textlink="">
      <xdr:nvSpPr>
        <xdr:cNvPr id="214" name="テキスト ボックス 213"/>
        <xdr:cNvSpPr txBox="1"/>
      </xdr:nvSpPr>
      <xdr:spPr>
        <a:xfrm>
          <a:off x="1955800" y="137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80355</xdr:rowOff>
    </xdr:from>
    <xdr:to>
      <xdr:col>2</xdr:col>
      <xdr:colOff>127000</xdr:colOff>
      <xdr:row>82</xdr:row>
      <xdr:rowOff>10505</xdr:rowOff>
    </xdr:to>
    <xdr:sp macro="" textlink="">
      <xdr:nvSpPr>
        <xdr:cNvPr id="215" name="円/楕円 214"/>
        <xdr:cNvSpPr/>
      </xdr:nvSpPr>
      <xdr:spPr>
        <a:xfrm>
          <a:off x="1397000" y="139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20682</xdr:rowOff>
    </xdr:from>
    <xdr:ext cx="762000" cy="259045"/>
    <xdr:sp macro="" textlink="">
      <xdr:nvSpPr>
        <xdr:cNvPr id="216" name="テキスト ボックス 215"/>
        <xdr:cNvSpPr txBox="1"/>
      </xdr:nvSpPr>
      <xdr:spPr>
        <a:xfrm>
          <a:off x="1066800" y="137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増加した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引き続き、計画的な職員採用等により、年齢構成の不均等が解消されるように努めるなどして、給与の適正化を図る。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89</xdr:row>
      <xdr:rowOff>11937</xdr:rowOff>
    </xdr:to>
    <xdr:cxnSp macro="">
      <xdr:nvCxnSpPr>
        <xdr:cNvPr id="243" name="直線コネクタ 242"/>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155464</xdr:rowOff>
    </xdr:from>
    <xdr:ext cx="762000" cy="259045"/>
    <xdr:sp macro="" textlink="">
      <xdr:nvSpPr>
        <xdr:cNvPr id="24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11937</xdr:rowOff>
    </xdr:from>
    <xdr:to>
      <xdr:col>24</xdr:col>
      <xdr:colOff>647700</xdr:colOff>
      <xdr:row>89</xdr:row>
      <xdr:rowOff>11937</xdr:rowOff>
    </xdr:to>
    <xdr:cxnSp macro="">
      <xdr:nvCxnSpPr>
        <xdr:cNvPr id="245" name="直線コネクタ 24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6"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7" name="直線コネクタ 246"/>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87</xdr:row>
      <xdr:rowOff>74930</xdr:rowOff>
    </xdr:to>
    <xdr:cxnSp macro="">
      <xdr:nvCxnSpPr>
        <xdr:cNvPr id="248" name="直線コネクタ 247"/>
        <xdr:cNvCxnSpPr/>
      </xdr:nvCxnSpPr>
      <xdr:spPr>
        <a:xfrm>
          <a:off x="16179800" y="1485595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38371</xdr:rowOff>
    </xdr:from>
    <xdr:ext cx="762000" cy="259045"/>
    <xdr:sp macro="" textlink="">
      <xdr:nvSpPr>
        <xdr:cNvPr id="249" name="給与水準   （国との比較）平均値テキスト"/>
        <xdr:cNvSpPr txBox="1"/>
      </xdr:nvSpPr>
      <xdr:spPr>
        <a:xfrm>
          <a:off x="17106900" y="1461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50" name="フローチャート : 判断 249"/>
        <xdr:cNvSpPr/>
      </xdr:nvSpPr>
      <xdr:spPr>
        <a:xfrm>
          <a:off x="169672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86</xdr:row>
      <xdr:rowOff>111252</xdr:rowOff>
    </xdr:to>
    <xdr:cxnSp macro="">
      <xdr:nvCxnSpPr>
        <xdr:cNvPr id="251" name="直線コネクタ 250"/>
        <xdr:cNvCxnSpPr/>
      </xdr:nvCxnSpPr>
      <xdr:spPr>
        <a:xfrm>
          <a:off x="15290800" y="14527785"/>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41148</xdr:rowOff>
    </xdr:from>
    <xdr:to>
      <xdr:col>23</xdr:col>
      <xdr:colOff>457200</xdr:colOff>
      <xdr:row>86</xdr:row>
      <xdr:rowOff>142748</xdr:rowOff>
    </xdr:to>
    <xdr:sp macro="" textlink="">
      <xdr:nvSpPr>
        <xdr:cNvPr id="252" name="フローチャート : 判断 251"/>
        <xdr:cNvSpPr/>
      </xdr:nvSpPr>
      <xdr:spPr>
        <a:xfrm>
          <a:off x="16129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152925</xdr:rowOff>
    </xdr:from>
    <xdr:ext cx="736600" cy="259045"/>
    <xdr:sp macro="" textlink="">
      <xdr:nvSpPr>
        <xdr:cNvPr id="253" name="テキスト ボックス 252"/>
        <xdr:cNvSpPr txBox="1"/>
      </xdr:nvSpPr>
      <xdr:spPr>
        <a:xfrm>
          <a:off x="15798800" y="1455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77724</xdr:rowOff>
    </xdr:from>
    <xdr:to>
      <xdr:col>22</xdr:col>
      <xdr:colOff>203200</xdr:colOff>
      <xdr:row>84</xdr:row>
      <xdr:rowOff>125985</xdr:rowOff>
    </xdr:to>
    <xdr:cxnSp macro="">
      <xdr:nvCxnSpPr>
        <xdr:cNvPr id="254" name="直線コネクタ 253"/>
        <xdr:cNvCxnSpPr/>
      </xdr:nvCxnSpPr>
      <xdr:spPr>
        <a:xfrm>
          <a:off x="14401800" y="1447952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77470</xdr:rowOff>
    </xdr:from>
    <xdr:to>
      <xdr:col>22</xdr:col>
      <xdr:colOff>254000</xdr:colOff>
      <xdr:row>86</xdr:row>
      <xdr:rowOff>7620</xdr:rowOff>
    </xdr:to>
    <xdr:sp macro="" textlink="">
      <xdr:nvSpPr>
        <xdr:cNvPr id="255" name="フローチャート : 判断 254"/>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56" name="テキスト ボックス 255"/>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89</xdr:row>
      <xdr:rowOff>79502</xdr:rowOff>
    </xdr:to>
    <xdr:cxnSp macro="">
      <xdr:nvCxnSpPr>
        <xdr:cNvPr id="257" name="直線コネクタ 256"/>
        <xdr:cNvCxnSpPr/>
      </xdr:nvCxnSpPr>
      <xdr:spPr>
        <a:xfrm flipV="1">
          <a:off x="13512800" y="14479524"/>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67818</xdr:rowOff>
    </xdr:from>
    <xdr:to>
      <xdr:col>21</xdr:col>
      <xdr:colOff>50800</xdr:colOff>
      <xdr:row>85</xdr:row>
      <xdr:rowOff>169418</xdr:rowOff>
    </xdr:to>
    <xdr:sp macro="" textlink="">
      <xdr:nvSpPr>
        <xdr:cNvPr id="258" name="フローチャート : 判断 257"/>
        <xdr:cNvSpPr/>
      </xdr:nvSpPr>
      <xdr:spPr>
        <a:xfrm>
          <a:off x="14351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59" name="テキスト ボックス 258"/>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0" name="フローチャート : 判断 259"/>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61" name="テキスト ボックス 260"/>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24130</xdr:rowOff>
    </xdr:from>
    <xdr:to>
      <xdr:col>24</xdr:col>
      <xdr:colOff>609600</xdr:colOff>
      <xdr:row>87</xdr:row>
      <xdr:rowOff>125730</xdr:rowOff>
    </xdr:to>
    <xdr:sp macro="" textlink="">
      <xdr:nvSpPr>
        <xdr:cNvPr id="267" name="円/楕円 266"/>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167657</xdr:rowOff>
    </xdr:from>
    <xdr:ext cx="762000" cy="259045"/>
    <xdr:sp macro="" textlink="">
      <xdr:nvSpPr>
        <xdr:cNvPr id="268"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60452</xdr:rowOff>
    </xdr:from>
    <xdr:to>
      <xdr:col>23</xdr:col>
      <xdr:colOff>457200</xdr:colOff>
      <xdr:row>86</xdr:row>
      <xdr:rowOff>162052</xdr:rowOff>
    </xdr:to>
    <xdr:sp macro="" textlink="">
      <xdr:nvSpPr>
        <xdr:cNvPr id="269" name="円/楕円 268"/>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146829</xdr:rowOff>
    </xdr:from>
    <xdr:ext cx="736600" cy="259045"/>
    <xdr:sp macro="" textlink="">
      <xdr:nvSpPr>
        <xdr:cNvPr id="270" name="テキスト ボックス 269"/>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1" name="円/楕円 270"/>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72" name="テキスト ボックス 27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26924</xdr:rowOff>
    </xdr:from>
    <xdr:to>
      <xdr:col>21</xdr:col>
      <xdr:colOff>50800</xdr:colOff>
      <xdr:row>84</xdr:row>
      <xdr:rowOff>128524</xdr:rowOff>
    </xdr:to>
    <xdr:sp macro="" textlink="">
      <xdr:nvSpPr>
        <xdr:cNvPr id="273" name="円/楕円 272"/>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138701</xdr:rowOff>
    </xdr:from>
    <xdr:ext cx="762000" cy="259045"/>
    <xdr:sp macro="" textlink="">
      <xdr:nvSpPr>
        <xdr:cNvPr id="274" name="テキスト ボックス 273"/>
        <xdr:cNvSpPr txBox="1"/>
      </xdr:nvSpPr>
      <xdr:spPr>
        <a:xfrm>
          <a:off x="14020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5" name="円/楕円 274"/>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140479</xdr:rowOff>
    </xdr:from>
    <xdr:ext cx="762000" cy="259045"/>
    <xdr:sp macro="" textlink="">
      <xdr:nvSpPr>
        <xdr:cNvPr id="276" name="テキスト ボックス 275"/>
        <xdr:cNvSpPr txBox="1"/>
      </xdr:nvSpPr>
      <xdr:spPr>
        <a:xfrm>
          <a:off x="13131800" y="150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今後も定員管理の適正化については定員適正化計画など</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作成するなどして、適格に必要人員を見定めながら運用していく。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158024</xdr:rowOff>
    </xdr:from>
    <xdr:to>
      <xdr:col>24</xdr:col>
      <xdr:colOff>558800</xdr:colOff>
      <xdr:row>58</xdr:row>
      <xdr:rowOff>165953</xdr:rowOff>
    </xdr:to>
    <xdr:cxnSp macro="">
      <xdr:nvCxnSpPr>
        <xdr:cNvPr id="313" name="直線コネクタ 312"/>
        <xdr:cNvCxnSpPr/>
      </xdr:nvCxnSpPr>
      <xdr:spPr>
        <a:xfrm>
          <a:off x="16179800" y="10102124"/>
          <a:ext cx="8382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141822</xdr:rowOff>
    </xdr:from>
    <xdr:to>
      <xdr:col>23</xdr:col>
      <xdr:colOff>406400</xdr:colOff>
      <xdr:row>58</xdr:row>
      <xdr:rowOff>158024</xdr:rowOff>
    </xdr:to>
    <xdr:cxnSp macro="">
      <xdr:nvCxnSpPr>
        <xdr:cNvPr id="316" name="直線コネクタ 315"/>
        <xdr:cNvCxnSpPr/>
      </xdr:nvCxnSpPr>
      <xdr:spPr>
        <a:xfrm>
          <a:off x="15290800" y="10085922"/>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141822</xdr:rowOff>
    </xdr:from>
    <xdr:to>
      <xdr:col>22</xdr:col>
      <xdr:colOff>203200</xdr:colOff>
      <xdr:row>58</xdr:row>
      <xdr:rowOff>153198</xdr:rowOff>
    </xdr:to>
    <xdr:cxnSp macro="">
      <xdr:nvCxnSpPr>
        <xdr:cNvPr id="319" name="直線コネクタ 318"/>
        <xdr:cNvCxnSpPr/>
      </xdr:nvCxnSpPr>
      <xdr:spPr>
        <a:xfrm flipV="1">
          <a:off x="14401800" y="10085922"/>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153198</xdr:rowOff>
    </xdr:from>
    <xdr:to>
      <xdr:col>21</xdr:col>
      <xdr:colOff>0</xdr:colOff>
      <xdr:row>58</xdr:row>
      <xdr:rowOff>153198</xdr:rowOff>
    </xdr:to>
    <xdr:cxnSp macro="">
      <xdr:nvCxnSpPr>
        <xdr:cNvPr id="322" name="直線コネクタ 321"/>
        <xdr:cNvCxnSpPr/>
      </xdr:nvCxnSpPr>
      <xdr:spPr>
        <a:xfrm>
          <a:off x="13512800" y="10097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4" name="テキスト ボックス 323"/>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6" name="テキスト ボックス 325"/>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115153</xdr:rowOff>
    </xdr:from>
    <xdr:to>
      <xdr:col>24</xdr:col>
      <xdr:colOff>609600</xdr:colOff>
      <xdr:row>59</xdr:row>
      <xdr:rowOff>45303</xdr:rowOff>
    </xdr:to>
    <xdr:sp macro="" textlink="">
      <xdr:nvSpPr>
        <xdr:cNvPr id="332" name="円/楕円 331"/>
        <xdr:cNvSpPr/>
      </xdr:nvSpPr>
      <xdr:spPr>
        <a:xfrm>
          <a:off x="169672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131680</xdr:rowOff>
    </xdr:from>
    <xdr:ext cx="762000" cy="259045"/>
    <xdr:sp macro="" textlink="">
      <xdr:nvSpPr>
        <xdr:cNvPr id="333" name="定員管理の状況該当値テキスト"/>
        <xdr:cNvSpPr txBox="1"/>
      </xdr:nvSpPr>
      <xdr:spPr>
        <a:xfrm>
          <a:off x="17106900" y="99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107224</xdr:rowOff>
    </xdr:from>
    <xdr:to>
      <xdr:col>23</xdr:col>
      <xdr:colOff>457200</xdr:colOff>
      <xdr:row>59</xdr:row>
      <xdr:rowOff>37374</xdr:rowOff>
    </xdr:to>
    <xdr:sp macro="" textlink="">
      <xdr:nvSpPr>
        <xdr:cNvPr id="334" name="円/楕円 333"/>
        <xdr:cNvSpPr/>
      </xdr:nvSpPr>
      <xdr:spPr>
        <a:xfrm>
          <a:off x="16129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47551</xdr:rowOff>
    </xdr:from>
    <xdr:ext cx="736600" cy="259045"/>
    <xdr:sp macro="" textlink="">
      <xdr:nvSpPr>
        <xdr:cNvPr id="335" name="テキスト ボックス 334"/>
        <xdr:cNvSpPr txBox="1"/>
      </xdr:nvSpPr>
      <xdr:spPr>
        <a:xfrm>
          <a:off x="15798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91022</xdr:rowOff>
    </xdr:from>
    <xdr:to>
      <xdr:col>22</xdr:col>
      <xdr:colOff>254000</xdr:colOff>
      <xdr:row>59</xdr:row>
      <xdr:rowOff>21172</xdr:rowOff>
    </xdr:to>
    <xdr:sp macro="" textlink="">
      <xdr:nvSpPr>
        <xdr:cNvPr id="336" name="円/楕円 335"/>
        <xdr:cNvSpPr/>
      </xdr:nvSpPr>
      <xdr:spPr>
        <a:xfrm>
          <a:off x="15240000" y="100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31349</xdr:rowOff>
    </xdr:from>
    <xdr:ext cx="762000" cy="259045"/>
    <xdr:sp macro="" textlink="">
      <xdr:nvSpPr>
        <xdr:cNvPr id="337" name="テキスト ボックス 336"/>
        <xdr:cNvSpPr txBox="1"/>
      </xdr:nvSpPr>
      <xdr:spPr>
        <a:xfrm>
          <a:off x="14909800" y="98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102398</xdr:rowOff>
    </xdr:from>
    <xdr:to>
      <xdr:col>21</xdr:col>
      <xdr:colOff>50800</xdr:colOff>
      <xdr:row>59</xdr:row>
      <xdr:rowOff>32548</xdr:rowOff>
    </xdr:to>
    <xdr:sp macro="" textlink="">
      <xdr:nvSpPr>
        <xdr:cNvPr id="338" name="円/楕円 337"/>
        <xdr:cNvSpPr/>
      </xdr:nvSpPr>
      <xdr:spPr>
        <a:xfrm>
          <a:off x="14351000" y="100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42725</xdr:rowOff>
    </xdr:from>
    <xdr:ext cx="762000" cy="259045"/>
    <xdr:sp macro="" textlink="">
      <xdr:nvSpPr>
        <xdr:cNvPr id="339" name="テキスト ボックス 338"/>
        <xdr:cNvSpPr txBox="1"/>
      </xdr:nvSpPr>
      <xdr:spPr>
        <a:xfrm>
          <a:off x="14020800" y="981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102398</xdr:rowOff>
    </xdr:from>
    <xdr:to>
      <xdr:col>19</xdr:col>
      <xdr:colOff>533400</xdr:colOff>
      <xdr:row>59</xdr:row>
      <xdr:rowOff>32548</xdr:rowOff>
    </xdr:to>
    <xdr:sp macro="" textlink="">
      <xdr:nvSpPr>
        <xdr:cNvPr id="340" name="円/楕円 339"/>
        <xdr:cNvSpPr/>
      </xdr:nvSpPr>
      <xdr:spPr>
        <a:xfrm>
          <a:off x="13462000" y="100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42725</xdr:rowOff>
    </xdr:from>
    <xdr:ext cx="762000" cy="259045"/>
    <xdr:sp macro="" textlink="">
      <xdr:nvSpPr>
        <xdr:cNvPr id="341" name="テキスト ボックス 340"/>
        <xdr:cNvSpPr txBox="1"/>
      </xdr:nvSpPr>
      <xdr:spPr>
        <a:xfrm>
          <a:off x="13131800" y="981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前年度と比較して、</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ポイント改善されている。</a:t>
          </a:r>
          <a:endParaRPr lang="ja-JP" altLang="ja-JP" sz="900">
            <a:effectLst/>
          </a:endParaRPr>
        </a:p>
        <a:p>
          <a:r>
            <a:rPr kumimoji="1" lang="ja-JP" altLang="ja-JP" sz="900">
              <a:solidFill>
                <a:schemeClr val="dk1"/>
              </a:solidFill>
              <a:effectLst/>
              <a:latin typeface="+mn-lt"/>
              <a:ea typeface="+mn-ea"/>
              <a:cs typeface="+mn-cs"/>
            </a:rPr>
            <a:t>　単年度でのみの比率で見ると、平成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3.34631</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2.74371</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1.49133</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となっており、平成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年度は、前年度と比較して</a:t>
          </a:r>
          <a:r>
            <a:rPr kumimoji="1" lang="en-US" altLang="ja-JP" sz="900">
              <a:solidFill>
                <a:schemeClr val="dk1"/>
              </a:solidFill>
              <a:effectLst/>
              <a:latin typeface="+mn-lt"/>
              <a:ea typeface="+mn-ea"/>
              <a:cs typeface="+mn-cs"/>
            </a:rPr>
            <a:t>1.282386</a:t>
          </a:r>
          <a:r>
            <a:rPr kumimoji="1" lang="ja-JP" altLang="ja-JP" sz="900">
              <a:solidFill>
                <a:schemeClr val="dk1"/>
              </a:solidFill>
              <a:effectLst/>
              <a:latin typeface="+mn-lt"/>
              <a:ea typeface="+mn-ea"/>
              <a:cs typeface="+mn-cs"/>
            </a:rPr>
            <a:t>ポイント悪化しているが、これは平成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年度に借り入れた緊急防災・減災事業債の元金の償還が始まったものがある</a:t>
          </a:r>
          <a:r>
            <a:rPr kumimoji="1" lang="ja-JP" altLang="en-US" sz="900">
              <a:solidFill>
                <a:schemeClr val="dk1"/>
              </a:solidFill>
              <a:effectLst/>
              <a:latin typeface="+mn-lt"/>
              <a:ea typeface="+mn-ea"/>
              <a:cs typeface="+mn-cs"/>
            </a:rPr>
            <a:t>ためです。</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類似団体の平均及び早期健全化基準と比較しても良好な数値となっているが、逆に考えると、交付税措置を考慮した上での有利な起債を活用した積極的な財政措置をとってこなかったともいえる。</a:t>
          </a:r>
          <a:endParaRPr lang="ja-JP" altLang="ja-JP" sz="900">
            <a:effectLst/>
          </a:endParaRPr>
        </a:p>
        <a:p>
          <a:r>
            <a:rPr kumimoji="1" lang="ja-JP" altLang="ja-JP" sz="900">
              <a:solidFill>
                <a:schemeClr val="dk1"/>
              </a:solidFill>
              <a:effectLst/>
              <a:latin typeface="+mn-lt"/>
              <a:ea typeface="+mn-ea"/>
              <a:cs typeface="+mn-cs"/>
            </a:rPr>
            <a:t>　次年度</a:t>
          </a:r>
          <a:r>
            <a:rPr kumimoji="1" lang="ja-JP" altLang="en-US" sz="900">
              <a:solidFill>
                <a:schemeClr val="dk1"/>
              </a:solidFill>
              <a:effectLst/>
              <a:latin typeface="+mn-lt"/>
              <a:ea typeface="+mn-ea"/>
              <a:cs typeface="+mn-cs"/>
            </a:rPr>
            <a:t>以降は</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近年借り入れた</a:t>
          </a:r>
          <a:r>
            <a:rPr kumimoji="1" lang="ja-JP" altLang="ja-JP" sz="900">
              <a:solidFill>
                <a:schemeClr val="dk1"/>
              </a:solidFill>
              <a:effectLst/>
              <a:latin typeface="+mn-lt"/>
              <a:ea typeface="+mn-ea"/>
              <a:cs typeface="+mn-cs"/>
            </a:rPr>
            <a:t>緊急防災・減災事業債</a:t>
          </a:r>
          <a:r>
            <a:rPr kumimoji="1" lang="ja-JP" altLang="en-US" sz="900">
              <a:solidFill>
                <a:schemeClr val="dk1"/>
              </a:solidFill>
              <a:effectLst/>
              <a:latin typeface="+mn-lt"/>
              <a:ea typeface="+mn-ea"/>
              <a:cs typeface="+mn-cs"/>
            </a:rPr>
            <a:t>や臨時財政対策債</a:t>
          </a:r>
          <a:r>
            <a:rPr kumimoji="1" lang="ja-JP" altLang="ja-JP" sz="900">
              <a:solidFill>
                <a:schemeClr val="dk1"/>
              </a:solidFill>
              <a:effectLst/>
              <a:latin typeface="+mn-lt"/>
              <a:ea typeface="+mn-ea"/>
              <a:cs typeface="+mn-cs"/>
            </a:rPr>
            <a:t>の元金の償還</a:t>
          </a:r>
          <a:r>
            <a:rPr kumimoji="1" lang="ja-JP" altLang="en-US" sz="900">
              <a:solidFill>
                <a:schemeClr val="dk1"/>
              </a:solidFill>
              <a:effectLst/>
              <a:latin typeface="+mn-lt"/>
              <a:ea typeface="+mn-ea"/>
              <a:cs typeface="+mn-cs"/>
            </a:rPr>
            <a:t>が始まるものがあること</a:t>
          </a:r>
          <a:r>
            <a:rPr kumimoji="1" lang="ja-JP" altLang="ja-JP" sz="900">
              <a:solidFill>
                <a:schemeClr val="dk1"/>
              </a:solidFill>
              <a:effectLst/>
              <a:latin typeface="+mn-lt"/>
              <a:ea typeface="+mn-ea"/>
              <a:cs typeface="+mn-cs"/>
            </a:rPr>
            <a:t>、また、一部事務組合で借り入れた地方債の元金償還が始まるものがあることなどから、若干の数値悪化が見込まれるが、今後も、さらなる財政健全化に努める。</a:t>
          </a:r>
          <a:endParaRPr lang="ja-JP" altLang="ja-JP" sz="900">
            <a:effectLst/>
          </a:endParaRPr>
        </a:p>
        <a:p>
          <a:endParaRPr kumimoji="1" lang="ja-JP" altLang="en-US" sz="10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77410</xdr:rowOff>
    </xdr:to>
    <xdr:cxnSp macro="">
      <xdr:nvCxnSpPr>
        <xdr:cNvPr id="376" name="直線コネクタ 375"/>
        <xdr:cNvCxnSpPr/>
      </xdr:nvCxnSpPr>
      <xdr:spPr>
        <a:xfrm flipV="1">
          <a:off x="16179800" y="618066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77410</xdr:rowOff>
    </xdr:from>
    <xdr:to>
      <xdr:col>23</xdr:col>
      <xdr:colOff>406400</xdr:colOff>
      <xdr:row>37</xdr:row>
      <xdr:rowOff>43845</xdr:rowOff>
    </xdr:to>
    <xdr:cxnSp macro="">
      <xdr:nvCxnSpPr>
        <xdr:cNvPr id="379" name="直線コネクタ 378"/>
        <xdr:cNvCxnSpPr/>
      </xdr:nvCxnSpPr>
      <xdr:spPr>
        <a:xfrm flipV="1">
          <a:off x="15290800" y="624961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43845</xdr:rowOff>
    </xdr:from>
    <xdr:to>
      <xdr:col>22</xdr:col>
      <xdr:colOff>203200</xdr:colOff>
      <xdr:row>38</xdr:row>
      <xdr:rowOff>67733</xdr:rowOff>
    </xdr:to>
    <xdr:cxnSp macro="">
      <xdr:nvCxnSpPr>
        <xdr:cNvPr id="382" name="直線コネクタ 381"/>
        <xdr:cNvCxnSpPr/>
      </xdr:nvCxnSpPr>
      <xdr:spPr>
        <a:xfrm flipV="1">
          <a:off x="14401800" y="638749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4" name="テキスト ボックス 38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148167</xdr:rowOff>
    </xdr:to>
    <xdr:cxnSp macro="">
      <xdr:nvCxnSpPr>
        <xdr:cNvPr id="385" name="直線コネクタ 384"/>
        <xdr:cNvCxnSpPr/>
      </xdr:nvCxnSpPr>
      <xdr:spPr>
        <a:xfrm flipV="1">
          <a:off x="13512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7" name="テキスト ボックス 386"/>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395" name="円/楕円 394"/>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396"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26610</xdr:rowOff>
    </xdr:from>
    <xdr:to>
      <xdr:col>23</xdr:col>
      <xdr:colOff>457200</xdr:colOff>
      <xdr:row>36</xdr:row>
      <xdr:rowOff>128210</xdr:rowOff>
    </xdr:to>
    <xdr:sp macro="" textlink="">
      <xdr:nvSpPr>
        <xdr:cNvPr id="397" name="円/楕円 396"/>
        <xdr:cNvSpPr/>
      </xdr:nvSpPr>
      <xdr:spPr>
        <a:xfrm>
          <a:off x="16129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138387</xdr:rowOff>
    </xdr:from>
    <xdr:ext cx="736600" cy="259045"/>
    <xdr:sp macro="" textlink="">
      <xdr:nvSpPr>
        <xdr:cNvPr id="398" name="テキスト ボックス 397"/>
        <xdr:cNvSpPr txBox="1"/>
      </xdr:nvSpPr>
      <xdr:spPr>
        <a:xfrm>
          <a:off x="15798800" y="596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164495</xdr:rowOff>
    </xdr:from>
    <xdr:to>
      <xdr:col>22</xdr:col>
      <xdr:colOff>254000</xdr:colOff>
      <xdr:row>37</xdr:row>
      <xdr:rowOff>94645</xdr:rowOff>
    </xdr:to>
    <xdr:sp macro="" textlink="">
      <xdr:nvSpPr>
        <xdr:cNvPr id="399" name="円/楕円 398"/>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104822</xdr:rowOff>
    </xdr:from>
    <xdr:ext cx="762000" cy="259045"/>
    <xdr:sp macro="" textlink="">
      <xdr:nvSpPr>
        <xdr:cNvPr id="400" name="テキスト ボックス 399"/>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1" name="円/楕円 400"/>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128710</xdr:rowOff>
    </xdr:from>
    <xdr:ext cx="762000" cy="259045"/>
    <xdr:sp macro="" textlink="">
      <xdr:nvSpPr>
        <xdr:cNvPr id="402" name="テキスト ボックス 401"/>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97367</xdr:rowOff>
    </xdr:from>
    <xdr:to>
      <xdr:col>19</xdr:col>
      <xdr:colOff>533400</xdr:colOff>
      <xdr:row>39</xdr:row>
      <xdr:rowOff>27517</xdr:rowOff>
    </xdr:to>
    <xdr:sp macro="" textlink="">
      <xdr:nvSpPr>
        <xdr:cNvPr id="403" name="円/楕円 402"/>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37694</xdr:rowOff>
    </xdr:from>
    <xdr:ext cx="762000" cy="259045"/>
    <xdr:sp macro="" textlink="">
      <xdr:nvSpPr>
        <xdr:cNvPr id="404" name="テキスト ボックス 403"/>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将来的に予想される負担額に対して、それらに充当可能な基金等の財源が上回るため数値はないが、実数値は△</a:t>
          </a:r>
          <a:r>
            <a:rPr kumimoji="1" lang="en-US" altLang="ja-JP" sz="1100">
              <a:solidFill>
                <a:schemeClr val="dk1"/>
              </a:solidFill>
              <a:effectLst/>
              <a:latin typeface="+mn-lt"/>
              <a:ea typeface="+mn-ea"/>
              <a:cs typeface="+mn-cs"/>
            </a:rPr>
            <a:t>296 .80</a:t>
          </a:r>
          <a:r>
            <a:rPr kumimoji="1" lang="ja-JP" altLang="ja-JP" sz="1100">
              <a:solidFill>
                <a:schemeClr val="dk1"/>
              </a:solidFill>
              <a:effectLst/>
              <a:latin typeface="+mn-lt"/>
              <a:ea typeface="+mn-ea"/>
              <a:cs typeface="+mn-cs"/>
            </a:rPr>
            <a:t>％で、前年度数値（△</a:t>
          </a:r>
          <a:r>
            <a:rPr kumimoji="1" lang="en-US" altLang="ja-JP" sz="1100">
              <a:solidFill>
                <a:schemeClr val="dk1"/>
              </a:solidFill>
              <a:effectLst/>
              <a:latin typeface="+mn-lt"/>
              <a:ea typeface="+mn-ea"/>
              <a:cs typeface="+mn-cs"/>
            </a:rPr>
            <a:t>271.60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ポイント良化した。</a:t>
          </a:r>
          <a:endParaRPr lang="ja-JP" altLang="ja-JP" sz="1400">
            <a:effectLst/>
          </a:endParaRPr>
        </a:p>
        <a:p>
          <a:r>
            <a:rPr kumimoji="1" lang="ja-JP" altLang="ja-JP" sz="1100">
              <a:solidFill>
                <a:schemeClr val="dk1"/>
              </a:solidFill>
              <a:effectLst/>
              <a:latin typeface="+mn-lt"/>
              <a:ea typeface="+mn-ea"/>
              <a:cs typeface="+mn-cs"/>
            </a:rPr>
            <a:t>　これは、標準財政規模</a:t>
          </a:r>
          <a:r>
            <a:rPr kumimoji="1" lang="ja-JP" altLang="en-US" sz="1100">
              <a:solidFill>
                <a:schemeClr val="dk1"/>
              </a:solidFill>
              <a:effectLst/>
              <a:latin typeface="+mn-lt"/>
              <a:ea typeface="+mn-ea"/>
              <a:cs typeface="+mn-cs"/>
            </a:rPr>
            <a:t>の減少などから</a:t>
          </a:r>
          <a:r>
            <a:rPr kumimoji="1" lang="ja-JP" altLang="ja-JP" sz="1100">
              <a:solidFill>
                <a:schemeClr val="dk1"/>
              </a:solidFill>
              <a:effectLst/>
              <a:latin typeface="+mn-lt"/>
              <a:ea typeface="+mn-ea"/>
              <a:cs typeface="+mn-cs"/>
            </a:rPr>
            <a:t>計算式中の分母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計算式中の分子</a:t>
          </a:r>
          <a:r>
            <a:rPr kumimoji="1" lang="ja-JP" altLang="en-US" sz="1100">
              <a:solidFill>
                <a:schemeClr val="dk1"/>
              </a:solidFill>
              <a:effectLst/>
              <a:latin typeface="+mn-lt"/>
              <a:ea typeface="+mn-ea"/>
              <a:cs typeface="+mn-cs"/>
            </a:rPr>
            <a:t>となる将来負担額の減少（</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653</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％）と充当</a:t>
          </a:r>
          <a:r>
            <a:rPr kumimoji="1" lang="ja-JP" altLang="ja-JP" sz="1100">
              <a:solidFill>
                <a:schemeClr val="dk1"/>
              </a:solidFill>
              <a:effectLst/>
              <a:latin typeface="+mn-lt"/>
              <a:ea typeface="+mn-ea"/>
              <a:cs typeface="+mn-cs"/>
            </a:rPr>
            <a:t>可能財源</a:t>
          </a:r>
          <a:r>
            <a:rPr kumimoji="1" lang="ja-JP" altLang="en-US" sz="1100">
              <a:solidFill>
                <a:schemeClr val="dk1"/>
              </a:solidFill>
              <a:effectLst/>
              <a:latin typeface="+mn-lt"/>
              <a:ea typeface="+mn-ea"/>
              <a:cs typeface="+mn-cs"/>
            </a:rPr>
            <a:t>の増加（</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％）により全体</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％）減少たしたことによるものである。</a:t>
          </a:r>
          <a:endParaRPr lang="ja-JP" altLang="ja-JP" sz="1400">
            <a:effectLst/>
          </a:endParaRPr>
        </a:p>
        <a:p>
          <a:r>
            <a:rPr kumimoji="1" lang="ja-JP" altLang="ja-JP" sz="1100">
              <a:solidFill>
                <a:schemeClr val="dk1"/>
              </a:solidFill>
              <a:effectLst/>
              <a:latin typeface="+mn-lt"/>
              <a:ea typeface="+mn-ea"/>
              <a:cs typeface="+mn-cs"/>
            </a:rPr>
            <a:t>　数値は類似団体の中でも１番良好となっていることから、さらなる財政健全化に努め数値の維持を図る。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や臨時財政対策債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しなかったことなどに</a:t>
          </a:r>
          <a:r>
            <a:rPr kumimoji="1" lang="ja-JP" altLang="ja-JP" sz="1100">
              <a:solidFill>
                <a:schemeClr val="dk1"/>
              </a:solidFill>
              <a:effectLst/>
              <a:latin typeface="+mn-lt"/>
              <a:ea typeface="+mn-ea"/>
              <a:cs typeface="+mn-cs"/>
            </a:rPr>
            <a:t>より経常一般財源の総額が全体で</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職員１名の増や給与改定の差額による増等により、</a:t>
          </a:r>
          <a:r>
            <a:rPr kumimoji="1" lang="ja-JP" altLang="ja-JP" sz="1100">
              <a:solidFill>
                <a:schemeClr val="dk1"/>
              </a:solidFill>
              <a:effectLst/>
              <a:latin typeface="+mn-lt"/>
              <a:ea typeface="+mn-ea"/>
              <a:cs typeface="+mn-cs"/>
            </a:rPr>
            <a:t>経常経費充当</a:t>
          </a:r>
          <a:r>
            <a:rPr kumimoji="1" lang="ja-JP" altLang="en-US" sz="1100">
              <a:solidFill>
                <a:schemeClr val="dk1"/>
              </a:solidFill>
              <a:effectLst/>
              <a:latin typeface="+mn-lt"/>
              <a:ea typeface="+mn-ea"/>
              <a:cs typeface="+mn-cs"/>
            </a:rPr>
            <a:t>人件費が、全体で</a:t>
          </a:r>
          <a:r>
            <a:rPr kumimoji="1" lang="en-US" altLang="ja-JP" sz="1100">
              <a:solidFill>
                <a:schemeClr val="dk1"/>
              </a:solidFill>
              <a:effectLst/>
              <a:latin typeface="+mn-lt"/>
              <a:ea typeface="+mn-ea"/>
              <a:cs typeface="+mn-cs"/>
            </a:rPr>
            <a:t>2,894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類似団体の平均とほぼ同水準であるが、</a:t>
          </a:r>
          <a:r>
            <a:rPr kumimoji="1" lang="ja-JP" altLang="ja-JP" sz="1100">
              <a:solidFill>
                <a:schemeClr val="dk1"/>
              </a:solidFill>
              <a:effectLst/>
              <a:latin typeface="+mn-lt"/>
              <a:ea typeface="+mn-ea"/>
              <a:cs typeface="+mn-cs"/>
            </a:rPr>
            <a:t>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関係全体について今後も抑制し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142240</xdr:rowOff>
    </xdr:to>
    <xdr:cxnSp macro="">
      <xdr:nvCxnSpPr>
        <xdr:cNvPr id="66" name="直線コネクタ 65"/>
        <xdr:cNvCxnSpPr/>
      </xdr:nvCxnSpPr>
      <xdr:spPr>
        <a:xfrm>
          <a:off x="3987800" y="61125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111760</xdr:rowOff>
    </xdr:from>
    <xdr:to>
      <xdr:col>5</xdr:col>
      <xdr:colOff>549275</xdr:colOff>
      <xdr:row>36</xdr:row>
      <xdr:rowOff>46990</xdr:rowOff>
    </xdr:to>
    <xdr:cxnSp macro="">
      <xdr:nvCxnSpPr>
        <xdr:cNvPr id="69" name="直線コネクタ 68"/>
        <xdr:cNvCxnSpPr/>
      </xdr:nvCxnSpPr>
      <xdr:spPr>
        <a:xfrm flipV="1">
          <a:off x="3098800" y="61125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xdr:rowOff>
    </xdr:from>
    <xdr:to>
      <xdr:col>4</xdr:col>
      <xdr:colOff>346075</xdr:colOff>
      <xdr:row>36</xdr:row>
      <xdr:rowOff>46990</xdr:rowOff>
    </xdr:to>
    <xdr:cxnSp macro="">
      <xdr:nvCxnSpPr>
        <xdr:cNvPr id="72" name="直線コネクタ 71"/>
        <xdr:cNvCxnSpPr/>
      </xdr:nvCxnSpPr>
      <xdr:spPr>
        <a:xfrm>
          <a:off x="2209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8890</xdr:rowOff>
    </xdr:to>
    <xdr:cxnSp macro="">
      <xdr:nvCxnSpPr>
        <xdr:cNvPr id="75" name="直線コネクタ 74"/>
        <xdr:cNvCxnSpPr/>
      </xdr:nvCxnSpPr>
      <xdr:spPr>
        <a:xfrm>
          <a:off x="1320800" y="6169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91440</xdr:rowOff>
    </xdr:from>
    <xdr:to>
      <xdr:col>7</xdr:col>
      <xdr:colOff>66675</xdr:colOff>
      <xdr:row>36</xdr:row>
      <xdr:rowOff>21590</xdr:rowOff>
    </xdr:to>
    <xdr:sp macro="" textlink="">
      <xdr:nvSpPr>
        <xdr:cNvPr id="85" name="円/楕円 84"/>
        <xdr:cNvSpPr/>
      </xdr:nvSpPr>
      <xdr:spPr>
        <a:xfrm>
          <a:off x="4775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107967</xdr:rowOff>
    </xdr:from>
    <xdr:ext cx="762000" cy="259045"/>
    <xdr:sp macro="" textlink="">
      <xdr:nvSpPr>
        <xdr:cNvPr id="86" name="人件費該当値テキスト"/>
        <xdr:cNvSpPr txBox="1"/>
      </xdr:nvSpPr>
      <xdr:spPr>
        <a:xfrm>
          <a:off x="4914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60960</xdr:rowOff>
    </xdr:from>
    <xdr:to>
      <xdr:col>5</xdr:col>
      <xdr:colOff>600075</xdr:colOff>
      <xdr:row>35</xdr:row>
      <xdr:rowOff>162560</xdr:rowOff>
    </xdr:to>
    <xdr:sp macro="" textlink="">
      <xdr:nvSpPr>
        <xdr:cNvPr id="87" name="円/楕円 86"/>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1287</xdr:rowOff>
    </xdr:from>
    <xdr:ext cx="736600" cy="259045"/>
    <xdr:sp macro="" textlink="">
      <xdr:nvSpPr>
        <xdr:cNvPr id="88" name="テキスト ボックス 87"/>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167640</xdr:rowOff>
    </xdr:from>
    <xdr:to>
      <xdr:col>4</xdr:col>
      <xdr:colOff>396875</xdr:colOff>
      <xdr:row>36</xdr:row>
      <xdr:rowOff>97790</xdr:rowOff>
    </xdr:to>
    <xdr:sp macro="" textlink="">
      <xdr:nvSpPr>
        <xdr:cNvPr id="89" name="円/楕円 88"/>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107967</xdr:rowOff>
    </xdr:from>
    <xdr:ext cx="762000" cy="259045"/>
    <xdr:sp macro="" textlink="">
      <xdr:nvSpPr>
        <xdr:cNvPr id="90" name="テキスト ボックス 89"/>
        <xdr:cNvSpPr txBox="1"/>
      </xdr:nvSpPr>
      <xdr:spPr>
        <a:xfrm>
          <a:off x="2717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129540</xdr:rowOff>
    </xdr:from>
    <xdr:to>
      <xdr:col>3</xdr:col>
      <xdr:colOff>193675</xdr:colOff>
      <xdr:row>36</xdr:row>
      <xdr:rowOff>59690</xdr:rowOff>
    </xdr:to>
    <xdr:sp macro="" textlink="">
      <xdr:nvSpPr>
        <xdr:cNvPr id="91" name="円/楕円 90"/>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69867</xdr:rowOff>
    </xdr:from>
    <xdr:ext cx="762000" cy="259045"/>
    <xdr:sp macro="" textlink="">
      <xdr:nvSpPr>
        <xdr:cNvPr id="92" name="テキスト ボックス 91"/>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経常一般財源の総額が全体で</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702</a:t>
          </a:r>
          <a:r>
            <a:rPr kumimoji="1" lang="ja-JP" altLang="ja-JP"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％）減少し、経常充当物件費が</a:t>
          </a:r>
          <a:r>
            <a:rPr kumimoji="1" lang="ja-JP" altLang="en-US" sz="1100">
              <a:solidFill>
                <a:schemeClr val="tx1"/>
              </a:solidFill>
              <a:effectLst/>
              <a:latin typeface="+mn-lt"/>
              <a:ea typeface="+mn-ea"/>
              <a:cs typeface="+mn-cs"/>
            </a:rPr>
            <a:t>委託料の増加などにより、</a:t>
          </a:r>
          <a:r>
            <a:rPr kumimoji="1" lang="ja-JP" altLang="ja-JP" sz="1100">
              <a:solidFill>
                <a:schemeClr val="tx1"/>
              </a:solidFill>
              <a:effectLst/>
              <a:latin typeface="+mn-lt"/>
              <a:ea typeface="+mn-ea"/>
              <a:cs typeface="+mn-cs"/>
            </a:rPr>
            <a:t>全体で</a:t>
          </a:r>
          <a:r>
            <a:rPr kumimoji="1" lang="en-US" altLang="ja-JP" sz="1100">
              <a:solidFill>
                <a:schemeClr val="tx1"/>
              </a:solidFill>
              <a:effectLst/>
              <a:latin typeface="+mn-lt"/>
              <a:ea typeface="+mn-ea"/>
              <a:cs typeface="+mn-cs"/>
            </a:rPr>
            <a:t>5 ,334</a:t>
          </a:r>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増加し</a:t>
          </a:r>
          <a:r>
            <a:rPr kumimoji="1" lang="ja-JP" altLang="en-US" sz="1100">
              <a:solidFill>
                <a:schemeClr val="tx1"/>
              </a:solidFill>
              <a:effectLst/>
              <a:latin typeface="+mn-lt"/>
              <a:ea typeface="+mn-ea"/>
              <a:cs typeface="+mn-cs"/>
            </a:rPr>
            <a:t>したため</a:t>
          </a:r>
          <a:r>
            <a:rPr kumimoji="1" lang="ja-JP" altLang="ja-JP"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類似団体の平均値を大幅に上回って</a:t>
          </a:r>
          <a:r>
            <a:rPr kumimoji="1" lang="ja-JP" altLang="en-US" sz="1100">
              <a:solidFill>
                <a:schemeClr val="tx1"/>
              </a:solidFill>
              <a:effectLst/>
              <a:latin typeface="+mn-lt"/>
              <a:ea typeface="+mn-ea"/>
              <a:cs typeface="+mn-cs"/>
            </a:rPr>
            <a:t>いることから</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他団体との比較検証を行い、改善点を見いだし是正を</a:t>
          </a:r>
          <a:r>
            <a:rPr kumimoji="1" lang="ja-JP" altLang="ja-JP" sz="1100">
              <a:solidFill>
                <a:schemeClr val="tx1"/>
              </a:solidFill>
              <a:effectLst/>
              <a:latin typeface="+mn-lt"/>
              <a:ea typeface="+mn-ea"/>
              <a:cs typeface="+mn-cs"/>
            </a:rPr>
            <a:t>行う。</a:t>
          </a:r>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54610</xdr:rowOff>
    </xdr:to>
    <xdr:cxnSp macro="">
      <xdr:nvCxnSpPr>
        <xdr:cNvPr id="126" name="直線コネクタ 125"/>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50800</xdr:rowOff>
    </xdr:to>
    <xdr:cxnSp macro="">
      <xdr:nvCxnSpPr>
        <xdr:cNvPr id="129" name="直線コネクタ 128"/>
        <xdr:cNvCxnSpPr/>
      </xdr:nvCxnSpPr>
      <xdr:spPr>
        <a:xfrm flipV="1">
          <a:off x="14782800" y="2938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43180</xdr:rowOff>
    </xdr:from>
    <xdr:to>
      <xdr:col>21</xdr:col>
      <xdr:colOff>361950</xdr:colOff>
      <xdr:row>17</xdr:row>
      <xdr:rowOff>50800</xdr:rowOff>
    </xdr:to>
    <xdr:cxnSp macro="">
      <xdr:nvCxnSpPr>
        <xdr:cNvPr id="132" name="直線コネクタ 131"/>
        <xdr:cNvCxnSpPr/>
      </xdr:nvCxnSpPr>
      <xdr:spPr>
        <a:xfrm>
          <a:off x="13893800" y="2957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168910</xdr:rowOff>
    </xdr:from>
    <xdr:to>
      <xdr:col>20</xdr:col>
      <xdr:colOff>158750</xdr:colOff>
      <xdr:row>17</xdr:row>
      <xdr:rowOff>43180</xdr:rowOff>
    </xdr:to>
    <xdr:cxnSp macro="">
      <xdr:nvCxnSpPr>
        <xdr:cNvPr id="135" name="直線コネクタ 134"/>
        <xdr:cNvCxnSpPr/>
      </xdr:nvCxnSpPr>
      <xdr:spPr>
        <a:xfrm>
          <a:off x="13004800" y="2912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5" name="円/楕円 144"/>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6"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7" name="円/楕円 146"/>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8" name="テキスト ボックス 147"/>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0</xdr:rowOff>
    </xdr:from>
    <xdr:to>
      <xdr:col>21</xdr:col>
      <xdr:colOff>412750</xdr:colOff>
      <xdr:row>17</xdr:row>
      <xdr:rowOff>101600</xdr:rowOff>
    </xdr:to>
    <xdr:sp macro="" textlink="">
      <xdr:nvSpPr>
        <xdr:cNvPr id="149" name="円/楕円 148"/>
        <xdr:cNvSpPr/>
      </xdr:nvSpPr>
      <xdr:spPr>
        <a:xfrm>
          <a:off x="14732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86377</xdr:rowOff>
    </xdr:from>
    <xdr:ext cx="762000" cy="259045"/>
    <xdr:sp macro="" textlink="">
      <xdr:nvSpPr>
        <xdr:cNvPr id="150" name="テキスト ボックス 149"/>
        <xdr:cNvSpPr txBox="1"/>
      </xdr:nvSpPr>
      <xdr:spPr>
        <a:xfrm>
          <a:off x="14401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163830</xdr:rowOff>
    </xdr:from>
    <xdr:to>
      <xdr:col>20</xdr:col>
      <xdr:colOff>209550</xdr:colOff>
      <xdr:row>17</xdr:row>
      <xdr:rowOff>93980</xdr:rowOff>
    </xdr:to>
    <xdr:sp macro="" textlink="">
      <xdr:nvSpPr>
        <xdr:cNvPr id="151" name="円/楕円 150"/>
        <xdr:cNvSpPr/>
      </xdr:nvSpPr>
      <xdr:spPr>
        <a:xfrm>
          <a:off x="13843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78757</xdr:rowOff>
    </xdr:from>
    <xdr:ext cx="762000" cy="259045"/>
    <xdr:sp macro="" textlink="">
      <xdr:nvSpPr>
        <xdr:cNvPr id="152" name="テキスト ボックス 151"/>
        <xdr:cNvSpPr txBox="1"/>
      </xdr:nvSpPr>
      <xdr:spPr>
        <a:xfrm>
          <a:off x="13512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118110</xdr:rowOff>
    </xdr:from>
    <xdr:to>
      <xdr:col>19</xdr:col>
      <xdr:colOff>6350</xdr:colOff>
      <xdr:row>17</xdr:row>
      <xdr:rowOff>48260</xdr:rowOff>
    </xdr:to>
    <xdr:sp macro="" textlink="">
      <xdr:nvSpPr>
        <xdr:cNvPr id="153" name="円/楕円 152"/>
        <xdr:cNvSpPr/>
      </xdr:nvSpPr>
      <xdr:spPr>
        <a:xfrm>
          <a:off x="12954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33037</xdr:rowOff>
    </xdr:from>
    <xdr:ext cx="762000" cy="259045"/>
    <xdr:sp macro="" textlink="">
      <xdr:nvSpPr>
        <xdr:cNvPr id="154" name="テキスト ボックス 153"/>
        <xdr:cNvSpPr txBox="1"/>
      </xdr:nvSpPr>
      <xdr:spPr>
        <a:xfrm>
          <a:off x="12623800" y="294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経常一般財源の総額が全体で</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％）減少し、</a:t>
          </a:r>
          <a:r>
            <a:rPr kumimoji="1" lang="ja-JP" altLang="ja-JP" sz="1100">
              <a:solidFill>
                <a:schemeClr val="tx1"/>
              </a:solidFill>
              <a:effectLst/>
              <a:latin typeface="+mn-lt"/>
              <a:ea typeface="+mn-ea"/>
              <a:cs typeface="+mn-cs"/>
            </a:rPr>
            <a:t>経常経費充当扶助費が 自立支援給付助成事業の</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などにより全体で</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487</a:t>
          </a:r>
          <a:r>
            <a:rPr kumimoji="1" lang="ja-JP" altLang="ja-JP"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11.3</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したため、前年度比</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類似団体の平均を大幅に上回っているが、これは、村独自の施策によるものが要因と思われる。今後、事業の必要性を再点検し、事業の見直し・縮小等の検討を行う必要がある。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59</xdr:row>
      <xdr:rowOff>146050</xdr:rowOff>
    </xdr:to>
    <xdr:cxnSp macro="">
      <xdr:nvCxnSpPr>
        <xdr:cNvPr id="186" name="直線コネクタ 185"/>
        <xdr:cNvCxnSpPr/>
      </xdr:nvCxnSpPr>
      <xdr:spPr>
        <a:xfrm>
          <a:off x="3987800" y="1010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127000</xdr:rowOff>
    </xdr:to>
    <xdr:cxnSp macro="">
      <xdr:nvCxnSpPr>
        <xdr:cNvPr id="189" name="直線コネクタ 188"/>
        <xdr:cNvCxnSpPr/>
      </xdr:nvCxnSpPr>
      <xdr:spPr>
        <a:xfrm flipV="1">
          <a:off x="3098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59</xdr:row>
      <xdr:rowOff>127000</xdr:rowOff>
    </xdr:to>
    <xdr:cxnSp macro="">
      <xdr:nvCxnSpPr>
        <xdr:cNvPr id="192" name="直線コネクタ 191"/>
        <xdr:cNvCxnSpPr/>
      </xdr:nvCxnSpPr>
      <xdr:spPr>
        <a:xfrm>
          <a:off x="2209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59</xdr:row>
      <xdr:rowOff>50800</xdr:rowOff>
    </xdr:to>
    <xdr:cxnSp macro="">
      <xdr:nvCxnSpPr>
        <xdr:cNvPr id="195" name="直線コネクタ 194"/>
        <xdr:cNvCxnSpPr/>
      </xdr:nvCxnSpPr>
      <xdr:spPr>
        <a:xfrm>
          <a:off x="1320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5" name="円/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07" name="円/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76200</xdr:rowOff>
    </xdr:from>
    <xdr:to>
      <xdr:col>4</xdr:col>
      <xdr:colOff>396875</xdr:colOff>
      <xdr:row>60</xdr:row>
      <xdr:rowOff>6350</xdr:rowOff>
    </xdr:to>
    <xdr:sp macro="" textlink="">
      <xdr:nvSpPr>
        <xdr:cNvPr id="209" name="円/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1" name="円/楕円 210"/>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2" name="テキスト ボックス 211"/>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3" name="円/楕円 212"/>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4" name="テキスト ボックス 213"/>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経常一般財源の総額が全体で</a:t>
          </a:r>
          <a:r>
            <a:rPr kumimoji="1" lang="en-US" altLang="ja-JP" sz="1000">
              <a:solidFill>
                <a:sysClr val="windowText" lastClr="000000"/>
              </a:solidFill>
              <a:effectLst/>
              <a:latin typeface="+mn-lt"/>
              <a:ea typeface="+mn-ea"/>
              <a:cs typeface="+mn-cs"/>
            </a:rPr>
            <a:t>36</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702</a:t>
          </a:r>
          <a:r>
            <a:rPr kumimoji="1" lang="ja-JP" altLang="ja-JP" sz="1000">
              <a:solidFill>
                <a:sysClr val="windowText" lastClr="000000"/>
              </a:solidFill>
              <a:effectLst/>
              <a:latin typeface="+mn-lt"/>
              <a:ea typeface="+mn-ea"/>
              <a:cs typeface="+mn-cs"/>
            </a:rPr>
            <a:t>千円（</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％）減少し、他会計への繰出金の</a:t>
          </a:r>
          <a:r>
            <a:rPr kumimoji="1" lang="ja-JP" altLang="en-US" sz="1000">
              <a:solidFill>
                <a:sysClr val="windowText" lastClr="000000"/>
              </a:solidFill>
              <a:effectLst/>
              <a:latin typeface="+mn-lt"/>
              <a:ea typeface="+mn-ea"/>
              <a:cs typeface="+mn-cs"/>
            </a:rPr>
            <a:t>増加</a:t>
          </a:r>
          <a:r>
            <a:rPr kumimoji="1" lang="ja-JP" altLang="ja-JP" sz="1000">
              <a:solidFill>
                <a:sysClr val="windowText" lastClr="000000"/>
              </a:solidFill>
              <a:effectLst/>
              <a:latin typeface="+mn-lt"/>
              <a:ea typeface="+mn-ea"/>
              <a:cs typeface="+mn-cs"/>
            </a:rPr>
            <a:t>などにより、その他の経常充当一般財源も全体で</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546</a:t>
          </a:r>
          <a:r>
            <a:rPr kumimoji="1" lang="ja-JP" altLang="ja-JP" sz="1000">
              <a:solidFill>
                <a:sysClr val="windowText" lastClr="000000"/>
              </a:solidFill>
              <a:effectLst/>
              <a:latin typeface="+mn-lt"/>
              <a:ea typeface="+mn-ea"/>
              <a:cs typeface="+mn-cs"/>
            </a:rPr>
            <a:t>千円（</a:t>
          </a:r>
          <a:r>
            <a:rPr kumimoji="1" lang="en-US" altLang="ja-JP" sz="1000">
              <a:solidFill>
                <a:sysClr val="windowText" lastClr="000000"/>
              </a:solidFill>
              <a:effectLst/>
              <a:latin typeface="+mn-lt"/>
              <a:ea typeface="+mn-ea"/>
              <a:cs typeface="+mn-cs"/>
            </a:rPr>
            <a:t>7.5</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増加した</a:t>
          </a:r>
          <a:r>
            <a:rPr kumimoji="1" lang="ja-JP" altLang="ja-JP" sz="1000">
              <a:solidFill>
                <a:sysClr val="windowText" lastClr="000000"/>
              </a:solidFill>
              <a:effectLst/>
              <a:latin typeface="+mn-lt"/>
              <a:ea typeface="+mn-ea"/>
              <a:cs typeface="+mn-cs"/>
            </a:rPr>
            <a:t>ことにより、前年度比</a:t>
          </a:r>
          <a:r>
            <a:rPr kumimoji="1" lang="en-US" altLang="ja-JP" sz="1000">
              <a:solidFill>
                <a:sysClr val="windowText" lastClr="000000"/>
              </a:solidFill>
              <a:effectLst/>
              <a:latin typeface="+mn-lt"/>
              <a:ea typeface="+mn-ea"/>
              <a:cs typeface="+mn-cs"/>
            </a:rPr>
            <a:t>0.7</a:t>
          </a:r>
          <a:r>
            <a:rPr kumimoji="1" lang="ja-JP" altLang="ja-JP" sz="1000">
              <a:solidFill>
                <a:sysClr val="windowText" lastClr="000000"/>
              </a:solidFill>
              <a:effectLst/>
              <a:latin typeface="+mn-lt"/>
              <a:ea typeface="+mn-ea"/>
              <a:cs typeface="+mn-cs"/>
            </a:rPr>
            <a:t>ポイントの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endParaRPr kumimoji="1" lang="ja-JP" altLang="en-US" sz="10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136144</xdr:rowOff>
    </xdr:from>
    <xdr:to>
      <xdr:col>24</xdr:col>
      <xdr:colOff>31750</xdr:colOff>
      <xdr:row>54</xdr:row>
      <xdr:rowOff>168148</xdr:rowOff>
    </xdr:to>
    <xdr:cxnSp macro="">
      <xdr:nvCxnSpPr>
        <xdr:cNvPr id="244" name="直線コネクタ 243"/>
        <xdr:cNvCxnSpPr/>
      </xdr:nvCxnSpPr>
      <xdr:spPr>
        <a:xfrm>
          <a:off x="15671800" y="9394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136144</xdr:rowOff>
    </xdr:from>
    <xdr:to>
      <xdr:col>22</xdr:col>
      <xdr:colOff>565150</xdr:colOff>
      <xdr:row>55</xdr:row>
      <xdr:rowOff>10414</xdr:rowOff>
    </xdr:to>
    <xdr:cxnSp macro="">
      <xdr:nvCxnSpPr>
        <xdr:cNvPr id="247" name="直線コネクタ 246"/>
        <xdr:cNvCxnSpPr/>
      </xdr:nvCxnSpPr>
      <xdr:spPr>
        <a:xfrm flipV="1">
          <a:off x="14782800" y="9394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10414</xdr:rowOff>
    </xdr:to>
    <xdr:cxnSp macro="">
      <xdr:nvCxnSpPr>
        <xdr:cNvPr id="250" name="直線コネクタ 249"/>
        <xdr:cNvCxnSpPr/>
      </xdr:nvCxnSpPr>
      <xdr:spPr>
        <a:xfrm>
          <a:off x="13893800" y="9417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54</xdr:row>
      <xdr:rowOff>159004</xdr:rowOff>
    </xdr:to>
    <xdr:cxnSp macro="">
      <xdr:nvCxnSpPr>
        <xdr:cNvPr id="253" name="直線コネクタ 252"/>
        <xdr:cNvCxnSpPr/>
      </xdr:nvCxnSpPr>
      <xdr:spPr>
        <a:xfrm>
          <a:off x="13004800" y="9394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117348</xdr:rowOff>
    </xdr:from>
    <xdr:to>
      <xdr:col>24</xdr:col>
      <xdr:colOff>82550</xdr:colOff>
      <xdr:row>55</xdr:row>
      <xdr:rowOff>47498</xdr:rowOff>
    </xdr:to>
    <xdr:sp macro="" textlink="">
      <xdr:nvSpPr>
        <xdr:cNvPr id="263" name="円/楕円 262"/>
        <xdr:cNvSpPr/>
      </xdr:nvSpPr>
      <xdr:spPr>
        <a:xfrm>
          <a:off x="164592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133875</xdr:rowOff>
    </xdr:from>
    <xdr:ext cx="762000" cy="259045"/>
    <xdr:sp macro="" textlink="">
      <xdr:nvSpPr>
        <xdr:cNvPr id="264" name="その他該当値テキスト"/>
        <xdr:cNvSpPr txBox="1"/>
      </xdr:nvSpPr>
      <xdr:spPr>
        <a:xfrm>
          <a:off x="16598900" y="922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85344</xdr:rowOff>
    </xdr:from>
    <xdr:to>
      <xdr:col>22</xdr:col>
      <xdr:colOff>615950</xdr:colOff>
      <xdr:row>55</xdr:row>
      <xdr:rowOff>15494</xdr:rowOff>
    </xdr:to>
    <xdr:sp macro="" textlink="">
      <xdr:nvSpPr>
        <xdr:cNvPr id="265" name="円/楕円 264"/>
        <xdr:cNvSpPr/>
      </xdr:nvSpPr>
      <xdr:spPr>
        <a:xfrm>
          <a:off x="15621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25671</xdr:rowOff>
    </xdr:from>
    <xdr:ext cx="736600" cy="259045"/>
    <xdr:sp macro="" textlink="">
      <xdr:nvSpPr>
        <xdr:cNvPr id="266" name="テキスト ボックス 265"/>
        <xdr:cNvSpPr txBox="1"/>
      </xdr:nvSpPr>
      <xdr:spPr>
        <a:xfrm>
          <a:off x="15290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131064</xdr:rowOff>
    </xdr:from>
    <xdr:to>
      <xdr:col>21</xdr:col>
      <xdr:colOff>412750</xdr:colOff>
      <xdr:row>55</xdr:row>
      <xdr:rowOff>61214</xdr:rowOff>
    </xdr:to>
    <xdr:sp macro="" textlink="">
      <xdr:nvSpPr>
        <xdr:cNvPr id="267" name="円/楕円 266"/>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71391</xdr:rowOff>
    </xdr:from>
    <xdr:ext cx="762000" cy="259045"/>
    <xdr:sp macro="" textlink="">
      <xdr:nvSpPr>
        <xdr:cNvPr id="268" name="テキスト ボックス 267"/>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108204</xdr:rowOff>
    </xdr:from>
    <xdr:to>
      <xdr:col>20</xdr:col>
      <xdr:colOff>209550</xdr:colOff>
      <xdr:row>55</xdr:row>
      <xdr:rowOff>38354</xdr:rowOff>
    </xdr:to>
    <xdr:sp macro="" textlink="">
      <xdr:nvSpPr>
        <xdr:cNvPr id="269" name="円/楕円 268"/>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48531</xdr:rowOff>
    </xdr:from>
    <xdr:ext cx="762000" cy="259045"/>
    <xdr:sp macro="" textlink="">
      <xdr:nvSpPr>
        <xdr:cNvPr id="270" name="テキスト ボックス 269"/>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85344</xdr:rowOff>
    </xdr:from>
    <xdr:to>
      <xdr:col>19</xdr:col>
      <xdr:colOff>6350</xdr:colOff>
      <xdr:row>55</xdr:row>
      <xdr:rowOff>15494</xdr:rowOff>
    </xdr:to>
    <xdr:sp macro="" textlink="">
      <xdr:nvSpPr>
        <xdr:cNvPr id="271" name="円/楕円 270"/>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25671</xdr:rowOff>
    </xdr:from>
    <xdr:ext cx="762000" cy="259045"/>
    <xdr:sp macro="" textlink="">
      <xdr:nvSpPr>
        <xdr:cNvPr id="272" name="テキスト ボックス 271"/>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a:t>
          </a:r>
          <a:r>
            <a:rPr kumimoji="1" lang="ja-JP" altLang="ja-JP" sz="1100">
              <a:solidFill>
                <a:sysClr val="windowText" lastClr="000000"/>
              </a:solidFill>
              <a:effectLst/>
              <a:latin typeface="+mn-lt"/>
              <a:ea typeface="+mn-ea"/>
              <a:cs typeface="+mn-cs"/>
            </a:rPr>
            <a:t>一般財源の総額が全体で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％）減少し、経常充当補助費が一部事務組合への負担金の増加などにより、全体で</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113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したため、</a:t>
          </a:r>
          <a:r>
            <a:rPr kumimoji="1" lang="ja-JP" altLang="ja-JP" sz="1100">
              <a:solidFill>
                <a:sysClr val="windowText" lastClr="000000"/>
              </a:solidFill>
              <a:effectLst/>
              <a:latin typeface="+mn-lt"/>
              <a:ea typeface="+mn-ea"/>
              <a:cs typeface="+mn-cs"/>
            </a:rPr>
            <a:t>経常一般財源の総額が増加し、前年度比</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　</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類似団体の平均を上回っているが、消防・ごみ処理・火葬場・中学校等を一部事務組合で行っていることが要因である。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なお、一部事務組合への負担金の増加は、河口湖南中学校組合で平成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年度にかけて行った校舎改築事業のために借り入れた起債の元金の償還が始まったことによる増加である。</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rgbClr val="FF0000"/>
            </a:solidFill>
            <a:effectLst/>
            <a:latin typeface="+mn-lt"/>
            <a:ea typeface="+mn-ea"/>
            <a:cs typeface="+mn-cs"/>
          </a:endParaRPr>
        </a:p>
        <a:p>
          <a:pPr eaLnBrk="1" fontAlgn="auto" latinLnBrk="0" hangingPunct="1"/>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117856</xdr:rowOff>
    </xdr:to>
    <xdr:cxnSp macro="">
      <xdr:nvCxnSpPr>
        <xdr:cNvPr id="303" name="直線コネクタ 302"/>
        <xdr:cNvCxnSpPr/>
      </xdr:nvCxnSpPr>
      <xdr:spPr>
        <a:xfrm>
          <a:off x="15671800" y="645922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133858</xdr:rowOff>
    </xdr:to>
    <xdr:cxnSp macro="">
      <xdr:nvCxnSpPr>
        <xdr:cNvPr id="306" name="直線コネクタ 305"/>
        <xdr:cNvCxnSpPr/>
      </xdr:nvCxnSpPr>
      <xdr:spPr>
        <a:xfrm flipV="1">
          <a:off x="14782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133858</xdr:rowOff>
    </xdr:to>
    <xdr:cxnSp macro="">
      <xdr:nvCxnSpPr>
        <xdr:cNvPr id="309" name="直線コネクタ 308"/>
        <xdr:cNvCxnSpPr/>
      </xdr:nvCxnSpPr>
      <xdr:spPr>
        <a:xfrm>
          <a:off x="13893800" y="6358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14986</xdr:rowOff>
    </xdr:to>
    <xdr:cxnSp macro="">
      <xdr:nvCxnSpPr>
        <xdr:cNvPr id="312" name="直線コネクタ 311"/>
        <xdr:cNvCxnSpPr/>
      </xdr:nvCxnSpPr>
      <xdr:spPr>
        <a:xfrm>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2" name="円/楕円 321"/>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3"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4" name="円/楕円 32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5" name="テキスト ボックス 32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6" name="円/楕円 32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7" name="テキスト ボックス 32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8" name="円/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29" name="テキスト ボックス 328"/>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1" name="テキスト ボックス 330"/>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経常一般財源の総額が全体で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％）減少し、経常経費充当公債費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年度に同意され平成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年度で起債した緊急防災・減災事業債の元金の償還が始まったものがあったことから全体で、</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468</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31.7</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ため、前年度比</a:t>
          </a:r>
          <a:r>
            <a:rPr kumimoji="1" lang="ja-JP" altLang="en-US"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次年度以降も、</a:t>
          </a:r>
          <a:r>
            <a:rPr kumimoji="1" lang="ja-JP" altLang="en-US" sz="1100">
              <a:solidFill>
                <a:sysClr val="windowText" lastClr="000000"/>
              </a:solidFill>
              <a:effectLst/>
              <a:latin typeface="+mn-lt"/>
              <a:ea typeface="+mn-ea"/>
              <a:cs typeface="+mn-cs"/>
            </a:rPr>
            <a:t>近年借り入れた</a:t>
          </a:r>
          <a:r>
            <a:rPr kumimoji="1" lang="ja-JP" altLang="ja-JP" sz="1100">
              <a:solidFill>
                <a:sysClr val="windowText" lastClr="000000"/>
              </a:solidFill>
              <a:effectLst/>
              <a:latin typeface="+mn-lt"/>
              <a:ea typeface="+mn-ea"/>
              <a:cs typeface="+mn-cs"/>
            </a:rPr>
            <a:t>緊急防災・減災事業債</a:t>
          </a:r>
          <a:r>
            <a:rPr kumimoji="1" lang="ja-JP" altLang="en-US" sz="1100">
              <a:solidFill>
                <a:sysClr val="windowText" lastClr="000000"/>
              </a:solidFill>
              <a:effectLst/>
              <a:latin typeface="+mn-lt"/>
              <a:ea typeface="+mn-ea"/>
              <a:cs typeface="+mn-cs"/>
            </a:rPr>
            <a:t>や臨時財政対策債</a:t>
          </a:r>
          <a:r>
            <a:rPr kumimoji="1" lang="ja-JP" altLang="ja-JP" sz="1100">
              <a:solidFill>
                <a:sysClr val="windowText" lastClr="000000"/>
              </a:solidFill>
              <a:effectLst/>
              <a:latin typeface="+mn-lt"/>
              <a:ea typeface="+mn-ea"/>
              <a:cs typeface="+mn-cs"/>
            </a:rPr>
            <a:t>の元金の償還が始まるものがあり、償還額が平成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年度まで増加する見込みであることから数値の増加が見込まれる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類似団体の平均と比較しても良好な数値となっていることから、今後も数値の維持を図り財政の健全化に努める。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67564</xdr:rowOff>
    </xdr:from>
    <xdr:to>
      <xdr:col>7</xdr:col>
      <xdr:colOff>15875</xdr:colOff>
      <xdr:row>74</xdr:row>
      <xdr:rowOff>127000</xdr:rowOff>
    </xdr:to>
    <xdr:cxnSp macro="">
      <xdr:nvCxnSpPr>
        <xdr:cNvPr id="361" name="直線コネクタ 360"/>
        <xdr:cNvCxnSpPr/>
      </xdr:nvCxnSpPr>
      <xdr:spPr>
        <a:xfrm>
          <a:off x="3987800" y="127548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53848</xdr:rowOff>
    </xdr:from>
    <xdr:to>
      <xdr:col>5</xdr:col>
      <xdr:colOff>549275</xdr:colOff>
      <xdr:row>74</xdr:row>
      <xdr:rowOff>67564</xdr:rowOff>
    </xdr:to>
    <xdr:cxnSp macro="">
      <xdr:nvCxnSpPr>
        <xdr:cNvPr id="364" name="直線コネクタ 363"/>
        <xdr:cNvCxnSpPr/>
      </xdr:nvCxnSpPr>
      <xdr:spPr>
        <a:xfrm>
          <a:off x="3098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53848</xdr:rowOff>
    </xdr:from>
    <xdr:to>
      <xdr:col>4</xdr:col>
      <xdr:colOff>346075</xdr:colOff>
      <xdr:row>74</xdr:row>
      <xdr:rowOff>163576</xdr:rowOff>
    </xdr:to>
    <xdr:cxnSp macro="">
      <xdr:nvCxnSpPr>
        <xdr:cNvPr id="367" name="直線コネクタ 366"/>
        <xdr:cNvCxnSpPr/>
      </xdr:nvCxnSpPr>
      <xdr:spPr>
        <a:xfrm flipV="1">
          <a:off x="2209800" y="127411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163576</xdr:rowOff>
    </xdr:from>
    <xdr:to>
      <xdr:col>3</xdr:col>
      <xdr:colOff>142875</xdr:colOff>
      <xdr:row>75</xdr:row>
      <xdr:rowOff>1270</xdr:rowOff>
    </xdr:to>
    <xdr:cxnSp macro="">
      <xdr:nvCxnSpPr>
        <xdr:cNvPr id="370" name="直線コネクタ 369"/>
        <xdr:cNvCxnSpPr/>
      </xdr:nvCxnSpPr>
      <xdr:spPr>
        <a:xfrm flipV="1">
          <a:off x="1320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0" name="円/楕円 37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1"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xdr:rowOff>
    </xdr:from>
    <xdr:to>
      <xdr:col>5</xdr:col>
      <xdr:colOff>600075</xdr:colOff>
      <xdr:row>74</xdr:row>
      <xdr:rowOff>118364</xdr:rowOff>
    </xdr:to>
    <xdr:sp macro="" textlink="">
      <xdr:nvSpPr>
        <xdr:cNvPr id="382" name="円/楕円 381"/>
        <xdr:cNvSpPr/>
      </xdr:nvSpPr>
      <xdr:spPr>
        <a:xfrm>
          <a:off x="3937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128541</xdr:rowOff>
    </xdr:from>
    <xdr:ext cx="736600" cy="259045"/>
    <xdr:sp macro="" textlink="">
      <xdr:nvSpPr>
        <xdr:cNvPr id="383" name="テキスト ボックス 382"/>
        <xdr:cNvSpPr txBox="1"/>
      </xdr:nvSpPr>
      <xdr:spPr>
        <a:xfrm>
          <a:off x="3606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xdr:rowOff>
    </xdr:from>
    <xdr:to>
      <xdr:col>4</xdr:col>
      <xdr:colOff>396875</xdr:colOff>
      <xdr:row>74</xdr:row>
      <xdr:rowOff>104648</xdr:rowOff>
    </xdr:to>
    <xdr:sp macro="" textlink="">
      <xdr:nvSpPr>
        <xdr:cNvPr id="384" name="円/楕円 383"/>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114825</xdr:rowOff>
    </xdr:from>
    <xdr:ext cx="762000" cy="259045"/>
    <xdr:sp macro="" textlink="">
      <xdr:nvSpPr>
        <xdr:cNvPr id="385" name="テキスト ボックス 384"/>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112776</xdr:rowOff>
    </xdr:from>
    <xdr:to>
      <xdr:col>3</xdr:col>
      <xdr:colOff>193675</xdr:colOff>
      <xdr:row>75</xdr:row>
      <xdr:rowOff>42926</xdr:rowOff>
    </xdr:to>
    <xdr:sp macro="" textlink="">
      <xdr:nvSpPr>
        <xdr:cNvPr id="386" name="円/楕円 385"/>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53103</xdr:rowOff>
    </xdr:from>
    <xdr:ext cx="762000" cy="259045"/>
    <xdr:sp macro="" textlink="">
      <xdr:nvSpPr>
        <xdr:cNvPr id="387" name="テキスト ボックス 386"/>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88" name="円/楕円 38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89" name="テキスト ボックス 38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の増加が維持補修費を除く全ての項目で増加となり、</a:t>
          </a:r>
          <a:r>
            <a:rPr kumimoji="1" lang="ja-JP" altLang="ja-JP" sz="1100">
              <a:solidFill>
                <a:sysClr val="windowText" lastClr="000000"/>
              </a:solidFill>
              <a:effectLst/>
              <a:latin typeface="+mn-lt"/>
              <a:ea typeface="+mn-ea"/>
              <a:cs typeface="+mn-cs"/>
            </a:rPr>
            <a:t>公債費以外への経常充当一般財源が全体で</a:t>
          </a:r>
          <a:r>
            <a:rPr kumimoji="1" lang="en-US" altLang="ja-JP" sz="1100">
              <a:solidFill>
                <a:sysClr val="windowText" lastClr="000000"/>
              </a:solidFill>
              <a:effectLst/>
              <a:latin typeface="+mn-lt"/>
              <a:ea typeface="+mn-ea"/>
              <a:cs typeface="+mn-cs"/>
            </a:rPr>
            <a:t>43 </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374</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こと、また、臨時財政対策債の借り入れを行わなかったことが大きな要因となり、前年度比</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類似団体の平均と比較し、</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ポイント上回っている</a:t>
          </a:r>
          <a:r>
            <a:rPr kumimoji="1" lang="ja-JP" altLang="en-US" sz="1100">
              <a:solidFill>
                <a:sysClr val="windowText" lastClr="000000"/>
              </a:solidFill>
              <a:effectLst/>
              <a:latin typeface="+mn-lt"/>
              <a:ea typeface="+mn-ea"/>
              <a:cs typeface="+mn-cs"/>
            </a:rPr>
            <a:t>が、当村においては、平成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年度を除き、臨時財政対策債の発行を行っていないことや大型事業等があった平成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年度を除き財政調整基金の取り崩しをおこなっていないことも一因と考えられる。なお、臨時財政対策債の発行を最大限行った場合の平成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年度の数値については、</a:t>
          </a:r>
          <a:r>
            <a:rPr kumimoji="1" lang="en-US" altLang="ja-JP" sz="1100">
              <a:solidFill>
                <a:sysClr val="windowText" lastClr="000000"/>
              </a:solidFill>
              <a:effectLst/>
              <a:latin typeface="+mn-lt"/>
              <a:ea typeface="+mn-ea"/>
              <a:cs typeface="+mn-cs"/>
            </a:rPr>
            <a:t>64.8</a:t>
          </a:r>
          <a:r>
            <a:rPr kumimoji="1" lang="ja-JP" altLang="en-US" sz="1100">
              <a:solidFill>
                <a:sysClr val="windowText" lastClr="000000"/>
              </a:solidFill>
              <a:effectLst/>
              <a:latin typeface="+mn-lt"/>
              <a:ea typeface="+mn-ea"/>
              <a:cs typeface="+mn-cs"/>
            </a:rPr>
            <a:t>となり、類似団体を若干下回る数値となる。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79</xdr:row>
      <xdr:rowOff>88900</xdr:rowOff>
    </xdr:to>
    <xdr:cxnSp macro="">
      <xdr:nvCxnSpPr>
        <xdr:cNvPr id="422" name="直線コネクタ 421"/>
        <xdr:cNvCxnSpPr/>
      </xdr:nvCxnSpPr>
      <xdr:spPr>
        <a:xfrm>
          <a:off x="15671800" y="13442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79</xdr:row>
      <xdr:rowOff>104139</xdr:rowOff>
    </xdr:to>
    <xdr:cxnSp macro="">
      <xdr:nvCxnSpPr>
        <xdr:cNvPr id="425" name="直線コネクタ 424"/>
        <xdr:cNvCxnSpPr/>
      </xdr:nvCxnSpPr>
      <xdr:spPr>
        <a:xfrm flipV="1">
          <a:off x="14782800" y="1344295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146050</xdr:rowOff>
    </xdr:from>
    <xdr:to>
      <xdr:col>21</xdr:col>
      <xdr:colOff>361950</xdr:colOff>
      <xdr:row>79</xdr:row>
      <xdr:rowOff>104139</xdr:rowOff>
    </xdr:to>
    <xdr:cxnSp macro="">
      <xdr:nvCxnSpPr>
        <xdr:cNvPr id="428" name="直線コネクタ 427"/>
        <xdr:cNvCxnSpPr/>
      </xdr:nvCxnSpPr>
      <xdr:spPr>
        <a:xfrm>
          <a:off x="13893800" y="13519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146050</xdr:rowOff>
    </xdr:to>
    <xdr:cxnSp macro="">
      <xdr:nvCxnSpPr>
        <xdr:cNvPr id="431" name="直線コネクタ 430"/>
        <xdr:cNvCxnSpPr/>
      </xdr:nvCxnSpPr>
      <xdr:spPr>
        <a:xfrm>
          <a:off x="13004800" y="134010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38100</xdr:rowOff>
    </xdr:from>
    <xdr:to>
      <xdr:col>24</xdr:col>
      <xdr:colOff>82550</xdr:colOff>
      <xdr:row>79</xdr:row>
      <xdr:rowOff>139700</xdr:rowOff>
    </xdr:to>
    <xdr:sp macro="" textlink="">
      <xdr:nvSpPr>
        <xdr:cNvPr id="441" name="円/楕円 440"/>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10177</xdr:rowOff>
    </xdr:from>
    <xdr:ext cx="762000" cy="259045"/>
    <xdr:sp macro="" textlink="">
      <xdr:nvSpPr>
        <xdr:cNvPr id="442" name="公債費以外該当値テキスト"/>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43" name="円/楕円 442"/>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44" name="テキスト ボックス 443"/>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53339</xdr:rowOff>
    </xdr:from>
    <xdr:to>
      <xdr:col>21</xdr:col>
      <xdr:colOff>412750</xdr:colOff>
      <xdr:row>79</xdr:row>
      <xdr:rowOff>154939</xdr:rowOff>
    </xdr:to>
    <xdr:sp macro="" textlink="">
      <xdr:nvSpPr>
        <xdr:cNvPr id="445" name="円/楕円 444"/>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139716</xdr:rowOff>
    </xdr:from>
    <xdr:ext cx="762000" cy="259045"/>
    <xdr:sp macro="" textlink="">
      <xdr:nvSpPr>
        <xdr:cNvPr id="446" name="テキスト ボックス 445"/>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47" name="円/楕円 446"/>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48" name="テキスト ボックス 447"/>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49" name="円/楕円 448"/>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0" name="テキスト ボックス 449"/>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山梨県鳴沢村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6679</xdr:rowOff>
    </xdr:from>
    <xdr:to>
      <xdr:col>4</xdr:col>
      <xdr:colOff>1117600</xdr:colOff>
      <xdr:row>18</xdr:row>
      <xdr:rowOff>7116</xdr:rowOff>
    </xdr:to>
    <xdr:cxnSp macro="">
      <xdr:nvCxnSpPr>
        <xdr:cNvPr id="47" name="直線コネクタ 46"/>
        <xdr:cNvCxnSpPr/>
      </xdr:nvCxnSpPr>
      <xdr:spPr bwMode="auto">
        <a:xfrm>
          <a:off x="5003800" y="3140404"/>
          <a:ext cx="647700" cy="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6679</xdr:rowOff>
    </xdr:from>
    <xdr:to>
      <xdr:col>4</xdr:col>
      <xdr:colOff>469900</xdr:colOff>
      <xdr:row>18</xdr:row>
      <xdr:rowOff>15014</xdr:rowOff>
    </xdr:to>
    <xdr:cxnSp macro="">
      <xdr:nvCxnSpPr>
        <xdr:cNvPr id="50" name="直線コネクタ 49"/>
        <xdr:cNvCxnSpPr/>
      </xdr:nvCxnSpPr>
      <xdr:spPr bwMode="auto">
        <a:xfrm flipV="1">
          <a:off x="4305300" y="3140404"/>
          <a:ext cx="698500" cy="8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15014</xdr:rowOff>
    </xdr:from>
    <xdr:to>
      <xdr:col>3</xdr:col>
      <xdr:colOff>904875</xdr:colOff>
      <xdr:row>18</xdr:row>
      <xdr:rowOff>23932</xdr:rowOff>
    </xdr:to>
    <xdr:cxnSp macro="">
      <xdr:nvCxnSpPr>
        <xdr:cNvPr id="53" name="直線コネクタ 52"/>
        <xdr:cNvCxnSpPr/>
      </xdr:nvCxnSpPr>
      <xdr:spPr bwMode="auto">
        <a:xfrm flipV="1">
          <a:off x="3606800" y="3148739"/>
          <a:ext cx="698500" cy="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16345</xdr:rowOff>
    </xdr:from>
    <xdr:to>
      <xdr:col>3</xdr:col>
      <xdr:colOff>206375</xdr:colOff>
      <xdr:row>18</xdr:row>
      <xdr:rowOff>23932</xdr:rowOff>
    </xdr:to>
    <xdr:cxnSp macro="">
      <xdr:nvCxnSpPr>
        <xdr:cNvPr id="56" name="直線コネクタ 55"/>
        <xdr:cNvCxnSpPr/>
      </xdr:nvCxnSpPr>
      <xdr:spPr bwMode="auto">
        <a:xfrm>
          <a:off x="2908300" y="3150070"/>
          <a:ext cx="698500" cy="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127766</xdr:rowOff>
    </xdr:from>
    <xdr:to>
      <xdr:col>5</xdr:col>
      <xdr:colOff>34925</xdr:colOff>
      <xdr:row>18</xdr:row>
      <xdr:rowOff>57916</xdr:rowOff>
    </xdr:to>
    <xdr:sp macro="" textlink="">
      <xdr:nvSpPr>
        <xdr:cNvPr id="66" name="円/楕円 65"/>
        <xdr:cNvSpPr/>
      </xdr:nvSpPr>
      <xdr:spPr bwMode="auto">
        <a:xfrm>
          <a:off x="5600700" y="309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36343</xdr:rowOff>
    </xdr:from>
    <xdr:ext cx="762000" cy="259045"/>
    <xdr:sp macro="" textlink="">
      <xdr:nvSpPr>
        <xdr:cNvPr id="67" name="人口1人当たり決算額の推移該当値テキスト130"/>
        <xdr:cNvSpPr txBox="1"/>
      </xdr:nvSpPr>
      <xdr:spPr>
        <a:xfrm>
          <a:off x="5740400" y="299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148,276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127329</xdr:rowOff>
    </xdr:from>
    <xdr:to>
      <xdr:col>4</xdr:col>
      <xdr:colOff>520700</xdr:colOff>
      <xdr:row>18</xdr:row>
      <xdr:rowOff>57479</xdr:rowOff>
    </xdr:to>
    <xdr:sp macro="" textlink="">
      <xdr:nvSpPr>
        <xdr:cNvPr id="68" name="円/楕円 67"/>
        <xdr:cNvSpPr/>
      </xdr:nvSpPr>
      <xdr:spPr bwMode="auto">
        <a:xfrm>
          <a:off x="4953000" y="308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42256</xdr:rowOff>
    </xdr:from>
    <xdr:ext cx="736600" cy="259045"/>
    <xdr:sp macro="" textlink="">
      <xdr:nvSpPr>
        <xdr:cNvPr id="69" name="テキスト ボックス 68"/>
        <xdr:cNvSpPr txBox="1"/>
      </xdr:nvSpPr>
      <xdr:spPr>
        <a:xfrm>
          <a:off x="4622800" y="317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135664</xdr:rowOff>
    </xdr:from>
    <xdr:to>
      <xdr:col>3</xdr:col>
      <xdr:colOff>955675</xdr:colOff>
      <xdr:row>18</xdr:row>
      <xdr:rowOff>65814</xdr:rowOff>
    </xdr:to>
    <xdr:sp macro="" textlink="">
      <xdr:nvSpPr>
        <xdr:cNvPr id="70" name="円/楕円 69"/>
        <xdr:cNvSpPr/>
      </xdr:nvSpPr>
      <xdr:spPr bwMode="auto">
        <a:xfrm>
          <a:off x="4254500" y="309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50591</xdr:rowOff>
    </xdr:from>
    <xdr:ext cx="762000" cy="259045"/>
    <xdr:sp macro="" textlink="">
      <xdr:nvSpPr>
        <xdr:cNvPr id="71" name="テキスト ボックス 70"/>
        <xdr:cNvSpPr txBox="1"/>
      </xdr:nvSpPr>
      <xdr:spPr>
        <a:xfrm>
          <a:off x="3924300" y="31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144582</xdr:rowOff>
    </xdr:from>
    <xdr:to>
      <xdr:col>3</xdr:col>
      <xdr:colOff>257175</xdr:colOff>
      <xdr:row>18</xdr:row>
      <xdr:rowOff>74732</xdr:rowOff>
    </xdr:to>
    <xdr:sp macro="" textlink="">
      <xdr:nvSpPr>
        <xdr:cNvPr id="72" name="円/楕円 71"/>
        <xdr:cNvSpPr/>
      </xdr:nvSpPr>
      <xdr:spPr bwMode="auto">
        <a:xfrm>
          <a:off x="3556000" y="310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59509</xdr:rowOff>
    </xdr:from>
    <xdr:ext cx="762000" cy="259045"/>
    <xdr:sp macro="" textlink="">
      <xdr:nvSpPr>
        <xdr:cNvPr id="73" name="テキスト ボックス 72"/>
        <xdr:cNvSpPr txBox="1"/>
      </xdr:nvSpPr>
      <xdr:spPr>
        <a:xfrm>
          <a:off x="3225800" y="31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136995</xdr:rowOff>
    </xdr:from>
    <xdr:to>
      <xdr:col>2</xdr:col>
      <xdr:colOff>692150</xdr:colOff>
      <xdr:row>18</xdr:row>
      <xdr:rowOff>67145</xdr:rowOff>
    </xdr:to>
    <xdr:sp macro="" textlink="">
      <xdr:nvSpPr>
        <xdr:cNvPr id="74" name="円/楕円 73"/>
        <xdr:cNvSpPr/>
      </xdr:nvSpPr>
      <xdr:spPr bwMode="auto">
        <a:xfrm>
          <a:off x="2857500" y="309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51922</xdr:rowOff>
    </xdr:from>
    <xdr:ext cx="762000" cy="259045"/>
    <xdr:sp macro="" textlink="">
      <xdr:nvSpPr>
        <xdr:cNvPr id="75" name="テキスト ボックス 74"/>
        <xdr:cNvSpPr txBox="1"/>
      </xdr:nvSpPr>
      <xdr:spPr>
        <a:xfrm>
          <a:off x="2527300" y="318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225037</xdr:rowOff>
    </xdr:from>
    <xdr:to>
      <xdr:col>4</xdr:col>
      <xdr:colOff>1117600</xdr:colOff>
      <xdr:row>37</xdr:row>
      <xdr:rowOff>282372</xdr:rowOff>
    </xdr:to>
    <xdr:cxnSp macro="">
      <xdr:nvCxnSpPr>
        <xdr:cNvPr id="110" name="直線コネクタ 109"/>
        <xdr:cNvCxnSpPr/>
      </xdr:nvCxnSpPr>
      <xdr:spPr bwMode="auto">
        <a:xfrm flipV="1">
          <a:off x="5003800" y="7349737"/>
          <a:ext cx="647700" cy="5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282372</xdr:rowOff>
    </xdr:from>
    <xdr:to>
      <xdr:col>4</xdr:col>
      <xdr:colOff>469900</xdr:colOff>
      <xdr:row>37</xdr:row>
      <xdr:rowOff>301313</xdr:rowOff>
    </xdr:to>
    <xdr:cxnSp macro="">
      <xdr:nvCxnSpPr>
        <xdr:cNvPr id="113" name="直線コネクタ 112"/>
        <xdr:cNvCxnSpPr/>
      </xdr:nvCxnSpPr>
      <xdr:spPr bwMode="auto">
        <a:xfrm flipV="1">
          <a:off x="4305300" y="7407072"/>
          <a:ext cx="698500" cy="1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154160</xdr:rowOff>
    </xdr:from>
    <xdr:to>
      <xdr:col>3</xdr:col>
      <xdr:colOff>904875</xdr:colOff>
      <xdr:row>37</xdr:row>
      <xdr:rowOff>301313</xdr:rowOff>
    </xdr:to>
    <xdr:cxnSp macro="">
      <xdr:nvCxnSpPr>
        <xdr:cNvPr id="116" name="直線コネクタ 115"/>
        <xdr:cNvCxnSpPr/>
      </xdr:nvCxnSpPr>
      <xdr:spPr bwMode="auto">
        <a:xfrm>
          <a:off x="3606800" y="7278860"/>
          <a:ext cx="698500" cy="14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119783</xdr:rowOff>
    </xdr:from>
    <xdr:to>
      <xdr:col>3</xdr:col>
      <xdr:colOff>206375</xdr:colOff>
      <xdr:row>37</xdr:row>
      <xdr:rowOff>154160</xdr:rowOff>
    </xdr:to>
    <xdr:cxnSp macro="">
      <xdr:nvCxnSpPr>
        <xdr:cNvPr id="119" name="直線コネクタ 118"/>
        <xdr:cNvCxnSpPr/>
      </xdr:nvCxnSpPr>
      <xdr:spPr bwMode="auto">
        <a:xfrm>
          <a:off x="2908300" y="7244483"/>
          <a:ext cx="698500" cy="3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174237</xdr:rowOff>
    </xdr:from>
    <xdr:to>
      <xdr:col>5</xdr:col>
      <xdr:colOff>34925</xdr:colOff>
      <xdr:row>37</xdr:row>
      <xdr:rowOff>275837</xdr:rowOff>
    </xdr:to>
    <xdr:sp macro="" textlink="">
      <xdr:nvSpPr>
        <xdr:cNvPr id="129" name="円/楕円 128"/>
        <xdr:cNvSpPr/>
      </xdr:nvSpPr>
      <xdr:spPr bwMode="auto">
        <a:xfrm>
          <a:off x="5600700" y="72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146314</xdr:rowOff>
    </xdr:from>
    <xdr:ext cx="762000" cy="259045"/>
    <xdr:sp macro="" textlink="">
      <xdr:nvSpPr>
        <xdr:cNvPr id="130" name="人口1人当たり決算額の推移該当値テキスト445"/>
        <xdr:cNvSpPr txBox="1"/>
      </xdr:nvSpPr>
      <xdr:spPr>
        <a:xfrm>
          <a:off x="5740400" y="727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231572</xdr:rowOff>
    </xdr:from>
    <xdr:to>
      <xdr:col>4</xdr:col>
      <xdr:colOff>520700</xdr:colOff>
      <xdr:row>37</xdr:row>
      <xdr:rowOff>333172</xdr:rowOff>
    </xdr:to>
    <xdr:sp macro="" textlink="">
      <xdr:nvSpPr>
        <xdr:cNvPr id="131" name="円/楕円 130"/>
        <xdr:cNvSpPr/>
      </xdr:nvSpPr>
      <xdr:spPr bwMode="auto">
        <a:xfrm>
          <a:off x="4953000" y="735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317949</xdr:rowOff>
    </xdr:from>
    <xdr:ext cx="736600" cy="259045"/>
    <xdr:sp macro="" textlink="">
      <xdr:nvSpPr>
        <xdr:cNvPr id="132" name="テキスト ボックス 131"/>
        <xdr:cNvSpPr txBox="1"/>
      </xdr:nvSpPr>
      <xdr:spPr>
        <a:xfrm>
          <a:off x="4622800" y="744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250513</xdr:rowOff>
    </xdr:from>
    <xdr:to>
      <xdr:col>3</xdr:col>
      <xdr:colOff>955675</xdr:colOff>
      <xdr:row>38</xdr:row>
      <xdr:rowOff>9213</xdr:rowOff>
    </xdr:to>
    <xdr:sp macro="" textlink="">
      <xdr:nvSpPr>
        <xdr:cNvPr id="133" name="円/楕円 132"/>
        <xdr:cNvSpPr/>
      </xdr:nvSpPr>
      <xdr:spPr bwMode="auto">
        <a:xfrm>
          <a:off x="4254500" y="737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336890</xdr:rowOff>
    </xdr:from>
    <xdr:ext cx="762000" cy="259045"/>
    <xdr:sp macro="" textlink="">
      <xdr:nvSpPr>
        <xdr:cNvPr id="134" name="テキスト ボックス 133"/>
        <xdr:cNvSpPr txBox="1"/>
      </xdr:nvSpPr>
      <xdr:spPr>
        <a:xfrm>
          <a:off x="3924300" y="74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103360</xdr:rowOff>
    </xdr:from>
    <xdr:to>
      <xdr:col>3</xdr:col>
      <xdr:colOff>257175</xdr:colOff>
      <xdr:row>37</xdr:row>
      <xdr:rowOff>204960</xdr:rowOff>
    </xdr:to>
    <xdr:sp macro="" textlink="">
      <xdr:nvSpPr>
        <xdr:cNvPr id="135" name="円/楕円 134"/>
        <xdr:cNvSpPr/>
      </xdr:nvSpPr>
      <xdr:spPr bwMode="auto">
        <a:xfrm>
          <a:off x="3556000" y="722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189737</xdr:rowOff>
    </xdr:from>
    <xdr:ext cx="762000" cy="259045"/>
    <xdr:sp macro="" textlink="">
      <xdr:nvSpPr>
        <xdr:cNvPr id="136" name="テキスト ボックス 135"/>
        <xdr:cNvSpPr txBox="1"/>
      </xdr:nvSpPr>
      <xdr:spPr>
        <a:xfrm>
          <a:off x="3225800" y="73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68983</xdr:rowOff>
    </xdr:from>
    <xdr:to>
      <xdr:col>2</xdr:col>
      <xdr:colOff>692150</xdr:colOff>
      <xdr:row>37</xdr:row>
      <xdr:rowOff>170583</xdr:rowOff>
    </xdr:to>
    <xdr:sp macro="" textlink="">
      <xdr:nvSpPr>
        <xdr:cNvPr id="137" name="円/楕円 136"/>
        <xdr:cNvSpPr/>
      </xdr:nvSpPr>
      <xdr:spPr bwMode="auto">
        <a:xfrm>
          <a:off x="2857500" y="719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155360</xdr:rowOff>
    </xdr:from>
    <xdr:ext cx="762000" cy="259045"/>
    <xdr:sp macro="" textlink="">
      <xdr:nvSpPr>
        <xdr:cNvPr id="138" name="テキスト ボックス 137"/>
        <xdr:cNvSpPr txBox="1"/>
      </xdr:nvSpPr>
      <xdr:spPr>
        <a:xfrm>
          <a:off x="2527300" y="728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72168</xdr:rowOff>
    </xdr:from>
    <xdr:to>
      <xdr:col>6</xdr:col>
      <xdr:colOff>511175</xdr:colOff>
      <xdr:row>39</xdr:row>
      <xdr:rowOff>73426</xdr:rowOff>
    </xdr:to>
    <xdr:cxnSp macro="">
      <xdr:nvCxnSpPr>
        <xdr:cNvPr id="63" name="直線コネクタ 62"/>
        <xdr:cNvCxnSpPr/>
      </xdr:nvCxnSpPr>
      <xdr:spPr>
        <a:xfrm>
          <a:off x="3797300" y="6758718"/>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68128</xdr:rowOff>
    </xdr:from>
    <xdr:to>
      <xdr:col>5</xdr:col>
      <xdr:colOff>358775</xdr:colOff>
      <xdr:row>39</xdr:row>
      <xdr:rowOff>72168</xdr:rowOff>
    </xdr:to>
    <xdr:cxnSp macro="">
      <xdr:nvCxnSpPr>
        <xdr:cNvPr id="66" name="直線コネクタ 65"/>
        <xdr:cNvCxnSpPr/>
      </xdr:nvCxnSpPr>
      <xdr:spPr>
        <a:xfrm>
          <a:off x="2908300" y="675467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68128</xdr:rowOff>
    </xdr:from>
    <xdr:to>
      <xdr:col>4</xdr:col>
      <xdr:colOff>155575</xdr:colOff>
      <xdr:row>39</xdr:row>
      <xdr:rowOff>77087</xdr:rowOff>
    </xdr:to>
    <xdr:cxnSp macro="">
      <xdr:nvCxnSpPr>
        <xdr:cNvPr id="69" name="直線コネクタ 68"/>
        <xdr:cNvCxnSpPr/>
      </xdr:nvCxnSpPr>
      <xdr:spPr>
        <a:xfrm flipV="1">
          <a:off x="2019300" y="6754678"/>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76668</xdr:rowOff>
    </xdr:from>
    <xdr:to>
      <xdr:col>2</xdr:col>
      <xdr:colOff>638175</xdr:colOff>
      <xdr:row>39</xdr:row>
      <xdr:rowOff>77087</xdr:rowOff>
    </xdr:to>
    <xdr:cxnSp macro="">
      <xdr:nvCxnSpPr>
        <xdr:cNvPr id="72" name="直線コネクタ 71"/>
        <xdr:cNvCxnSpPr/>
      </xdr:nvCxnSpPr>
      <xdr:spPr>
        <a:xfrm>
          <a:off x="1130300" y="676321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22626</xdr:rowOff>
    </xdr:from>
    <xdr:to>
      <xdr:col>6</xdr:col>
      <xdr:colOff>561975</xdr:colOff>
      <xdr:row>39</xdr:row>
      <xdr:rowOff>124226</xdr:rowOff>
    </xdr:to>
    <xdr:sp macro="" textlink="">
      <xdr:nvSpPr>
        <xdr:cNvPr id="82" name="円/楕円 81"/>
        <xdr:cNvSpPr/>
      </xdr:nvSpPr>
      <xdr:spPr>
        <a:xfrm>
          <a:off x="4584700" y="670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109003</xdr:rowOff>
    </xdr:from>
    <xdr:ext cx="599010" cy="259045"/>
    <xdr:sp macro="" textlink="">
      <xdr:nvSpPr>
        <xdr:cNvPr id="83" name="人件費該当値テキスト"/>
        <xdr:cNvSpPr txBox="1"/>
      </xdr:nvSpPr>
      <xdr:spPr>
        <a:xfrm>
          <a:off x="4686300" y="66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107,794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21368</xdr:rowOff>
    </xdr:from>
    <xdr:to>
      <xdr:col>5</xdr:col>
      <xdr:colOff>409575</xdr:colOff>
      <xdr:row>39</xdr:row>
      <xdr:rowOff>122968</xdr:rowOff>
    </xdr:to>
    <xdr:sp macro="" textlink="">
      <xdr:nvSpPr>
        <xdr:cNvPr id="84" name="円/楕円 83"/>
        <xdr:cNvSpPr/>
      </xdr:nvSpPr>
      <xdr:spPr>
        <a:xfrm>
          <a:off x="3746500" y="67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114095</xdr:rowOff>
    </xdr:from>
    <xdr:ext cx="599010" cy="259045"/>
    <xdr:sp macro="" textlink="">
      <xdr:nvSpPr>
        <xdr:cNvPr id="85" name="テキスト ボックス 84"/>
        <xdr:cNvSpPr txBox="1"/>
      </xdr:nvSpPr>
      <xdr:spPr>
        <a:xfrm>
          <a:off x="3497794" y="680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17328</xdr:rowOff>
    </xdr:from>
    <xdr:to>
      <xdr:col>4</xdr:col>
      <xdr:colOff>206375</xdr:colOff>
      <xdr:row>39</xdr:row>
      <xdr:rowOff>118928</xdr:rowOff>
    </xdr:to>
    <xdr:sp macro="" textlink="">
      <xdr:nvSpPr>
        <xdr:cNvPr id="86" name="円/楕円 85"/>
        <xdr:cNvSpPr/>
      </xdr:nvSpPr>
      <xdr:spPr>
        <a:xfrm>
          <a:off x="2857500" y="67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110055</xdr:rowOff>
    </xdr:from>
    <xdr:ext cx="599010" cy="259045"/>
    <xdr:sp macro="" textlink="">
      <xdr:nvSpPr>
        <xdr:cNvPr id="87" name="テキスト ボックス 86"/>
        <xdr:cNvSpPr txBox="1"/>
      </xdr:nvSpPr>
      <xdr:spPr>
        <a:xfrm>
          <a:off x="2608794" y="67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26287</xdr:rowOff>
    </xdr:from>
    <xdr:to>
      <xdr:col>3</xdr:col>
      <xdr:colOff>3175</xdr:colOff>
      <xdr:row>39</xdr:row>
      <xdr:rowOff>127887</xdr:rowOff>
    </xdr:to>
    <xdr:sp macro="" textlink="">
      <xdr:nvSpPr>
        <xdr:cNvPr id="88" name="円/楕円 87"/>
        <xdr:cNvSpPr/>
      </xdr:nvSpPr>
      <xdr:spPr>
        <a:xfrm>
          <a:off x="1968500" y="67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119014</xdr:rowOff>
    </xdr:from>
    <xdr:ext cx="599010" cy="259045"/>
    <xdr:sp macro="" textlink="">
      <xdr:nvSpPr>
        <xdr:cNvPr id="89" name="テキスト ボックス 88"/>
        <xdr:cNvSpPr txBox="1"/>
      </xdr:nvSpPr>
      <xdr:spPr>
        <a:xfrm>
          <a:off x="1719794" y="680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106,673</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25868</xdr:rowOff>
    </xdr:from>
    <xdr:to>
      <xdr:col>1</xdr:col>
      <xdr:colOff>485775</xdr:colOff>
      <xdr:row>39</xdr:row>
      <xdr:rowOff>127468</xdr:rowOff>
    </xdr:to>
    <xdr:sp macro="" textlink="">
      <xdr:nvSpPr>
        <xdr:cNvPr id="90" name="円/楕円 89"/>
        <xdr:cNvSpPr/>
      </xdr:nvSpPr>
      <xdr:spPr>
        <a:xfrm>
          <a:off x="1079500" y="67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118595</xdr:rowOff>
    </xdr:from>
    <xdr:ext cx="599010" cy="259045"/>
    <xdr:sp macro="" textlink="">
      <xdr:nvSpPr>
        <xdr:cNvPr id="91" name="テキスト ボックス 90"/>
        <xdr:cNvSpPr txBox="1"/>
      </xdr:nvSpPr>
      <xdr:spPr>
        <a:xfrm>
          <a:off x="830794" y="680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49029</xdr:rowOff>
    </xdr:from>
    <xdr:to>
      <xdr:col>6</xdr:col>
      <xdr:colOff>511175</xdr:colOff>
      <xdr:row>58</xdr:row>
      <xdr:rowOff>49442</xdr:rowOff>
    </xdr:to>
    <xdr:cxnSp macro="">
      <xdr:nvCxnSpPr>
        <xdr:cNvPr id="122" name="直線コネクタ 121"/>
        <xdr:cNvCxnSpPr/>
      </xdr:nvCxnSpPr>
      <xdr:spPr>
        <a:xfrm>
          <a:off x="3797300" y="9993129"/>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26275</xdr:rowOff>
    </xdr:from>
    <xdr:to>
      <xdr:col>5</xdr:col>
      <xdr:colOff>358775</xdr:colOff>
      <xdr:row>58</xdr:row>
      <xdr:rowOff>49029</xdr:rowOff>
    </xdr:to>
    <xdr:cxnSp macro="">
      <xdr:nvCxnSpPr>
        <xdr:cNvPr id="125" name="直線コネクタ 124"/>
        <xdr:cNvCxnSpPr/>
      </xdr:nvCxnSpPr>
      <xdr:spPr>
        <a:xfrm>
          <a:off x="2908300" y="9970375"/>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26275</xdr:rowOff>
    </xdr:from>
    <xdr:to>
      <xdr:col>4</xdr:col>
      <xdr:colOff>155575</xdr:colOff>
      <xdr:row>58</xdr:row>
      <xdr:rowOff>49543</xdr:rowOff>
    </xdr:to>
    <xdr:cxnSp macro="">
      <xdr:nvCxnSpPr>
        <xdr:cNvPr id="128" name="直線コネクタ 127"/>
        <xdr:cNvCxnSpPr/>
      </xdr:nvCxnSpPr>
      <xdr:spPr>
        <a:xfrm flipV="1">
          <a:off x="2019300" y="9970375"/>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49543</xdr:rowOff>
    </xdr:from>
    <xdr:to>
      <xdr:col>2</xdr:col>
      <xdr:colOff>638175</xdr:colOff>
      <xdr:row>58</xdr:row>
      <xdr:rowOff>51219</xdr:rowOff>
    </xdr:to>
    <xdr:cxnSp macro="">
      <xdr:nvCxnSpPr>
        <xdr:cNvPr id="131" name="直線コネクタ 130"/>
        <xdr:cNvCxnSpPr/>
      </xdr:nvCxnSpPr>
      <xdr:spPr>
        <a:xfrm flipV="1">
          <a:off x="1130300" y="999364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170092</xdr:rowOff>
    </xdr:from>
    <xdr:to>
      <xdr:col>6</xdr:col>
      <xdr:colOff>561975</xdr:colOff>
      <xdr:row>58</xdr:row>
      <xdr:rowOff>100242</xdr:rowOff>
    </xdr:to>
    <xdr:sp macro="" textlink="">
      <xdr:nvSpPr>
        <xdr:cNvPr id="141" name="円/楕円 140"/>
        <xdr:cNvSpPr/>
      </xdr:nvSpPr>
      <xdr:spPr>
        <a:xfrm>
          <a:off x="4584700" y="9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169679</xdr:rowOff>
    </xdr:from>
    <xdr:to>
      <xdr:col>5</xdr:col>
      <xdr:colOff>409575</xdr:colOff>
      <xdr:row>58</xdr:row>
      <xdr:rowOff>99829</xdr:rowOff>
    </xdr:to>
    <xdr:sp macro="" textlink="">
      <xdr:nvSpPr>
        <xdr:cNvPr id="143" name="円/楕円 142"/>
        <xdr:cNvSpPr/>
      </xdr:nvSpPr>
      <xdr:spPr>
        <a:xfrm>
          <a:off x="3746500" y="99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90956</xdr:rowOff>
    </xdr:from>
    <xdr:ext cx="599010" cy="259045"/>
    <xdr:sp macro="" textlink="">
      <xdr:nvSpPr>
        <xdr:cNvPr id="144" name="テキスト ボックス 143"/>
        <xdr:cNvSpPr txBox="1"/>
      </xdr:nvSpPr>
      <xdr:spPr>
        <a:xfrm>
          <a:off x="3497794" y="100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146925</xdr:rowOff>
    </xdr:from>
    <xdr:to>
      <xdr:col>4</xdr:col>
      <xdr:colOff>206375</xdr:colOff>
      <xdr:row>58</xdr:row>
      <xdr:rowOff>77075</xdr:rowOff>
    </xdr:to>
    <xdr:sp macro="" textlink="">
      <xdr:nvSpPr>
        <xdr:cNvPr id="145" name="円/楕円 144"/>
        <xdr:cNvSpPr/>
      </xdr:nvSpPr>
      <xdr:spPr>
        <a:xfrm>
          <a:off x="2857500" y="9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68202</xdr:rowOff>
    </xdr:from>
    <xdr:ext cx="599010" cy="259045"/>
    <xdr:sp macro="" textlink="">
      <xdr:nvSpPr>
        <xdr:cNvPr id="146" name="テキスト ボックス 145"/>
        <xdr:cNvSpPr txBox="1"/>
      </xdr:nvSpPr>
      <xdr:spPr>
        <a:xfrm>
          <a:off x="2608794" y="1001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170193</xdr:rowOff>
    </xdr:from>
    <xdr:to>
      <xdr:col>3</xdr:col>
      <xdr:colOff>3175</xdr:colOff>
      <xdr:row>58</xdr:row>
      <xdr:rowOff>100343</xdr:rowOff>
    </xdr:to>
    <xdr:sp macro="" textlink="">
      <xdr:nvSpPr>
        <xdr:cNvPr id="147" name="円/楕円 146"/>
        <xdr:cNvSpPr/>
      </xdr:nvSpPr>
      <xdr:spPr>
        <a:xfrm>
          <a:off x="1968500" y="9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91470</xdr:rowOff>
    </xdr:from>
    <xdr:ext cx="599010" cy="259045"/>
    <xdr:sp macro="" textlink="">
      <xdr:nvSpPr>
        <xdr:cNvPr id="148" name="テキスト ボックス 147"/>
        <xdr:cNvSpPr txBox="1"/>
      </xdr:nvSpPr>
      <xdr:spPr>
        <a:xfrm>
          <a:off x="1719794" y="1003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419</xdr:rowOff>
    </xdr:from>
    <xdr:to>
      <xdr:col>1</xdr:col>
      <xdr:colOff>485775</xdr:colOff>
      <xdr:row>58</xdr:row>
      <xdr:rowOff>102019</xdr:rowOff>
    </xdr:to>
    <xdr:sp macro="" textlink="">
      <xdr:nvSpPr>
        <xdr:cNvPr id="149" name="円/楕円 148"/>
        <xdr:cNvSpPr/>
      </xdr:nvSpPr>
      <xdr:spPr>
        <a:xfrm>
          <a:off x="1079500" y="99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93146</xdr:rowOff>
    </xdr:from>
    <xdr:ext cx="599010" cy="259045"/>
    <xdr:sp macro="" textlink="">
      <xdr:nvSpPr>
        <xdr:cNvPr id="150" name="テキスト ボックス 149"/>
        <xdr:cNvSpPr txBox="1"/>
      </xdr:nvSpPr>
      <xdr:spPr>
        <a:xfrm>
          <a:off x="830794" y="1003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2902</xdr:rowOff>
    </xdr:from>
    <xdr:to>
      <xdr:col>6</xdr:col>
      <xdr:colOff>511175</xdr:colOff>
      <xdr:row>79</xdr:row>
      <xdr:rowOff>6902</xdr:rowOff>
    </xdr:to>
    <xdr:cxnSp macro="">
      <xdr:nvCxnSpPr>
        <xdr:cNvPr id="179" name="直線コネクタ 178"/>
        <xdr:cNvCxnSpPr/>
      </xdr:nvCxnSpPr>
      <xdr:spPr>
        <a:xfrm>
          <a:off x="3797300" y="1354745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388</xdr:rowOff>
    </xdr:from>
    <xdr:to>
      <xdr:col>5</xdr:col>
      <xdr:colOff>358775</xdr:colOff>
      <xdr:row>79</xdr:row>
      <xdr:rowOff>2902</xdr:rowOff>
    </xdr:to>
    <xdr:cxnSp macro="">
      <xdr:nvCxnSpPr>
        <xdr:cNvPr id="182" name="直線コネクタ 181"/>
        <xdr:cNvCxnSpPr/>
      </xdr:nvCxnSpPr>
      <xdr:spPr>
        <a:xfrm>
          <a:off x="2908300" y="1354493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388</xdr:rowOff>
    </xdr:from>
    <xdr:to>
      <xdr:col>4</xdr:col>
      <xdr:colOff>155575</xdr:colOff>
      <xdr:row>79</xdr:row>
      <xdr:rowOff>14103</xdr:rowOff>
    </xdr:to>
    <xdr:cxnSp macro="">
      <xdr:nvCxnSpPr>
        <xdr:cNvPr id="185" name="直線コネクタ 184"/>
        <xdr:cNvCxnSpPr/>
      </xdr:nvCxnSpPr>
      <xdr:spPr>
        <a:xfrm flipV="1">
          <a:off x="2019300" y="1354493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14103</xdr:rowOff>
    </xdr:from>
    <xdr:to>
      <xdr:col>2</xdr:col>
      <xdr:colOff>638175</xdr:colOff>
      <xdr:row>79</xdr:row>
      <xdr:rowOff>16771</xdr:rowOff>
    </xdr:to>
    <xdr:cxnSp macro="">
      <xdr:nvCxnSpPr>
        <xdr:cNvPr id="188" name="直線コネクタ 187"/>
        <xdr:cNvCxnSpPr/>
      </xdr:nvCxnSpPr>
      <xdr:spPr>
        <a:xfrm flipV="1">
          <a:off x="1130300" y="1355865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127552</xdr:rowOff>
    </xdr:from>
    <xdr:to>
      <xdr:col>6</xdr:col>
      <xdr:colOff>561975</xdr:colOff>
      <xdr:row>79</xdr:row>
      <xdr:rowOff>57702</xdr:rowOff>
    </xdr:to>
    <xdr:sp macro="" textlink="">
      <xdr:nvSpPr>
        <xdr:cNvPr id="198" name="円/楕円 197"/>
        <xdr:cNvSpPr/>
      </xdr:nvSpPr>
      <xdr:spPr>
        <a:xfrm>
          <a:off x="4584700" y="135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42479</xdr:rowOff>
    </xdr:from>
    <xdr:ext cx="469744" cy="259045"/>
    <xdr:sp macro="" textlink="">
      <xdr:nvSpPr>
        <xdr:cNvPr id="199" name="維持補修費該当値テキスト"/>
        <xdr:cNvSpPr txBox="1"/>
      </xdr:nvSpPr>
      <xdr:spPr>
        <a:xfrm>
          <a:off x="4686300" y="1341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123552</xdr:rowOff>
    </xdr:from>
    <xdr:to>
      <xdr:col>5</xdr:col>
      <xdr:colOff>409575</xdr:colOff>
      <xdr:row>79</xdr:row>
      <xdr:rowOff>53702</xdr:rowOff>
    </xdr:to>
    <xdr:sp macro="" textlink="">
      <xdr:nvSpPr>
        <xdr:cNvPr id="200" name="円/楕円 199"/>
        <xdr:cNvSpPr/>
      </xdr:nvSpPr>
      <xdr:spPr>
        <a:xfrm>
          <a:off x="3746500" y="134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44829</xdr:rowOff>
    </xdr:from>
    <xdr:ext cx="469744" cy="259045"/>
    <xdr:sp macro="" textlink="">
      <xdr:nvSpPr>
        <xdr:cNvPr id="201" name="テキスト ボックス 200"/>
        <xdr:cNvSpPr txBox="1"/>
      </xdr:nvSpPr>
      <xdr:spPr>
        <a:xfrm>
          <a:off x="3562427" y="135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121038</xdr:rowOff>
    </xdr:from>
    <xdr:to>
      <xdr:col>4</xdr:col>
      <xdr:colOff>206375</xdr:colOff>
      <xdr:row>79</xdr:row>
      <xdr:rowOff>51188</xdr:rowOff>
    </xdr:to>
    <xdr:sp macro="" textlink="">
      <xdr:nvSpPr>
        <xdr:cNvPr id="202" name="円/楕円 201"/>
        <xdr:cNvSpPr/>
      </xdr:nvSpPr>
      <xdr:spPr>
        <a:xfrm>
          <a:off x="2857500" y="134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42315</xdr:rowOff>
    </xdr:from>
    <xdr:ext cx="469744" cy="259045"/>
    <xdr:sp macro="" textlink="">
      <xdr:nvSpPr>
        <xdr:cNvPr id="203" name="テキスト ボックス 202"/>
        <xdr:cNvSpPr txBox="1"/>
      </xdr:nvSpPr>
      <xdr:spPr>
        <a:xfrm>
          <a:off x="2673427"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134753</xdr:rowOff>
    </xdr:from>
    <xdr:to>
      <xdr:col>3</xdr:col>
      <xdr:colOff>3175</xdr:colOff>
      <xdr:row>79</xdr:row>
      <xdr:rowOff>64903</xdr:rowOff>
    </xdr:to>
    <xdr:sp macro="" textlink="">
      <xdr:nvSpPr>
        <xdr:cNvPr id="204" name="円/楕円 203"/>
        <xdr:cNvSpPr/>
      </xdr:nvSpPr>
      <xdr:spPr>
        <a:xfrm>
          <a:off x="1968500" y="13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56030</xdr:rowOff>
    </xdr:from>
    <xdr:ext cx="469744" cy="259045"/>
    <xdr:sp macro="" textlink="">
      <xdr:nvSpPr>
        <xdr:cNvPr id="205" name="テキスト ボックス 204"/>
        <xdr:cNvSpPr txBox="1"/>
      </xdr:nvSpPr>
      <xdr:spPr>
        <a:xfrm>
          <a:off x="1784427" y="13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137421</xdr:rowOff>
    </xdr:from>
    <xdr:to>
      <xdr:col>1</xdr:col>
      <xdr:colOff>485775</xdr:colOff>
      <xdr:row>79</xdr:row>
      <xdr:rowOff>67571</xdr:rowOff>
    </xdr:to>
    <xdr:sp macro="" textlink="">
      <xdr:nvSpPr>
        <xdr:cNvPr id="206" name="円/楕円 205"/>
        <xdr:cNvSpPr/>
      </xdr:nvSpPr>
      <xdr:spPr>
        <a:xfrm>
          <a:off x="1079500" y="13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58698</xdr:rowOff>
    </xdr:from>
    <xdr:ext cx="469744" cy="259045"/>
    <xdr:sp macro="" textlink="">
      <xdr:nvSpPr>
        <xdr:cNvPr id="207" name="テキスト ボックス 206"/>
        <xdr:cNvSpPr txBox="1"/>
      </xdr:nvSpPr>
      <xdr:spPr>
        <a:xfrm>
          <a:off x="895427" y="136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38088</xdr:rowOff>
    </xdr:from>
    <xdr:to>
      <xdr:col>6</xdr:col>
      <xdr:colOff>511175</xdr:colOff>
      <xdr:row>97</xdr:row>
      <xdr:rowOff>62407</xdr:rowOff>
    </xdr:to>
    <xdr:cxnSp macro="">
      <xdr:nvCxnSpPr>
        <xdr:cNvPr id="237" name="直線コネクタ 236"/>
        <xdr:cNvCxnSpPr/>
      </xdr:nvCxnSpPr>
      <xdr:spPr>
        <a:xfrm flipV="1">
          <a:off x="3797300" y="16668738"/>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59068</xdr:rowOff>
    </xdr:from>
    <xdr:to>
      <xdr:col>5</xdr:col>
      <xdr:colOff>358775</xdr:colOff>
      <xdr:row>97</xdr:row>
      <xdr:rowOff>62407</xdr:rowOff>
    </xdr:to>
    <xdr:cxnSp macro="">
      <xdr:nvCxnSpPr>
        <xdr:cNvPr id="240" name="直線コネクタ 239"/>
        <xdr:cNvCxnSpPr/>
      </xdr:nvCxnSpPr>
      <xdr:spPr>
        <a:xfrm>
          <a:off x="2908300" y="16689718"/>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59068</xdr:rowOff>
    </xdr:from>
    <xdr:to>
      <xdr:col>4</xdr:col>
      <xdr:colOff>155575</xdr:colOff>
      <xdr:row>97</xdr:row>
      <xdr:rowOff>95402</xdr:rowOff>
    </xdr:to>
    <xdr:cxnSp macro="">
      <xdr:nvCxnSpPr>
        <xdr:cNvPr id="243" name="直線コネクタ 242"/>
        <xdr:cNvCxnSpPr/>
      </xdr:nvCxnSpPr>
      <xdr:spPr>
        <a:xfrm flipV="1">
          <a:off x="2019300" y="16689718"/>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95402</xdr:rowOff>
    </xdr:from>
    <xdr:to>
      <xdr:col>2</xdr:col>
      <xdr:colOff>638175</xdr:colOff>
      <xdr:row>97</xdr:row>
      <xdr:rowOff>138113</xdr:rowOff>
    </xdr:to>
    <xdr:cxnSp macro="">
      <xdr:nvCxnSpPr>
        <xdr:cNvPr id="246" name="直線コネクタ 245"/>
        <xdr:cNvCxnSpPr/>
      </xdr:nvCxnSpPr>
      <xdr:spPr>
        <a:xfrm flipV="1">
          <a:off x="1130300" y="16726052"/>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158738</xdr:rowOff>
    </xdr:from>
    <xdr:to>
      <xdr:col>6</xdr:col>
      <xdr:colOff>561975</xdr:colOff>
      <xdr:row>97</xdr:row>
      <xdr:rowOff>88888</xdr:rowOff>
    </xdr:to>
    <xdr:sp macro="" textlink="">
      <xdr:nvSpPr>
        <xdr:cNvPr id="256" name="円/楕円 255"/>
        <xdr:cNvSpPr/>
      </xdr:nvSpPr>
      <xdr:spPr>
        <a:xfrm>
          <a:off x="45847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137165</xdr:rowOff>
    </xdr:from>
    <xdr:ext cx="534377" cy="259045"/>
    <xdr:sp macro="" textlink="">
      <xdr:nvSpPr>
        <xdr:cNvPr id="257" name="扶助費該当値テキスト"/>
        <xdr:cNvSpPr txBox="1"/>
      </xdr:nvSpPr>
      <xdr:spPr>
        <a:xfrm>
          <a:off x="4686300"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11607</xdr:rowOff>
    </xdr:from>
    <xdr:to>
      <xdr:col>5</xdr:col>
      <xdr:colOff>409575</xdr:colOff>
      <xdr:row>97</xdr:row>
      <xdr:rowOff>113207</xdr:rowOff>
    </xdr:to>
    <xdr:sp macro="" textlink="">
      <xdr:nvSpPr>
        <xdr:cNvPr id="258" name="円/楕円 257"/>
        <xdr:cNvSpPr/>
      </xdr:nvSpPr>
      <xdr:spPr>
        <a:xfrm>
          <a:off x="3746500" y="16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104334</xdr:rowOff>
    </xdr:from>
    <xdr:ext cx="534377" cy="259045"/>
    <xdr:sp macro="" textlink="">
      <xdr:nvSpPr>
        <xdr:cNvPr id="259" name="テキスト ボックス 258"/>
        <xdr:cNvSpPr txBox="1"/>
      </xdr:nvSpPr>
      <xdr:spPr>
        <a:xfrm>
          <a:off x="3530111" y="16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8268</xdr:rowOff>
    </xdr:from>
    <xdr:to>
      <xdr:col>4</xdr:col>
      <xdr:colOff>206375</xdr:colOff>
      <xdr:row>97</xdr:row>
      <xdr:rowOff>109868</xdr:rowOff>
    </xdr:to>
    <xdr:sp macro="" textlink="">
      <xdr:nvSpPr>
        <xdr:cNvPr id="260" name="円/楕円 259"/>
        <xdr:cNvSpPr/>
      </xdr:nvSpPr>
      <xdr:spPr>
        <a:xfrm>
          <a:off x="2857500" y="166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100995</xdr:rowOff>
    </xdr:from>
    <xdr:ext cx="534377" cy="259045"/>
    <xdr:sp macro="" textlink="">
      <xdr:nvSpPr>
        <xdr:cNvPr id="261" name="テキスト ボックス 260"/>
        <xdr:cNvSpPr txBox="1"/>
      </xdr:nvSpPr>
      <xdr:spPr>
        <a:xfrm>
          <a:off x="2641111" y="167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44602</xdr:rowOff>
    </xdr:from>
    <xdr:to>
      <xdr:col>3</xdr:col>
      <xdr:colOff>3175</xdr:colOff>
      <xdr:row>97</xdr:row>
      <xdr:rowOff>146202</xdr:rowOff>
    </xdr:to>
    <xdr:sp macro="" textlink="">
      <xdr:nvSpPr>
        <xdr:cNvPr id="262" name="円/楕円 261"/>
        <xdr:cNvSpPr/>
      </xdr:nvSpPr>
      <xdr:spPr>
        <a:xfrm>
          <a:off x="1968500" y="166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137329</xdr:rowOff>
    </xdr:from>
    <xdr:ext cx="534377" cy="259045"/>
    <xdr:sp macro="" textlink="">
      <xdr:nvSpPr>
        <xdr:cNvPr id="263" name="テキスト ボックス 262"/>
        <xdr:cNvSpPr txBox="1"/>
      </xdr:nvSpPr>
      <xdr:spPr>
        <a:xfrm>
          <a:off x="1752111" y="167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87313</xdr:rowOff>
    </xdr:from>
    <xdr:to>
      <xdr:col>1</xdr:col>
      <xdr:colOff>485775</xdr:colOff>
      <xdr:row>98</xdr:row>
      <xdr:rowOff>17463</xdr:rowOff>
    </xdr:to>
    <xdr:sp macro="" textlink="">
      <xdr:nvSpPr>
        <xdr:cNvPr id="264" name="円/楕円 263"/>
        <xdr:cNvSpPr/>
      </xdr:nvSpPr>
      <xdr:spPr>
        <a:xfrm>
          <a:off x="1079500" y="167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8590</xdr:rowOff>
    </xdr:from>
    <xdr:ext cx="534377" cy="259045"/>
    <xdr:sp macro="" textlink="">
      <xdr:nvSpPr>
        <xdr:cNvPr id="265" name="テキスト ボックス 264"/>
        <xdr:cNvSpPr txBox="1"/>
      </xdr:nvSpPr>
      <xdr:spPr>
        <a:xfrm>
          <a:off x="863111" y="168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11566</xdr:rowOff>
    </xdr:from>
    <xdr:to>
      <xdr:col>15</xdr:col>
      <xdr:colOff>180975</xdr:colOff>
      <xdr:row>37</xdr:row>
      <xdr:rowOff>111094</xdr:rowOff>
    </xdr:to>
    <xdr:cxnSp macro="">
      <xdr:nvCxnSpPr>
        <xdr:cNvPr id="294" name="直線コネクタ 293"/>
        <xdr:cNvCxnSpPr/>
      </xdr:nvCxnSpPr>
      <xdr:spPr>
        <a:xfrm>
          <a:off x="9639300" y="6355216"/>
          <a:ext cx="838200" cy="9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11566</xdr:rowOff>
    </xdr:from>
    <xdr:to>
      <xdr:col>14</xdr:col>
      <xdr:colOff>28575</xdr:colOff>
      <xdr:row>37</xdr:row>
      <xdr:rowOff>31462</xdr:rowOff>
    </xdr:to>
    <xdr:cxnSp macro="">
      <xdr:nvCxnSpPr>
        <xdr:cNvPr id="297" name="直線コネクタ 296"/>
        <xdr:cNvCxnSpPr/>
      </xdr:nvCxnSpPr>
      <xdr:spPr>
        <a:xfrm flipV="1">
          <a:off x="8750300" y="6355216"/>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31462</xdr:rowOff>
    </xdr:from>
    <xdr:to>
      <xdr:col>12</xdr:col>
      <xdr:colOff>511175</xdr:colOff>
      <xdr:row>37</xdr:row>
      <xdr:rowOff>124464</xdr:rowOff>
    </xdr:to>
    <xdr:cxnSp macro="">
      <xdr:nvCxnSpPr>
        <xdr:cNvPr id="300" name="直線コネクタ 299"/>
        <xdr:cNvCxnSpPr/>
      </xdr:nvCxnSpPr>
      <xdr:spPr>
        <a:xfrm flipV="1">
          <a:off x="7861300" y="6375112"/>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124464</xdr:rowOff>
    </xdr:from>
    <xdr:to>
      <xdr:col>11</xdr:col>
      <xdr:colOff>307975</xdr:colOff>
      <xdr:row>37</xdr:row>
      <xdr:rowOff>153431</xdr:rowOff>
    </xdr:to>
    <xdr:cxnSp macro="">
      <xdr:nvCxnSpPr>
        <xdr:cNvPr id="303" name="直線コネクタ 302"/>
        <xdr:cNvCxnSpPr/>
      </xdr:nvCxnSpPr>
      <xdr:spPr>
        <a:xfrm flipV="1">
          <a:off x="6972300" y="6468114"/>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60294</xdr:rowOff>
    </xdr:from>
    <xdr:to>
      <xdr:col>15</xdr:col>
      <xdr:colOff>231775</xdr:colOff>
      <xdr:row>37</xdr:row>
      <xdr:rowOff>161894</xdr:rowOff>
    </xdr:to>
    <xdr:sp macro="" textlink="">
      <xdr:nvSpPr>
        <xdr:cNvPr id="313" name="円/楕円 312"/>
        <xdr:cNvSpPr/>
      </xdr:nvSpPr>
      <xdr:spPr>
        <a:xfrm>
          <a:off x="10426700" y="64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146671</xdr:rowOff>
    </xdr:from>
    <xdr:ext cx="534377" cy="259045"/>
    <xdr:sp macro="" textlink="">
      <xdr:nvSpPr>
        <xdr:cNvPr id="314" name="補助費等該当値テキスト"/>
        <xdr:cNvSpPr txBox="1"/>
      </xdr:nvSpPr>
      <xdr:spPr>
        <a:xfrm>
          <a:off x="10528300" y="63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132216</xdr:rowOff>
    </xdr:from>
    <xdr:to>
      <xdr:col>14</xdr:col>
      <xdr:colOff>79375</xdr:colOff>
      <xdr:row>37</xdr:row>
      <xdr:rowOff>62366</xdr:rowOff>
    </xdr:to>
    <xdr:sp macro="" textlink="">
      <xdr:nvSpPr>
        <xdr:cNvPr id="315" name="円/楕円 314"/>
        <xdr:cNvSpPr/>
      </xdr:nvSpPr>
      <xdr:spPr>
        <a:xfrm>
          <a:off x="9588500" y="63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53493</xdr:rowOff>
    </xdr:from>
    <xdr:ext cx="534377" cy="259045"/>
    <xdr:sp macro="" textlink="">
      <xdr:nvSpPr>
        <xdr:cNvPr id="316" name="テキスト ボックス 315"/>
        <xdr:cNvSpPr txBox="1"/>
      </xdr:nvSpPr>
      <xdr:spPr>
        <a:xfrm>
          <a:off x="9372111" y="63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152112</xdr:rowOff>
    </xdr:from>
    <xdr:to>
      <xdr:col>12</xdr:col>
      <xdr:colOff>561975</xdr:colOff>
      <xdr:row>37</xdr:row>
      <xdr:rowOff>82262</xdr:rowOff>
    </xdr:to>
    <xdr:sp macro="" textlink="">
      <xdr:nvSpPr>
        <xdr:cNvPr id="317" name="円/楕円 316"/>
        <xdr:cNvSpPr/>
      </xdr:nvSpPr>
      <xdr:spPr>
        <a:xfrm>
          <a:off x="8699500" y="63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73389</xdr:rowOff>
    </xdr:from>
    <xdr:ext cx="534377" cy="259045"/>
    <xdr:sp macro="" textlink="">
      <xdr:nvSpPr>
        <xdr:cNvPr id="318" name="テキスト ボックス 317"/>
        <xdr:cNvSpPr txBox="1"/>
      </xdr:nvSpPr>
      <xdr:spPr>
        <a:xfrm>
          <a:off x="8483111" y="641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73664</xdr:rowOff>
    </xdr:from>
    <xdr:to>
      <xdr:col>11</xdr:col>
      <xdr:colOff>358775</xdr:colOff>
      <xdr:row>38</xdr:row>
      <xdr:rowOff>3814</xdr:rowOff>
    </xdr:to>
    <xdr:sp macro="" textlink="">
      <xdr:nvSpPr>
        <xdr:cNvPr id="319" name="円/楕円 318"/>
        <xdr:cNvSpPr/>
      </xdr:nvSpPr>
      <xdr:spPr>
        <a:xfrm>
          <a:off x="7810500" y="64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166391</xdr:rowOff>
    </xdr:from>
    <xdr:ext cx="534377" cy="259045"/>
    <xdr:sp macro="" textlink="">
      <xdr:nvSpPr>
        <xdr:cNvPr id="320" name="テキスト ボックス 319"/>
        <xdr:cNvSpPr txBox="1"/>
      </xdr:nvSpPr>
      <xdr:spPr>
        <a:xfrm>
          <a:off x="7594111" y="65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102631</xdr:rowOff>
    </xdr:from>
    <xdr:to>
      <xdr:col>10</xdr:col>
      <xdr:colOff>155575</xdr:colOff>
      <xdr:row>38</xdr:row>
      <xdr:rowOff>32781</xdr:rowOff>
    </xdr:to>
    <xdr:sp macro="" textlink="">
      <xdr:nvSpPr>
        <xdr:cNvPr id="321" name="円/楕円 320"/>
        <xdr:cNvSpPr/>
      </xdr:nvSpPr>
      <xdr:spPr>
        <a:xfrm>
          <a:off x="6921500" y="64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23908</xdr:rowOff>
    </xdr:from>
    <xdr:ext cx="534377" cy="259045"/>
    <xdr:sp macro="" textlink="">
      <xdr:nvSpPr>
        <xdr:cNvPr id="322" name="テキスト ボックス 321"/>
        <xdr:cNvSpPr txBox="1"/>
      </xdr:nvSpPr>
      <xdr:spPr>
        <a:xfrm>
          <a:off x="6705111" y="65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95665</xdr:rowOff>
    </xdr:from>
    <xdr:to>
      <xdr:col>15</xdr:col>
      <xdr:colOff>180975</xdr:colOff>
      <xdr:row>58</xdr:row>
      <xdr:rowOff>101320</xdr:rowOff>
    </xdr:to>
    <xdr:cxnSp macro="">
      <xdr:nvCxnSpPr>
        <xdr:cNvPr id="349" name="直線コネクタ 348"/>
        <xdr:cNvCxnSpPr/>
      </xdr:nvCxnSpPr>
      <xdr:spPr>
        <a:xfrm flipV="1">
          <a:off x="9639300" y="10039765"/>
          <a:ext cx="8382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54218</xdr:rowOff>
    </xdr:from>
    <xdr:to>
      <xdr:col>14</xdr:col>
      <xdr:colOff>28575</xdr:colOff>
      <xdr:row>58</xdr:row>
      <xdr:rowOff>101320</xdr:rowOff>
    </xdr:to>
    <xdr:cxnSp macro="">
      <xdr:nvCxnSpPr>
        <xdr:cNvPr id="352" name="直線コネクタ 351"/>
        <xdr:cNvCxnSpPr/>
      </xdr:nvCxnSpPr>
      <xdr:spPr>
        <a:xfrm>
          <a:off x="8750300" y="9998318"/>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54218</xdr:rowOff>
    </xdr:from>
    <xdr:to>
      <xdr:col>12</xdr:col>
      <xdr:colOff>511175</xdr:colOff>
      <xdr:row>58</xdr:row>
      <xdr:rowOff>91135</xdr:rowOff>
    </xdr:to>
    <xdr:cxnSp macro="">
      <xdr:nvCxnSpPr>
        <xdr:cNvPr id="355" name="直線コネクタ 354"/>
        <xdr:cNvCxnSpPr/>
      </xdr:nvCxnSpPr>
      <xdr:spPr>
        <a:xfrm flipV="1">
          <a:off x="7861300" y="9998318"/>
          <a:ext cx="889000" cy="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91135</xdr:rowOff>
    </xdr:from>
    <xdr:to>
      <xdr:col>11</xdr:col>
      <xdr:colOff>307975</xdr:colOff>
      <xdr:row>58</xdr:row>
      <xdr:rowOff>115473</xdr:rowOff>
    </xdr:to>
    <xdr:cxnSp macro="">
      <xdr:nvCxnSpPr>
        <xdr:cNvPr id="358" name="直線コネクタ 357"/>
        <xdr:cNvCxnSpPr/>
      </xdr:nvCxnSpPr>
      <xdr:spPr>
        <a:xfrm flipV="1">
          <a:off x="6972300" y="10035235"/>
          <a:ext cx="8890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44865</xdr:rowOff>
    </xdr:from>
    <xdr:to>
      <xdr:col>15</xdr:col>
      <xdr:colOff>231775</xdr:colOff>
      <xdr:row>58</xdr:row>
      <xdr:rowOff>146465</xdr:rowOff>
    </xdr:to>
    <xdr:sp macro="" textlink="">
      <xdr:nvSpPr>
        <xdr:cNvPr id="368" name="円/楕円 367"/>
        <xdr:cNvSpPr/>
      </xdr:nvSpPr>
      <xdr:spPr>
        <a:xfrm>
          <a:off x="10426700" y="99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131242</xdr:rowOff>
    </xdr:from>
    <xdr:ext cx="534377" cy="259045"/>
    <xdr:sp macro="" textlink="">
      <xdr:nvSpPr>
        <xdr:cNvPr id="369" name="普通建設事業費該当値テキスト"/>
        <xdr:cNvSpPr txBox="1"/>
      </xdr:nvSpPr>
      <xdr:spPr>
        <a:xfrm>
          <a:off x="10528300" y="99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50520</xdr:rowOff>
    </xdr:from>
    <xdr:to>
      <xdr:col>14</xdr:col>
      <xdr:colOff>79375</xdr:colOff>
      <xdr:row>58</xdr:row>
      <xdr:rowOff>152120</xdr:rowOff>
    </xdr:to>
    <xdr:sp macro="" textlink="">
      <xdr:nvSpPr>
        <xdr:cNvPr id="370" name="円/楕円 369"/>
        <xdr:cNvSpPr/>
      </xdr:nvSpPr>
      <xdr:spPr>
        <a:xfrm>
          <a:off x="9588500" y="99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143247</xdr:rowOff>
    </xdr:from>
    <xdr:ext cx="534377" cy="259045"/>
    <xdr:sp macro="" textlink="">
      <xdr:nvSpPr>
        <xdr:cNvPr id="371" name="テキスト ボックス 370"/>
        <xdr:cNvSpPr txBox="1"/>
      </xdr:nvSpPr>
      <xdr:spPr>
        <a:xfrm>
          <a:off x="9372111" y="100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3418</xdr:rowOff>
    </xdr:from>
    <xdr:to>
      <xdr:col>12</xdr:col>
      <xdr:colOff>561975</xdr:colOff>
      <xdr:row>58</xdr:row>
      <xdr:rowOff>105018</xdr:rowOff>
    </xdr:to>
    <xdr:sp macro="" textlink="">
      <xdr:nvSpPr>
        <xdr:cNvPr id="372" name="円/楕円 371"/>
        <xdr:cNvSpPr/>
      </xdr:nvSpPr>
      <xdr:spPr>
        <a:xfrm>
          <a:off x="8699500" y="9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96145</xdr:rowOff>
    </xdr:from>
    <xdr:ext cx="599010" cy="259045"/>
    <xdr:sp macro="" textlink="">
      <xdr:nvSpPr>
        <xdr:cNvPr id="373" name="テキスト ボックス 372"/>
        <xdr:cNvSpPr txBox="1"/>
      </xdr:nvSpPr>
      <xdr:spPr>
        <a:xfrm>
          <a:off x="8450794" y="1004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40335</xdr:rowOff>
    </xdr:from>
    <xdr:to>
      <xdr:col>11</xdr:col>
      <xdr:colOff>358775</xdr:colOff>
      <xdr:row>58</xdr:row>
      <xdr:rowOff>141935</xdr:rowOff>
    </xdr:to>
    <xdr:sp macro="" textlink="">
      <xdr:nvSpPr>
        <xdr:cNvPr id="374" name="円/楕円 373"/>
        <xdr:cNvSpPr/>
      </xdr:nvSpPr>
      <xdr:spPr>
        <a:xfrm>
          <a:off x="7810500" y="99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133062</xdr:rowOff>
    </xdr:from>
    <xdr:ext cx="599010" cy="259045"/>
    <xdr:sp macro="" textlink="">
      <xdr:nvSpPr>
        <xdr:cNvPr id="375" name="テキスト ボックス 374"/>
        <xdr:cNvSpPr txBox="1"/>
      </xdr:nvSpPr>
      <xdr:spPr>
        <a:xfrm>
          <a:off x="7561794" y="1007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64673</xdr:rowOff>
    </xdr:from>
    <xdr:to>
      <xdr:col>10</xdr:col>
      <xdr:colOff>155575</xdr:colOff>
      <xdr:row>58</xdr:row>
      <xdr:rowOff>166273</xdr:rowOff>
    </xdr:to>
    <xdr:sp macro="" textlink="">
      <xdr:nvSpPr>
        <xdr:cNvPr id="376" name="円/楕円 375"/>
        <xdr:cNvSpPr/>
      </xdr:nvSpPr>
      <xdr:spPr>
        <a:xfrm>
          <a:off x="6921500" y="100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157400</xdr:rowOff>
    </xdr:from>
    <xdr:ext cx="534377" cy="259045"/>
    <xdr:sp macro="" textlink="">
      <xdr:nvSpPr>
        <xdr:cNvPr id="377" name="テキスト ボックス 376"/>
        <xdr:cNvSpPr txBox="1"/>
      </xdr:nvSpPr>
      <xdr:spPr>
        <a:xfrm>
          <a:off x="6705111" y="101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112854</xdr:rowOff>
    </xdr:from>
    <xdr:to>
      <xdr:col>15</xdr:col>
      <xdr:colOff>180975</xdr:colOff>
      <xdr:row>78</xdr:row>
      <xdr:rowOff>167450</xdr:rowOff>
    </xdr:to>
    <xdr:cxnSp macro="">
      <xdr:nvCxnSpPr>
        <xdr:cNvPr id="406" name="直線コネクタ 405"/>
        <xdr:cNvCxnSpPr/>
      </xdr:nvCxnSpPr>
      <xdr:spPr>
        <a:xfrm>
          <a:off x="9639300" y="13485954"/>
          <a:ext cx="8382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28719</xdr:rowOff>
    </xdr:from>
    <xdr:to>
      <xdr:col>14</xdr:col>
      <xdr:colOff>28575</xdr:colOff>
      <xdr:row>78</xdr:row>
      <xdr:rowOff>112854</xdr:rowOff>
    </xdr:to>
    <xdr:cxnSp macro="">
      <xdr:nvCxnSpPr>
        <xdr:cNvPr id="409" name="直線コネクタ 408"/>
        <xdr:cNvCxnSpPr/>
      </xdr:nvCxnSpPr>
      <xdr:spPr>
        <a:xfrm>
          <a:off x="8750300" y="13401819"/>
          <a:ext cx="889000" cy="8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116650</xdr:rowOff>
    </xdr:from>
    <xdr:to>
      <xdr:col>15</xdr:col>
      <xdr:colOff>231775</xdr:colOff>
      <xdr:row>79</xdr:row>
      <xdr:rowOff>46800</xdr:rowOff>
    </xdr:to>
    <xdr:sp macro="" textlink="">
      <xdr:nvSpPr>
        <xdr:cNvPr id="419" name="円/楕円 418"/>
        <xdr:cNvSpPr/>
      </xdr:nvSpPr>
      <xdr:spPr>
        <a:xfrm>
          <a:off x="10426700" y="134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31577</xdr:rowOff>
    </xdr:from>
    <xdr:ext cx="534377" cy="259045"/>
    <xdr:sp macro="" textlink="">
      <xdr:nvSpPr>
        <xdr:cNvPr id="420" name="普通建設事業費 （ うち新規整備　）該当値テキスト"/>
        <xdr:cNvSpPr txBox="1"/>
      </xdr:nvSpPr>
      <xdr:spPr>
        <a:xfrm>
          <a:off x="10528300" y="134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62054</xdr:rowOff>
    </xdr:from>
    <xdr:to>
      <xdr:col>14</xdr:col>
      <xdr:colOff>79375</xdr:colOff>
      <xdr:row>78</xdr:row>
      <xdr:rowOff>163654</xdr:rowOff>
    </xdr:to>
    <xdr:sp macro="" textlink="">
      <xdr:nvSpPr>
        <xdr:cNvPr id="421" name="円/楕円 420"/>
        <xdr:cNvSpPr/>
      </xdr:nvSpPr>
      <xdr:spPr>
        <a:xfrm>
          <a:off x="9588500" y="134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154781</xdr:rowOff>
    </xdr:from>
    <xdr:ext cx="534377" cy="259045"/>
    <xdr:sp macro="" textlink="">
      <xdr:nvSpPr>
        <xdr:cNvPr id="422" name="テキスト ボックス 421"/>
        <xdr:cNvSpPr txBox="1"/>
      </xdr:nvSpPr>
      <xdr:spPr>
        <a:xfrm>
          <a:off x="9372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149369</xdr:rowOff>
    </xdr:from>
    <xdr:to>
      <xdr:col>12</xdr:col>
      <xdr:colOff>561975</xdr:colOff>
      <xdr:row>78</xdr:row>
      <xdr:rowOff>79519</xdr:rowOff>
    </xdr:to>
    <xdr:sp macro="" textlink="">
      <xdr:nvSpPr>
        <xdr:cNvPr id="423" name="円/楕円 422"/>
        <xdr:cNvSpPr/>
      </xdr:nvSpPr>
      <xdr:spPr>
        <a:xfrm>
          <a:off x="8699500" y="133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70646</xdr:rowOff>
    </xdr:from>
    <xdr:ext cx="534377" cy="259045"/>
    <xdr:sp macro="" textlink="">
      <xdr:nvSpPr>
        <xdr:cNvPr id="424" name="テキスト ボックス 423"/>
        <xdr:cNvSpPr txBox="1"/>
      </xdr:nvSpPr>
      <xdr:spPr>
        <a:xfrm>
          <a:off x="8483111" y="134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83606</xdr:rowOff>
    </xdr:from>
    <xdr:to>
      <xdr:col>15</xdr:col>
      <xdr:colOff>180975</xdr:colOff>
      <xdr:row>98</xdr:row>
      <xdr:rowOff>126549</xdr:rowOff>
    </xdr:to>
    <xdr:cxnSp macro="">
      <xdr:nvCxnSpPr>
        <xdr:cNvPr id="451" name="直線コネクタ 450"/>
        <xdr:cNvCxnSpPr/>
      </xdr:nvCxnSpPr>
      <xdr:spPr>
        <a:xfrm flipV="1">
          <a:off x="9639300" y="16885706"/>
          <a:ext cx="8382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74774</xdr:rowOff>
    </xdr:from>
    <xdr:to>
      <xdr:col>14</xdr:col>
      <xdr:colOff>28575</xdr:colOff>
      <xdr:row>98</xdr:row>
      <xdr:rowOff>126549</xdr:rowOff>
    </xdr:to>
    <xdr:cxnSp macro="">
      <xdr:nvCxnSpPr>
        <xdr:cNvPr id="454" name="直線コネクタ 453"/>
        <xdr:cNvCxnSpPr/>
      </xdr:nvCxnSpPr>
      <xdr:spPr>
        <a:xfrm>
          <a:off x="8750300" y="16876874"/>
          <a:ext cx="889000" cy="5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32806</xdr:rowOff>
    </xdr:from>
    <xdr:to>
      <xdr:col>15</xdr:col>
      <xdr:colOff>231775</xdr:colOff>
      <xdr:row>98</xdr:row>
      <xdr:rowOff>134406</xdr:rowOff>
    </xdr:to>
    <xdr:sp macro="" textlink="">
      <xdr:nvSpPr>
        <xdr:cNvPr id="464" name="円/楕円 463"/>
        <xdr:cNvSpPr/>
      </xdr:nvSpPr>
      <xdr:spPr>
        <a:xfrm>
          <a:off x="10426700" y="16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119183</xdr:rowOff>
    </xdr:from>
    <xdr:ext cx="534377" cy="259045"/>
    <xdr:sp macro="" textlink="">
      <xdr:nvSpPr>
        <xdr:cNvPr id="465" name="普通建設事業費 （ うち更新整備　）該当値テキスト"/>
        <xdr:cNvSpPr txBox="1"/>
      </xdr:nvSpPr>
      <xdr:spPr>
        <a:xfrm>
          <a:off x="10528300" y="167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75749</xdr:rowOff>
    </xdr:from>
    <xdr:to>
      <xdr:col>14</xdr:col>
      <xdr:colOff>79375</xdr:colOff>
      <xdr:row>99</xdr:row>
      <xdr:rowOff>5899</xdr:rowOff>
    </xdr:to>
    <xdr:sp macro="" textlink="">
      <xdr:nvSpPr>
        <xdr:cNvPr id="466" name="円/楕円 465"/>
        <xdr:cNvSpPr/>
      </xdr:nvSpPr>
      <xdr:spPr>
        <a:xfrm>
          <a:off x="9588500" y="168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168476</xdr:rowOff>
    </xdr:from>
    <xdr:ext cx="534377" cy="259045"/>
    <xdr:sp macro="" textlink="">
      <xdr:nvSpPr>
        <xdr:cNvPr id="467" name="テキスト ボックス 466"/>
        <xdr:cNvSpPr txBox="1"/>
      </xdr:nvSpPr>
      <xdr:spPr>
        <a:xfrm>
          <a:off x="9372111" y="169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23974</xdr:rowOff>
    </xdr:from>
    <xdr:to>
      <xdr:col>12</xdr:col>
      <xdr:colOff>561975</xdr:colOff>
      <xdr:row>98</xdr:row>
      <xdr:rowOff>125574</xdr:rowOff>
    </xdr:to>
    <xdr:sp macro="" textlink="">
      <xdr:nvSpPr>
        <xdr:cNvPr id="468" name="円/楕円 467"/>
        <xdr:cNvSpPr/>
      </xdr:nvSpPr>
      <xdr:spPr>
        <a:xfrm>
          <a:off x="8699500" y="168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116701</xdr:rowOff>
    </xdr:from>
    <xdr:ext cx="534377" cy="259045"/>
    <xdr:sp macro="" textlink="">
      <xdr:nvSpPr>
        <xdr:cNvPr id="469" name="テキスト ボックス 468"/>
        <xdr:cNvSpPr txBox="1"/>
      </xdr:nvSpPr>
      <xdr:spPr>
        <a:xfrm>
          <a:off x="8483111" y="169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82715</xdr:rowOff>
    </xdr:from>
    <xdr:to>
      <xdr:col>22</xdr:col>
      <xdr:colOff>365125</xdr:colOff>
      <xdr:row>39</xdr:row>
      <xdr:rowOff>44450</xdr:rowOff>
    </xdr:to>
    <xdr:cxnSp macro="">
      <xdr:nvCxnSpPr>
        <xdr:cNvPr id="501" name="直線コネクタ 500"/>
        <xdr:cNvCxnSpPr/>
      </xdr:nvCxnSpPr>
      <xdr:spPr>
        <a:xfrm>
          <a:off x="14592300" y="6426365"/>
          <a:ext cx="889000" cy="3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82715</xdr:rowOff>
    </xdr:from>
    <xdr:to>
      <xdr:col>21</xdr:col>
      <xdr:colOff>161925</xdr:colOff>
      <xdr:row>39</xdr:row>
      <xdr:rowOff>44450</xdr:rowOff>
    </xdr:to>
    <xdr:cxnSp macro="">
      <xdr:nvCxnSpPr>
        <xdr:cNvPr id="504" name="直線コネクタ 503"/>
        <xdr:cNvCxnSpPr/>
      </xdr:nvCxnSpPr>
      <xdr:spPr>
        <a:xfrm flipV="1">
          <a:off x="13703300" y="6426365"/>
          <a:ext cx="889000" cy="3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77017</xdr:rowOff>
    </xdr:from>
    <xdr:ext cx="534377" cy="259045"/>
    <xdr:sp macro="" textlink="">
      <xdr:nvSpPr>
        <xdr:cNvPr id="506" name="テキスト ボックス 505"/>
        <xdr:cNvSpPr txBox="1"/>
      </xdr:nvSpPr>
      <xdr:spPr>
        <a:xfrm>
          <a:off x="14325111" y="65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31915</xdr:rowOff>
    </xdr:from>
    <xdr:to>
      <xdr:col>21</xdr:col>
      <xdr:colOff>212725</xdr:colOff>
      <xdr:row>37</xdr:row>
      <xdr:rowOff>133515</xdr:rowOff>
    </xdr:to>
    <xdr:sp macro="" textlink="">
      <xdr:nvSpPr>
        <xdr:cNvPr id="521" name="円/楕円 520"/>
        <xdr:cNvSpPr/>
      </xdr:nvSpPr>
      <xdr:spPr>
        <a:xfrm>
          <a:off x="14541500" y="63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150042</xdr:rowOff>
    </xdr:from>
    <xdr:ext cx="534377" cy="259045"/>
    <xdr:sp macro="" textlink="">
      <xdr:nvSpPr>
        <xdr:cNvPr id="522" name="テキスト ボックス 521"/>
        <xdr:cNvSpPr txBox="1"/>
      </xdr:nvSpPr>
      <xdr:spPr>
        <a:xfrm>
          <a:off x="14325111" y="61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133641</xdr:rowOff>
    </xdr:from>
    <xdr:to>
      <xdr:col>23</xdr:col>
      <xdr:colOff>517525</xdr:colOff>
      <xdr:row>78</xdr:row>
      <xdr:rowOff>153065</xdr:rowOff>
    </xdr:to>
    <xdr:cxnSp macro="">
      <xdr:nvCxnSpPr>
        <xdr:cNvPr id="612" name="直線コネクタ 611"/>
        <xdr:cNvCxnSpPr/>
      </xdr:nvCxnSpPr>
      <xdr:spPr>
        <a:xfrm flipV="1">
          <a:off x="15481300" y="13506741"/>
          <a:ext cx="8382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153065</xdr:rowOff>
    </xdr:from>
    <xdr:to>
      <xdr:col>22</xdr:col>
      <xdr:colOff>365125</xdr:colOff>
      <xdr:row>78</xdr:row>
      <xdr:rowOff>164850</xdr:rowOff>
    </xdr:to>
    <xdr:cxnSp macro="">
      <xdr:nvCxnSpPr>
        <xdr:cNvPr id="615" name="直線コネクタ 614"/>
        <xdr:cNvCxnSpPr/>
      </xdr:nvCxnSpPr>
      <xdr:spPr>
        <a:xfrm flipV="1">
          <a:off x="14592300" y="13526165"/>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125729</xdr:rowOff>
    </xdr:from>
    <xdr:to>
      <xdr:col>21</xdr:col>
      <xdr:colOff>161925</xdr:colOff>
      <xdr:row>78</xdr:row>
      <xdr:rowOff>164850</xdr:rowOff>
    </xdr:to>
    <xdr:cxnSp macro="">
      <xdr:nvCxnSpPr>
        <xdr:cNvPr id="618" name="直線コネクタ 617"/>
        <xdr:cNvCxnSpPr/>
      </xdr:nvCxnSpPr>
      <xdr:spPr>
        <a:xfrm>
          <a:off x="13703300" y="13498829"/>
          <a:ext cx="889000" cy="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121724</xdr:rowOff>
    </xdr:from>
    <xdr:to>
      <xdr:col>19</xdr:col>
      <xdr:colOff>644525</xdr:colOff>
      <xdr:row>78</xdr:row>
      <xdr:rowOff>125729</xdr:rowOff>
    </xdr:to>
    <xdr:cxnSp macro="">
      <xdr:nvCxnSpPr>
        <xdr:cNvPr id="621" name="直線コネクタ 620"/>
        <xdr:cNvCxnSpPr/>
      </xdr:nvCxnSpPr>
      <xdr:spPr>
        <a:xfrm>
          <a:off x="12814300" y="13494824"/>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82841</xdr:rowOff>
    </xdr:from>
    <xdr:to>
      <xdr:col>23</xdr:col>
      <xdr:colOff>568325</xdr:colOff>
      <xdr:row>79</xdr:row>
      <xdr:rowOff>12991</xdr:rowOff>
    </xdr:to>
    <xdr:sp macro="" textlink="">
      <xdr:nvSpPr>
        <xdr:cNvPr id="631" name="円/楕円 630"/>
        <xdr:cNvSpPr/>
      </xdr:nvSpPr>
      <xdr:spPr>
        <a:xfrm>
          <a:off x="16268700" y="134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169218</xdr:rowOff>
    </xdr:from>
    <xdr:ext cx="534377" cy="259045"/>
    <xdr:sp macro="" textlink="">
      <xdr:nvSpPr>
        <xdr:cNvPr id="632" name="公債費該当値テキスト"/>
        <xdr:cNvSpPr txBox="1"/>
      </xdr:nvSpPr>
      <xdr:spPr>
        <a:xfrm>
          <a:off x="16370300" y="133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102265</xdr:rowOff>
    </xdr:from>
    <xdr:to>
      <xdr:col>22</xdr:col>
      <xdr:colOff>415925</xdr:colOff>
      <xdr:row>79</xdr:row>
      <xdr:rowOff>32415</xdr:rowOff>
    </xdr:to>
    <xdr:sp macro="" textlink="">
      <xdr:nvSpPr>
        <xdr:cNvPr id="633" name="円/楕円 632"/>
        <xdr:cNvSpPr/>
      </xdr:nvSpPr>
      <xdr:spPr>
        <a:xfrm>
          <a:off x="15430500" y="134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23542</xdr:rowOff>
    </xdr:from>
    <xdr:ext cx="534377" cy="259045"/>
    <xdr:sp macro="" textlink="">
      <xdr:nvSpPr>
        <xdr:cNvPr id="634" name="テキスト ボックス 633"/>
        <xdr:cNvSpPr txBox="1"/>
      </xdr:nvSpPr>
      <xdr:spPr>
        <a:xfrm>
          <a:off x="15214111" y="135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114050</xdr:rowOff>
    </xdr:from>
    <xdr:to>
      <xdr:col>21</xdr:col>
      <xdr:colOff>212725</xdr:colOff>
      <xdr:row>79</xdr:row>
      <xdr:rowOff>44200</xdr:rowOff>
    </xdr:to>
    <xdr:sp macro="" textlink="">
      <xdr:nvSpPr>
        <xdr:cNvPr id="635" name="円/楕円 634"/>
        <xdr:cNvSpPr/>
      </xdr:nvSpPr>
      <xdr:spPr>
        <a:xfrm>
          <a:off x="14541500" y="134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35327</xdr:rowOff>
    </xdr:from>
    <xdr:ext cx="534377" cy="259045"/>
    <xdr:sp macro="" textlink="">
      <xdr:nvSpPr>
        <xdr:cNvPr id="636" name="テキスト ボックス 635"/>
        <xdr:cNvSpPr txBox="1"/>
      </xdr:nvSpPr>
      <xdr:spPr>
        <a:xfrm>
          <a:off x="14325111" y="13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74929</xdr:rowOff>
    </xdr:from>
    <xdr:to>
      <xdr:col>20</xdr:col>
      <xdr:colOff>9525</xdr:colOff>
      <xdr:row>79</xdr:row>
      <xdr:rowOff>5079</xdr:rowOff>
    </xdr:to>
    <xdr:sp macro="" textlink="">
      <xdr:nvSpPr>
        <xdr:cNvPr id="637" name="円/楕円 636"/>
        <xdr:cNvSpPr/>
      </xdr:nvSpPr>
      <xdr:spPr>
        <a:xfrm>
          <a:off x="13652500" y="134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167656</xdr:rowOff>
    </xdr:from>
    <xdr:ext cx="534377" cy="259045"/>
    <xdr:sp macro="" textlink="">
      <xdr:nvSpPr>
        <xdr:cNvPr id="638" name="テキスト ボックス 637"/>
        <xdr:cNvSpPr txBox="1"/>
      </xdr:nvSpPr>
      <xdr:spPr>
        <a:xfrm>
          <a:off x="13436111" y="135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70924</xdr:rowOff>
    </xdr:from>
    <xdr:to>
      <xdr:col>18</xdr:col>
      <xdr:colOff>492125</xdr:colOff>
      <xdr:row>79</xdr:row>
      <xdr:rowOff>1074</xdr:rowOff>
    </xdr:to>
    <xdr:sp macro="" textlink="">
      <xdr:nvSpPr>
        <xdr:cNvPr id="639" name="円/楕円 638"/>
        <xdr:cNvSpPr/>
      </xdr:nvSpPr>
      <xdr:spPr>
        <a:xfrm>
          <a:off x="12763500" y="134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163651</xdr:rowOff>
    </xdr:from>
    <xdr:ext cx="534377" cy="259045"/>
    <xdr:sp macro="" textlink="">
      <xdr:nvSpPr>
        <xdr:cNvPr id="640" name="テキスト ボックス 639"/>
        <xdr:cNvSpPr txBox="1"/>
      </xdr:nvSpPr>
      <xdr:spPr>
        <a:xfrm>
          <a:off x="12547111" y="135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126926</xdr:rowOff>
    </xdr:from>
    <xdr:to>
      <xdr:col>23</xdr:col>
      <xdr:colOff>517525</xdr:colOff>
      <xdr:row>98</xdr:row>
      <xdr:rowOff>145022</xdr:rowOff>
    </xdr:to>
    <xdr:cxnSp macro="">
      <xdr:nvCxnSpPr>
        <xdr:cNvPr id="669" name="直線コネクタ 668"/>
        <xdr:cNvCxnSpPr/>
      </xdr:nvCxnSpPr>
      <xdr:spPr>
        <a:xfrm>
          <a:off x="15481300" y="16929026"/>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126926</xdr:rowOff>
    </xdr:from>
    <xdr:to>
      <xdr:col>22</xdr:col>
      <xdr:colOff>365125</xdr:colOff>
      <xdr:row>99</xdr:row>
      <xdr:rowOff>22842</xdr:rowOff>
    </xdr:to>
    <xdr:cxnSp macro="">
      <xdr:nvCxnSpPr>
        <xdr:cNvPr id="672" name="直線コネクタ 671"/>
        <xdr:cNvCxnSpPr/>
      </xdr:nvCxnSpPr>
      <xdr:spPr>
        <a:xfrm flipV="1">
          <a:off x="14592300" y="16929026"/>
          <a:ext cx="889000" cy="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109243</xdr:rowOff>
    </xdr:from>
    <xdr:to>
      <xdr:col>21</xdr:col>
      <xdr:colOff>161925</xdr:colOff>
      <xdr:row>99</xdr:row>
      <xdr:rowOff>22842</xdr:rowOff>
    </xdr:to>
    <xdr:cxnSp macro="">
      <xdr:nvCxnSpPr>
        <xdr:cNvPr id="675" name="直線コネクタ 674"/>
        <xdr:cNvCxnSpPr/>
      </xdr:nvCxnSpPr>
      <xdr:spPr>
        <a:xfrm>
          <a:off x="13703300" y="16911343"/>
          <a:ext cx="889000" cy="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37195</xdr:rowOff>
    </xdr:from>
    <xdr:to>
      <xdr:col>19</xdr:col>
      <xdr:colOff>644525</xdr:colOff>
      <xdr:row>98</xdr:row>
      <xdr:rowOff>109243</xdr:rowOff>
    </xdr:to>
    <xdr:cxnSp macro="">
      <xdr:nvCxnSpPr>
        <xdr:cNvPr id="678" name="直線コネクタ 677"/>
        <xdr:cNvCxnSpPr/>
      </xdr:nvCxnSpPr>
      <xdr:spPr>
        <a:xfrm>
          <a:off x="12814300" y="16839295"/>
          <a:ext cx="889000" cy="7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94222</xdr:rowOff>
    </xdr:from>
    <xdr:to>
      <xdr:col>23</xdr:col>
      <xdr:colOff>568325</xdr:colOff>
      <xdr:row>99</xdr:row>
      <xdr:rowOff>24372</xdr:rowOff>
    </xdr:to>
    <xdr:sp macro="" textlink="">
      <xdr:nvSpPr>
        <xdr:cNvPr id="688" name="円/楕円 687"/>
        <xdr:cNvSpPr/>
      </xdr:nvSpPr>
      <xdr:spPr>
        <a:xfrm>
          <a:off x="16268700" y="168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89"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76126</xdr:rowOff>
    </xdr:from>
    <xdr:to>
      <xdr:col>22</xdr:col>
      <xdr:colOff>415925</xdr:colOff>
      <xdr:row>99</xdr:row>
      <xdr:rowOff>6276</xdr:rowOff>
    </xdr:to>
    <xdr:sp macro="" textlink="">
      <xdr:nvSpPr>
        <xdr:cNvPr id="690" name="円/楕円 689"/>
        <xdr:cNvSpPr/>
      </xdr:nvSpPr>
      <xdr:spPr>
        <a:xfrm>
          <a:off x="15430500" y="168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168853</xdr:rowOff>
    </xdr:from>
    <xdr:ext cx="534377" cy="259045"/>
    <xdr:sp macro="" textlink="">
      <xdr:nvSpPr>
        <xdr:cNvPr id="691" name="テキスト ボックス 690"/>
        <xdr:cNvSpPr txBox="1"/>
      </xdr:nvSpPr>
      <xdr:spPr>
        <a:xfrm>
          <a:off x="15214111" y="169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143492</xdr:rowOff>
    </xdr:from>
    <xdr:to>
      <xdr:col>21</xdr:col>
      <xdr:colOff>212725</xdr:colOff>
      <xdr:row>99</xdr:row>
      <xdr:rowOff>73642</xdr:rowOff>
    </xdr:to>
    <xdr:sp macro="" textlink="">
      <xdr:nvSpPr>
        <xdr:cNvPr id="692" name="円/楕円 691"/>
        <xdr:cNvSpPr/>
      </xdr:nvSpPr>
      <xdr:spPr>
        <a:xfrm>
          <a:off x="14541500" y="169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64769</xdr:rowOff>
    </xdr:from>
    <xdr:ext cx="534377" cy="259045"/>
    <xdr:sp macro="" textlink="">
      <xdr:nvSpPr>
        <xdr:cNvPr id="693" name="テキスト ボックス 692"/>
        <xdr:cNvSpPr txBox="1"/>
      </xdr:nvSpPr>
      <xdr:spPr>
        <a:xfrm>
          <a:off x="14325111" y="170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58443</xdr:rowOff>
    </xdr:from>
    <xdr:to>
      <xdr:col>20</xdr:col>
      <xdr:colOff>9525</xdr:colOff>
      <xdr:row>98</xdr:row>
      <xdr:rowOff>160043</xdr:rowOff>
    </xdr:to>
    <xdr:sp macro="" textlink="">
      <xdr:nvSpPr>
        <xdr:cNvPr id="694" name="円/楕円 693"/>
        <xdr:cNvSpPr/>
      </xdr:nvSpPr>
      <xdr:spPr>
        <a:xfrm>
          <a:off x="13652500" y="16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151170</xdr:rowOff>
    </xdr:from>
    <xdr:ext cx="534377" cy="259045"/>
    <xdr:sp macro="" textlink="">
      <xdr:nvSpPr>
        <xdr:cNvPr id="695" name="テキスト ボックス 694"/>
        <xdr:cNvSpPr txBox="1"/>
      </xdr:nvSpPr>
      <xdr:spPr>
        <a:xfrm>
          <a:off x="13436111" y="169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157845</xdr:rowOff>
    </xdr:from>
    <xdr:to>
      <xdr:col>18</xdr:col>
      <xdr:colOff>492125</xdr:colOff>
      <xdr:row>98</xdr:row>
      <xdr:rowOff>87995</xdr:rowOff>
    </xdr:to>
    <xdr:sp macro="" textlink="">
      <xdr:nvSpPr>
        <xdr:cNvPr id="696" name="円/楕円 695"/>
        <xdr:cNvSpPr/>
      </xdr:nvSpPr>
      <xdr:spPr>
        <a:xfrm>
          <a:off x="12763500" y="167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79122</xdr:rowOff>
    </xdr:from>
    <xdr:ext cx="534377" cy="259045"/>
    <xdr:sp macro="" textlink="">
      <xdr:nvSpPr>
        <xdr:cNvPr id="697" name="テキスト ボックス 696"/>
        <xdr:cNvSpPr txBox="1"/>
      </xdr:nvSpPr>
      <xdr:spPr>
        <a:xfrm>
          <a:off x="12547111" y="168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6" name="テキスト ボックス 785"/>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8545</xdr:rowOff>
    </xdr:from>
    <xdr:to>
      <xdr:col>32</xdr:col>
      <xdr:colOff>187325</xdr:colOff>
      <xdr:row>77</xdr:row>
      <xdr:rowOff>31527</xdr:rowOff>
    </xdr:to>
    <xdr:cxnSp macro="">
      <xdr:nvCxnSpPr>
        <xdr:cNvPr id="838" name="直線コネクタ 837"/>
        <xdr:cNvCxnSpPr/>
      </xdr:nvCxnSpPr>
      <xdr:spPr>
        <a:xfrm flipV="1">
          <a:off x="21323300" y="132101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29614</xdr:rowOff>
    </xdr:from>
    <xdr:to>
      <xdr:col>31</xdr:col>
      <xdr:colOff>34925</xdr:colOff>
      <xdr:row>77</xdr:row>
      <xdr:rowOff>31527</xdr:rowOff>
    </xdr:to>
    <xdr:cxnSp macro="">
      <xdr:nvCxnSpPr>
        <xdr:cNvPr id="841" name="直線コネクタ 840"/>
        <xdr:cNvCxnSpPr/>
      </xdr:nvCxnSpPr>
      <xdr:spPr>
        <a:xfrm>
          <a:off x="20434300" y="13231264"/>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29614</xdr:rowOff>
    </xdr:from>
    <xdr:to>
      <xdr:col>29</xdr:col>
      <xdr:colOff>517525</xdr:colOff>
      <xdr:row>77</xdr:row>
      <xdr:rowOff>139219</xdr:rowOff>
    </xdr:to>
    <xdr:cxnSp macro="">
      <xdr:nvCxnSpPr>
        <xdr:cNvPr id="844" name="直線コネクタ 843"/>
        <xdr:cNvCxnSpPr/>
      </xdr:nvCxnSpPr>
      <xdr:spPr>
        <a:xfrm flipV="1">
          <a:off x="19545300" y="13231264"/>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139219</xdr:rowOff>
    </xdr:from>
    <xdr:to>
      <xdr:col>28</xdr:col>
      <xdr:colOff>314325</xdr:colOff>
      <xdr:row>77</xdr:row>
      <xdr:rowOff>139922</xdr:rowOff>
    </xdr:to>
    <xdr:cxnSp macro="">
      <xdr:nvCxnSpPr>
        <xdr:cNvPr id="847" name="直線コネクタ 846"/>
        <xdr:cNvCxnSpPr/>
      </xdr:nvCxnSpPr>
      <xdr:spPr>
        <a:xfrm flipV="1">
          <a:off x="18656300" y="13340869"/>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129195</xdr:rowOff>
    </xdr:from>
    <xdr:to>
      <xdr:col>32</xdr:col>
      <xdr:colOff>238125</xdr:colOff>
      <xdr:row>77</xdr:row>
      <xdr:rowOff>59345</xdr:rowOff>
    </xdr:to>
    <xdr:sp macro="" textlink="">
      <xdr:nvSpPr>
        <xdr:cNvPr id="857" name="円/楕円 856"/>
        <xdr:cNvSpPr/>
      </xdr:nvSpPr>
      <xdr:spPr>
        <a:xfrm>
          <a:off x="22110700" y="13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107622</xdr:rowOff>
    </xdr:from>
    <xdr:ext cx="534377" cy="259045"/>
    <xdr:sp macro="" textlink="">
      <xdr:nvSpPr>
        <xdr:cNvPr id="858" name="繰出金該当値テキスト"/>
        <xdr:cNvSpPr txBox="1"/>
      </xdr:nvSpPr>
      <xdr:spPr>
        <a:xfrm>
          <a:off x="22212300" y="131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152177</xdr:rowOff>
    </xdr:from>
    <xdr:to>
      <xdr:col>31</xdr:col>
      <xdr:colOff>85725</xdr:colOff>
      <xdr:row>77</xdr:row>
      <xdr:rowOff>82327</xdr:rowOff>
    </xdr:to>
    <xdr:sp macro="" textlink="">
      <xdr:nvSpPr>
        <xdr:cNvPr id="859" name="円/楕円 858"/>
        <xdr:cNvSpPr/>
      </xdr:nvSpPr>
      <xdr:spPr>
        <a:xfrm>
          <a:off x="21272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73454</xdr:rowOff>
    </xdr:from>
    <xdr:ext cx="534377" cy="259045"/>
    <xdr:sp macro="" textlink="">
      <xdr:nvSpPr>
        <xdr:cNvPr id="860" name="テキスト ボックス 859"/>
        <xdr:cNvSpPr txBox="1"/>
      </xdr:nvSpPr>
      <xdr:spPr>
        <a:xfrm>
          <a:off x="21056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150264</xdr:rowOff>
    </xdr:from>
    <xdr:to>
      <xdr:col>29</xdr:col>
      <xdr:colOff>568325</xdr:colOff>
      <xdr:row>77</xdr:row>
      <xdr:rowOff>80414</xdr:rowOff>
    </xdr:to>
    <xdr:sp macro="" textlink="">
      <xdr:nvSpPr>
        <xdr:cNvPr id="861" name="円/楕円 860"/>
        <xdr:cNvSpPr/>
      </xdr:nvSpPr>
      <xdr:spPr>
        <a:xfrm>
          <a:off x="20383500" y="131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71541</xdr:rowOff>
    </xdr:from>
    <xdr:ext cx="534377" cy="259045"/>
    <xdr:sp macro="" textlink="">
      <xdr:nvSpPr>
        <xdr:cNvPr id="862" name="テキスト ボックス 861"/>
        <xdr:cNvSpPr txBox="1"/>
      </xdr:nvSpPr>
      <xdr:spPr>
        <a:xfrm>
          <a:off x="20167111" y="132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88419</xdr:rowOff>
    </xdr:from>
    <xdr:to>
      <xdr:col>28</xdr:col>
      <xdr:colOff>365125</xdr:colOff>
      <xdr:row>78</xdr:row>
      <xdr:rowOff>18569</xdr:rowOff>
    </xdr:to>
    <xdr:sp macro="" textlink="">
      <xdr:nvSpPr>
        <xdr:cNvPr id="863" name="円/楕円 862"/>
        <xdr:cNvSpPr/>
      </xdr:nvSpPr>
      <xdr:spPr>
        <a:xfrm>
          <a:off x="19494500" y="132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9696</xdr:rowOff>
    </xdr:from>
    <xdr:ext cx="534377" cy="259045"/>
    <xdr:sp macro="" textlink="">
      <xdr:nvSpPr>
        <xdr:cNvPr id="864" name="テキスト ボックス 863"/>
        <xdr:cNvSpPr txBox="1"/>
      </xdr:nvSpPr>
      <xdr:spPr>
        <a:xfrm>
          <a:off x="19278111" y="133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89122</xdr:rowOff>
    </xdr:from>
    <xdr:to>
      <xdr:col>27</xdr:col>
      <xdr:colOff>161925</xdr:colOff>
      <xdr:row>78</xdr:row>
      <xdr:rowOff>19272</xdr:rowOff>
    </xdr:to>
    <xdr:sp macro="" textlink="">
      <xdr:nvSpPr>
        <xdr:cNvPr id="865" name="円/楕円 864"/>
        <xdr:cNvSpPr/>
      </xdr:nvSpPr>
      <xdr:spPr>
        <a:xfrm>
          <a:off x="18605500" y="132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10399</xdr:rowOff>
    </xdr:from>
    <xdr:ext cx="534377" cy="259045"/>
    <xdr:sp macro="" textlink="">
      <xdr:nvSpPr>
        <xdr:cNvPr id="866" name="テキスト ボックス 865"/>
        <xdr:cNvSpPr txBox="1"/>
      </xdr:nvSpPr>
      <xdr:spPr>
        <a:xfrm>
          <a:off x="18389111" y="133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性質別歳出での住民１人当たりのコストは、類似団体を全ての項目で下回っているが、類似団体との比較については、人口の開きによるものと推測される。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前年度と比較して、</a:t>
          </a:r>
          <a:r>
            <a:rPr kumimoji="1" lang="ja-JP" altLang="en-US" sz="1100" baseline="0">
              <a:solidFill>
                <a:schemeClr val="dk1"/>
              </a:solidFill>
              <a:effectLst/>
              <a:latin typeface="+mn-lt"/>
              <a:ea typeface="+mn-ea"/>
              <a:cs typeface="+mn-cs"/>
            </a:rPr>
            <a:t>歳出総額は</a:t>
          </a:r>
          <a:r>
            <a:rPr kumimoji="1" lang="en-US" altLang="ja-JP" sz="1100" baseline="0">
              <a:solidFill>
                <a:schemeClr val="dk1"/>
              </a:solidFill>
              <a:effectLst/>
              <a:latin typeface="+mn-lt"/>
              <a:ea typeface="+mn-ea"/>
              <a:cs typeface="+mn-cs"/>
            </a:rPr>
            <a:t>33</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957</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％）の減と</a:t>
          </a:r>
          <a:r>
            <a:rPr kumimoji="1" lang="ja-JP" altLang="en-US" sz="1100" baseline="0">
              <a:solidFill>
                <a:schemeClr val="dk1"/>
              </a:solidFill>
              <a:effectLst/>
              <a:latin typeface="+mn-lt"/>
              <a:ea typeface="+mn-ea"/>
              <a:cs typeface="+mn-cs"/>
            </a:rPr>
            <a:t>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金額の増減が大きい項目を見ると、減少している項目は、</a:t>
          </a:r>
          <a:r>
            <a:rPr kumimoji="1" lang="ja-JP" altLang="en-US" sz="1100" baseline="0">
              <a:solidFill>
                <a:schemeClr val="dk1"/>
              </a:solidFill>
              <a:effectLst/>
              <a:latin typeface="+mn-lt"/>
              <a:ea typeface="+mn-ea"/>
              <a:cs typeface="+mn-cs"/>
            </a:rPr>
            <a:t>補助費等が河口湖南中学校組合で行った校舎改築工事及び</a:t>
          </a:r>
          <a:r>
            <a:rPr kumimoji="1" lang="ja-JP" altLang="ja-JP" sz="1100" baseline="0">
              <a:solidFill>
                <a:schemeClr val="dk1"/>
              </a:solidFill>
              <a:effectLst/>
              <a:latin typeface="+mn-lt"/>
              <a:ea typeface="+mn-ea"/>
              <a:cs typeface="+mn-cs"/>
            </a:rPr>
            <a:t>河口湖南中学校テニスコート・弓道場建設工事</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分担金</a:t>
          </a:r>
          <a:r>
            <a:rPr kumimoji="1" lang="ja-JP" altLang="en-US" sz="1100" baseline="0">
              <a:solidFill>
                <a:schemeClr val="dk1"/>
              </a:solidFill>
              <a:effectLst/>
              <a:latin typeface="+mn-lt"/>
              <a:ea typeface="+mn-ea"/>
              <a:cs typeface="+mn-cs"/>
            </a:rPr>
            <a:t>の皆減などにより、</a:t>
          </a:r>
          <a:r>
            <a:rPr kumimoji="1" lang="ja-JP" altLang="ja-JP" sz="1100" baseline="0">
              <a:solidFill>
                <a:schemeClr val="dk1"/>
              </a:solidFill>
              <a:effectLst/>
              <a:latin typeface="+mn-lt"/>
              <a:ea typeface="+mn-ea"/>
              <a:cs typeface="+mn-cs"/>
            </a:rPr>
            <a:t>全体で</a:t>
          </a:r>
          <a:r>
            <a:rPr kumimoji="1" lang="en-US" altLang="ja-JP" sz="1100" baseline="0">
              <a:solidFill>
                <a:schemeClr val="dk1"/>
              </a:solidFill>
              <a:effectLst/>
              <a:latin typeface="+mn-lt"/>
              <a:ea typeface="+mn-ea"/>
              <a:cs typeface="+mn-cs"/>
            </a:rPr>
            <a:t>81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089</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26.1</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積立金が</a:t>
          </a:r>
          <a:r>
            <a:rPr kumimoji="1" lang="ja-JP" altLang="ja-JP" sz="1100" baseline="0">
              <a:solidFill>
                <a:schemeClr val="dk1"/>
              </a:solidFill>
              <a:effectLst/>
              <a:latin typeface="+mn-lt"/>
              <a:ea typeface="+mn-ea"/>
              <a:cs typeface="+mn-cs"/>
            </a:rPr>
            <a:t>年度末の余剰金</a:t>
          </a:r>
          <a:r>
            <a:rPr kumimoji="1" lang="ja-JP" altLang="en-US" sz="1100" baseline="0">
              <a:solidFill>
                <a:schemeClr val="dk1"/>
              </a:solidFill>
              <a:effectLst/>
              <a:latin typeface="+mn-lt"/>
              <a:ea typeface="+mn-ea"/>
              <a:cs typeface="+mn-cs"/>
            </a:rPr>
            <a:t>の積立額の減少により、全体で</a:t>
          </a:r>
          <a:r>
            <a:rPr kumimoji="1" lang="en-US" altLang="ja-JP" sz="1100" baseline="0">
              <a:solidFill>
                <a:schemeClr val="dk1"/>
              </a:solidFill>
              <a:effectLst/>
              <a:latin typeface="+mn-lt"/>
              <a:ea typeface="+mn-ea"/>
              <a:cs typeface="+mn-cs"/>
            </a:rPr>
            <a:t>29</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294</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19.9</a:t>
          </a:r>
          <a:r>
            <a:rPr kumimoji="1" lang="ja-JP" altLang="en-US" sz="1100" baseline="0">
              <a:solidFill>
                <a:schemeClr val="dk1"/>
              </a:solidFill>
              <a:effectLst/>
              <a:latin typeface="+mn-lt"/>
              <a:ea typeface="+mn-ea"/>
              <a:cs typeface="+mn-cs"/>
            </a:rPr>
            <a:t>％）の減となった。一方</a:t>
          </a:r>
          <a:r>
            <a:rPr kumimoji="1" lang="ja-JP" altLang="ja-JP" sz="1100" baseline="0">
              <a:solidFill>
                <a:schemeClr val="dk1"/>
              </a:solidFill>
              <a:effectLst/>
              <a:latin typeface="+mn-lt"/>
              <a:ea typeface="+mn-ea"/>
              <a:cs typeface="+mn-cs"/>
            </a:rPr>
            <a:t>、増加している項目は、</a:t>
          </a:r>
          <a:r>
            <a:rPr kumimoji="1" lang="ja-JP" altLang="en-US" sz="1100" baseline="0">
              <a:solidFill>
                <a:schemeClr val="dk1"/>
              </a:solidFill>
              <a:effectLst/>
              <a:latin typeface="+mn-lt"/>
              <a:ea typeface="+mn-ea"/>
              <a:cs typeface="+mn-cs"/>
            </a:rPr>
            <a:t>投資的経費について、普通建設事業が一本木登山口周辺公衆用トイレの建設や情報セキュリティ強靱化対策整備事業の増加などにより、全体で</a:t>
          </a:r>
          <a:r>
            <a:rPr kumimoji="1" lang="en-US" altLang="ja-JP" sz="1100" baseline="0">
              <a:solidFill>
                <a:schemeClr val="dk1"/>
              </a:solidFill>
              <a:effectLst/>
              <a:latin typeface="+mn-lt"/>
              <a:ea typeface="+mn-ea"/>
              <a:cs typeface="+mn-cs"/>
            </a:rPr>
            <a:t>40</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743</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15.4</a:t>
          </a:r>
          <a:r>
            <a:rPr kumimoji="1" lang="ja-JP" altLang="en-US" sz="1100" baseline="0">
              <a:solidFill>
                <a:schemeClr val="dk1"/>
              </a:solidFill>
              <a:effectLst/>
              <a:latin typeface="+mn-lt"/>
              <a:ea typeface="+mn-ea"/>
              <a:cs typeface="+mn-cs"/>
            </a:rPr>
            <a:t>％）の増、公債費が</a:t>
          </a:r>
          <a:r>
            <a:rPr kumimoji="1" lang="ja-JP" altLang="ja-JP" sz="1100" baseline="0">
              <a:solidFill>
                <a:schemeClr val="dk1"/>
              </a:solidFill>
              <a:effectLst/>
              <a:latin typeface="+mn-lt"/>
              <a:ea typeface="+mn-ea"/>
              <a:cs typeface="+mn-cs"/>
            </a:rPr>
            <a:t>平成２５・２６年度で借り入れた緊急防災・減災事業債の元金の償還が始まったものがあることから、全体で</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468</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31.78</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増、繰出金が簡易水道事業特別会計及び介護保険特別会計への繰出額の増加などから、全体で</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406</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7.1</a:t>
          </a:r>
          <a:r>
            <a:rPr kumimoji="1" lang="ja-JP" altLang="en-US" sz="1100" baseline="0">
              <a:solidFill>
                <a:schemeClr val="dk1"/>
              </a:solidFill>
              <a:effectLst/>
              <a:latin typeface="+mn-lt"/>
              <a:ea typeface="+mn-ea"/>
              <a:cs typeface="+mn-cs"/>
            </a:rPr>
            <a:t>％）の増となった。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
3,142
89.58
1,993,784
1,839,356
152,916
1,388,978
549,074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151277</xdr:rowOff>
    </xdr:from>
    <xdr:to>
      <xdr:col>6</xdr:col>
      <xdr:colOff>511175</xdr:colOff>
      <xdr:row>38</xdr:row>
      <xdr:rowOff>19816</xdr:rowOff>
    </xdr:to>
    <xdr:cxnSp macro="">
      <xdr:nvCxnSpPr>
        <xdr:cNvPr id="62" name="直線コネクタ 61"/>
        <xdr:cNvCxnSpPr/>
      </xdr:nvCxnSpPr>
      <xdr:spPr>
        <a:xfrm>
          <a:off x="3797300" y="6494927"/>
          <a:ext cx="838200" cy="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151277</xdr:rowOff>
    </xdr:from>
    <xdr:to>
      <xdr:col>5</xdr:col>
      <xdr:colOff>358775</xdr:colOff>
      <xdr:row>38</xdr:row>
      <xdr:rowOff>36683</xdr:rowOff>
    </xdr:to>
    <xdr:cxnSp macro="">
      <xdr:nvCxnSpPr>
        <xdr:cNvPr id="65" name="直線コネクタ 64"/>
        <xdr:cNvCxnSpPr/>
      </xdr:nvCxnSpPr>
      <xdr:spPr>
        <a:xfrm flipV="1">
          <a:off x="2908300" y="6494927"/>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35393</xdr:rowOff>
    </xdr:from>
    <xdr:to>
      <xdr:col>4</xdr:col>
      <xdr:colOff>155575</xdr:colOff>
      <xdr:row>38</xdr:row>
      <xdr:rowOff>36683</xdr:rowOff>
    </xdr:to>
    <xdr:cxnSp macro="">
      <xdr:nvCxnSpPr>
        <xdr:cNvPr id="68" name="直線コネクタ 67"/>
        <xdr:cNvCxnSpPr/>
      </xdr:nvCxnSpPr>
      <xdr:spPr>
        <a:xfrm>
          <a:off x="2019300" y="65504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31996</xdr:rowOff>
    </xdr:from>
    <xdr:to>
      <xdr:col>2</xdr:col>
      <xdr:colOff>638175</xdr:colOff>
      <xdr:row>38</xdr:row>
      <xdr:rowOff>35393</xdr:rowOff>
    </xdr:to>
    <xdr:cxnSp macro="">
      <xdr:nvCxnSpPr>
        <xdr:cNvPr id="71" name="直線コネクタ 70"/>
        <xdr:cNvCxnSpPr/>
      </xdr:nvCxnSpPr>
      <xdr:spPr>
        <a:xfrm>
          <a:off x="1130300" y="6547096"/>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140465</xdr:rowOff>
    </xdr:from>
    <xdr:to>
      <xdr:col>6</xdr:col>
      <xdr:colOff>561975</xdr:colOff>
      <xdr:row>38</xdr:row>
      <xdr:rowOff>70616</xdr:rowOff>
    </xdr:to>
    <xdr:sp macro="" textlink="">
      <xdr:nvSpPr>
        <xdr:cNvPr id="81" name="円/楕円 80"/>
        <xdr:cNvSpPr/>
      </xdr:nvSpPr>
      <xdr:spPr>
        <a:xfrm>
          <a:off x="4584700" y="648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107723</xdr:rowOff>
    </xdr:from>
    <xdr:ext cx="534377" cy="259045"/>
    <xdr:sp macro="" textlink="">
      <xdr:nvSpPr>
        <xdr:cNvPr id="82" name="議会費該当値テキスト"/>
        <xdr:cNvSpPr txBox="1"/>
      </xdr:nvSpPr>
      <xdr:spPr>
        <a:xfrm>
          <a:off x="4686300" y="6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100477</xdr:rowOff>
    </xdr:from>
    <xdr:to>
      <xdr:col>5</xdr:col>
      <xdr:colOff>409575</xdr:colOff>
      <xdr:row>38</xdr:row>
      <xdr:rowOff>30627</xdr:rowOff>
    </xdr:to>
    <xdr:sp macro="" textlink="">
      <xdr:nvSpPr>
        <xdr:cNvPr id="83" name="円/楕円 82"/>
        <xdr:cNvSpPr/>
      </xdr:nvSpPr>
      <xdr:spPr>
        <a:xfrm>
          <a:off x="3746500" y="64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47154</xdr:rowOff>
    </xdr:from>
    <xdr:ext cx="534377" cy="259045"/>
    <xdr:sp macro="" textlink="">
      <xdr:nvSpPr>
        <xdr:cNvPr id="84" name="テキスト ボックス 83"/>
        <xdr:cNvSpPr txBox="1"/>
      </xdr:nvSpPr>
      <xdr:spPr>
        <a:xfrm>
          <a:off x="3530111" y="62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157333</xdr:rowOff>
    </xdr:from>
    <xdr:to>
      <xdr:col>4</xdr:col>
      <xdr:colOff>206375</xdr:colOff>
      <xdr:row>38</xdr:row>
      <xdr:rowOff>87483</xdr:rowOff>
    </xdr:to>
    <xdr:sp macro="" textlink="">
      <xdr:nvSpPr>
        <xdr:cNvPr id="85" name="円/楕円 84"/>
        <xdr:cNvSpPr/>
      </xdr:nvSpPr>
      <xdr:spPr>
        <a:xfrm>
          <a:off x="2857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78610</xdr:rowOff>
    </xdr:from>
    <xdr:ext cx="534377" cy="259045"/>
    <xdr:sp macro="" textlink="">
      <xdr:nvSpPr>
        <xdr:cNvPr id="86" name="テキスト ボックス 85"/>
        <xdr:cNvSpPr txBox="1"/>
      </xdr:nvSpPr>
      <xdr:spPr>
        <a:xfrm>
          <a:off x="2641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156043</xdr:rowOff>
    </xdr:from>
    <xdr:to>
      <xdr:col>3</xdr:col>
      <xdr:colOff>3175</xdr:colOff>
      <xdr:row>38</xdr:row>
      <xdr:rowOff>86193</xdr:rowOff>
    </xdr:to>
    <xdr:sp macro="" textlink="">
      <xdr:nvSpPr>
        <xdr:cNvPr id="87" name="円/楕円 86"/>
        <xdr:cNvSpPr/>
      </xdr:nvSpPr>
      <xdr:spPr>
        <a:xfrm>
          <a:off x="1968500" y="64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77320</xdr:rowOff>
    </xdr:from>
    <xdr:ext cx="534377" cy="259045"/>
    <xdr:sp macro="" textlink="">
      <xdr:nvSpPr>
        <xdr:cNvPr id="88" name="テキスト ボックス 87"/>
        <xdr:cNvSpPr txBox="1"/>
      </xdr:nvSpPr>
      <xdr:spPr>
        <a:xfrm>
          <a:off x="1752111" y="65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152647</xdr:rowOff>
    </xdr:from>
    <xdr:to>
      <xdr:col>1</xdr:col>
      <xdr:colOff>485775</xdr:colOff>
      <xdr:row>38</xdr:row>
      <xdr:rowOff>82796</xdr:rowOff>
    </xdr:to>
    <xdr:sp macro="" textlink="">
      <xdr:nvSpPr>
        <xdr:cNvPr id="89" name="円/楕円 88"/>
        <xdr:cNvSpPr/>
      </xdr:nvSpPr>
      <xdr:spPr>
        <a:xfrm>
          <a:off x="1079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73923</xdr:rowOff>
    </xdr:from>
    <xdr:ext cx="534377" cy="259045"/>
    <xdr:sp macro="" textlink="">
      <xdr:nvSpPr>
        <xdr:cNvPr id="90" name="テキスト ボックス 89"/>
        <xdr:cNvSpPr txBox="1"/>
      </xdr:nvSpPr>
      <xdr:spPr>
        <a:xfrm>
          <a:off x="863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12529</xdr:rowOff>
    </xdr:from>
    <xdr:to>
      <xdr:col>6</xdr:col>
      <xdr:colOff>511175</xdr:colOff>
      <xdr:row>58</xdr:row>
      <xdr:rowOff>25692</xdr:rowOff>
    </xdr:to>
    <xdr:cxnSp macro="">
      <xdr:nvCxnSpPr>
        <xdr:cNvPr id="119" name="直線コネクタ 118"/>
        <xdr:cNvCxnSpPr/>
      </xdr:nvCxnSpPr>
      <xdr:spPr>
        <a:xfrm flipV="1">
          <a:off x="3797300" y="9956629"/>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165360</xdr:rowOff>
    </xdr:from>
    <xdr:to>
      <xdr:col>5</xdr:col>
      <xdr:colOff>358775</xdr:colOff>
      <xdr:row>58</xdr:row>
      <xdr:rowOff>25692</xdr:rowOff>
    </xdr:to>
    <xdr:cxnSp macro="">
      <xdr:nvCxnSpPr>
        <xdr:cNvPr id="122" name="直線コネクタ 121"/>
        <xdr:cNvCxnSpPr/>
      </xdr:nvCxnSpPr>
      <xdr:spPr>
        <a:xfrm>
          <a:off x="2908300" y="9938010"/>
          <a:ext cx="889000" cy="3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165360</xdr:rowOff>
    </xdr:from>
    <xdr:to>
      <xdr:col>4</xdr:col>
      <xdr:colOff>155575</xdr:colOff>
      <xdr:row>58</xdr:row>
      <xdr:rowOff>16782</xdr:rowOff>
    </xdr:to>
    <xdr:cxnSp macro="">
      <xdr:nvCxnSpPr>
        <xdr:cNvPr id="125" name="直線コネクタ 124"/>
        <xdr:cNvCxnSpPr/>
      </xdr:nvCxnSpPr>
      <xdr:spPr>
        <a:xfrm flipV="1">
          <a:off x="2019300" y="9938010"/>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136181</xdr:rowOff>
    </xdr:from>
    <xdr:to>
      <xdr:col>2</xdr:col>
      <xdr:colOff>638175</xdr:colOff>
      <xdr:row>58</xdr:row>
      <xdr:rowOff>16782</xdr:rowOff>
    </xdr:to>
    <xdr:cxnSp macro="">
      <xdr:nvCxnSpPr>
        <xdr:cNvPr id="128" name="直線コネクタ 127"/>
        <xdr:cNvCxnSpPr/>
      </xdr:nvCxnSpPr>
      <xdr:spPr>
        <a:xfrm>
          <a:off x="1130300" y="9908831"/>
          <a:ext cx="889000" cy="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133179</xdr:rowOff>
    </xdr:from>
    <xdr:to>
      <xdr:col>6</xdr:col>
      <xdr:colOff>561975</xdr:colOff>
      <xdr:row>58</xdr:row>
      <xdr:rowOff>63329</xdr:rowOff>
    </xdr:to>
    <xdr:sp macro="" textlink="">
      <xdr:nvSpPr>
        <xdr:cNvPr id="138" name="円/楕円 137"/>
        <xdr:cNvSpPr/>
      </xdr:nvSpPr>
      <xdr:spPr>
        <a:xfrm>
          <a:off x="4584700" y="99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48106</xdr:rowOff>
    </xdr:from>
    <xdr:ext cx="599010" cy="259045"/>
    <xdr:sp macro="" textlink="">
      <xdr:nvSpPr>
        <xdr:cNvPr id="139" name="総務費該当値テキスト"/>
        <xdr:cNvSpPr txBox="1"/>
      </xdr:nvSpPr>
      <xdr:spPr>
        <a:xfrm>
          <a:off x="4686300" y="98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146342</xdr:rowOff>
    </xdr:from>
    <xdr:to>
      <xdr:col>5</xdr:col>
      <xdr:colOff>409575</xdr:colOff>
      <xdr:row>58</xdr:row>
      <xdr:rowOff>76492</xdr:rowOff>
    </xdr:to>
    <xdr:sp macro="" textlink="">
      <xdr:nvSpPr>
        <xdr:cNvPr id="140" name="円/楕円 139"/>
        <xdr:cNvSpPr/>
      </xdr:nvSpPr>
      <xdr:spPr>
        <a:xfrm>
          <a:off x="3746500" y="99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67619</xdr:rowOff>
    </xdr:from>
    <xdr:ext cx="599010" cy="259045"/>
    <xdr:sp macro="" textlink="">
      <xdr:nvSpPr>
        <xdr:cNvPr id="141" name="テキスト ボックス 140"/>
        <xdr:cNvSpPr txBox="1"/>
      </xdr:nvSpPr>
      <xdr:spPr>
        <a:xfrm>
          <a:off x="3497794" y="100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114560</xdr:rowOff>
    </xdr:from>
    <xdr:to>
      <xdr:col>4</xdr:col>
      <xdr:colOff>206375</xdr:colOff>
      <xdr:row>58</xdr:row>
      <xdr:rowOff>44710</xdr:rowOff>
    </xdr:to>
    <xdr:sp macro="" textlink="">
      <xdr:nvSpPr>
        <xdr:cNvPr id="142" name="円/楕円 141"/>
        <xdr:cNvSpPr/>
      </xdr:nvSpPr>
      <xdr:spPr>
        <a:xfrm>
          <a:off x="2857500" y="9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35837</xdr:rowOff>
    </xdr:from>
    <xdr:ext cx="599010" cy="259045"/>
    <xdr:sp macro="" textlink="">
      <xdr:nvSpPr>
        <xdr:cNvPr id="143" name="テキスト ボックス 142"/>
        <xdr:cNvSpPr txBox="1"/>
      </xdr:nvSpPr>
      <xdr:spPr>
        <a:xfrm>
          <a:off x="2608794" y="997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137432</xdr:rowOff>
    </xdr:from>
    <xdr:to>
      <xdr:col>3</xdr:col>
      <xdr:colOff>3175</xdr:colOff>
      <xdr:row>58</xdr:row>
      <xdr:rowOff>67582</xdr:rowOff>
    </xdr:to>
    <xdr:sp macro="" textlink="">
      <xdr:nvSpPr>
        <xdr:cNvPr id="144" name="円/楕円 143"/>
        <xdr:cNvSpPr/>
      </xdr:nvSpPr>
      <xdr:spPr>
        <a:xfrm>
          <a:off x="1968500" y="99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58709</xdr:rowOff>
    </xdr:from>
    <xdr:ext cx="599010" cy="259045"/>
    <xdr:sp macro="" textlink="">
      <xdr:nvSpPr>
        <xdr:cNvPr id="145" name="テキスト ボックス 144"/>
        <xdr:cNvSpPr txBox="1"/>
      </xdr:nvSpPr>
      <xdr:spPr>
        <a:xfrm>
          <a:off x="1719794" y="100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85381</xdr:rowOff>
    </xdr:from>
    <xdr:to>
      <xdr:col>1</xdr:col>
      <xdr:colOff>485775</xdr:colOff>
      <xdr:row>58</xdr:row>
      <xdr:rowOff>15531</xdr:rowOff>
    </xdr:to>
    <xdr:sp macro="" textlink="">
      <xdr:nvSpPr>
        <xdr:cNvPr id="146" name="円/楕円 145"/>
        <xdr:cNvSpPr/>
      </xdr:nvSpPr>
      <xdr:spPr>
        <a:xfrm>
          <a:off x="1079500" y="98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6658</xdr:rowOff>
    </xdr:from>
    <xdr:ext cx="599010" cy="259045"/>
    <xdr:sp macro="" textlink="">
      <xdr:nvSpPr>
        <xdr:cNvPr id="147" name="テキスト ボックス 146"/>
        <xdr:cNvSpPr txBox="1"/>
      </xdr:nvSpPr>
      <xdr:spPr>
        <a:xfrm>
          <a:off x="830794" y="995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44554</xdr:rowOff>
    </xdr:from>
    <xdr:to>
      <xdr:col>6</xdr:col>
      <xdr:colOff>511175</xdr:colOff>
      <xdr:row>78</xdr:row>
      <xdr:rowOff>58341</xdr:rowOff>
    </xdr:to>
    <xdr:cxnSp macro="">
      <xdr:nvCxnSpPr>
        <xdr:cNvPr id="178" name="直線コネクタ 177"/>
        <xdr:cNvCxnSpPr/>
      </xdr:nvCxnSpPr>
      <xdr:spPr>
        <a:xfrm flipV="1">
          <a:off x="3797300" y="13417654"/>
          <a:ext cx="8382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52377</xdr:rowOff>
    </xdr:from>
    <xdr:to>
      <xdr:col>5</xdr:col>
      <xdr:colOff>358775</xdr:colOff>
      <xdr:row>78</xdr:row>
      <xdr:rowOff>58341</xdr:rowOff>
    </xdr:to>
    <xdr:cxnSp macro="">
      <xdr:nvCxnSpPr>
        <xdr:cNvPr id="181" name="直線コネクタ 180"/>
        <xdr:cNvCxnSpPr/>
      </xdr:nvCxnSpPr>
      <xdr:spPr>
        <a:xfrm>
          <a:off x="2908300" y="13425477"/>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52377</xdr:rowOff>
    </xdr:from>
    <xdr:to>
      <xdr:col>4</xdr:col>
      <xdr:colOff>155575</xdr:colOff>
      <xdr:row>78</xdr:row>
      <xdr:rowOff>67514</xdr:rowOff>
    </xdr:to>
    <xdr:cxnSp macro="">
      <xdr:nvCxnSpPr>
        <xdr:cNvPr id="184" name="直線コネクタ 183"/>
        <xdr:cNvCxnSpPr/>
      </xdr:nvCxnSpPr>
      <xdr:spPr>
        <a:xfrm flipV="1">
          <a:off x="2019300" y="1342547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67514</xdr:rowOff>
    </xdr:from>
    <xdr:to>
      <xdr:col>2</xdr:col>
      <xdr:colOff>638175</xdr:colOff>
      <xdr:row>78</xdr:row>
      <xdr:rowOff>73648</xdr:rowOff>
    </xdr:to>
    <xdr:cxnSp macro="">
      <xdr:nvCxnSpPr>
        <xdr:cNvPr id="187" name="直線コネクタ 186"/>
        <xdr:cNvCxnSpPr/>
      </xdr:nvCxnSpPr>
      <xdr:spPr>
        <a:xfrm flipV="1">
          <a:off x="1130300" y="13440614"/>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165204</xdr:rowOff>
    </xdr:from>
    <xdr:to>
      <xdr:col>6</xdr:col>
      <xdr:colOff>561975</xdr:colOff>
      <xdr:row>78</xdr:row>
      <xdr:rowOff>95354</xdr:rowOff>
    </xdr:to>
    <xdr:sp macro="" textlink="">
      <xdr:nvSpPr>
        <xdr:cNvPr id="197" name="円/楕円 196"/>
        <xdr:cNvSpPr/>
      </xdr:nvSpPr>
      <xdr:spPr>
        <a:xfrm>
          <a:off x="4584700" y="133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80131</xdr:rowOff>
    </xdr:from>
    <xdr:ext cx="599010" cy="259045"/>
    <xdr:sp macro="" textlink="">
      <xdr:nvSpPr>
        <xdr:cNvPr id="198" name="民生費該当値テキスト"/>
        <xdr:cNvSpPr txBox="1"/>
      </xdr:nvSpPr>
      <xdr:spPr>
        <a:xfrm>
          <a:off x="4686300" y="1328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7541</xdr:rowOff>
    </xdr:from>
    <xdr:to>
      <xdr:col>5</xdr:col>
      <xdr:colOff>409575</xdr:colOff>
      <xdr:row>78</xdr:row>
      <xdr:rowOff>109141</xdr:rowOff>
    </xdr:to>
    <xdr:sp macro="" textlink="">
      <xdr:nvSpPr>
        <xdr:cNvPr id="199" name="円/楕円 198"/>
        <xdr:cNvSpPr/>
      </xdr:nvSpPr>
      <xdr:spPr>
        <a:xfrm>
          <a:off x="3746500" y="13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100268</xdr:rowOff>
    </xdr:from>
    <xdr:ext cx="599010" cy="259045"/>
    <xdr:sp macro="" textlink="">
      <xdr:nvSpPr>
        <xdr:cNvPr id="200" name="テキスト ボックス 199"/>
        <xdr:cNvSpPr txBox="1"/>
      </xdr:nvSpPr>
      <xdr:spPr>
        <a:xfrm>
          <a:off x="3497794" y="1347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1577</xdr:rowOff>
    </xdr:from>
    <xdr:to>
      <xdr:col>4</xdr:col>
      <xdr:colOff>206375</xdr:colOff>
      <xdr:row>78</xdr:row>
      <xdr:rowOff>103177</xdr:rowOff>
    </xdr:to>
    <xdr:sp macro="" textlink="">
      <xdr:nvSpPr>
        <xdr:cNvPr id="201" name="円/楕円 200"/>
        <xdr:cNvSpPr/>
      </xdr:nvSpPr>
      <xdr:spPr>
        <a:xfrm>
          <a:off x="2857500" y="133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94304</xdr:rowOff>
    </xdr:from>
    <xdr:ext cx="599010" cy="259045"/>
    <xdr:sp macro="" textlink="">
      <xdr:nvSpPr>
        <xdr:cNvPr id="202" name="テキスト ボックス 201"/>
        <xdr:cNvSpPr txBox="1"/>
      </xdr:nvSpPr>
      <xdr:spPr>
        <a:xfrm>
          <a:off x="2608794" y="1346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16714</xdr:rowOff>
    </xdr:from>
    <xdr:to>
      <xdr:col>3</xdr:col>
      <xdr:colOff>3175</xdr:colOff>
      <xdr:row>78</xdr:row>
      <xdr:rowOff>118314</xdr:rowOff>
    </xdr:to>
    <xdr:sp macro="" textlink="">
      <xdr:nvSpPr>
        <xdr:cNvPr id="203" name="円/楕円 202"/>
        <xdr:cNvSpPr/>
      </xdr:nvSpPr>
      <xdr:spPr>
        <a:xfrm>
          <a:off x="1968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109441</xdr:rowOff>
    </xdr:from>
    <xdr:ext cx="599010" cy="259045"/>
    <xdr:sp macro="" textlink="">
      <xdr:nvSpPr>
        <xdr:cNvPr id="204" name="テキスト ボックス 203"/>
        <xdr:cNvSpPr txBox="1"/>
      </xdr:nvSpPr>
      <xdr:spPr>
        <a:xfrm>
          <a:off x="1719794"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22848</xdr:rowOff>
    </xdr:from>
    <xdr:to>
      <xdr:col>1</xdr:col>
      <xdr:colOff>485775</xdr:colOff>
      <xdr:row>78</xdr:row>
      <xdr:rowOff>124448</xdr:rowOff>
    </xdr:to>
    <xdr:sp macro="" textlink="">
      <xdr:nvSpPr>
        <xdr:cNvPr id="205" name="円/楕円 204"/>
        <xdr:cNvSpPr/>
      </xdr:nvSpPr>
      <xdr:spPr>
        <a:xfrm>
          <a:off x="1079500" y="13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115575</xdr:rowOff>
    </xdr:from>
    <xdr:ext cx="599010" cy="259045"/>
    <xdr:sp macro="" textlink="">
      <xdr:nvSpPr>
        <xdr:cNvPr id="206" name="テキスト ボックス 205"/>
        <xdr:cNvSpPr txBox="1"/>
      </xdr:nvSpPr>
      <xdr:spPr>
        <a:xfrm>
          <a:off x="830794" y="1348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79184</xdr:rowOff>
    </xdr:from>
    <xdr:to>
      <xdr:col>6</xdr:col>
      <xdr:colOff>511175</xdr:colOff>
      <xdr:row>98</xdr:row>
      <xdr:rowOff>86299</xdr:rowOff>
    </xdr:to>
    <xdr:cxnSp macro="">
      <xdr:nvCxnSpPr>
        <xdr:cNvPr id="235" name="直線コネクタ 234"/>
        <xdr:cNvCxnSpPr/>
      </xdr:nvCxnSpPr>
      <xdr:spPr>
        <a:xfrm flipV="1">
          <a:off x="3797300" y="16881284"/>
          <a:ext cx="8382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76288</xdr:rowOff>
    </xdr:from>
    <xdr:to>
      <xdr:col>5</xdr:col>
      <xdr:colOff>358775</xdr:colOff>
      <xdr:row>98</xdr:row>
      <xdr:rowOff>86299</xdr:rowOff>
    </xdr:to>
    <xdr:cxnSp macro="">
      <xdr:nvCxnSpPr>
        <xdr:cNvPr id="238" name="直線コネクタ 237"/>
        <xdr:cNvCxnSpPr/>
      </xdr:nvCxnSpPr>
      <xdr:spPr>
        <a:xfrm>
          <a:off x="2908300" y="16878388"/>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76288</xdr:rowOff>
    </xdr:from>
    <xdr:to>
      <xdr:col>4</xdr:col>
      <xdr:colOff>155575</xdr:colOff>
      <xdr:row>98</xdr:row>
      <xdr:rowOff>104539</xdr:rowOff>
    </xdr:to>
    <xdr:cxnSp macro="">
      <xdr:nvCxnSpPr>
        <xdr:cNvPr id="241" name="直線コネクタ 240"/>
        <xdr:cNvCxnSpPr/>
      </xdr:nvCxnSpPr>
      <xdr:spPr>
        <a:xfrm flipV="1">
          <a:off x="2019300" y="16878388"/>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104539</xdr:rowOff>
    </xdr:from>
    <xdr:to>
      <xdr:col>2</xdr:col>
      <xdr:colOff>638175</xdr:colOff>
      <xdr:row>98</xdr:row>
      <xdr:rowOff>119320</xdr:rowOff>
    </xdr:to>
    <xdr:cxnSp macro="">
      <xdr:nvCxnSpPr>
        <xdr:cNvPr id="244" name="直線コネクタ 243"/>
        <xdr:cNvCxnSpPr/>
      </xdr:nvCxnSpPr>
      <xdr:spPr>
        <a:xfrm flipV="1">
          <a:off x="1130300" y="16906639"/>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28384</xdr:rowOff>
    </xdr:from>
    <xdr:to>
      <xdr:col>6</xdr:col>
      <xdr:colOff>561975</xdr:colOff>
      <xdr:row>98</xdr:row>
      <xdr:rowOff>129984</xdr:rowOff>
    </xdr:to>
    <xdr:sp macro="" textlink="">
      <xdr:nvSpPr>
        <xdr:cNvPr id="254" name="円/楕円 253"/>
        <xdr:cNvSpPr/>
      </xdr:nvSpPr>
      <xdr:spPr>
        <a:xfrm>
          <a:off x="4584700" y="168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35499</xdr:rowOff>
    </xdr:from>
    <xdr:to>
      <xdr:col>5</xdr:col>
      <xdr:colOff>409575</xdr:colOff>
      <xdr:row>98</xdr:row>
      <xdr:rowOff>137099</xdr:rowOff>
    </xdr:to>
    <xdr:sp macro="" textlink="">
      <xdr:nvSpPr>
        <xdr:cNvPr id="256" name="円/楕円 255"/>
        <xdr:cNvSpPr/>
      </xdr:nvSpPr>
      <xdr:spPr>
        <a:xfrm>
          <a:off x="3746500" y="168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128226</xdr:rowOff>
    </xdr:from>
    <xdr:ext cx="534377" cy="259045"/>
    <xdr:sp macro="" textlink="">
      <xdr:nvSpPr>
        <xdr:cNvPr id="257" name="テキスト ボックス 256"/>
        <xdr:cNvSpPr txBox="1"/>
      </xdr:nvSpPr>
      <xdr:spPr>
        <a:xfrm>
          <a:off x="3530111" y="169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25488</xdr:rowOff>
    </xdr:from>
    <xdr:to>
      <xdr:col>4</xdr:col>
      <xdr:colOff>206375</xdr:colOff>
      <xdr:row>98</xdr:row>
      <xdr:rowOff>127088</xdr:rowOff>
    </xdr:to>
    <xdr:sp macro="" textlink="">
      <xdr:nvSpPr>
        <xdr:cNvPr id="258" name="円/楕円 257"/>
        <xdr:cNvSpPr/>
      </xdr:nvSpPr>
      <xdr:spPr>
        <a:xfrm>
          <a:off x="2857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118215</xdr:rowOff>
    </xdr:from>
    <xdr:ext cx="534377" cy="259045"/>
    <xdr:sp macro="" textlink="">
      <xdr:nvSpPr>
        <xdr:cNvPr id="259" name="テキスト ボックス 258"/>
        <xdr:cNvSpPr txBox="1"/>
      </xdr:nvSpPr>
      <xdr:spPr>
        <a:xfrm>
          <a:off x="2641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53739</xdr:rowOff>
    </xdr:from>
    <xdr:to>
      <xdr:col>3</xdr:col>
      <xdr:colOff>3175</xdr:colOff>
      <xdr:row>98</xdr:row>
      <xdr:rowOff>155339</xdr:rowOff>
    </xdr:to>
    <xdr:sp macro="" textlink="">
      <xdr:nvSpPr>
        <xdr:cNvPr id="260" name="円/楕円 259"/>
        <xdr:cNvSpPr/>
      </xdr:nvSpPr>
      <xdr:spPr>
        <a:xfrm>
          <a:off x="1968500" y="168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146466</xdr:rowOff>
    </xdr:from>
    <xdr:ext cx="534377" cy="259045"/>
    <xdr:sp macro="" textlink="">
      <xdr:nvSpPr>
        <xdr:cNvPr id="261" name="テキスト ボックス 260"/>
        <xdr:cNvSpPr txBox="1"/>
      </xdr:nvSpPr>
      <xdr:spPr>
        <a:xfrm>
          <a:off x="1752111" y="169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68520</xdr:rowOff>
    </xdr:from>
    <xdr:to>
      <xdr:col>1</xdr:col>
      <xdr:colOff>485775</xdr:colOff>
      <xdr:row>98</xdr:row>
      <xdr:rowOff>170120</xdr:rowOff>
    </xdr:to>
    <xdr:sp macro="" textlink="">
      <xdr:nvSpPr>
        <xdr:cNvPr id="262" name="円/楕円 261"/>
        <xdr:cNvSpPr/>
      </xdr:nvSpPr>
      <xdr:spPr>
        <a:xfrm>
          <a:off x="10795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161247</xdr:rowOff>
    </xdr:from>
    <xdr:ext cx="534377" cy="259045"/>
    <xdr:sp macro="" textlink="">
      <xdr:nvSpPr>
        <xdr:cNvPr id="263" name="テキスト ボックス 262"/>
        <xdr:cNvSpPr txBox="1"/>
      </xdr:nvSpPr>
      <xdr:spPr>
        <a:xfrm>
          <a:off x="863111" y="169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124338</xdr:rowOff>
    </xdr:from>
    <xdr:to>
      <xdr:col>15</xdr:col>
      <xdr:colOff>180340</xdr:colOff>
      <xdr:row>38</xdr:row>
      <xdr:rowOff>139700</xdr:rowOff>
    </xdr:to>
    <xdr:cxnSp macro="">
      <xdr:nvCxnSpPr>
        <xdr:cNvPr id="285" name="直線コネクタ 284"/>
        <xdr:cNvCxnSpPr/>
      </xdr:nvCxnSpPr>
      <xdr:spPr>
        <a:xfrm flipV="1">
          <a:off x="10475595" y="5610738"/>
          <a:ext cx="1270" cy="104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71015</xdr:rowOff>
    </xdr:from>
    <xdr:ext cx="534377" cy="259045"/>
    <xdr:sp macro="" textlink="">
      <xdr:nvSpPr>
        <xdr:cNvPr id="288" name="労働費最大値テキスト"/>
        <xdr:cNvSpPr txBox="1"/>
      </xdr:nvSpPr>
      <xdr:spPr>
        <a:xfrm>
          <a:off x="10528300" y="53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124338</xdr:rowOff>
    </xdr:from>
    <xdr:to>
      <xdr:col>15</xdr:col>
      <xdr:colOff>269875</xdr:colOff>
      <xdr:row>32</xdr:row>
      <xdr:rowOff>124338</xdr:rowOff>
    </xdr:to>
    <xdr:cxnSp macro="">
      <xdr:nvCxnSpPr>
        <xdr:cNvPr id="289" name="直線コネクタ 288"/>
        <xdr:cNvCxnSpPr/>
      </xdr:nvCxnSpPr>
      <xdr:spPr>
        <a:xfrm>
          <a:off x="10388600" y="561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119400</xdr:rowOff>
    </xdr:from>
    <xdr:to>
      <xdr:col>15</xdr:col>
      <xdr:colOff>180975</xdr:colOff>
      <xdr:row>38</xdr:row>
      <xdr:rowOff>139700</xdr:rowOff>
    </xdr:to>
    <xdr:cxnSp macro="">
      <xdr:nvCxnSpPr>
        <xdr:cNvPr id="290" name="直線コネクタ 289"/>
        <xdr:cNvCxnSpPr/>
      </xdr:nvCxnSpPr>
      <xdr:spPr>
        <a:xfrm>
          <a:off x="9639300" y="6463050"/>
          <a:ext cx="838200" cy="19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142318</xdr:rowOff>
    </xdr:from>
    <xdr:ext cx="469744" cy="259045"/>
    <xdr:sp macro="" textlink="">
      <xdr:nvSpPr>
        <xdr:cNvPr id="291" name="労働費平均値テキスト"/>
        <xdr:cNvSpPr txBox="1"/>
      </xdr:nvSpPr>
      <xdr:spPr>
        <a:xfrm>
          <a:off x="10528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119441</xdr:rowOff>
    </xdr:from>
    <xdr:to>
      <xdr:col>15</xdr:col>
      <xdr:colOff>231775</xdr:colOff>
      <xdr:row>38</xdr:row>
      <xdr:rowOff>49591</xdr:rowOff>
    </xdr:to>
    <xdr:sp macro="" textlink="">
      <xdr:nvSpPr>
        <xdr:cNvPr id="292" name="フローチャート : 判断 291"/>
        <xdr:cNvSpPr/>
      </xdr:nvSpPr>
      <xdr:spPr>
        <a:xfrm>
          <a:off x="10426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119400</xdr:rowOff>
    </xdr:from>
    <xdr:to>
      <xdr:col>14</xdr:col>
      <xdr:colOff>28575</xdr:colOff>
      <xdr:row>38</xdr:row>
      <xdr:rowOff>139700</xdr:rowOff>
    </xdr:to>
    <xdr:cxnSp macro="">
      <xdr:nvCxnSpPr>
        <xdr:cNvPr id="293" name="直線コネクタ 292"/>
        <xdr:cNvCxnSpPr/>
      </xdr:nvCxnSpPr>
      <xdr:spPr>
        <a:xfrm flipV="1">
          <a:off x="8750300" y="6463050"/>
          <a:ext cx="889000" cy="19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20868</xdr:rowOff>
    </xdr:from>
    <xdr:to>
      <xdr:col>14</xdr:col>
      <xdr:colOff>79375</xdr:colOff>
      <xdr:row>37</xdr:row>
      <xdr:rowOff>122468</xdr:rowOff>
    </xdr:to>
    <xdr:sp macro="" textlink="">
      <xdr:nvSpPr>
        <xdr:cNvPr id="294" name="フローチャート : 判断 293"/>
        <xdr:cNvSpPr/>
      </xdr:nvSpPr>
      <xdr:spPr>
        <a:xfrm>
          <a:off x="9588500" y="636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138995</xdr:rowOff>
    </xdr:from>
    <xdr:ext cx="469744" cy="259045"/>
    <xdr:sp macro="" textlink="">
      <xdr:nvSpPr>
        <xdr:cNvPr id="295" name="テキスト ボックス 294"/>
        <xdr:cNvSpPr txBox="1"/>
      </xdr:nvSpPr>
      <xdr:spPr>
        <a:xfrm>
          <a:off x="9404427" y="61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164023</xdr:rowOff>
    </xdr:from>
    <xdr:to>
      <xdr:col>12</xdr:col>
      <xdr:colOff>511175</xdr:colOff>
      <xdr:row>38</xdr:row>
      <xdr:rowOff>139700</xdr:rowOff>
    </xdr:to>
    <xdr:cxnSp macro="">
      <xdr:nvCxnSpPr>
        <xdr:cNvPr id="296" name="直線コネクタ 295"/>
        <xdr:cNvCxnSpPr/>
      </xdr:nvCxnSpPr>
      <xdr:spPr>
        <a:xfrm>
          <a:off x="7861300" y="6507673"/>
          <a:ext cx="889000" cy="1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44460</xdr:rowOff>
    </xdr:from>
    <xdr:to>
      <xdr:col>12</xdr:col>
      <xdr:colOff>561975</xdr:colOff>
      <xdr:row>37</xdr:row>
      <xdr:rowOff>146060</xdr:rowOff>
    </xdr:to>
    <xdr:sp macro="" textlink="">
      <xdr:nvSpPr>
        <xdr:cNvPr id="297" name="フローチャート : 判断 296"/>
        <xdr:cNvSpPr/>
      </xdr:nvSpPr>
      <xdr:spPr>
        <a:xfrm>
          <a:off x="8699500" y="63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162587</xdr:rowOff>
    </xdr:from>
    <xdr:ext cx="469744" cy="259045"/>
    <xdr:sp macro="" textlink="">
      <xdr:nvSpPr>
        <xdr:cNvPr id="298" name="テキスト ボックス 297"/>
        <xdr:cNvSpPr txBox="1"/>
      </xdr:nvSpPr>
      <xdr:spPr>
        <a:xfrm>
          <a:off x="8515427" y="61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94437</xdr:rowOff>
    </xdr:from>
    <xdr:to>
      <xdr:col>11</xdr:col>
      <xdr:colOff>307975</xdr:colOff>
      <xdr:row>37</xdr:row>
      <xdr:rowOff>164023</xdr:rowOff>
    </xdr:to>
    <xdr:cxnSp macro="">
      <xdr:nvCxnSpPr>
        <xdr:cNvPr id="299" name="直線コネクタ 298"/>
        <xdr:cNvCxnSpPr/>
      </xdr:nvCxnSpPr>
      <xdr:spPr>
        <a:xfrm>
          <a:off x="6972300" y="5237937"/>
          <a:ext cx="889000" cy="12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105176</xdr:rowOff>
    </xdr:from>
    <xdr:to>
      <xdr:col>11</xdr:col>
      <xdr:colOff>358775</xdr:colOff>
      <xdr:row>37</xdr:row>
      <xdr:rowOff>35326</xdr:rowOff>
    </xdr:to>
    <xdr:sp macro="" textlink="">
      <xdr:nvSpPr>
        <xdr:cNvPr id="300" name="フローチャート : 判断 299"/>
        <xdr:cNvSpPr/>
      </xdr:nvSpPr>
      <xdr:spPr>
        <a:xfrm>
          <a:off x="7810500" y="627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51853</xdr:rowOff>
    </xdr:from>
    <xdr:ext cx="469744" cy="259045"/>
    <xdr:sp macro="" textlink="">
      <xdr:nvSpPr>
        <xdr:cNvPr id="301" name="テキスト ボックス 300"/>
        <xdr:cNvSpPr txBox="1"/>
      </xdr:nvSpPr>
      <xdr:spPr>
        <a:xfrm>
          <a:off x="7626427" y="605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9256</xdr:rowOff>
    </xdr:from>
    <xdr:to>
      <xdr:col>10</xdr:col>
      <xdr:colOff>155575</xdr:colOff>
      <xdr:row>36</xdr:row>
      <xdr:rowOff>110856</xdr:rowOff>
    </xdr:to>
    <xdr:sp macro="" textlink="">
      <xdr:nvSpPr>
        <xdr:cNvPr id="302" name="フローチャート : 判断 301"/>
        <xdr:cNvSpPr/>
      </xdr:nvSpPr>
      <xdr:spPr>
        <a:xfrm>
          <a:off x="6921500" y="618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101983</xdr:rowOff>
    </xdr:from>
    <xdr:ext cx="469744" cy="259045"/>
    <xdr:sp macro="" textlink="">
      <xdr:nvSpPr>
        <xdr:cNvPr id="303" name="テキスト ボックス 302"/>
        <xdr:cNvSpPr txBox="1"/>
      </xdr:nvSpPr>
      <xdr:spPr>
        <a:xfrm>
          <a:off x="6737427" y="62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9" name="円/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68600</xdr:rowOff>
    </xdr:from>
    <xdr:to>
      <xdr:col>14</xdr:col>
      <xdr:colOff>79375</xdr:colOff>
      <xdr:row>37</xdr:row>
      <xdr:rowOff>170200</xdr:rowOff>
    </xdr:to>
    <xdr:sp macro="" textlink="">
      <xdr:nvSpPr>
        <xdr:cNvPr id="311" name="円/楕円 310"/>
        <xdr:cNvSpPr/>
      </xdr:nvSpPr>
      <xdr:spPr>
        <a:xfrm>
          <a:off x="9588500" y="64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161327</xdr:rowOff>
    </xdr:from>
    <xdr:ext cx="469744" cy="259045"/>
    <xdr:sp macro="" textlink="">
      <xdr:nvSpPr>
        <xdr:cNvPr id="312" name="テキスト ボックス 311"/>
        <xdr:cNvSpPr txBox="1"/>
      </xdr:nvSpPr>
      <xdr:spPr>
        <a:xfrm>
          <a:off x="9404427" y="65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3" name="円/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4" name="テキスト ボックス 313"/>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113223</xdr:rowOff>
    </xdr:from>
    <xdr:to>
      <xdr:col>11</xdr:col>
      <xdr:colOff>358775</xdr:colOff>
      <xdr:row>38</xdr:row>
      <xdr:rowOff>43373</xdr:rowOff>
    </xdr:to>
    <xdr:sp macro="" textlink="">
      <xdr:nvSpPr>
        <xdr:cNvPr id="315" name="円/楕円 314"/>
        <xdr:cNvSpPr/>
      </xdr:nvSpPr>
      <xdr:spPr>
        <a:xfrm>
          <a:off x="78105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34500</xdr:rowOff>
    </xdr:from>
    <xdr:ext cx="469744" cy="259045"/>
    <xdr:sp macro="" textlink="">
      <xdr:nvSpPr>
        <xdr:cNvPr id="316" name="テキスト ボックス 315"/>
        <xdr:cNvSpPr txBox="1"/>
      </xdr:nvSpPr>
      <xdr:spPr>
        <a:xfrm>
          <a:off x="7626427" y="654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43637</xdr:rowOff>
    </xdr:from>
    <xdr:to>
      <xdr:col>10</xdr:col>
      <xdr:colOff>155575</xdr:colOff>
      <xdr:row>30</xdr:row>
      <xdr:rowOff>145237</xdr:rowOff>
    </xdr:to>
    <xdr:sp macro="" textlink="">
      <xdr:nvSpPr>
        <xdr:cNvPr id="317" name="円/楕円 316"/>
        <xdr:cNvSpPr/>
      </xdr:nvSpPr>
      <xdr:spPr>
        <a:xfrm>
          <a:off x="6921500" y="51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161764</xdr:rowOff>
    </xdr:from>
    <xdr:ext cx="534377" cy="259045"/>
    <xdr:sp macro="" textlink="">
      <xdr:nvSpPr>
        <xdr:cNvPr id="318" name="テキスト ボックス 317"/>
        <xdr:cNvSpPr txBox="1"/>
      </xdr:nvSpPr>
      <xdr:spPr>
        <a:xfrm>
          <a:off x="6705111" y="49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2" name="直線コネクタ 341"/>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3"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4" name="直線コネクタ 343"/>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5"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6" name="直線コネクタ 345"/>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167243</xdr:rowOff>
    </xdr:from>
    <xdr:to>
      <xdr:col>15</xdr:col>
      <xdr:colOff>180975</xdr:colOff>
      <xdr:row>59</xdr:row>
      <xdr:rowOff>22150</xdr:rowOff>
    </xdr:to>
    <xdr:cxnSp macro="">
      <xdr:nvCxnSpPr>
        <xdr:cNvPr id="347" name="直線コネクタ 346"/>
        <xdr:cNvCxnSpPr/>
      </xdr:nvCxnSpPr>
      <xdr:spPr>
        <a:xfrm>
          <a:off x="9639300" y="10111343"/>
          <a:ext cx="8382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48"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49" name="フローチャート : 判断 348"/>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161030</xdr:rowOff>
    </xdr:from>
    <xdr:to>
      <xdr:col>14</xdr:col>
      <xdr:colOff>28575</xdr:colOff>
      <xdr:row>58</xdr:row>
      <xdr:rowOff>167243</xdr:rowOff>
    </xdr:to>
    <xdr:cxnSp macro="">
      <xdr:nvCxnSpPr>
        <xdr:cNvPr id="350" name="直線コネクタ 349"/>
        <xdr:cNvCxnSpPr/>
      </xdr:nvCxnSpPr>
      <xdr:spPr>
        <a:xfrm>
          <a:off x="8750300" y="10105130"/>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1" name="フローチャート : 判断 350"/>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2" name="テキスト ボックス 351"/>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161030</xdr:rowOff>
    </xdr:from>
    <xdr:to>
      <xdr:col>12</xdr:col>
      <xdr:colOff>511175</xdr:colOff>
      <xdr:row>59</xdr:row>
      <xdr:rowOff>3646</xdr:rowOff>
    </xdr:to>
    <xdr:cxnSp macro="">
      <xdr:nvCxnSpPr>
        <xdr:cNvPr id="353" name="直線コネクタ 352"/>
        <xdr:cNvCxnSpPr/>
      </xdr:nvCxnSpPr>
      <xdr:spPr>
        <a:xfrm flipV="1">
          <a:off x="7861300" y="10105130"/>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4" name="フローチャート : 判断 353"/>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5" name="テキスト ボックス 354"/>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3646</xdr:rowOff>
    </xdr:from>
    <xdr:to>
      <xdr:col>11</xdr:col>
      <xdr:colOff>307975</xdr:colOff>
      <xdr:row>59</xdr:row>
      <xdr:rowOff>12268</xdr:rowOff>
    </xdr:to>
    <xdr:cxnSp macro="">
      <xdr:nvCxnSpPr>
        <xdr:cNvPr id="356" name="直線コネクタ 355"/>
        <xdr:cNvCxnSpPr/>
      </xdr:nvCxnSpPr>
      <xdr:spPr>
        <a:xfrm flipV="1">
          <a:off x="6972300" y="10119196"/>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7" name="フローチャート : 判断 356"/>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58" name="テキスト ボックス 357"/>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59" name="フローチャート : 判断 358"/>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0" name="テキスト ボックス 359"/>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142800</xdr:rowOff>
    </xdr:from>
    <xdr:to>
      <xdr:col>15</xdr:col>
      <xdr:colOff>231775</xdr:colOff>
      <xdr:row>59</xdr:row>
      <xdr:rowOff>72950</xdr:rowOff>
    </xdr:to>
    <xdr:sp macro="" textlink="">
      <xdr:nvSpPr>
        <xdr:cNvPr id="366" name="円/楕円 365"/>
        <xdr:cNvSpPr/>
      </xdr:nvSpPr>
      <xdr:spPr>
        <a:xfrm>
          <a:off x="10426700" y="100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57727</xdr:rowOff>
    </xdr:from>
    <xdr:ext cx="534377" cy="259045"/>
    <xdr:sp macro="" textlink="">
      <xdr:nvSpPr>
        <xdr:cNvPr id="367" name="農林水産業費該当値テキスト"/>
        <xdr:cNvSpPr txBox="1"/>
      </xdr:nvSpPr>
      <xdr:spPr>
        <a:xfrm>
          <a:off x="10528300" y="100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116443</xdr:rowOff>
    </xdr:from>
    <xdr:to>
      <xdr:col>14</xdr:col>
      <xdr:colOff>79375</xdr:colOff>
      <xdr:row>59</xdr:row>
      <xdr:rowOff>46593</xdr:rowOff>
    </xdr:to>
    <xdr:sp macro="" textlink="">
      <xdr:nvSpPr>
        <xdr:cNvPr id="368" name="円/楕円 367"/>
        <xdr:cNvSpPr/>
      </xdr:nvSpPr>
      <xdr:spPr>
        <a:xfrm>
          <a:off x="9588500" y="100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37720</xdr:rowOff>
    </xdr:from>
    <xdr:ext cx="534377" cy="259045"/>
    <xdr:sp macro="" textlink="">
      <xdr:nvSpPr>
        <xdr:cNvPr id="369" name="テキスト ボックス 368"/>
        <xdr:cNvSpPr txBox="1"/>
      </xdr:nvSpPr>
      <xdr:spPr>
        <a:xfrm>
          <a:off x="9372111" y="101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110230</xdr:rowOff>
    </xdr:from>
    <xdr:to>
      <xdr:col>12</xdr:col>
      <xdr:colOff>561975</xdr:colOff>
      <xdr:row>59</xdr:row>
      <xdr:rowOff>40380</xdr:rowOff>
    </xdr:to>
    <xdr:sp macro="" textlink="">
      <xdr:nvSpPr>
        <xdr:cNvPr id="370" name="円/楕円 369"/>
        <xdr:cNvSpPr/>
      </xdr:nvSpPr>
      <xdr:spPr>
        <a:xfrm>
          <a:off x="8699500" y="10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31507</xdr:rowOff>
    </xdr:from>
    <xdr:ext cx="534377" cy="259045"/>
    <xdr:sp macro="" textlink="">
      <xdr:nvSpPr>
        <xdr:cNvPr id="371" name="テキスト ボックス 370"/>
        <xdr:cNvSpPr txBox="1"/>
      </xdr:nvSpPr>
      <xdr:spPr>
        <a:xfrm>
          <a:off x="8483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124296</xdr:rowOff>
    </xdr:from>
    <xdr:to>
      <xdr:col>11</xdr:col>
      <xdr:colOff>358775</xdr:colOff>
      <xdr:row>59</xdr:row>
      <xdr:rowOff>54446</xdr:rowOff>
    </xdr:to>
    <xdr:sp macro="" textlink="">
      <xdr:nvSpPr>
        <xdr:cNvPr id="372" name="円/楕円 371"/>
        <xdr:cNvSpPr/>
      </xdr:nvSpPr>
      <xdr:spPr>
        <a:xfrm>
          <a:off x="7810500" y="100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45573</xdr:rowOff>
    </xdr:from>
    <xdr:ext cx="534377" cy="259045"/>
    <xdr:sp macro="" textlink="">
      <xdr:nvSpPr>
        <xdr:cNvPr id="373" name="テキスト ボックス 372"/>
        <xdr:cNvSpPr txBox="1"/>
      </xdr:nvSpPr>
      <xdr:spPr>
        <a:xfrm>
          <a:off x="7594111" y="101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132918</xdr:rowOff>
    </xdr:from>
    <xdr:to>
      <xdr:col>10</xdr:col>
      <xdr:colOff>155575</xdr:colOff>
      <xdr:row>59</xdr:row>
      <xdr:rowOff>63068</xdr:rowOff>
    </xdr:to>
    <xdr:sp macro="" textlink="">
      <xdr:nvSpPr>
        <xdr:cNvPr id="374" name="円/楕円 373"/>
        <xdr:cNvSpPr/>
      </xdr:nvSpPr>
      <xdr:spPr>
        <a:xfrm>
          <a:off x="6921500" y="100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54195</xdr:rowOff>
    </xdr:from>
    <xdr:ext cx="534377" cy="259045"/>
    <xdr:sp macro="" textlink="">
      <xdr:nvSpPr>
        <xdr:cNvPr id="375" name="テキスト ボックス 374"/>
        <xdr:cNvSpPr txBox="1"/>
      </xdr:nvSpPr>
      <xdr:spPr>
        <a:xfrm>
          <a:off x="6705111" y="101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9" name="直線コネクタ 398"/>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0"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1" name="直線コネクタ 400"/>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2"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3" name="直線コネクタ 402"/>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147876</xdr:rowOff>
    </xdr:from>
    <xdr:to>
      <xdr:col>15</xdr:col>
      <xdr:colOff>180975</xdr:colOff>
      <xdr:row>78</xdr:row>
      <xdr:rowOff>163421</xdr:rowOff>
    </xdr:to>
    <xdr:cxnSp macro="">
      <xdr:nvCxnSpPr>
        <xdr:cNvPr id="404" name="直線コネクタ 403"/>
        <xdr:cNvCxnSpPr/>
      </xdr:nvCxnSpPr>
      <xdr:spPr>
        <a:xfrm flipV="1">
          <a:off x="9639300" y="1352097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5"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6" name="フローチャート : 判断 405"/>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163421</xdr:rowOff>
    </xdr:from>
    <xdr:to>
      <xdr:col>14</xdr:col>
      <xdr:colOff>28575</xdr:colOff>
      <xdr:row>79</xdr:row>
      <xdr:rowOff>13444</xdr:rowOff>
    </xdr:to>
    <xdr:cxnSp macro="">
      <xdr:nvCxnSpPr>
        <xdr:cNvPr id="407" name="直線コネクタ 406"/>
        <xdr:cNvCxnSpPr/>
      </xdr:nvCxnSpPr>
      <xdr:spPr>
        <a:xfrm flipV="1">
          <a:off x="8750300" y="13536521"/>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08" name="フローチャート : 判断 407"/>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09" name="テキスト ボックス 408"/>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13444</xdr:rowOff>
    </xdr:from>
    <xdr:to>
      <xdr:col>12</xdr:col>
      <xdr:colOff>511175</xdr:colOff>
      <xdr:row>79</xdr:row>
      <xdr:rowOff>28623</xdr:rowOff>
    </xdr:to>
    <xdr:cxnSp macro="">
      <xdr:nvCxnSpPr>
        <xdr:cNvPr id="410" name="直線コネクタ 409"/>
        <xdr:cNvCxnSpPr/>
      </xdr:nvCxnSpPr>
      <xdr:spPr>
        <a:xfrm flipV="1">
          <a:off x="7861300" y="13557994"/>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1" name="フローチャート : 判断 410"/>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2" name="テキスト ボックス 411"/>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27533</xdr:rowOff>
    </xdr:from>
    <xdr:to>
      <xdr:col>11</xdr:col>
      <xdr:colOff>307975</xdr:colOff>
      <xdr:row>79</xdr:row>
      <xdr:rowOff>28623</xdr:rowOff>
    </xdr:to>
    <xdr:cxnSp macro="">
      <xdr:nvCxnSpPr>
        <xdr:cNvPr id="413" name="直線コネクタ 412"/>
        <xdr:cNvCxnSpPr/>
      </xdr:nvCxnSpPr>
      <xdr:spPr>
        <a:xfrm>
          <a:off x="6972300" y="13572083"/>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4" name="フローチャート : 判断 413"/>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5" name="テキスト ボックス 414"/>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6" name="フローチャート : 判断 415"/>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7" name="テキスト ボックス 416"/>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97076</xdr:rowOff>
    </xdr:from>
    <xdr:to>
      <xdr:col>15</xdr:col>
      <xdr:colOff>231775</xdr:colOff>
      <xdr:row>79</xdr:row>
      <xdr:rowOff>27226</xdr:rowOff>
    </xdr:to>
    <xdr:sp macro="" textlink="">
      <xdr:nvSpPr>
        <xdr:cNvPr id="423" name="円/楕円 422"/>
        <xdr:cNvSpPr/>
      </xdr:nvSpPr>
      <xdr:spPr>
        <a:xfrm>
          <a:off x="10426700" y="134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12003</xdr:rowOff>
    </xdr:from>
    <xdr:ext cx="469744" cy="259045"/>
    <xdr:sp macro="" textlink="">
      <xdr:nvSpPr>
        <xdr:cNvPr id="424" name="商工費該当値テキスト"/>
        <xdr:cNvSpPr txBox="1"/>
      </xdr:nvSpPr>
      <xdr:spPr>
        <a:xfrm>
          <a:off x="10528300" y="133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112621</xdr:rowOff>
    </xdr:from>
    <xdr:to>
      <xdr:col>14</xdr:col>
      <xdr:colOff>79375</xdr:colOff>
      <xdr:row>79</xdr:row>
      <xdr:rowOff>42771</xdr:rowOff>
    </xdr:to>
    <xdr:sp macro="" textlink="">
      <xdr:nvSpPr>
        <xdr:cNvPr id="425" name="円/楕円 424"/>
        <xdr:cNvSpPr/>
      </xdr:nvSpPr>
      <xdr:spPr>
        <a:xfrm>
          <a:off x="9588500" y="134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33898</xdr:rowOff>
    </xdr:from>
    <xdr:ext cx="469744" cy="259045"/>
    <xdr:sp macro="" textlink="">
      <xdr:nvSpPr>
        <xdr:cNvPr id="426" name="テキスト ボックス 425"/>
        <xdr:cNvSpPr txBox="1"/>
      </xdr:nvSpPr>
      <xdr:spPr>
        <a:xfrm>
          <a:off x="9404427" y="135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134094</xdr:rowOff>
    </xdr:from>
    <xdr:to>
      <xdr:col>12</xdr:col>
      <xdr:colOff>561975</xdr:colOff>
      <xdr:row>79</xdr:row>
      <xdr:rowOff>64244</xdr:rowOff>
    </xdr:to>
    <xdr:sp macro="" textlink="">
      <xdr:nvSpPr>
        <xdr:cNvPr id="427" name="円/楕円 426"/>
        <xdr:cNvSpPr/>
      </xdr:nvSpPr>
      <xdr:spPr>
        <a:xfrm>
          <a:off x="8699500" y="135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55371</xdr:rowOff>
    </xdr:from>
    <xdr:ext cx="469744" cy="259045"/>
    <xdr:sp macro="" textlink="">
      <xdr:nvSpPr>
        <xdr:cNvPr id="428" name="テキスト ボックス 427"/>
        <xdr:cNvSpPr txBox="1"/>
      </xdr:nvSpPr>
      <xdr:spPr>
        <a:xfrm>
          <a:off x="8515427" y="1359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149273</xdr:rowOff>
    </xdr:from>
    <xdr:to>
      <xdr:col>11</xdr:col>
      <xdr:colOff>358775</xdr:colOff>
      <xdr:row>79</xdr:row>
      <xdr:rowOff>79423</xdr:rowOff>
    </xdr:to>
    <xdr:sp macro="" textlink="">
      <xdr:nvSpPr>
        <xdr:cNvPr id="429" name="円/楕円 428"/>
        <xdr:cNvSpPr/>
      </xdr:nvSpPr>
      <xdr:spPr>
        <a:xfrm>
          <a:off x="7810500" y="13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70550</xdr:rowOff>
    </xdr:from>
    <xdr:ext cx="469744" cy="259045"/>
    <xdr:sp macro="" textlink="">
      <xdr:nvSpPr>
        <xdr:cNvPr id="430" name="テキスト ボックス 429"/>
        <xdr:cNvSpPr txBox="1"/>
      </xdr:nvSpPr>
      <xdr:spPr>
        <a:xfrm>
          <a:off x="7626427" y="136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148183</xdr:rowOff>
    </xdr:from>
    <xdr:to>
      <xdr:col>10</xdr:col>
      <xdr:colOff>155575</xdr:colOff>
      <xdr:row>79</xdr:row>
      <xdr:rowOff>78333</xdr:rowOff>
    </xdr:to>
    <xdr:sp macro="" textlink="">
      <xdr:nvSpPr>
        <xdr:cNvPr id="431" name="円/楕円 430"/>
        <xdr:cNvSpPr/>
      </xdr:nvSpPr>
      <xdr:spPr>
        <a:xfrm>
          <a:off x="6921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69460</xdr:rowOff>
    </xdr:from>
    <xdr:ext cx="469744" cy="259045"/>
    <xdr:sp macro="" textlink="">
      <xdr:nvSpPr>
        <xdr:cNvPr id="432" name="テキスト ボックス 431"/>
        <xdr:cNvSpPr txBox="1"/>
      </xdr:nvSpPr>
      <xdr:spPr>
        <a:xfrm>
          <a:off x="6737427" y="136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115497</xdr:rowOff>
    </xdr:from>
    <xdr:to>
      <xdr:col>15</xdr:col>
      <xdr:colOff>180975</xdr:colOff>
      <xdr:row>98</xdr:row>
      <xdr:rowOff>118971</xdr:rowOff>
    </xdr:to>
    <xdr:cxnSp macro="">
      <xdr:nvCxnSpPr>
        <xdr:cNvPr id="461" name="直線コネクタ 460"/>
        <xdr:cNvCxnSpPr/>
      </xdr:nvCxnSpPr>
      <xdr:spPr>
        <a:xfrm>
          <a:off x="9639300" y="1691759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2"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115497</xdr:rowOff>
    </xdr:from>
    <xdr:to>
      <xdr:col>14</xdr:col>
      <xdr:colOff>28575</xdr:colOff>
      <xdr:row>98</xdr:row>
      <xdr:rowOff>124205</xdr:rowOff>
    </xdr:to>
    <xdr:cxnSp macro="">
      <xdr:nvCxnSpPr>
        <xdr:cNvPr id="464" name="直線コネクタ 463"/>
        <xdr:cNvCxnSpPr/>
      </xdr:nvCxnSpPr>
      <xdr:spPr>
        <a:xfrm flipV="1">
          <a:off x="8750300" y="1691759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5" name="フローチャート : 判断 464"/>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6" name="テキスト ボックス 465"/>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93107</xdr:rowOff>
    </xdr:from>
    <xdr:to>
      <xdr:col>12</xdr:col>
      <xdr:colOff>511175</xdr:colOff>
      <xdr:row>98</xdr:row>
      <xdr:rowOff>124205</xdr:rowOff>
    </xdr:to>
    <xdr:cxnSp macro="">
      <xdr:nvCxnSpPr>
        <xdr:cNvPr id="467" name="直線コネクタ 466"/>
        <xdr:cNvCxnSpPr/>
      </xdr:nvCxnSpPr>
      <xdr:spPr>
        <a:xfrm>
          <a:off x="7861300" y="16895207"/>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68" name="フローチャート : 判断 467"/>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69" name="テキスト ボックス 468"/>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93107</xdr:rowOff>
    </xdr:from>
    <xdr:to>
      <xdr:col>11</xdr:col>
      <xdr:colOff>307975</xdr:colOff>
      <xdr:row>98</xdr:row>
      <xdr:rowOff>148115</xdr:rowOff>
    </xdr:to>
    <xdr:cxnSp macro="">
      <xdr:nvCxnSpPr>
        <xdr:cNvPr id="470" name="直線コネクタ 469"/>
        <xdr:cNvCxnSpPr/>
      </xdr:nvCxnSpPr>
      <xdr:spPr>
        <a:xfrm flipV="1">
          <a:off x="6972300" y="16895207"/>
          <a:ext cx="889000" cy="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1" name="フローチャート : 判断 470"/>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2" name="テキスト ボックス 471"/>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3" name="フローチャート : 判断 472"/>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4" name="テキスト ボックス 473"/>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68171</xdr:rowOff>
    </xdr:from>
    <xdr:to>
      <xdr:col>15</xdr:col>
      <xdr:colOff>231775</xdr:colOff>
      <xdr:row>98</xdr:row>
      <xdr:rowOff>169771</xdr:rowOff>
    </xdr:to>
    <xdr:sp macro="" textlink="">
      <xdr:nvSpPr>
        <xdr:cNvPr id="480" name="円/楕円 479"/>
        <xdr:cNvSpPr/>
      </xdr:nvSpPr>
      <xdr:spPr>
        <a:xfrm>
          <a:off x="10426700" y="168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154548</xdr:rowOff>
    </xdr:from>
    <xdr:ext cx="534377" cy="259045"/>
    <xdr:sp macro="" textlink="">
      <xdr:nvSpPr>
        <xdr:cNvPr id="481" name="土木費該当値テキスト"/>
        <xdr:cNvSpPr txBox="1"/>
      </xdr:nvSpPr>
      <xdr:spPr>
        <a:xfrm>
          <a:off x="10528300" y="167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64697</xdr:rowOff>
    </xdr:from>
    <xdr:to>
      <xdr:col>14</xdr:col>
      <xdr:colOff>79375</xdr:colOff>
      <xdr:row>98</xdr:row>
      <xdr:rowOff>166297</xdr:rowOff>
    </xdr:to>
    <xdr:sp macro="" textlink="">
      <xdr:nvSpPr>
        <xdr:cNvPr id="482" name="円/楕円 481"/>
        <xdr:cNvSpPr/>
      </xdr:nvSpPr>
      <xdr:spPr>
        <a:xfrm>
          <a:off x="9588500" y="168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157424</xdr:rowOff>
    </xdr:from>
    <xdr:ext cx="534377" cy="259045"/>
    <xdr:sp macro="" textlink="">
      <xdr:nvSpPr>
        <xdr:cNvPr id="483" name="テキスト ボックス 482"/>
        <xdr:cNvSpPr txBox="1"/>
      </xdr:nvSpPr>
      <xdr:spPr>
        <a:xfrm>
          <a:off x="9372111" y="169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73405</xdr:rowOff>
    </xdr:from>
    <xdr:to>
      <xdr:col>12</xdr:col>
      <xdr:colOff>561975</xdr:colOff>
      <xdr:row>99</xdr:row>
      <xdr:rowOff>3555</xdr:rowOff>
    </xdr:to>
    <xdr:sp macro="" textlink="">
      <xdr:nvSpPr>
        <xdr:cNvPr id="484" name="円/楕円 483"/>
        <xdr:cNvSpPr/>
      </xdr:nvSpPr>
      <xdr:spPr>
        <a:xfrm>
          <a:off x="8699500" y="168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166132</xdr:rowOff>
    </xdr:from>
    <xdr:ext cx="534377" cy="259045"/>
    <xdr:sp macro="" textlink="">
      <xdr:nvSpPr>
        <xdr:cNvPr id="485" name="テキスト ボックス 484"/>
        <xdr:cNvSpPr txBox="1"/>
      </xdr:nvSpPr>
      <xdr:spPr>
        <a:xfrm>
          <a:off x="8483111" y="169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42307</xdr:rowOff>
    </xdr:from>
    <xdr:to>
      <xdr:col>11</xdr:col>
      <xdr:colOff>358775</xdr:colOff>
      <xdr:row>98</xdr:row>
      <xdr:rowOff>143907</xdr:rowOff>
    </xdr:to>
    <xdr:sp macro="" textlink="">
      <xdr:nvSpPr>
        <xdr:cNvPr id="486" name="円/楕円 485"/>
        <xdr:cNvSpPr/>
      </xdr:nvSpPr>
      <xdr:spPr>
        <a:xfrm>
          <a:off x="7810500" y="168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135034</xdr:rowOff>
    </xdr:from>
    <xdr:ext cx="534377" cy="259045"/>
    <xdr:sp macro="" textlink="">
      <xdr:nvSpPr>
        <xdr:cNvPr id="487" name="テキスト ボックス 486"/>
        <xdr:cNvSpPr txBox="1"/>
      </xdr:nvSpPr>
      <xdr:spPr>
        <a:xfrm>
          <a:off x="7594111" y="169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97315</xdr:rowOff>
    </xdr:from>
    <xdr:to>
      <xdr:col>10</xdr:col>
      <xdr:colOff>155575</xdr:colOff>
      <xdr:row>99</xdr:row>
      <xdr:rowOff>27465</xdr:rowOff>
    </xdr:to>
    <xdr:sp macro="" textlink="">
      <xdr:nvSpPr>
        <xdr:cNvPr id="488" name="円/楕円 487"/>
        <xdr:cNvSpPr/>
      </xdr:nvSpPr>
      <xdr:spPr>
        <a:xfrm>
          <a:off x="6921500" y="168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18592</xdr:rowOff>
    </xdr:from>
    <xdr:ext cx="534377" cy="259045"/>
    <xdr:sp macro="" textlink="">
      <xdr:nvSpPr>
        <xdr:cNvPr id="489" name="テキスト ボックス 488"/>
        <xdr:cNvSpPr txBox="1"/>
      </xdr:nvSpPr>
      <xdr:spPr>
        <a:xfrm>
          <a:off x="6705111" y="169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92772</xdr:rowOff>
    </xdr:from>
    <xdr:to>
      <xdr:col>23</xdr:col>
      <xdr:colOff>517525</xdr:colOff>
      <xdr:row>38</xdr:row>
      <xdr:rowOff>111057</xdr:rowOff>
    </xdr:to>
    <xdr:cxnSp macro="">
      <xdr:nvCxnSpPr>
        <xdr:cNvPr id="518" name="直線コネクタ 517"/>
        <xdr:cNvCxnSpPr/>
      </xdr:nvCxnSpPr>
      <xdr:spPr>
        <a:xfrm flipV="1">
          <a:off x="15481300" y="6607872"/>
          <a:ext cx="83820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19"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46976</xdr:rowOff>
    </xdr:from>
    <xdr:to>
      <xdr:col>22</xdr:col>
      <xdr:colOff>365125</xdr:colOff>
      <xdr:row>38</xdr:row>
      <xdr:rowOff>111057</xdr:rowOff>
    </xdr:to>
    <xdr:cxnSp macro="">
      <xdr:nvCxnSpPr>
        <xdr:cNvPr id="521" name="直線コネクタ 520"/>
        <xdr:cNvCxnSpPr/>
      </xdr:nvCxnSpPr>
      <xdr:spPr>
        <a:xfrm>
          <a:off x="14592300" y="6390626"/>
          <a:ext cx="889000" cy="2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2" name="フローチャート : 判断 521"/>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3" name="テキスト ボックス 522"/>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46976</xdr:rowOff>
    </xdr:from>
    <xdr:to>
      <xdr:col>21</xdr:col>
      <xdr:colOff>161925</xdr:colOff>
      <xdr:row>38</xdr:row>
      <xdr:rowOff>34853</xdr:rowOff>
    </xdr:to>
    <xdr:cxnSp macro="">
      <xdr:nvCxnSpPr>
        <xdr:cNvPr id="524" name="直線コネクタ 523"/>
        <xdr:cNvCxnSpPr/>
      </xdr:nvCxnSpPr>
      <xdr:spPr>
        <a:xfrm flipV="1">
          <a:off x="13703300" y="6390626"/>
          <a:ext cx="889000" cy="1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5" name="フローチャート : 判断 524"/>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6" name="テキスト ボックス 525"/>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34853</xdr:rowOff>
    </xdr:from>
    <xdr:to>
      <xdr:col>19</xdr:col>
      <xdr:colOff>644525</xdr:colOff>
      <xdr:row>38</xdr:row>
      <xdr:rowOff>122380</xdr:rowOff>
    </xdr:to>
    <xdr:cxnSp macro="">
      <xdr:nvCxnSpPr>
        <xdr:cNvPr id="527" name="直線コネクタ 526"/>
        <xdr:cNvCxnSpPr/>
      </xdr:nvCxnSpPr>
      <xdr:spPr>
        <a:xfrm flipV="1">
          <a:off x="12814300" y="6549953"/>
          <a:ext cx="889000" cy="8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28" name="フローチャート : 判断 527"/>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29" name="テキスト ボックス 528"/>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0" name="フローチャート : 判断 529"/>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1" name="テキスト ボックス 530"/>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41972</xdr:rowOff>
    </xdr:from>
    <xdr:to>
      <xdr:col>23</xdr:col>
      <xdr:colOff>568325</xdr:colOff>
      <xdr:row>38</xdr:row>
      <xdr:rowOff>143572</xdr:rowOff>
    </xdr:to>
    <xdr:sp macro="" textlink="">
      <xdr:nvSpPr>
        <xdr:cNvPr id="537" name="円/楕円 536"/>
        <xdr:cNvSpPr/>
      </xdr:nvSpPr>
      <xdr:spPr>
        <a:xfrm>
          <a:off x="16268700" y="65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38"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60257</xdr:rowOff>
    </xdr:from>
    <xdr:to>
      <xdr:col>22</xdr:col>
      <xdr:colOff>415925</xdr:colOff>
      <xdr:row>38</xdr:row>
      <xdr:rowOff>161857</xdr:rowOff>
    </xdr:to>
    <xdr:sp macro="" textlink="">
      <xdr:nvSpPr>
        <xdr:cNvPr id="539" name="円/楕円 538"/>
        <xdr:cNvSpPr/>
      </xdr:nvSpPr>
      <xdr:spPr>
        <a:xfrm>
          <a:off x="15430500" y="65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152984</xdr:rowOff>
    </xdr:from>
    <xdr:ext cx="534377" cy="259045"/>
    <xdr:sp macro="" textlink="">
      <xdr:nvSpPr>
        <xdr:cNvPr id="540" name="テキスト ボックス 539"/>
        <xdr:cNvSpPr txBox="1"/>
      </xdr:nvSpPr>
      <xdr:spPr>
        <a:xfrm>
          <a:off x="15214111" y="66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167626</xdr:rowOff>
    </xdr:from>
    <xdr:to>
      <xdr:col>21</xdr:col>
      <xdr:colOff>212725</xdr:colOff>
      <xdr:row>37</xdr:row>
      <xdr:rowOff>97776</xdr:rowOff>
    </xdr:to>
    <xdr:sp macro="" textlink="">
      <xdr:nvSpPr>
        <xdr:cNvPr id="541" name="円/楕円 540"/>
        <xdr:cNvSpPr/>
      </xdr:nvSpPr>
      <xdr:spPr>
        <a:xfrm>
          <a:off x="14541500" y="63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114303</xdr:rowOff>
    </xdr:from>
    <xdr:ext cx="534377" cy="259045"/>
    <xdr:sp macro="" textlink="">
      <xdr:nvSpPr>
        <xdr:cNvPr id="542" name="テキスト ボックス 541"/>
        <xdr:cNvSpPr txBox="1"/>
      </xdr:nvSpPr>
      <xdr:spPr>
        <a:xfrm>
          <a:off x="14325111" y="61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155503</xdr:rowOff>
    </xdr:from>
    <xdr:to>
      <xdr:col>20</xdr:col>
      <xdr:colOff>9525</xdr:colOff>
      <xdr:row>38</xdr:row>
      <xdr:rowOff>85652</xdr:rowOff>
    </xdr:to>
    <xdr:sp macro="" textlink="">
      <xdr:nvSpPr>
        <xdr:cNvPr id="543" name="円/楕円 542"/>
        <xdr:cNvSpPr/>
      </xdr:nvSpPr>
      <xdr:spPr>
        <a:xfrm>
          <a:off x="13652500" y="6499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76780</xdr:rowOff>
    </xdr:from>
    <xdr:ext cx="534377" cy="259045"/>
    <xdr:sp macro="" textlink="">
      <xdr:nvSpPr>
        <xdr:cNvPr id="544" name="テキスト ボックス 543"/>
        <xdr:cNvSpPr txBox="1"/>
      </xdr:nvSpPr>
      <xdr:spPr>
        <a:xfrm>
          <a:off x="13436111" y="65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71580</xdr:rowOff>
    </xdr:from>
    <xdr:to>
      <xdr:col>18</xdr:col>
      <xdr:colOff>492125</xdr:colOff>
      <xdr:row>39</xdr:row>
      <xdr:rowOff>1730</xdr:rowOff>
    </xdr:to>
    <xdr:sp macro="" textlink="">
      <xdr:nvSpPr>
        <xdr:cNvPr id="545" name="円/楕円 544"/>
        <xdr:cNvSpPr/>
      </xdr:nvSpPr>
      <xdr:spPr>
        <a:xfrm>
          <a:off x="12763500" y="65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164307</xdr:rowOff>
    </xdr:from>
    <xdr:ext cx="534377" cy="259045"/>
    <xdr:sp macro="" textlink="">
      <xdr:nvSpPr>
        <xdr:cNvPr id="546" name="テキスト ボックス 545"/>
        <xdr:cNvSpPr txBox="1"/>
      </xdr:nvSpPr>
      <xdr:spPr>
        <a:xfrm>
          <a:off x="12547111" y="66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132324</xdr:rowOff>
    </xdr:from>
    <xdr:to>
      <xdr:col>23</xdr:col>
      <xdr:colOff>517525</xdr:colOff>
      <xdr:row>58</xdr:row>
      <xdr:rowOff>167316</xdr:rowOff>
    </xdr:to>
    <xdr:cxnSp macro="">
      <xdr:nvCxnSpPr>
        <xdr:cNvPr id="577" name="直線コネクタ 576"/>
        <xdr:cNvCxnSpPr/>
      </xdr:nvCxnSpPr>
      <xdr:spPr>
        <a:xfrm>
          <a:off x="15481300" y="10076424"/>
          <a:ext cx="8382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78"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132324</xdr:rowOff>
    </xdr:from>
    <xdr:to>
      <xdr:col>22</xdr:col>
      <xdr:colOff>365125</xdr:colOff>
      <xdr:row>58</xdr:row>
      <xdr:rowOff>147711</xdr:rowOff>
    </xdr:to>
    <xdr:cxnSp macro="">
      <xdr:nvCxnSpPr>
        <xdr:cNvPr id="580" name="直線コネクタ 579"/>
        <xdr:cNvCxnSpPr/>
      </xdr:nvCxnSpPr>
      <xdr:spPr>
        <a:xfrm flipV="1">
          <a:off x="14592300" y="10076424"/>
          <a:ext cx="889000" cy="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1" name="フローチャート : 判断 580"/>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2" name="テキスト ボックス 581"/>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147711</xdr:rowOff>
    </xdr:from>
    <xdr:to>
      <xdr:col>21</xdr:col>
      <xdr:colOff>161925</xdr:colOff>
      <xdr:row>59</xdr:row>
      <xdr:rowOff>3178</xdr:rowOff>
    </xdr:to>
    <xdr:cxnSp macro="">
      <xdr:nvCxnSpPr>
        <xdr:cNvPr id="583" name="直線コネクタ 582"/>
        <xdr:cNvCxnSpPr/>
      </xdr:nvCxnSpPr>
      <xdr:spPr>
        <a:xfrm flipV="1">
          <a:off x="13703300" y="10091811"/>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4" name="フローチャート : 判断 583"/>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5" name="テキスト ボックス 584"/>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3178</xdr:rowOff>
    </xdr:from>
    <xdr:to>
      <xdr:col>19</xdr:col>
      <xdr:colOff>644525</xdr:colOff>
      <xdr:row>59</xdr:row>
      <xdr:rowOff>23718</xdr:rowOff>
    </xdr:to>
    <xdr:cxnSp macro="">
      <xdr:nvCxnSpPr>
        <xdr:cNvPr id="586" name="直線コネクタ 585"/>
        <xdr:cNvCxnSpPr/>
      </xdr:nvCxnSpPr>
      <xdr:spPr>
        <a:xfrm flipV="1">
          <a:off x="12814300" y="10118728"/>
          <a:ext cx="8890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7" name="フローチャート : 判断 586"/>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88" name="テキスト ボックス 587"/>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89" name="フローチャート : 判断 588"/>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0" name="テキスト ボックス 589"/>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116516</xdr:rowOff>
    </xdr:from>
    <xdr:to>
      <xdr:col>23</xdr:col>
      <xdr:colOff>568325</xdr:colOff>
      <xdr:row>59</xdr:row>
      <xdr:rowOff>46666</xdr:rowOff>
    </xdr:to>
    <xdr:sp macro="" textlink="">
      <xdr:nvSpPr>
        <xdr:cNvPr id="596" name="円/楕円 595"/>
        <xdr:cNvSpPr/>
      </xdr:nvSpPr>
      <xdr:spPr>
        <a:xfrm>
          <a:off x="16268700" y="100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31443</xdr:rowOff>
    </xdr:from>
    <xdr:ext cx="534377" cy="259045"/>
    <xdr:sp macro="" textlink="">
      <xdr:nvSpPr>
        <xdr:cNvPr id="597" name="教育費該当値テキスト"/>
        <xdr:cNvSpPr txBox="1"/>
      </xdr:nvSpPr>
      <xdr:spPr>
        <a:xfrm>
          <a:off x="16370300" y="99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81524</xdr:rowOff>
    </xdr:from>
    <xdr:to>
      <xdr:col>22</xdr:col>
      <xdr:colOff>415925</xdr:colOff>
      <xdr:row>59</xdr:row>
      <xdr:rowOff>11674</xdr:rowOff>
    </xdr:to>
    <xdr:sp macro="" textlink="">
      <xdr:nvSpPr>
        <xdr:cNvPr id="598" name="円/楕円 597"/>
        <xdr:cNvSpPr/>
      </xdr:nvSpPr>
      <xdr:spPr>
        <a:xfrm>
          <a:off x="15430500" y="100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2801</xdr:rowOff>
    </xdr:from>
    <xdr:ext cx="534377" cy="259045"/>
    <xdr:sp macro="" textlink="">
      <xdr:nvSpPr>
        <xdr:cNvPr id="599" name="テキスト ボックス 598"/>
        <xdr:cNvSpPr txBox="1"/>
      </xdr:nvSpPr>
      <xdr:spPr>
        <a:xfrm>
          <a:off x="15214111" y="101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96911</xdr:rowOff>
    </xdr:from>
    <xdr:to>
      <xdr:col>21</xdr:col>
      <xdr:colOff>212725</xdr:colOff>
      <xdr:row>59</xdr:row>
      <xdr:rowOff>27061</xdr:rowOff>
    </xdr:to>
    <xdr:sp macro="" textlink="">
      <xdr:nvSpPr>
        <xdr:cNvPr id="600" name="円/楕円 599"/>
        <xdr:cNvSpPr/>
      </xdr:nvSpPr>
      <xdr:spPr>
        <a:xfrm>
          <a:off x="14541500" y="100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18188</xdr:rowOff>
    </xdr:from>
    <xdr:ext cx="534377" cy="259045"/>
    <xdr:sp macro="" textlink="">
      <xdr:nvSpPr>
        <xdr:cNvPr id="601" name="テキスト ボックス 600"/>
        <xdr:cNvSpPr txBox="1"/>
      </xdr:nvSpPr>
      <xdr:spPr>
        <a:xfrm>
          <a:off x="14325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123828</xdr:rowOff>
    </xdr:from>
    <xdr:to>
      <xdr:col>20</xdr:col>
      <xdr:colOff>9525</xdr:colOff>
      <xdr:row>59</xdr:row>
      <xdr:rowOff>53978</xdr:rowOff>
    </xdr:to>
    <xdr:sp macro="" textlink="">
      <xdr:nvSpPr>
        <xdr:cNvPr id="602" name="円/楕円 601"/>
        <xdr:cNvSpPr/>
      </xdr:nvSpPr>
      <xdr:spPr>
        <a:xfrm>
          <a:off x="13652500" y="100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45105</xdr:rowOff>
    </xdr:from>
    <xdr:ext cx="534377" cy="259045"/>
    <xdr:sp macro="" textlink="">
      <xdr:nvSpPr>
        <xdr:cNvPr id="603" name="テキスト ボックス 602"/>
        <xdr:cNvSpPr txBox="1"/>
      </xdr:nvSpPr>
      <xdr:spPr>
        <a:xfrm>
          <a:off x="13436111" y="101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144368</xdr:rowOff>
    </xdr:from>
    <xdr:to>
      <xdr:col>18</xdr:col>
      <xdr:colOff>492125</xdr:colOff>
      <xdr:row>59</xdr:row>
      <xdr:rowOff>74518</xdr:rowOff>
    </xdr:to>
    <xdr:sp macro="" textlink="">
      <xdr:nvSpPr>
        <xdr:cNvPr id="604" name="円/楕円 603"/>
        <xdr:cNvSpPr/>
      </xdr:nvSpPr>
      <xdr:spPr>
        <a:xfrm>
          <a:off x="12763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65645</xdr:rowOff>
    </xdr:from>
    <xdr:ext cx="534377" cy="259045"/>
    <xdr:sp macro="" textlink="">
      <xdr:nvSpPr>
        <xdr:cNvPr id="605" name="テキスト ボックス 604"/>
        <xdr:cNvSpPr txBox="1"/>
      </xdr:nvSpPr>
      <xdr:spPr>
        <a:xfrm>
          <a:off x="12547111" y="101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5"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82714</xdr:rowOff>
    </xdr:from>
    <xdr:to>
      <xdr:col>22</xdr:col>
      <xdr:colOff>365125</xdr:colOff>
      <xdr:row>79</xdr:row>
      <xdr:rowOff>44450</xdr:rowOff>
    </xdr:to>
    <xdr:cxnSp macro="">
      <xdr:nvCxnSpPr>
        <xdr:cNvPr id="637" name="直線コネクタ 636"/>
        <xdr:cNvCxnSpPr/>
      </xdr:nvCxnSpPr>
      <xdr:spPr>
        <a:xfrm>
          <a:off x="14592300" y="13284364"/>
          <a:ext cx="889000" cy="3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38" name="フローチャート : 判断 637"/>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39" name="テキスト ボックス 638"/>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82714</xdr:rowOff>
    </xdr:from>
    <xdr:to>
      <xdr:col>21</xdr:col>
      <xdr:colOff>161925</xdr:colOff>
      <xdr:row>79</xdr:row>
      <xdr:rowOff>44450</xdr:rowOff>
    </xdr:to>
    <xdr:cxnSp macro="">
      <xdr:nvCxnSpPr>
        <xdr:cNvPr id="640" name="直線コネクタ 639"/>
        <xdr:cNvCxnSpPr/>
      </xdr:nvCxnSpPr>
      <xdr:spPr>
        <a:xfrm flipV="1">
          <a:off x="13703300" y="13284364"/>
          <a:ext cx="889000" cy="3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1" name="フローチャート : 判断 640"/>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77016</xdr:rowOff>
    </xdr:from>
    <xdr:ext cx="534377" cy="259045"/>
    <xdr:sp macro="" textlink="">
      <xdr:nvSpPr>
        <xdr:cNvPr id="642" name="テキスト ボックス 641"/>
        <xdr:cNvSpPr txBox="1"/>
      </xdr:nvSpPr>
      <xdr:spPr>
        <a:xfrm>
          <a:off x="14325111" y="1345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4" name="フローチャート : 判断 643"/>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5" name="テキスト ボックス 644"/>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6" name="フローチャート : 判断 645"/>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7" name="テキスト ボックス 646"/>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31914</xdr:rowOff>
    </xdr:from>
    <xdr:to>
      <xdr:col>21</xdr:col>
      <xdr:colOff>212725</xdr:colOff>
      <xdr:row>77</xdr:row>
      <xdr:rowOff>133514</xdr:rowOff>
    </xdr:to>
    <xdr:sp macro="" textlink="">
      <xdr:nvSpPr>
        <xdr:cNvPr id="657" name="円/楕円 656"/>
        <xdr:cNvSpPr/>
      </xdr:nvSpPr>
      <xdr:spPr>
        <a:xfrm>
          <a:off x="14541500" y="132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150041</xdr:rowOff>
    </xdr:from>
    <xdr:ext cx="534377" cy="259045"/>
    <xdr:sp macro="" textlink="">
      <xdr:nvSpPr>
        <xdr:cNvPr id="658" name="テキスト ボックス 657"/>
        <xdr:cNvSpPr txBox="1"/>
      </xdr:nvSpPr>
      <xdr:spPr>
        <a:xfrm>
          <a:off x="14325111" y="130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133641</xdr:rowOff>
    </xdr:from>
    <xdr:to>
      <xdr:col>23</xdr:col>
      <xdr:colOff>517525</xdr:colOff>
      <xdr:row>98</xdr:row>
      <xdr:rowOff>153065</xdr:rowOff>
    </xdr:to>
    <xdr:cxnSp macro="">
      <xdr:nvCxnSpPr>
        <xdr:cNvPr id="691" name="直線コネクタ 690"/>
        <xdr:cNvCxnSpPr/>
      </xdr:nvCxnSpPr>
      <xdr:spPr>
        <a:xfrm flipV="1">
          <a:off x="15481300" y="16935741"/>
          <a:ext cx="8382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2"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153065</xdr:rowOff>
    </xdr:from>
    <xdr:to>
      <xdr:col>22</xdr:col>
      <xdr:colOff>365125</xdr:colOff>
      <xdr:row>98</xdr:row>
      <xdr:rowOff>164850</xdr:rowOff>
    </xdr:to>
    <xdr:cxnSp macro="">
      <xdr:nvCxnSpPr>
        <xdr:cNvPr id="694" name="直線コネクタ 693"/>
        <xdr:cNvCxnSpPr/>
      </xdr:nvCxnSpPr>
      <xdr:spPr>
        <a:xfrm flipV="1">
          <a:off x="14592300" y="16955165"/>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5" name="フローチャート : 判断 694"/>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6" name="テキスト ボックス 695"/>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125729</xdr:rowOff>
    </xdr:from>
    <xdr:to>
      <xdr:col>21</xdr:col>
      <xdr:colOff>161925</xdr:colOff>
      <xdr:row>98</xdr:row>
      <xdr:rowOff>164850</xdr:rowOff>
    </xdr:to>
    <xdr:cxnSp macro="">
      <xdr:nvCxnSpPr>
        <xdr:cNvPr id="697" name="直線コネクタ 696"/>
        <xdr:cNvCxnSpPr/>
      </xdr:nvCxnSpPr>
      <xdr:spPr>
        <a:xfrm>
          <a:off x="13703300" y="16927829"/>
          <a:ext cx="889000" cy="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698" name="フローチャート : 判断 697"/>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699" name="テキスト ボックス 698"/>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121724</xdr:rowOff>
    </xdr:from>
    <xdr:to>
      <xdr:col>19</xdr:col>
      <xdr:colOff>644525</xdr:colOff>
      <xdr:row>98</xdr:row>
      <xdr:rowOff>125729</xdr:rowOff>
    </xdr:to>
    <xdr:cxnSp macro="">
      <xdr:nvCxnSpPr>
        <xdr:cNvPr id="700" name="直線コネクタ 699"/>
        <xdr:cNvCxnSpPr/>
      </xdr:nvCxnSpPr>
      <xdr:spPr>
        <a:xfrm>
          <a:off x="12814300" y="16923824"/>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1" name="フローチャート : 判断 700"/>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2" name="テキスト ボックス 701"/>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3" name="フローチャート : 判断 702"/>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4" name="テキスト ボックス 703"/>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82841</xdr:rowOff>
    </xdr:from>
    <xdr:to>
      <xdr:col>23</xdr:col>
      <xdr:colOff>568325</xdr:colOff>
      <xdr:row>99</xdr:row>
      <xdr:rowOff>12991</xdr:rowOff>
    </xdr:to>
    <xdr:sp macro="" textlink="">
      <xdr:nvSpPr>
        <xdr:cNvPr id="710" name="円/楕円 709"/>
        <xdr:cNvSpPr/>
      </xdr:nvSpPr>
      <xdr:spPr>
        <a:xfrm>
          <a:off x="162687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169218</xdr:rowOff>
    </xdr:from>
    <xdr:ext cx="534377" cy="259045"/>
    <xdr:sp macro="" textlink="">
      <xdr:nvSpPr>
        <xdr:cNvPr id="711" name="公債費該当値テキスト"/>
        <xdr:cNvSpPr txBox="1"/>
      </xdr:nvSpPr>
      <xdr:spPr>
        <a:xfrm>
          <a:off x="16370300" y="167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102265</xdr:rowOff>
    </xdr:from>
    <xdr:to>
      <xdr:col>22</xdr:col>
      <xdr:colOff>415925</xdr:colOff>
      <xdr:row>99</xdr:row>
      <xdr:rowOff>32415</xdr:rowOff>
    </xdr:to>
    <xdr:sp macro="" textlink="">
      <xdr:nvSpPr>
        <xdr:cNvPr id="712" name="円/楕円 711"/>
        <xdr:cNvSpPr/>
      </xdr:nvSpPr>
      <xdr:spPr>
        <a:xfrm>
          <a:off x="15430500" y="16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23542</xdr:rowOff>
    </xdr:from>
    <xdr:ext cx="534377" cy="259045"/>
    <xdr:sp macro="" textlink="">
      <xdr:nvSpPr>
        <xdr:cNvPr id="713" name="テキスト ボックス 712"/>
        <xdr:cNvSpPr txBox="1"/>
      </xdr:nvSpPr>
      <xdr:spPr>
        <a:xfrm>
          <a:off x="15214111" y="169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114050</xdr:rowOff>
    </xdr:from>
    <xdr:to>
      <xdr:col>21</xdr:col>
      <xdr:colOff>212725</xdr:colOff>
      <xdr:row>99</xdr:row>
      <xdr:rowOff>44200</xdr:rowOff>
    </xdr:to>
    <xdr:sp macro="" textlink="">
      <xdr:nvSpPr>
        <xdr:cNvPr id="714" name="円/楕円 713"/>
        <xdr:cNvSpPr/>
      </xdr:nvSpPr>
      <xdr:spPr>
        <a:xfrm>
          <a:off x="14541500" y="16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35327</xdr:rowOff>
    </xdr:from>
    <xdr:ext cx="534377" cy="259045"/>
    <xdr:sp macro="" textlink="">
      <xdr:nvSpPr>
        <xdr:cNvPr id="715" name="テキスト ボックス 714"/>
        <xdr:cNvSpPr txBox="1"/>
      </xdr:nvSpPr>
      <xdr:spPr>
        <a:xfrm>
          <a:off x="14325111" y="170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74929</xdr:rowOff>
    </xdr:from>
    <xdr:to>
      <xdr:col>20</xdr:col>
      <xdr:colOff>9525</xdr:colOff>
      <xdr:row>99</xdr:row>
      <xdr:rowOff>5079</xdr:rowOff>
    </xdr:to>
    <xdr:sp macro="" textlink="">
      <xdr:nvSpPr>
        <xdr:cNvPr id="716" name="円/楕円 715"/>
        <xdr:cNvSpPr/>
      </xdr:nvSpPr>
      <xdr:spPr>
        <a:xfrm>
          <a:off x="13652500" y="168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167656</xdr:rowOff>
    </xdr:from>
    <xdr:ext cx="534377" cy="259045"/>
    <xdr:sp macro="" textlink="">
      <xdr:nvSpPr>
        <xdr:cNvPr id="717" name="テキスト ボックス 716"/>
        <xdr:cNvSpPr txBox="1"/>
      </xdr:nvSpPr>
      <xdr:spPr>
        <a:xfrm>
          <a:off x="13436111" y="1696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70924</xdr:rowOff>
    </xdr:from>
    <xdr:to>
      <xdr:col>18</xdr:col>
      <xdr:colOff>492125</xdr:colOff>
      <xdr:row>99</xdr:row>
      <xdr:rowOff>1074</xdr:rowOff>
    </xdr:to>
    <xdr:sp macro="" textlink="">
      <xdr:nvSpPr>
        <xdr:cNvPr id="718" name="円/楕円 717"/>
        <xdr:cNvSpPr/>
      </xdr:nvSpPr>
      <xdr:spPr>
        <a:xfrm>
          <a:off x="12763500" y="168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163651</xdr:rowOff>
    </xdr:from>
    <xdr:ext cx="534377" cy="259045"/>
    <xdr:sp macro="" textlink="">
      <xdr:nvSpPr>
        <xdr:cNvPr id="719" name="テキスト ボックス 718"/>
        <xdr:cNvSpPr txBox="1"/>
      </xdr:nvSpPr>
      <xdr:spPr>
        <a:xfrm>
          <a:off x="12547111" y="169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0" name="フローチャート : 判断 749"/>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1" name="テキスト ボックス 750"/>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3" name="フローチャート : 判断 752"/>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4" name="テキスト ボックス 753"/>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6" name="フローチャート : 判断 755"/>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7" name="テキスト ボックス 756"/>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58" name="フローチャート : 判断 757"/>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59" name="テキスト ボックス 758"/>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目的別歳出で住民１人当たりのコストが類似団体を</a:t>
          </a:r>
          <a:r>
            <a:rPr kumimoji="1" lang="ja-JP" altLang="ja-JP" sz="1100" baseline="0">
              <a:solidFill>
                <a:schemeClr val="tx1"/>
              </a:solidFill>
              <a:effectLst/>
              <a:latin typeface="+mn-lt"/>
              <a:ea typeface="+mn-ea"/>
              <a:cs typeface="+mn-cs"/>
            </a:rPr>
            <a:t>全て下回っているが</a:t>
          </a:r>
          <a:r>
            <a:rPr kumimoji="1" lang="ja-JP" altLang="ja-JP" sz="1100" baseline="0">
              <a:solidFill>
                <a:schemeClr val="dk1"/>
              </a:solidFill>
              <a:effectLst/>
              <a:latin typeface="+mn-lt"/>
              <a:ea typeface="+mn-ea"/>
              <a:cs typeface="+mn-cs"/>
            </a:rPr>
            <a:t>、類似団体との比較については、人口の開きによるものと推測される。</a:t>
          </a:r>
          <a:endParaRPr lang="ja-JP" altLang="ja-JP" sz="1400">
            <a:effectLst/>
          </a:endParaRPr>
        </a:p>
        <a:p>
          <a:r>
            <a:rPr kumimoji="1" lang="ja-JP" altLang="ja-JP" sz="1100" baseline="0">
              <a:solidFill>
                <a:schemeClr val="dk1"/>
              </a:solidFill>
              <a:effectLst/>
              <a:latin typeface="+mn-lt"/>
              <a:ea typeface="+mn-ea"/>
              <a:cs typeface="+mn-cs"/>
            </a:rPr>
            <a:t>　金額の増減幅の大きい項目を見ると、総務費については、情報セキュリティ強靱化対策整備事業</a:t>
          </a:r>
          <a:r>
            <a:rPr kumimoji="1" lang="ja-JP" altLang="en-US" sz="1100" baseline="0">
              <a:solidFill>
                <a:schemeClr val="dk1"/>
              </a:solidFill>
              <a:effectLst/>
              <a:latin typeface="+mn-lt"/>
              <a:ea typeface="+mn-ea"/>
              <a:cs typeface="+mn-cs"/>
            </a:rPr>
            <a:t>の増などにより、</a:t>
          </a:r>
          <a:r>
            <a:rPr kumimoji="1" lang="ja-JP" altLang="ja-JP" sz="1100" baseline="0">
              <a:solidFill>
                <a:schemeClr val="dk1"/>
              </a:solidFill>
              <a:effectLst/>
              <a:latin typeface="+mn-lt"/>
              <a:ea typeface="+mn-ea"/>
              <a:cs typeface="+mn-cs"/>
            </a:rPr>
            <a:t>前年度と比較して</a:t>
          </a:r>
          <a:r>
            <a:rPr kumimoji="1" lang="en-US" altLang="ja-JP" sz="1100" baseline="0">
              <a:solidFill>
                <a:schemeClr val="dk1"/>
              </a:solidFill>
              <a:effectLst/>
              <a:latin typeface="+mn-lt"/>
              <a:ea typeface="+mn-ea"/>
              <a:cs typeface="+mn-cs"/>
            </a:rPr>
            <a:t>35</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569</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7.5</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の増、民生費が、保育所運営事業の屋根修繕工事や臨時福祉給付金支給事業、介護保険特別会計繰出金</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増加などにより</a:t>
          </a:r>
          <a:r>
            <a:rPr kumimoji="1" lang="ja-JP" altLang="ja-JP" sz="1100" baseline="0">
              <a:solidFill>
                <a:schemeClr val="dk1"/>
              </a:solidFill>
              <a:effectLst/>
              <a:latin typeface="+mn-lt"/>
              <a:ea typeface="+mn-ea"/>
              <a:cs typeface="+mn-cs"/>
            </a:rPr>
            <a:t>、前年度と比較して</a:t>
          </a:r>
          <a:r>
            <a:rPr kumimoji="1" lang="en-US" altLang="ja-JP" sz="1100" baseline="0">
              <a:solidFill>
                <a:schemeClr val="dk1"/>
              </a:solidFill>
              <a:effectLst/>
              <a:latin typeface="+mn-lt"/>
              <a:ea typeface="+mn-ea"/>
              <a:cs typeface="+mn-cs"/>
            </a:rPr>
            <a:t>29</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121</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7.1</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増、衛生費が、簡易水道事業特別会計への繰出金やごみ処理委託料の増加などにより、</a:t>
          </a:r>
          <a:r>
            <a:rPr kumimoji="1" lang="ja-JP" altLang="ja-JP" sz="1100" baseline="0">
              <a:solidFill>
                <a:schemeClr val="dk1"/>
              </a:solidFill>
              <a:effectLst/>
              <a:latin typeface="+mn-lt"/>
              <a:ea typeface="+mn-ea"/>
              <a:cs typeface="+mn-cs"/>
            </a:rPr>
            <a:t>前年度と比較して</a:t>
          </a:r>
          <a:r>
            <a:rPr kumimoji="1" lang="en-US" altLang="ja-JP" sz="1100" baseline="0">
              <a:solidFill>
                <a:schemeClr val="dk1"/>
              </a:solidFill>
              <a:effectLst/>
              <a:latin typeface="+mn-lt"/>
              <a:ea typeface="+mn-ea"/>
              <a:cs typeface="+mn-cs"/>
            </a:rPr>
            <a:t>13</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070</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6.1</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増、農林水産業費が、農道犬子草里線拡幅改良工事、被災農業</a:t>
          </a:r>
          <a:r>
            <a:rPr kumimoji="1" lang="en-US" altLang="ja-JP" sz="1100" baseline="0">
              <a:solidFill>
                <a:schemeClr val="dk1"/>
              </a:solidFill>
              <a:effectLst/>
              <a:latin typeface="+mn-lt"/>
              <a:ea typeface="+mn-ea"/>
              <a:cs typeface="+mn-cs"/>
            </a:rPr>
            <a:t>者</a:t>
          </a:r>
          <a:r>
            <a:rPr kumimoji="1" lang="ja-JP" altLang="en-US" sz="1100" baseline="0">
              <a:solidFill>
                <a:schemeClr val="dk1"/>
              </a:solidFill>
              <a:effectLst/>
              <a:latin typeface="+mn-lt"/>
              <a:ea typeface="+mn-ea"/>
              <a:cs typeface="+mn-cs"/>
            </a:rPr>
            <a:t>向け経営体育成支援事業の皆減や中山地域総合整備事業での工事費分担金の減少などにより、</a:t>
          </a:r>
          <a:r>
            <a:rPr kumimoji="1" lang="en-US" altLang="ja-JP" sz="1100" baseline="0">
              <a:solidFill>
                <a:schemeClr val="dk1"/>
              </a:solidFill>
              <a:effectLst/>
              <a:latin typeface="+mn-lt"/>
              <a:ea typeface="+mn-ea"/>
              <a:cs typeface="+mn-cs"/>
            </a:rPr>
            <a:t>65</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143</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53.9</a:t>
          </a:r>
          <a:r>
            <a:rPr kumimoji="1" lang="ja-JP" altLang="en-US" sz="1100" baseline="0">
              <a:solidFill>
                <a:schemeClr val="dk1"/>
              </a:solidFill>
              <a:effectLst/>
              <a:latin typeface="+mn-lt"/>
              <a:ea typeface="+mn-ea"/>
              <a:cs typeface="+mn-cs"/>
            </a:rPr>
            <a:t>％）の大幅な減、消防費が、防火水槽設置事業や一部事務組合への負担金の増加により、</a:t>
          </a:r>
          <a:r>
            <a:rPr kumimoji="1" lang="en-US" altLang="ja-JP" sz="1100" baseline="0">
              <a:solidFill>
                <a:schemeClr val="dk1"/>
              </a:solidFill>
              <a:effectLst/>
              <a:latin typeface="+mn-lt"/>
              <a:ea typeface="+mn-ea"/>
              <a:cs typeface="+mn-cs"/>
            </a:rPr>
            <a:t>15</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716</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18.1</a:t>
          </a:r>
          <a:r>
            <a:rPr kumimoji="1" lang="ja-JP" altLang="en-US" sz="1100" baseline="0">
              <a:solidFill>
                <a:schemeClr val="dk1"/>
              </a:solidFill>
              <a:effectLst/>
              <a:latin typeface="+mn-lt"/>
              <a:ea typeface="+mn-ea"/>
              <a:cs typeface="+mn-cs"/>
            </a:rPr>
            <a:t>％）の増、教育費が、</a:t>
          </a:r>
          <a:r>
            <a:rPr kumimoji="1" lang="ja-JP" altLang="ja-JP" sz="1100" baseline="0">
              <a:solidFill>
                <a:schemeClr val="dk1"/>
              </a:solidFill>
              <a:effectLst/>
              <a:latin typeface="+mn-lt"/>
              <a:ea typeface="+mn-ea"/>
              <a:cs typeface="+mn-cs"/>
            </a:rPr>
            <a:t>河口湖南中学校組合で行った校舎改築工事及び河口湖南中学校テニスコート・弓道場建設工事の分担金の皆減</a:t>
          </a:r>
          <a:r>
            <a:rPr kumimoji="1" lang="ja-JP" altLang="en-US" sz="1100" baseline="0">
              <a:solidFill>
                <a:schemeClr val="dk1"/>
              </a:solidFill>
              <a:effectLst/>
              <a:latin typeface="+mn-lt"/>
              <a:ea typeface="+mn-ea"/>
              <a:cs typeface="+mn-cs"/>
            </a:rPr>
            <a:t>などにより</a:t>
          </a:r>
          <a:r>
            <a:rPr kumimoji="1" lang="en-US" altLang="ja-JP" sz="1100" baseline="0">
              <a:solidFill>
                <a:schemeClr val="dk1"/>
              </a:solidFill>
              <a:effectLst/>
              <a:latin typeface="+mn-lt"/>
              <a:ea typeface="+mn-ea"/>
              <a:cs typeface="+mn-cs"/>
            </a:rPr>
            <a:t>66</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455</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24.9</a:t>
          </a:r>
          <a:r>
            <a:rPr kumimoji="1" lang="ja-JP" altLang="en-US" sz="1100" baseline="0">
              <a:solidFill>
                <a:schemeClr val="dk1"/>
              </a:solidFill>
              <a:effectLst/>
              <a:latin typeface="+mn-lt"/>
              <a:ea typeface="+mn-ea"/>
              <a:cs typeface="+mn-cs"/>
            </a:rPr>
            <a:t>％）の減、</a:t>
          </a:r>
          <a:r>
            <a:rPr kumimoji="1" lang="ja-JP" altLang="ja-JP" sz="1100" baseline="0">
              <a:solidFill>
                <a:schemeClr val="dk1"/>
              </a:solidFill>
              <a:effectLst/>
              <a:latin typeface="+mn-lt"/>
              <a:ea typeface="+mn-ea"/>
              <a:cs typeface="+mn-cs"/>
            </a:rPr>
            <a:t>公債費</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、平成２５・２６年度に借入れた緊急防災・減災事業債の元金の償還が始まったものがあることから、前年度と比較して、</a:t>
          </a:r>
          <a:r>
            <a:rPr kumimoji="1" lang="en-US" altLang="ja-JP" sz="1100" baseline="0">
              <a:solidFill>
                <a:schemeClr val="dk1"/>
              </a:solidFill>
              <a:effectLst/>
              <a:latin typeface="+mn-lt"/>
              <a:ea typeface="+mn-ea"/>
              <a:cs typeface="+mn-cs"/>
            </a:rPr>
            <a:t>16</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468</a:t>
          </a:r>
          <a:r>
            <a:rPr kumimoji="1" lang="ja-JP" altLang="en-US" sz="1100" baseline="0">
              <a:solidFill>
                <a:schemeClr val="dk1"/>
              </a:solidFill>
              <a:effectLst/>
              <a:latin typeface="+mn-lt"/>
              <a:ea typeface="+mn-ea"/>
              <a:cs typeface="+mn-cs"/>
            </a:rPr>
            <a:t>千</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31.7</a:t>
          </a:r>
          <a:r>
            <a:rPr kumimoji="1" lang="ja-JP" altLang="ja-JP" sz="1100" baseline="0">
              <a:solidFill>
                <a:schemeClr val="dk1"/>
              </a:solidFill>
              <a:effectLst/>
              <a:latin typeface="+mn-lt"/>
              <a:ea typeface="+mn-ea"/>
              <a:cs typeface="+mn-cs"/>
            </a:rPr>
            <a:t>％）の増</a:t>
          </a:r>
          <a:r>
            <a:rPr kumimoji="1" lang="ja-JP" altLang="en-US" sz="1100" baseline="0">
              <a:solidFill>
                <a:schemeClr val="dk1"/>
              </a:solidFill>
              <a:effectLst/>
              <a:latin typeface="+mn-lt"/>
              <a:ea typeface="+mn-ea"/>
              <a:cs typeface="+mn-cs"/>
            </a:rPr>
            <a:t>などと</a:t>
          </a:r>
          <a:r>
            <a:rPr kumimoji="1" lang="ja-JP" altLang="ja-JP" sz="1100" baseline="0">
              <a:solidFill>
                <a:schemeClr val="dk1"/>
              </a:solidFill>
              <a:effectLst/>
              <a:latin typeface="+mn-lt"/>
              <a:ea typeface="+mn-ea"/>
              <a:cs typeface="+mn-cs"/>
            </a:rPr>
            <a:t>なった。</a:t>
          </a:r>
          <a:endParaRPr kumimoji="1" lang="en-US" altLang="ja-JP" sz="11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年度の財政調整基金残高の標準財政規模に対する割合は</a:t>
          </a:r>
          <a:r>
            <a:rPr kumimoji="1" lang="en-US" altLang="ja-JP" sz="900">
              <a:solidFill>
                <a:schemeClr val="dk1"/>
              </a:solidFill>
              <a:effectLst/>
              <a:latin typeface="+mn-lt"/>
              <a:ea typeface="+mn-ea"/>
              <a:cs typeface="+mn-cs"/>
            </a:rPr>
            <a:t>124.31</a:t>
          </a:r>
          <a:r>
            <a:rPr kumimoji="1" lang="ja-JP" altLang="ja-JP" sz="900">
              <a:solidFill>
                <a:schemeClr val="dk1"/>
              </a:solidFill>
              <a:effectLst/>
              <a:latin typeface="+mn-lt"/>
              <a:ea typeface="+mn-ea"/>
              <a:cs typeface="+mn-cs"/>
            </a:rPr>
            <a:t>％で、前年度と比較し、</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ポイント上昇した。これは、標準財政規模は</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680</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0.8</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）し、財政調整基金への積立て</a:t>
          </a:r>
          <a:r>
            <a:rPr kumimoji="1" lang="ja-JP" altLang="en-US" sz="900">
              <a:solidFill>
                <a:schemeClr val="dk1"/>
              </a:solidFill>
              <a:effectLst/>
              <a:latin typeface="+mn-lt"/>
              <a:ea typeface="+mn-ea"/>
              <a:cs typeface="+mn-cs"/>
            </a:rPr>
            <a:t>が利子分（</a:t>
          </a:r>
          <a:r>
            <a:rPr kumimoji="1" lang="en-US" altLang="ja-JP" sz="900">
              <a:solidFill>
                <a:schemeClr val="dk1"/>
              </a:solidFill>
              <a:effectLst/>
              <a:latin typeface="+mn-lt"/>
              <a:ea typeface="+mn-ea"/>
              <a:cs typeface="+mn-cs"/>
            </a:rPr>
            <a:t>859</a:t>
          </a:r>
          <a:r>
            <a:rPr kumimoji="1" lang="ja-JP" altLang="en-US" sz="900">
              <a:solidFill>
                <a:schemeClr val="dk1"/>
              </a:solidFill>
              <a:effectLst/>
              <a:latin typeface="+mn-lt"/>
              <a:ea typeface="+mn-ea"/>
              <a:cs typeface="+mn-cs"/>
            </a:rPr>
            <a:t>千円）のみとなった</a:t>
          </a:r>
          <a:r>
            <a:rPr kumimoji="1" lang="ja-JP" altLang="ja-JP" sz="900">
              <a:solidFill>
                <a:schemeClr val="dk1"/>
              </a:solidFill>
              <a:effectLst/>
              <a:latin typeface="+mn-lt"/>
              <a:ea typeface="+mn-ea"/>
              <a:cs typeface="+mn-cs"/>
            </a:rPr>
            <a:t>ことが主な要因である。財政調整基金については、国・県の補助金を積極的に使い特定財源の確保に努め、決算剰余金を中心に積み立てを行い最低水準の取り崩しに努めている。</a:t>
          </a:r>
          <a:endParaRPr lang="ja-JP" altLang="ja-JP" sz="900">
            <a:effectLst/>
          </a:endParaRPr>
        </a:p>
        <a:p>
          <a:r>
            <a:rPr kumimoji="1" lang="ja-JP" altLang="ja-JP" sz="900">
              <a:solidFill>
                <a:schemeClr val="dk1"/>
              </a:solidFill>
              <a:effectLst/>
              <a:latin typeface="+mn-lt"/>
              <a:ea typeface="+mn-ea"/>
              <a:cs typeface="+mn-cs"/>
            </a:rPr>
            <a:t>　実質収支額は、平成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年度を除き、ほぼ横ばいの数値となっており、標準財政規模に対する割合も９％から</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％台となっている。なお、平成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年度は大型事業の影響と平成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年度に見込まれた「建物災害共済金」の収入が平成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年度中の収入とならなかったことなどから、決算剰余金が大幅に減少したものである。</a:t>
          </a:r>
          <a:endParaRPr lang="ja-JP" altLang="ja-JP" sz="900">
            <a:effectLst/>
          </a:endParaRPr>
        </a:p>
        <a:p>
          <a:r>
            <a:rPr kumimoji="1" lang="ja-JP" altLang="ja-JP" sz="900">
              <a:solidFill>
                <a:schemeClr val="dk1"/>
              </a:solidFill>
              <a:effectLst/>
              <a:latin typeface="+mn-lt"/>
              <a:ea typeface="+mn-ea"/>
              <a:cs typeface="+mn-cs"/>
            </a:rPr>
            <a:t>　実質単年度収支は、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年度の実質収支額が前年と比較し</a:t>
          </a:r>
          <a:r>
            <a:rPr kumimoji="1" lang="en-US" altLang="ja-JP" sz="900">
              <a:solidFill>
                <a:schemeClr val="dk1"/>
              </a:solidFill>
              <a:effectLst/>
              <a:latin typeface="+mn-lt"/>
              <a:ea typeface="+mn-ea"/>
              <a:cs typeface="+mn-cs"/>
            </a:rPr>
            <a:t>13</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184</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9.4</a:t>
          </a:r>
          <a:r>
            <a:rPr kumimoji="1" lang="ja-JP" altLang="en-US" sz="900">
              <a:solidFill>
                <a:schemeClr val="dk1"/>
              </a:solidFill>
              <a:effectLst/>
              <a:latin typeface="+mn-lt"/>
              <a:ea typeface="+mn-ea"/>
              <a:cs typeface="+mn-cs"/>
            </a:rPr>
            <a:t>％）増加したが、財政調整基金への積立てが利子分のみとなったため</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実質収支額が</a:t>
          </a:r>
          <a:r>
            <a:rPr kumimoji="1" lang="en-US" altLang="ja-JP" sz="900">
              <a:solidFill>
                <a:schemeClr val="dk1"/>
              </a:solidFill>
              <a:effectLst/>
              <a:latin typeface="+mn-lt"/>
              <a:ea typeface="+mn-ea"/>
              <a:cs typeface="+mn-cs"/>
            </a:rPr>
            <a:t>14</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043</a:t>
          </a:r>
          <a:r>
            <a:rPr kumimoji="1" lang="ja-JP" altLang="en-US" sz="900">
              <a:solidFill>
                <a:schemeClr val="dk1"/>
              </a:solidFill>
              <a:effectLst/>
              <a:latin typeface="+mn-lt"/>
              <a:ea typeface="+mn-ea"/>
              <a:cs typeface="+mn-cs"/>
            </a:rPr>
            <a:t>千円（対前年度</a:t>
          </a:r>
          <a:r>
            <a:rPr kumimoji="1" lang="en-US" altLang="ja-JP" sz="900">
              <a:solidFill>
                <a:schemeClr val="dk1"/>
              </a:solidFill>
              <a:effectLst/>
              <a:latin typeface="+mn-lt"/>
              <a:ea typeface="+mn-ea"/>
              <a:cs typeface="+mn-cs"/>
            </a:rPr>
            <a:t>179</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613</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92.7</a:t>
          </a:r>
          <a:r>
            <a:rPr kumimoji="1" lang="ja-JP" altLang="en-US" sz="900">
              <a:solidFill>
                <a:schemeClr val="dk1"/>
              </a:solidFill>
              <a:effectLst/>
              <a:latin typeface="+mn-lt"/>
              <a:ea typeface="+mn-ea"/>
              <a:cs typeface="+mn-cs"/>
            </a:rPr>
            <a:t>％）の減となり、標準財政規模に対する比率も</a:t>
          </a:r>
          <a:r>
            <a:rPr kumimoji="1" lang="en-US" altLang="ja-JP" sz="900">
              <a:solidFill>
                <a:schemeClr val="dk1"/>
              </a:solidFill>
              <a:effectLst/>
              <a:latin typeface="+mn-lt"/>
              <a:ea typeface="+mn-ea"/>
              <a:cs typeface="+mn-cs"/>
            </a:rPr>
            <a:t>12.81</a:t>
          </a:r>
          <a:r>
            <a:rPr kumimoji="1" lang="ja-JP" altLang="en-US" sz="900">
              <a:solidFill>
                <a:schemeClr val="dk1"/>
              </a:solidFill>
              <a:effectLst/>
              <a:latin typeface="+mn-lt"/>
              <a:ea typeface="+mn-ea"/>
              <a:cs typeface="+mn-cs"/>
            </a:rPr>
            <a:t>ポイントマイナスの</a:t>
          </a:r>
          <a:r>
            <a:rPr kumimoji="1" lang="en-US" altLang="ja-JP" sz="900">
              <a:solidFill>
                <a:schemeClr val="dk1"/>
              </a:solidFill>
              <a:effectLst/>
              <a:latin typeface="+mn-lt"/>
              <a:ea typeface="+mn-ea"/>
              <a:cs typeface="+mn-cs"/>
            </a:rPr>
            <a:t>1.01</a:t>
          </a:r>
          <a:r>
            <a:rPr kumimoji="1" lang="ja-JP" altLang="en-US" sz="900">
              <a:solidFill>
                <a:schemeClr val="dk1"/>
              </a:solidFill>
              <a:effectLst/>
              <a:latin typeface="+mn-lt"/>
              <a:ea typeface="+mn-ea"/>
              <a:cs typeface="+mn-cs"/>
            </a:rPr>
            <a:t>となった。</a:t>
          </a:r>
          <a:endParaRPr kumimoji="1" lang="en-US" altLang="ja-JP" sz="900">
            <a:solidFill>
              <a:schemeClr val="dk1"/>
            </a:solidFill>
            <a:effectLst/>
            <a:latin typeface="+mn-lt"/>
            <a:ea typeface="+mn-ea"/>
            <a:cs typeface="+mn-cs"/>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年間では、各会計ともに実質収支は黒字となっている。</a:t>
          </a:r>
          <a:endParaRPr lang="ja-JP" altLang="ja-JP" sz="1400">
            <a:effectLst/>
          </a:endParaRPr>
        </a:p>
        <a:p>
          <a:r>
            <a:rPr kumimoji="1" lang="ja-JP" altLang="ja-JP" sz="1100">
              <a:solidFill>
                <a:schemeClr val="dk1"/>
              </a:solidFill>
              <a:effectLst/>
              <a:latin typeface="+mn-lt"/>
              <a:ea typeface="+mn-ea"/>
              <a:cs typeface="+mn-cs"/>
            </a:rPr>
            <a:t>　比率の計算式中、分母となる標準財政規模は平成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年度まで増加傾向であったが平成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年度に標準税収入額や臨時財政対策債発行可能額の減少等により減少し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年度は普通交付税の増加から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番大きな数値とな</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年度は普通交付税や臨時財政対策債の発行可能額の減少から前年度と比較し</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680</a:t>
          </a:r>
          <a:r>
            <a:rPr kumimoji="1" lang="ja-JP" altLang="en-US" sz="1100">
              <a:solidFill>
                <a:schemeClr val="dk1"/>
              </a:solidFill>
              <a:effectLst/>
              <a:latin typeface="+mn-lt"/>
              <a:ea typeface="+mn-ea"/>
              <a:cs typeface="+mn-cs"/>
            </a:rPr>
            <a:t>千円の</a:t>
          </a:r>
          <a:r>
            <a:rPr kumimoji="1" lang="ja-JP" altLang="en-US" sz="1100" b="0">
              <a:solidFill>
                <a:schemeClr val="tx1"/>
              </a:solidFill>
              <a:effectLst/>
              <a:latin typeface="+mn-lt"/>
              <a:ea typeface="+mn-ea"/>
              <a:cs typeface="+mn-cs"/>
            </a:rPr>
            <a:t>減とな</a:t>
          </a:r>
          <a:r>
            <a:rPr kumimoji="1" lang="ja-JP" altLang="ja-JP" sz="1100" b="0">
              <a:solidFill>
                <a:schemeClr val="tx1"/>
              </a:solidFill>
              <a:effectLst/>
              <a:latin typeface="+mn-lt"/>
              <a:ea typeface="+mn-ea"/>
              <a:cs typeface="+mn-cs"/>
            </a:rPr>
            <a:t>った</a:t>
          </a: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分子となる実質収支額の合計は若干の増減はあるものの平成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年度を除き、全会計の合計が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千万円前後となっている。なお、平成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度は一般会計での実質収支額が大型事業などの影響により減少したものである。</a:t>
          </a:r>
          <a:endParaRPr lang="ja-JP" altLang="ja-JP" sz="1400">
            <a:effectLst/>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標準財政規模に対する実質収支額の割合である実質収支比率は、一般会計において平成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年度を除き</a:t>
          </a:r>
          <a:r>
            <a:rPr lang="en-US" altLang="ja-JP" sz="1100" b="0" i="0" baseline="0">
              <a:solidFill>
                <a:schemeClr val="dk1"/>
              </a:solidFill>
              <a:effectLst/>
              <a:latin typeface="+mn-lt"/>
              <a:ea typeface="+mn-ea"/>
              <a:cs typeface="+mn-cs"/>
            </a:rPr>
            <a:t>9.00</a:t>
          </a:r>
          <a:r>
            <a:rPr lang="ja-JP" altLang="ja-JP" sz="1100" b="0" i="0" baseline="0">
              <a:solidFill>
                <a:schemeClr val="dk1"/>
              </a:solidFill>
              <a:effectLst/>
              <a:latin typeface="+mn-lt"/>
              <a:ea typeface="+mn-ea"/>
              <a:cs typeface="+mn-cs"/>
            </a:rPr>
            <a:t>％以上となっている。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1993784</v>
      </c>
      <c r="BO4" s="381"/>
      <c r="BP4" s="381"/>
      <c r="BQ4" s="381"/>
      <c r="BR4" s="381"/>
      <c r="BS4" s="381"/>
      <c r="BT4" s="381"/>
      <c r="BU4" s="382"/>
      <c r="BV4" s="380">
        <v>2041250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v>
      </c>
      <c r="CU4" s="387"/>
      <c r="CV4" s="387"/>
      <c r="CW4" s="387"/>
      <c r="CX4" s="387"/>
      <c r="CY4" s="387"/>
      <c r="CZ4" s="387"/>
      <c r="DA4" s="388"/>
      <c r="DB4" s="386">
        <v>10</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1839356</v>
      </c>
      <c r="BO5" s="418"/>
      <c r="BP5" s="418"/>
      <c r="BQ5" s="418"/>
      <c r="BR5" s="418"/>
      <c r="BS5" s="418"/>
      <c r="BT5" s="418"/>
      <c r="BU5" s="419"/>
      <c r="BV5" s="417">
        <v>1873313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74.5</v>
      </c>
      <c r="CU5" s="415"/>
      <c r="CV5" s="415"/>
      <c r="CW5" s="415"/>
      <c r="CX5" s="415"/>
      <c r="CY5" s="415"/>
      <c r="CZ5" s="415"/>
      <c r="DA5" s="416"/>
      <c r="DB5" s="414">
        <v>68.2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154428</v>
      </c>
      <c r="BO6" s="418"/>
      <c r="BP6" s="418"/>
      <c r="BQ6" s="418"/>
      <c r="BR6" s="418"/>
      <c r="BS6" s="418"/>
      <c r="BT6" s="418"/>
      <c r="BU6" s="419"/>
      <c r="BV6" s="417">
        <v>167937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74.5</v>
      </c>
      <c r="CU6" s="455"/>
      <c r="CV6" s="455"/>
      <c r="CW6" s="455"/>
      <c r="CX6" s="455"/>
      <c r="CY6" s="455"/>
      <c r="CZ6" s="455"/>
      <c r="DA6" s="456"/>
      <c r="DB6" s="454">
        <v>70.5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1512</v>
      </c>
      <c r="BO7" s="418"/>
      <c r="BP7" s="418"/>
      <c r="BQ7" s="418"/>
      <c r="BR7" s="418"/>
      <c r="BS7" s="418"/>
      <c r="BT7" s="418"/>
      <c r="BU7" s="419"/>
      <c r="BV7" s="417">
        <v>28205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1388978</v>
      </c>
      <c r="CU7" s="418"/>
      <c r="CV7" s="418"/>
      <c r="CW7" s="418"/>
      <c r="CX7" s="418"/>
      <c r="CY7" s="418"/>
      <c r="CZ7" s="418"/>
      <c r="DA7" s="419"/>
      <c r="DB7" s="417">
        <v>1400658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152916</v>
      </c>
      <c r="BO8" s="418"/>
      <c r="BP8" s="418"/>
      <c r="BQ8" s="418"/>
      <c r="BR8" s="418"/>
      <c r="BS8" s="418"/>
      <c r="BT8" s="418"/>
      <c r="BU8" s="419"/>
      <c r="BV8" s="417">
        <v>139732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2921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13184</v>
      </c>
      <c r="BO9" s="418"/>
      <c r="BP9" s="418"/>
      <c r="BQ9" s="418"/>
      <c r="BR9" s="418"/>
      <c r="BS9" s="418"/>
      <c r="BT9" s="418"/>
      <c r="BU9" s="419"/>
      <c r="BV9" s="417">
        <v>84408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4.2</v>
      </c>
      <c r="CU9" s="415"/>
      <c r="CV9" s="415"/>
      <c r="CW9" s="415"/>
      <c r="CX9" s="415"/>
      <c r="CY9" s="415"/>
      <c r="CZ9" s="415"/>
      <c r="DA9" s="416"/>
      <c r="DB9" s="414">
        <v>3.2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2964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859</v>
      </c>
      <c r="BO10" s="418"/>
      <c r="BP10" s="418"/>
      <c r="BQ10" s="418"/>
      <c r="BR10" s="418"/>
      <c r="BS10" s="418"/>
      <c r="BT10" s="418"/>
      <c r="BU10" s="419"/>
      <c r="BV10" s="417">
        <v>109205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3172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3142</v>
      </c>
      <c r="S13" s="499"/>
      <c r="T13" s="499"/>
      <c r="U13" s="499"/>
      <c r="V13" s="500"/>
      <c r="W13" s="433" t="s">
        <v>125</v>
      </c>
      <c r="X13" s="434"/>
      <c r="Y13" s="434"/>
      <c r="Z13" s="434"/>
      <c r="AA13" s="434"/>
      <c r="AB13" s="424"/>
      <c r="AC13" s="468">
        <v>154</v>
      </c>
      <c r="AD13" s="469"/>
      <c r="AE13" s="469"/>
      <c r="AF13" s="469"/>
      <c r="AG13" s="508"/>
      <c r="AH13" s="468">
        <v>147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14043</v>
      </c>
      <c r="BO13" s="418"/>
      <c r="BP13" s="418"/>
      <c r="BQ13" s="418"/>
      <c r="BR13" s="418"/>
      <c r="BS13" s="418"/>
      <c r="BT13" s="418"/>
      <c r="BU13" s="419"/>
      <c r="BV13" s="417">
        <v>193613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-1.9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3154</v>
      </c>
      <c r="S14" s="499"/>
      <c r="T14" s="499"/>
      <c r="U14" s="499"/>
      <c r="V14" s="500"/>
      <c r="W14" s="407"/>
      <c r="X14" s="408"/>
      <c r="Y14" s="408"/>
      <c r="Z14" s="408"/>
      <c r="AA14" s="408"/>
      <c r="AB14" s="397"/>
      <c r="AC14" s="501">
        <v>9.9</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3128</v>
      </c>
      <c r="S15" s="499"/>
      <c r="T15" s="499"/>
      <c r="U15" s="499"/>
      <c r="V15" s="500"/>
      <c r="W15" s="433" t="s">
        <v>132</v>
      </c>
      <c r="X15" s="434"/>
      <c r="Y15" s="434"/>
      <c r="Z15" s="434"/>
      <c r="AA15" s="434"/>
      <c r="AB15" s="424"/>
      <c r="AC15" s="468">
        <v>472</v>
      </c>
      <c r="AD15" s="469"/>
      <c r="AE15" s="469"/>
      <c r="AF15" s="469"/>
      <c r="AG15" s="508"/>
      <c r="AH15" s="468">
        <v>496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677199</v>
      </c>
      <c r="BO15" s="381"/>
      <c r="BP15" s="381"/>
      <c r="BQ15" s="381"/>
      <c r="BR15" s="381"/>
      <c r="BS15" s="381"/>
      <c r="BT15" s="381"/>
      <c r="BU15" s="382"/>
      <c r="BV15" s="380">
        <v>664562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30.2</v>
      </c>
      <c r="AD16" s="502"/>
      <c r="AE16" s="502"/>
      <c r="AF16" s="502"/>
      <c r="AG16" s="503"/>
      <c r="AH16" s="501">
        <v>31.9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1091300</v>
      </c>
      <c r="BO16" s="418"/>
      <c r="BP16" s="418"/>
      <c r="BQ16" s="418"/>
      <c r="BR16" s="418"/>
      <c r="BS16" s="418"/>
      <c r="BT16" s="418"/>
      <c r="BU16" s="419"/>
      <c r="BV16" s="417">
        <v>1081233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935</v>
      </c>
      <c r="AD17" s="469"/>
      <c r="AE17" s="469"/>
      <c r="AF17" s="469"/>
      <c r="AG17" s="508"/>
      <c r="AH17" s="468">
        <v>911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879391</v>
      </c>
      <c r="BO17" s="418"/>
      <c r="BP17" s="418"/>
      <c r="BQ17" s="418"/>
      <c r="BR17" s="418"/>
      <c r="BS17" s="418"/>
      <c r="BT17" s="418"/>
      <c r="BU17" s="419"/>
      <c r="BV17" s="417">
        <v>860904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89.58</v>
      </c>
      <c r="M18" s="530"/>
      <c r="N18" s="530"/>
      <c r="O18" s="530"/>
      <c r="P18" s="530"/>
      <c r="Q18" s="530"/>
      <c r="R18" s="531"/>
      <c r="S18" s="531"/>
      <c r="T18" s="531"/>
      <c r="U18" s="531"/>
      <c r="V18" s="532"/>
      <c r="W18" s="435"/>
      <c r="X18" s="436"/>
      <c r="Y18" s="436"/>
      <c r="Z18" s="436"/>
      <c r="AA18" s="436"/>
      <c r="AB18" s="427"/>
      <c r="AC18" s="533">
        <v>59.9</v>
      </c>
      <c r="AD18" s="534"/>
      <c r="AE18" s="534"/>
      <c r="AF18" s="534"/>
      <c r="AG18" s="535"/>
      <c r="AH18" s="533">
        <v>58.6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1013677</v>
      </c>
      <c r="BO18" s="418"/>
      <c r="BP18" s="418"/>
      <c r="BQ18" s="418"/>
      <c r="BR18" s="418"/>
      <c r="BS18" s="418"/>
      <c r="BT18" s="418"/>
      <c r="BU18" s="419"/>
      <c r="BV18" s="417">
        <v>953835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1621821</v>
      </c>
      <c r="BO19" s="418"/>
      <c r="BP19" s="418"/>
      <c r="BQ19" s="418"/>
      <c r="BR19" s="418"/>
      <c r="BS19" s="418"/>
      <c r="BT19" s="418"/>
      <c r="BU19" s="419"/>
      <c r="BV19" s="417">
        <v>1620899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1036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549074</v>
      </c>
      <c r="BO23" s="418"/>
      <c r="BP23" s="418"/>
      <c r="BQ23" s="418"/>
      <c r="BR23" s="418"/>
      <c r="BS23" s="418"/>
      <c r="BT23" s="418"/>
      <c r="BU23" s="419"/>
      <c r="BV23" s="417">
        <v>607140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5760</v>
      </c>
      <c r="R24" s="469"/>
      <c r="S24" s="469"/>
      <c r="T24" s="469"/>
      <c r="U24" s="469"/>
      <c r="V24" s="508"/>
      <c r="W24" s="563"/>
      <c r="X24" s="551"/>
      <c r="Y24" s="552"/>
      <c r="Z24" s="467" t="s">
        <v>156</v>
      </c>
      <c r="AA24" s="447"/>
      <c r="AB24" s="447"/>
      <c r="AC24" s="447"/>
      <c r="AD24" s="447"/>
      <c r="AE24" s="447"/>
      <c r="AF24" s="447"/>
      <c r="AG24" s="448"/>
      <c r="AH24" s="468">
        <v>48</v>
      </c>
      <c r="AI24" s="469"/>
      <c r="AJ24" s="469"/>
      <c r="AK24" s="469"/>
      <c r="AL24" s="508"/>
      <c r="AM24" s="468">
        <v>135216</v>
      </c>
      <c r="AN24" s="469"/>
      <c r="AO24" s="469"/>
      <c r="AP24" s="469"/>
      <c r="AQ24" s="469"/>
      <c r="AR24" s="508"/>
      <c r="AS24" s="468">
        <v>2817</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342255</v>
      </c>
      <c r="BO24" s="418"/>
      <c r="BP24" s="418"/>
      <c r="BQ24" s="418"/>
      <c r="BR24" s="418"/>
      <c r="BS24" s="418"/>
      <c r="BT24" s="418"/>
      <c r="BU24" s="419"/>
      <c r="BV24" s="417">
        <v>382593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t="s">
        <v>122</v>
      </c>
      <c r="M25" s="469"/>
      <c r="N25" s="469"/>
      <c r="O25" s="469"/>
      <c r="P25" s="508"/>
      <c r="Q25" s="468" t="s">
        <v>122</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128492</v>
      </c>
      <c r="BO25" s="381"/>
      <c r="BP25" s="381"/>
      <c r="BQ25" s="381"/>
      <c r="BR25" s="381"/>
      <c r="BS25" s="381"/>
      <c r="BT25" s="381"/>
      <c r="BU25" s="382"/>
      <c r="BV25" s="380">
        <v>79528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4500</v>
      </c>
      <c r="R26" s="469"/>
      <c r="S26" s="469"/>
      <c r="T26" s="469"/>
      <c r="U26" s="469"/>
      <c r="V26" s="508"/>
      <c r="W26" s="563"/>
      <c r="X26" s="551"/>
      <c r="Y26" s="552"/>
      <c r="Z26" s="467" t="s">
        <v>162</v>
      </c>
      <c r="AA26" s="573"/>
      <c r="AB26" s="573"/>
      <c r="AC26" s="573"/>
      <c r="AD26" s="573"/>
      <c r="AE26" s="573"/>
      <c r="AF26" s="573"/>
      <c r="AG26" s="574"/>
      <c r="AH26" s="468">
        <v>4</v>
      </c>
      <c r="AI26" s="469"/>
      <c r="AJ26" s="469"/>
      <c r="AK26" s="469"/>
      <c r="AL26" s="508"/>
      <c r="AM26" s="468">
        <v>6828</v>
      </c>
      <c r="AN26" s="469"/>
      <c r="AO26" s="469"/>
      <c r="AP26" s="469"/>
      <c r="AQ26" s="469"/>
      <c r="AR26" s="508"/>
      <c r="AS26" s="468">
        <v>1707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1800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19059</v>
      </c>
      <c r="BO27" s="587"/>
      <c r="BP27" s="587"/>
      <c r="BQ27" s="587"/>
      <c r="BR27" s="587"/>
      <c r="BS27" s="587"/>
      <c r="BT27" s="587"/>
      <c r="BU27" s="588"/>
      <c r="BV27" s="586">
        <v>19045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1580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1726640</v>
      </c>
      <c r="BO28" s="381"/>
      <c r="BP28" s="381"/>
      <c r="BQ28" s="381"/>
      <c r="BR28" s="381"/>
      <c r="BS28" s="381"/>
      <c r="BT28" s="381"/>
      <c r="BU28" s="382"/>
      <c r="BV28" s="380">
        <v>1725781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1500</v>
      </c>
      <c r="R29" s="469"/>
      <c r="S29" s="469"/>
      <c r="T29" s="469"/>
      <c r="U29" s="469"/>
      <c r="V29" s="508"/>
      <c r="W29" s="564"/>
      <c r="X29" s="565"/>
      <c r="Y29" s="566"/>
      <c r="Z29" s="467" t="s">
        <v>172</v>
      </c>
      <c r="AA29" s="447"/>
      <c r="AB29" s="447"/>
      <c r="AC29" s="447"/>
      <c r="AD29" s="447"/>
      <c r="AE29" s="447"/>
      <c r="AF29" s="447"/>
      <c r="AG29" s="448"/>
      <c r="AH29" s="468">
        <v>48</v>
      </c>
      <c r="AI29" s="469"/>
      <c r="AJ29" s="469"/>
      <c r="AK29" s="469"/>
      <c r="AL29" s="508"/>
      <c r="AM29" s="468">
        <v>135216</v>
      </c>
      <c r="AN29" s="469"/>
      <c r="AO29" s="469"/>
      <c r="AP29" s="469"/>
      <c r="AQ29" s="469"/>
      <c r="AR29" s="508"/>
      <c r="AS29" s="468">
        <v>2817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60899</v>
      </c>
      <c r="BO29" s="418"/>
      <c r="BP29" s="418"/>
      <c r="BQ29" s="418"/>
      <c r="BR29" s="418"/>
      <c r="BS29" s="418"/>
      <c r="BT29" s="418"/>
      <c r="BU29" s="419"/>
      <c r="BV29" s="417">
        <v>60884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1217211</v>
      </c>
      <c r="BO30" s="587"/>
      <c r="BP30" s="587"/>
      <c r="BQ30" s="587"/>
      <c r="BR30" s="587"/>
      <c r="BS30" s="587"/>
      <c r="BT30" s="587"/>
      <c r="BU30" s="588"/>
      <c r="BV30" s="586">
        <v>1100067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富士五湖広域行政事務組合（一般会計）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富士五湖広域行政事務組合（富士五湖ふるさと振興整備事業特別会計）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富士五湖広域行政事務組合（富士五湖聖苑特別会計）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介護予防支援事業特別会計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河口湖南中学校組合（一般会計）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山梨県市町村総合事務組合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山梨県市町村総合事務組合　行政手続きの電子化事業及び会館管理・研修事業特別会計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山梨県市町村総合事務組合　一般廃棄物最終処分場事業特別会計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山梨県市町村総合事務組合　入札参加資格審査事業特別会計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山梨県市町村総合事務組合　交通災害共済事業特別会計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青木が原ごみ処理組合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59055118110236227" bottom="0.31496062992125984" header="0.39370078740157483" footer="0"/>
  <pageSetup paperSize="9" scale="53"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30" zoomScaleNormal="1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9.0299999999999994</v>
      </c>
      <c r="G34" s="33">
        <v>10.88</v>
      </c>
      <c r="H34" s="33">
        <v>4.13</v>
      </c>
      <c r="I34" s="33">
        <v>9.9700000000000006</v>
      </c>
      <c r="J34" s="34">
        <v>11</v>
      </c>
      <c r="K34" s="22"/>
      <c r="L34" s="22"/>
      <c r="M34" s="22"/>
      <c r="N34" s="22"/>
      <c r="O34" s="22"/>
      <c r="P34" s="22"/>
    </row>
    <row r="35" spans="1:16" ht="39" customHeight="1">
      <c r="A35" s="22"/>
      <c r="B35" s="35"/>
      <c r="C35" s="1178" t="s">
        <v>526</v>
      </c>
      <c r="D35" s="1179"/>
      <c r="E35" s="1180"/>
      <c r="F35" s="36">
        <v>4.4000000000000004</v>
      </c>
      <c r="G35" s="37">
        <v>3.65</v>
      </c>
      <c r="H35" s="37">
        <v>3.11</v>
      </c>
      <c r="I35" s="37">
        <v>4.71</v>
      </c>
      <c r="J35" s="38">
        <v>5.77</v>
      </c>
      <c r="K35" s="22"/>
      <c r="L35" s="22"/>
      <c r="M35" s="22"/>
      <c r="N35" s="22"/>
      <c r="O35" s="22"/>
      <c r="P35" s="22"/>
    </row>
    <row r="36" spans="1:16" ht="39" customHeight="1">
      <c r="A36" s="22"/>
      <c r="B36" s="35"/>
      <c r="C36" s="1178" t="s">
        <v>527</v>
      </c>
      <c r="D36" s="1179"/>
      <c r="E36" s="1180"/>
      <c r="F36" s="36">
        <v>1.18</v>
      </c>
      <c r="G36" s="37">
        <v>1.18</v>
      </c>
      <c r="H36" s="37">
        <v>1.1200000000000001</v>
      </c>
      <c r="I36" s="37">
        <v>1.81</v>
      </c>
      <c r="J36" s="38">
        <v>0.95</v>
      </c>
      <c r="K36" s="22"/>
      <c r="L36" s="22"/>
      <c r="M36" s="22"/>
      <c r="N36" s="22"/>
      <c r="O36" s="22"/>
      <c r="P36" s="22"/>
    </row>
    <row r="37" spans="1:16" ht="39" customHeight="1">
      <c r="A37" s="22"/>
      <c r="B37" s="35"/>
      <c r="C37" s="1178" t="s">
        <v>528</v>
      </c>
      <c r="D37" s="1179"/>
      <c r="E37" s="1180"/>
      <c r="F37" s="36">
        <v>0.11</v>
      </c>
      <c r="G37" s="37">
        <v>7.0000000000000007E-2</v>
      </c>
      <c r="H37" s="37">
        <v>0.59</v>
      </c>
      <c r="I37" s="37">
        <v>0.08</v>
      </c>
      <c r="J37" s="38">
        <v>0.88</v>
      </c>
      <c r="K37" s="22"/>
      <c r="L37" s="22"/>
      <c r="M37" s="22"/>
      <c r="N37" s="22"/>
      <c r="O37" s="22"/>
      <c r="P37" s="22"/>
    </row>
    <row r="38" spans="1:16" ht="39" customHeight="1">
      <c r="A38" s="22"/>
      <c r="B38" s="35"/>
      <c r="C38" s="1178" t="s">
        <v>529</v>
      </c>
      <c r="D38" s="1179"/>
      <c r="E38" s="1180"/>
      <c r="F38" s="36">
        <v>0</v>
      </c>
      <c r="G38" s="37">
        <v>0</v>
      </c>
      <c r="H38" s="37">
        <v>0</v>
      </c>
      <c r="I38" s="37">
        <v>0</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59055118110236227" bottom="0.31496062992125984" header="0.39370078740157483" footer="0"/>
  <pageSetup paperSize="9" scale="5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79</v>
      </c>
      <c r="L45" s="60">
        <v>75</v>
      </c>
      <c r="M45" s="60">
        <v>43</v>
      </c>
      <c r="N45" s="60">
        <v>52</v>
      </c>
      <c r="O45" s="61">
        <v>68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t="s">
        <v>479</v>
      </c>
      <c r="L48" s="64" t="s">
        <v>479</v>
      </c>
      <c r="M48" s="64" t="s">
        <v>479</v>
      </c>
      <c r="N48" s="64" t="s">
        <v>479</v>
      </c>
      <c r="O48" s="65" t="s">
        <v>479</v>
      </c>
      <c r="P48" s="48"/>
      <c r="Q48" s="48"/>
      <c r="R48" s="48"/>
      <c r="S48" s="48"/>
      <c r="T48" s="48"/>
      <c r="U48" s="48"/>
    </row>
    <row r="49" spans="1:21" ht="30.75" customHeight="1">
      <c r="A49" s="48"/>
      <c r="B49" s="1196"/>
      <c r="C49" s="1197"/>
      <c r="D49" s="62"/>
      <c r="E49" s="1188" t="s">
        <v>16</v>
      </c>
      <c r="F49" s="1188"/>
      <c r="G49" s="1188"/>
      <c r="H49" s="1188"/>
      <c r="I49" s="1188"/>
      <c r="J49" s="1189"/>
      <c r="K49" s="63">
        <v>6</v>
      </c>
      <c r="L49" s="64">
        <v>5</v>
      </c>
      <c r="M49" s="64">
        <v>3</v>
      </c>
      <c r="N49" s="64">
        <v>6</v>
      </c>
      <c r="O49" s="65">
        <v>14</v>
      </c>
      <c r="P49" s="48"/>
      <c r="Q49" s="48"/>
      <c r="R49" s="48"/>
      <c r="S49" s="48"/>
      <c r="T49" s="48"/>
      <c r="U49" s="48"/>
    </row>
    <row r="50" spans="1:21" ht="30.75" customHeight="1">
      <c r="A50" s="48"/>
      <c r="B50" s="1196"/>
      <c r="C50" s="1197"/>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84</v>
      </c>
      <c r="L52" s="64">
        <v>90</v>
      </c>
      <c r="M52" s="64">
        <v>99</v>
      </c>
      <c r="N52" s="64">
        <v>105</v>
      </c>
      <c r="O52" s="65">
        <v>112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v>
      </c>
      <c r="L53" s="69">
        <v>1</v>
      </c>
      <c r="M53" s="69">
        <v>-42</v>
      </c>
      <c r="N53" s="69">
        <v>-36</v>
      </c>
      <c r="O53" s="70">
        <v>-19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59055118110236227" bottom="0.31496062992125984"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431</v>
      </c>
      <c r="J41" s="83">
        <v>425</v>
      </c>
      <c r="K41" s="83">
        <v>609</v>
      </c>
      <c r="L41" s="83">
        <v>607</v>
      </c>
      <c r="M41" s="84">
        <v>549</v>
      </c>
    </row>
    <row r="42" spans="2:13" ht="27.75" customHeight="1">
      <c r="B42" s="1204"/>
      <c r="C42" s="1205"/>
      <c r="D42" s="85"/>
      <c r="E42" s="1210" t="s">
        <v>26</v>
      </c>
      <c r="F42" s="1210"/>
      <c r="G42" s="1210"/>
      <c r="H42" s="1211"/>
      <c r="I42" s="86">
        <v>113</v>
      </c>
      <c r="J42" s="87">
        <v>102</v>
      </c>
      <c r="K42" s="87">
        <v>91</v>
      </c>
      <c r="L42" s="87">
        <v>80</v>
      </c>
      <c r="M42" s="88">
        <v>68</v>
      </c>
    </row>
    <row r="43" spans="2:13" ht="27.75" customHeight="1">
      <c r="B43" s="1204"/>
      <c r="C43" s="1205"/>
      <c r="D43" s="85"/>
      <c r="E43" s="1210" t="s">
        <v>27</v>
      </c>
      <c r="F43" s="1210"/>
      <c r="G43" s="1210"/>
      <c r="H43" s="1211"/>
      <c r="I43" s="86" t="s">
        <v>479</v>
      </c>
      <c r="J43" s="87" t="s">
        <v>479</v>
      </c>
      <c r="K43" s="87" t="s">
        <v>479</v>
      </c>
      <c r="L43" s="87" t="s">
        <v>479</v>
      </c>
      <c r="M43" s="88" t="s">
        <v>479</v>
      </c>
    </row>
    <row r="44" spans="2:13" ht="27.75" customHeight="1">
      <c r="B44" s="1204"/>
      <c r="C44" s="1205"/>
      <c r="D44" s="85"/>
      <c r="E44" s="1210" t="s">
        <v>28</v>
      </c>
      <c r="F44" s="1210"/>
      <c r="G44" s="1210"/>
      <c r="H44" s="1211"/>
      <c r="I44" s="86">
        <v>80</v>
      </c>
      <c r="J44" s="87">
        <v>185</v>
      </c>
      <c r="K44" s="87">
        <v>213</v>
      </c>
      <c r="L44" s="87">
        <v>202</v>
      </c>
      <c r="M44" s="88">
        <v>192</v>
      </c>
    </row>
    <row r="45" spans="2:13" ht="27.75" customHeight="1">
      <c r="B45" s="1204"/>
      <c r="C45" s="1205"/>
      <c r="D45" s="85"/>
      <c r="E45" s="1210" t="s">
        <v>29</v>
      </c>
      <c r="F45" s="1210"/>
      <c r="G45" s="1210"/>
      <c r="H45" s="1211"/>
      <c r="I45" s="86">
        <v>362</v>
      </c>
      <c r="J45" s="87">
        <v>344</v>
      </c>
      <c r="K45" s="87">
        <v>345</v>
      </c>
      <c r="L45" s="87">
        <v>375</v>
      </c>
      <c r="M45" s="88">
        <v>313</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2747</v>
      </c>
      <c r="J50" s="87">
        <v>2945</v>
      </c>
      <c r="K50" s="87">
        <v>2891</v>
      </c>
      <c r="L50" s="87">
        <v>3049</v>
      </c>
      <c r="M50" s="88">
        <v>3178</v>
      </c>
    </row>
    <row r="51" spans="2:13" ht="27.75" customHeight="1">
      <c r="B51" s="1204"/>
      <c r="C51" s="1205"/>
      <c r="D51" s="85"/>
      <c r="E51" s="1210" t="s">
        <v>36</v>
      </c>
      <c r="F51" s="1210"/>
      <c r="G51" s="1210"/>
      <c r="H51" s="1211"/>
      <c r="I51" s="86">
        <v>0</v>
      </c>
      <c r="J51" s="87" t="s">
        <v>479</v>
      </c>
      <c r="K51" s="87" t="s">
        <v>479</v>
      </c>
      <c r="L51" s="87" t="s">
        <v>479</v>
      </c>
      <c r="M51" s="88" t="s">
        <v>479</v>
      </c>
    </row>
    <row r="52" spans="2:13" ht="27.75" customHeight="1">
      <c r="B52" s="1206"/>
      <c r="C52" s="1207"/>
      <c r="D52" s="85"/>
      <c r="E52" s="1210" t="s">
        <v>37</v>
      </c>
      <c r="F52" s="1210"/>
      <c r="G52" s="1210"/>
      <c r="H52" s="1211"/>
      <c r="I52" s="86">
        <v>1288</v>
      </c>
      <c r="J52" s="87">
        <v>1665</v>
      </c>
      <c r="K52" s="87">
        <v>1696</v>
      </c>
      <c r="L52" s="87">
        <v>1736</v>
      </c>
      <c r="M52" s="88">
        <v>1735</v>
      </c>
    </row>
    <row r="53" spans="2:13" ht="27.75" customHeight="1" thickBot="1">
      <c r="B53" s="1217" t="s">
        <v>21</v>
      </c>
      <c r="C53" s="1218"/>
      <c r="D53" s="92"/>
      <c r="E53" s="1219" t="s">
        <v>38</v>
      </c>
      <c r="F53" s="1219"/>
      <c r="G53" s="1219"/>
      <c r="H53" s="1220"/>
      <c r="I53" s="93">
        <v>-3048</v>
      </c>
      <c r="J53" s="94">
        <v>-3554</v>
      </c>
      <c r="K53" s="94">
        <v>-3329</v>
      </c>
      <c r="L53" s="94">
        <v>-3521</v>
      </c>
      <c r="M53" s="95">
        <v>-3790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59055118110236227" bottom="0.31496062992125984" header="0.39370078740157483" footer="0"/>
  <pageSetup paperSize="9" scale="5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t="s">
        <v>561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553</v>
      </c>
      <c r="H51" s="1234"/>
      <c r="I51" s="1239" t="s">
        <v>554</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44"/>
      <c r="L53" s="1244"/>
      <c r="M53" s="1244"/>
      <c r="N53" s="1246">
        <v>47</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555</v>
      </c>
      <c r="H55" s="1248"/>
      <c r="I55" s="1243" t="s">
        <v>554</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559</v>
      </c>
      <c r="J57" s="1253"/>
      <c r="K57" s="1244"/>
      <c r="L57" s="1244"/>
      <c r="M57" s="1244"/>
      <c r="N57" s="1246">
        <v>55.8</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553</v>
      </c>
      <c r="H73" s="1234"/>
      <c r="I73" s="1239" t="s">
        <v>554</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46">
        <v>1.7</v>
      </c>
      <c r="L75" s="1246">
        <v>1</v>
      </c>
      <c r="M75" s="1246">
        <v>-0.7</v>
      </c>
      <c r="N75" s="1246">
        <v>-1.9</v>
      </c>
      <c r="O75" s="1246">
        <v>-2.5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555</v>
      </c>
      <c r="H77" s="1248"/>
      <c r="I77" s="1243" t="s">
        <v>554</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558</v>
      </c>
      <c r="J79" s="1253"/>
      <c r="K79" s="1256">
        <v>9.6999999999999993</v>
      </c>
      <c r="L79" s="1256">
        <v>8.6</v>
      </c>
      <c r="M79" s="1256">
        <v>7.7</v>
      </c>
      <c r="N79" s="1256">
        <v>7.2</v>
      </c>
      <c r="O79" s="1256">
        <v>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52990</v>
      </c>
      <c r="E3" s="118"/>
      <c r="F3" s="119">
        <v>185018</v>
      </c>
      <c r="G3" s="120"/>
      <c r="H3" s="121"/>
    </row>
    <row r="4" spans="1:8">
      <c r="A4" s="122"/>
      <c r="B4" s="123"/>
      <c r="C4" s="124"/>
      <c r="D4" s="125">
        <v>40734</v>
      </c>
      <c r="E4" s="126"/>
      <c r="F4" s="127">
        <v>95064</v>
      </c>
      <c r="G4" s="128"/>
      <c r="H4" s="129"/>
    </row>
    <row r="5" spans="1:8">
      <c r="A5" s="110" t="s">
        <v>513</v>
      </c>
      <c r="B5" s="115"/>
      <c r="C5" s="116"/>
      <c r="D5" s="117">
        <v>106224</v>
      </c>
      <c r="E5" s="118"/>
      <c r="F5" s="119">
        <v>238802</v>
      </c>
      <c r="G5" s="120"/>
      <c r="H5" s="121"/>
    </row>
    <row r="6" spans="1:8">
      <c r="A6" s="122"/>
      <c r="B6" s="123"/>
      <c r="C6" s="124"/>
      <c r="D6" s="125">
        <v>52861</v>
      </c>
      <c r="E6" s="126"/>
      <c r="F6" s="127">
        <v>128562</v>
      </c>
      <c r="G6" s="128"/>
      <c r="H6" s="129"/>
    </row>
    <row r="7" spans="1:8">
      <c r="A7" s="110" t="s">
        <v>514</v>
      </c>
      <c r="B7" s="115"/>
      <c r="C7" s="116"/>
      <c r="D7" s="117">
        <v>186968</v>
      </c>
      <c r="E7" s="118"/>
      <c r="F7" s="119">
        <v>288550</v>
      </c>
      <c r="G7" s="120"/>
      <c r="H7" s="121"/>
    </row>
    <row r="8" spans="1:8">
      <c r="A8" s="122"/>
      <c r="B8" s="123"/>
      <c r="C8" s="124"/>
      <c r="D8" s="125">
        <v>143504</v>
      </c>
      <c r="E8" s="126"/>
      <c r="F8" s="127">
        <v>141525</v>
      </c>
      <c r="G8" s="128"/>
      <c r="H8" s="129"/>
    </row>
    <row r="9" spans="1:8">
      <c r="A9" s="110" t="s">
        <v>515</v>
      </c>
      <c r="B9" s="115"/>
      <c r="C9" s="116"/>
      <c r="D9" s="117">
        <v>83946</v>
      </c>
      <c r="E9" s="118"/>
      <c r="F9" s="119">
        <v>245039</v>
      </c>
      <c r="G9" s="120"/>
      <c r="H9" s="121"/>
    </row>
    <row r="10" spans="1:8">
      <c r="A10" s="122"/>
      <c r="B10" s="123"/>
      <c r="C10" s="124"/>
      <c r="D10" s="125">
        <v>43449</v>
      </c>
      <c r="E10" s="126"/>
      <c r="F10" s="127">
        <v>108922</v>
      </c>
      <c r="G10" s="128"/>
      <c r="H10" s="129"/>
    </row>
    <row r="11" spans="1:8">
      <c r="A11" s="110" t="s">
        <v>516</v>
      </c>
      <c r="B11" s="115"/>
      <c r="C11" s="116"/>
      <c r="D11" s="117">
        <v>96315</v>
      </c>
      <c r="E11" s="118"/>
      <c r="F11" s="119">
        <v>237994</v>
      </c>
      <c r="G11" s="120"/>
      <c r="H11" s="121"/>
    </row>
    <row r="12" spans="1:8">
      <c r="A12" s="122"/>
      <c r="B12" s="123"/>
      <c r="C12" s="130"/>
      <c r="D12" s="125">
        <v>74073</v>
      </c>
      <c r="E12" s="126"/>
      <c r="F12" s="127">
        <v>110361</v>
      </c>
      <c r="G12" s="128"/>
      <c r="H12" s="129"/>
    </row>
    <row r="13" spans="1:8">
      <c r="A13" s="110"/>
      <c r="B13" s="115"/>
      <c r="C13" s="131"/>
      <c r="D13" s="132">
        <v>105289</v>
      </c>
      <c r="E13" s="133"/>
      <c r="F13" s="134">
        <v>239081</v>
      </c>
      <c r="G13" s="135"/>
      <c r="H13" s="121"/>
    </row>
    <row r="14" spans="1:8">
      <c r="A14" s="122"/>
      <c r="B14" s="123"/>
      <c r="C14" s="124"/>
      <c r="D14" s="125">
        <v>70924</v>
      </c>
      <c r="E14" s="126"/>
      <c r="F14" s="127">
        <v>116887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9.0399999999999991</v>
      </c>
      <c r="C19" s="136">
        <f>ROUND(VALUE(SUBSTITUTE(実質収支比率等に係る経年分析!G$48,"▲","-")),2)</f>
        <v>10.88</v>
      </c>
      <c r="D19" s="136">
        <f>ROUND(VALUE(SUBSTITUTE(実質収支比率等に係る経年分析!H$48,"▲","-")),2)</f>
        <v>4.13</v>
      </c>
      <c r="E19" s="136">
        <f>ROUND(VALUE(SUBSTITUTE(実質収支比率等に係る経年分析!I$48,"▲","-")),2)</f>
        <v>9.98</v>
      </c>
      <c r="F19" s="136">
        <f>ROUND(VALUE(SUBSTITUTE(実質収支比率等に係る経年分析!J$48,"▲","-")),2)</f>
        <v>11.01</v>
      </c>
    </row>
    <row r="20" spans="1:11">
      <c r="A20" s="136" t="s">
        <v>43</v>
      </c>
      <c r="B20" s="136">
        <f>ROUND(VALUE(SUBSTITUTE(実質収支比率等に係る経年分析!F$47,"▲","-")),2)</f>
        <v>112.09</v>
      </c>
      <c r="C20" s="136">
        <f>ROUND(VALUE(SUBSTITUTE(実質収支比率等に係る経年分析!G$47,"▲","-")),2)</f>
        <v>120.5</v>
      </c>
      <c r="D20" s="136">
        <f>ROUND(VALUE(SUBSTITUTE(実質収支比率等に係る経年分析!H$47,"▲","-")),2)</f>
        <v>120.76</v>
      </c>
      <c r="E20" s="136">
        <f>ROUND(VALUE(SUBSTITUTE(実質収支比率等に係る経年分析!I$47,"▲","-")),2)</f>
        <v>123.21</v>
      </c>
      <c r="F20" s="136">
        <f>ROUND(VALUE(SUBSTITUTE(実質収支比率等に係る経年分析!J$47,"▲","-")),2)</f>
        <v>124.31</v>
      </c>
    </row>
    <row r="21" spans="1:11">
      <c r="A21" s="136" t="s">
        <v>44</v>
      </c>
      <c r="B21" s="136">
        <f>IF(ISNUMBER(VALUE(SUBSTITUTE(実質収支比率等に係る経年分析!F$49,"▲","-"))),ROUND(VALUE(SUBSTITUTE(実質収支比率等に係る経年分析!F$49,"▲","-")),2),NA())</f>
        <v>17.850000000000001</v>
      </c>
      <c r="C21" s="136">
        <f>IF(ISNUMBER(VALUE(SUBSTITUTE(実質収支比率等に係る経年分析!G$49,"▲","-"))),ROUND(VALUE(SUBSTITUTE(実質収支比率等に係る経年分析!G$49,"▲","-")),2),NA())</f>
        <v>11.6</v>
      </c>
      <c r="D21" s="136">
        <f>IF(ISNUMBER(VALUE(SUBSTITUTE(実質収支比率等に係る経年分析!H$49,"▲","-"))),ROUND(VALUE(SUBSTITUTE(実質収支比率等に係る経年分析!H$49,"▲","-")),2),NA())</f>
        <v>-10.85</v>
      </c>
      <c r="E21" s="136">
        <f>IF(ISNUMBER(VALUE(SUBSTITUTE(実質収支比率等に係る経年分析!I$49,"▲","-"))),ROUND(VALUE(SUBSTITUTE(実質収支比率等に係る経年分析!I$49,"▲","-")),2),NA())</f>
        <v>13.82</v>
      </c>
      <c r="F21" s="136">
        <f>IF(ISNUMBER(VALUE(SUBSTITUTE(実質収支比率等に係る経年分析!J$49,"▲","-"))),ROUND(VALUE(SUBSTITUTE(実質収支比率等に係る経年分析!J$49,"▲","-")),2),NA())</f>
        <v>1.01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介護予防支援事業特別会計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4.4000000000000004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9.0299999999999994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84</v>
      </c>
      <c r="E42" s="138"/>
      <c r="F42" s="138"/>
      <c r="G42" s="138">
        <f>'実質公債費比率（分子）の構造'!L$52</f>
        <v>90</v>
      </c>
      <c r="H42" s="138"/>
      <c r="I42" s="138"/>
      <c r="J42" s="138">
        <f>'実質公債費比率（分子）の構造'!M$52</f>
        <v>99</v>
      </c>
      <c r="K42" s="138"/>
      <c r="L42" s="138"/>
      <c r="M42" s="138">
        <f>'実質公債費比率（分子）の構造'!N$52</f>
        <v>105</v>
      </c>
      <c r="N42" s="138"/>
      <c r="O42" s="138"/>
      <c r="P42" s="138">
        <f>'実質公債費比率（分子）の構造'!O$52</f>
        <v>112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c r="A45" s="138" t="s">
        <v>54</v>
      </c>
      <c r="B45" s="138">
        <f>'実質公債費比率（分子）の構造'!K$49</f>
        <v>6</v>
      </c>
      <c r="C45" s="138"/>
      <c r="D45" s="138"/>
      <c r="E45" s="138">
        <f>'実質公債費比率（分子）の構造'!L$49</f>
        <v>5</v>
      </c>
      <c r="F45" s="138"/>
      <c r="G45" s="138"/>
      <c r="H45" s="138">
        <f>'実質公債費比率（分子）の構造'!M$49</f>
        <v>3</v>
      </c>
      <c r="I45" s="138"/>
      <c r="J45" s="138"/>
      <c r="K45" s="138">
        <f>'実質公債費比率（分子）の構造'!N$49</f>
        <v>6</v>
      </c>
      <c r="L45" s="138"/>
      <c r="M45" s="138"/>
      <c r="N45" s="138">
        <f>'実質公債費比率（分子）の構造'!O$49</f>
        <v>14</v>
      </c>
      <c r="O45" s="138"/>
      <c r="P45" s="138"/>
    </row>
    <row r="46" spans="1:16">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79</v>
      </c>
      <c r="C49" s="138"/>
      <c r="D49" s="138"/>
      <c r="E49" s="138">
        <f>'実質公債費比率（分子）の構造'!L$45</f>
        <v>75</v>
      </c>
      <c r="F49" s="138"/>
      <c r="G49" s="138"/>
      <c r="H49" s="138">
        <f>'実質公債費比率（分子）の構造'!M$45</f>
        <v>43</v>
      </c>
      <c r="I49" s="138"/>
      <c r="J49" s="138"/>
      <c r="K49" s="138">
        <f>'実質公債費比率（分子）の構造'!N$45</f>
        <v>52</v>
      </c>
      <c r="L49" s="138"/>
      <c r="M49" s="138"/>
      <c r="N49" s="138">
        <f>'実質公債費比率（分子）の構造'!O$45</f>
        <v>68</v>
      </c>
      <c r="O49" s="138"/>
      <c r="P49" s="138"/>
    </row>
    <row r="50" spans="1:16">
      <c r="A50" s="138" t="s">
        <v>59</v>
      </c>
      <c r="B50" s="138" t="e">
        <f>NA()</f>
        <v>#N/A</v>
      </c>
      <c r="C50" s="138">
        <f>IF(ISNUMBER('実質公債費比率（分子）の構造'!K$53),'実質公債費比率（分子）の構造'!K$53,NA())</f>
        <v>12</v>
      </c>
      <c r="D50" s="138" t="e">
        <f>NA()</f>
        <v>#N/A</v>
      </c>
      <c r="E50" s="138" t="e">
        <f>NA()</f>
        <v>#N/A</v>
      </c>
      <c r="F50" s="138">
        <f>IF(ISNUMBER('実質公債費比率（分子）の構造'!L$53),'実質公債費比率（分子）の構造'!L$53,NA())</f>
        <v>1</v>
      </c>
      <c r="G50" s="138" t="e">
        <f>NA()</f>
        <v>#N/A</v>
      </c>
      <c r="H50" s="138" t="e">
        <f>NA()</f>
        <v>#N/A</v>
      </c>
      <c r="I50" s="138">
        <f>IF(ISNUMBER('実質公債費比率（分子）の構造'!M$53),'実質公債費比率（分子）の構造'!M$53,NA())</f>
        <v>-42</v>
      </c>
      <c r="J50" s="138" t="e">
        <f>NA()</f>
        <v>#N/A</v>
      </c>
      <c r="K50" s="138" t="e">
        <f>NA()</f>
        <v>#N/A</v>
      </c>
      <c r="L50" s="138">
        <f>IF(ISNUMBER('実質公債費比率（分子）の構造'!N$53),'実質公債費比率（分子）の構造'!N$53,NA())</f>
        <v>-36</v>
      </c>
      <c r="M50" s="138" t="e">
        <f>NA()</f>
        <v>#N/A</v>
      </c>
      <c r="N50" s="138" t="e">
        <f>NA()</f>
        <v>#N/A</v>
      </c>
      <c r="O50" s="138">
        <f>IF(ISNUMBER('実質公債費比率（分子）の構造'!O$53),'実質公債費比率（分子）の構造'!O$53,NA())</f>
        <v>-19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1288</v>
      </c>
      <c r="E56" s="137"/>
      <c r="F56" s="137"/>
      <c r="G56" s="137">
        <f>'将来負担比率（分子）の構造'!J$52</f>
        <v>1665</v>
      </c>
      <c r="H56" s="137"/>
      <c r="I56" s="137"/>
      <c r="J56" s="137">
        <f>'将来負担比率（分子）の構造'!K$52</f>
        <v>1696</v>
      </c>
      <c r="K56" s="137"/>
      <c r="L56" s="137"/>
      <c r="M56" s="137">
        <f>'将来負担比率（分子）の構造'!L$52</f>
        <v>1736</v>
      </c>
      <c r="N56" s="137"/>
      <c r="O56" s="137"/>
      <c r="P56" s="137">
        <f>'将来負担比率（分子）の構造'!M$52</f>
        <v>1735</v>
      </c>
    </row>
    <row r="57" spans="1:16">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2747</v>
      </c>
      <c r="E58" s="137"/>
      <c r="F58" s="137"/>
      <c r="G58" s="137">
        <f>'将来負担比率（分子）の構造'!J$50</f>
        <v>2945</v>
      </c>
      <c r="H58" s="137"/>
      <c r="I58" s="137"/>
      <c r="J58" s="137">
        <f>'将来負担比率（分子）の構造'!K$50</f>
        <v>2891</v>
      </c>
      <c r="K58" s="137"/>
      <c r="L58" s="137"/>
      <c r="M58" s="137">
        <f>'将来負担比率（分子）の構造'!L$50</f>
        <v>3049</v>
      </c>
      <c r="N58" s="137"/>
      <c r="O58" s="137"/>
      <c r="P58" s="137">
        <f>'将来負担比率（分子）の構造'!M$50</f>
        <v>3178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362</v>
      </c>
      <c r="C62" s="137"/>
      <c r="D62" s="137"/>
      <c r="E62" s="137">
        <f>'将来負担比率（分子）の構造'!J$45</f>
        <v>344</v>
      </c>
      <c r="F62" s="137"/>
      <c r="G62" s="137"/>
      <c r="H62" s="137">
        <f>'将来負担比率（分子）の構造'!K$45</f>
        <v>345</v>
      </c>
      <c r="I62" s="137"/>
      <c r="J62" s="137"/>
      <c r="K62" s="137">
        <f>'将来負担比率（分子）の構造'!L$45</f>
        <v>375</v>
      </c>
      <c r="L62" s="137"/>
      <c r="M62" s="137"/>
      <c r="N62" s="137">
        <f>'将来負担比率（分子）の構造'!M$45</f>
        <v>313</v>
      </c>
      <c r="O62" s="137"/>
      <c r="P62" s="137"/>
    </row>
    <row r="63" spans="1:16">
      <c r="A63" s="137" t="s">
        <v>28</v>
      </c>
      <c r="B63" s="137">
        <f>'将来負担比率（分子）の構造'!I$44</f>
        <v>80</v>
      </c>
      <c r="C63" s="137"/>
      <c r="D63" s="137"/>
      <c r="E63" s="137">
        <f>'将来負担比率（分子）の構造'!J$44</f>
        <v>185</v>
      </c>
      <c r="F63" s="137"/>
      <c r="G63" s="137"/>
      <c r="H63" s="137">
        <f>'将来負担比率（分子）の構造'!K$44</f>
        <v>213</v>
      </c>
      <c r="I63" s="137"/>
      <c r="J63" s="137"/>
      <c r="K63" s="137">
        <f>'将来負担比率（分子）の構造'!L$44</f>
        <v>202</v>
      </c>
      <c r="L63" s="137"/>
      <c r="M63" s="137"/>
      <c r="N63" s="137">
        <f>'将来負担比率（分子）の構造'!M$44</f>
        <v>192</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f>'将来負担比率（分子）の構造'!I$42</f>
        <v>113</v>
      </c>
      <c r="C65" s="137"/>
      <c r="D65" s="137"/>
      <c r="E65" s="137">
        <f>'将来負担比率（分子）の構造'!J$42</f>
        <v>102</v>
      </c>
      <c r="F65" s="137"/>
      <c r="G65" s="137"/>
      <c r="H65" s="137">
        <f>'将来負担比率（分子）の構造'!K$42</f>
        <v>91</v>
      </c>
      <c r="I65" s="137"/>
      <c r="J65" s="137"/>
      <c r="K65" s="137">
        <f>'将来負担比率（分子）の構造'!L$42</f>
        <v>80</v>
      </c>
      <c r="L65" s="137"/>
      <c r="M65" s="137"/>
      <c r="N65" s="137">
        <f>'将来負担比率（分子）の構造'!M$42</f>
        <v>68</v>
      </c>
      <c r="O65" s="137"/>
      <c r="P65" s="137"/>
    </row>
    <row r="66" spans="1:16">
      <c r="A66" s="137" t="s">
        <v>25</v>
      </c>
      <c r="B66" s="137">
        <f>'将来負担比率（分子）の構造'!I$41</f>
        <v>431</v>
      </c>
      <c r="C66" s="137"/>
      <c r="D66" s="137"/>
      <c r="E66" s="137">
        <f>'将来負担比率（分子）の構造'!J$41</f>
        <v>425</v>
      </c>
      <c r="F66" s="137"/>
      <c r="G66" s="137"/>
      <c r="H66" s="137">
        <f>'将来負担比率（分子）の構造'!K$41</f>
        <v>609</v>
      </c>
      <c r="I66" s="137"/>
      <c r="J66" s="137"/>
      <c r="K66" s="137">
        <f>'将来負担比率（分子）の構造'!L$41</f>
        <v>607</v>
      </c>
      <c r="L66" s="137"/>
      <c r="M66" s="137"/>
      <c r="N66" s="137">
        <f>'将来負担比率（分子）の構造'!M$41</f>
        <v>549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789683</v>
      </c>
      <c r="S5" s="615"/>
      <c r="T5" s="615"/>
      <c r="U5" s="615"/>
      <c r="V5" s="615"/>
      <c r="W5" s="615"/>
      <c r="X5" s="615"/>
      <c r="Y5" s="616"/>
      <c r="Z5" s="617">
        <v>39.6</v>
      </c>
      <c r="AA5" s="617"/>
      <c r="AB5" s="617"/>
      <c r="AC5" s="617"/>
      <c r="AD5" s="618">
        <v>789683</v>
      </c>
      <c r="AE5" s="618"/>
      <c r="AF5" s="618"/>
      <c r="AG5" s="618"/>
      <c r="AH5" s="618"/>
      <c r="AI5" s="618"/>
      <c r="AJ5" s="618"/>
      <c r="AK5" s="618"/>
      <c r="AL5" s="619">
        <v>58</v>
      </c>
      <c r="AM5" s="620"/>
      <c r="AN5" s="620"/>
      <c r="AO5" s="621"/>
      <c r="AP5" s="611" t="s">
        <v>211</v>
      </c>
      <c r="AQ5" s="612"/>
      <c r="AR5" s="612"/>
      <c r="AS5" s="612"/>
      <c r="AT5" s="612"/>
      <c r="AU5" s="612"/>
      <c r="AV5" s="612"/>
      <c r="AW5" s="612"/>
      <c r="AX5" s="612"/>
      <c r="AY5" s="612"/>
      <c r="AZ5" s="612"/>
      <c r="BA5" s="612"/>
      <c r="BB5" s="612"/>
      <c r="BC5" s="612"/>
      <c r="BD5" s="612"/>
      <c r="BE5" s="612"/>
      <c r="BF5" s="613"/>
      <c r="BG5" s="625">
        <v>763998</v>
      </c>
      <c r="BH5" s="626"/>
      <c r="BI5" s="626"/>
      <c r="BJ5" s="626"/>
      <c r="BK5" s="626"/>
      <c r="BL5" s="626"/>
      <c r="BM5" s="626"/>
      <c r="BN5" s="627"/>
      <c r="BO5" s="628">
        <v>96.7</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24487</v>
      </c>
      <c r="S6" s="626"/>
      <c r="T6" s="626"/>
      <c r="U6" s="626"/>
      <c r="V6" s="626"/>
      <c r="W6" s="626"/>
      <c r="X6" s="626"/>
      <c r="Y6" s="627"/>
      <c r="Z6" s="628">
        <v>1.2</v>
      </c>
      <c r="AA6" s="628"/>
      <c r="AB6" s="628"/>
      <c r="AC6" s="628"/>
      <c r="AD6" s="629">
        <v>24487</v>
      </c>
      <c r="AE6" s="629"/>
      <c r="AF6" s="629"/>
      <c r="AG6" s="629"/>
      <c r="AH6" s="629"/>
      <c r="AI6" s="629"/>
      <c r="AJ6" s="629"/>
      <c r="AK6" s="629"/>
      <c r="AL6" s="630">
        <v>1.8</v>
      </c>
      <c r="AM6" s="631"/>
      <c r="AN6" s="631"/>
      <c r="AO6" s="632"/>
      <c r="AP6" s="622" t="s">
        <v>217</v>
      </c>
      <c r="AQ6" s="623"/>
      <c r="AR6" s="623"/>
      <c r="AS6" s="623"/>
      <c r="AT6" s="623"/>
      <c r="AU6" s="623"/>
      <c r="AV6" s="623"/>
      <c r="AW6" s="623"/>
      <c r="AX6" s="623"/>
      <c r="AY6" s="623"/>
      <c r="AZ6" s="623"/>
      <c r="BA6" s="623"/>
      <c r="BB6" s="623"/>
      <c r="BC6" s="623"/>
      <c r="BD6" s="623"/>
      <c r="BE6" s="623"/>
      <c r="BF6" s="624"/>
      <c r="BG6" s="625">
        <v>763998</v>
      </c>
      <c r="BH6" s="626"/>
      <c r="BI6" s="626"/>
      <c r="BJ6" s="626"/>
      <c r="BK6" s="626"/>
      <c r="BL6" s="626"/>
      <c r="BM6" s="626"/>
      <c r="BN6" s="627"/>
      <c r="BO6" s="628">
        <v>96.7</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48664</v>
      </c>
      <c r="CS6" s="626"/>
      <c r="CT6" s="626"/>
      <c r="CU6" s="626"/>
      <c r="CV6" s="626"/>
      <c r="CW6" s="626"/>
      <c r="CX6" s="626"/>
      <c r="CY6" s="627"/>
      <c r="CZ6" s="628">
        <v>2.6</v>
      </c>
      <c r="DA6" s="628"/>
      <c r="DB6" s="628"/>
      <c r="DC6" s="628"/>
      <c r="DD6" s="634" t="s">
        <v>212</v>
      </c>
      <c r="DE6" s="626"/>
      <c r="DF6" s="626"/>
      <c r="DG6" s="626"/>
      <c r="DH6" s="626"/>
      <c r="DI6" s="626"/>
      <c r="DJ6" s="626"/>
      <c r="DK6" s="626"/>
      <c r="DL6" s="626"/>
      <c r="DM6" s="626"/>
      <c r="DN6" s="626"/>
      <c r="DO6" s="626"/>
      <c r="DP6" s="627"/>
      <c r="DQ6" s="634">
        <v>48664</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673</v>
      </c>
      <c r="S7" s="626"/>
      <c r="T7" s="626"/>
      <c r="U7" s="626"/>
      <c r="V7" s="626"/>
      <c r="W7" s="626"/>
      <c r="X7" s="626"/>
      <c r="Y7" s="627"/>
      <c r="Z7" s="628">
        <v>0</v>
      </c>
      <c r="AA7" s="628"/>
      <c r="AB7" s="628"/>
      <c r="AC7" s="628"/>
      <c r="AD7" s="629">
        <v>673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202048</v>
      </c>
      <c r="BH7" s="626"/>
      <c r="BI7" s="626"/>
      <c r="BJ7" s="626"/>
      <c r="BK7" s="626"/>
      <c r="BL7" s="626"/>
      <c r="BM7" s="626"/>
      <c r="BN7" s="627"/>
      <c r="BO7" s="628">
        <v>25.6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507945</v>
      </c>
      <c r="CS7" s="626"/>
      <c r="CT7" s="626"/>
      <c r="CU7" s="626"/>
      <c r="CV7" s="626"/>
      <c r="CW7" s="626"/>
      <c r="CX7" s="626"/>
      <c r="CY7" s="627"/>
      <c r="CZ7" s="628">
        <v>27.6</v>
      </c>
      <c r="DA7" s="628"/>
      <c r="DB7" s="628"/>
      <c r="DC7" s="628"/>
      <c r="DD7" s="634">
        <v>72138</v>
      </c>
      <c r="DE7" s="626"/>
      <c r="DF7" s="626"/>
      <c r="DG7" s="626"/>
      <c r="DH7" s="626"/>
      <c r="DI7" s="626"/>
      <c r="DJ7" s="626"/>
      <c r="DK7" s="626"/>
      <c r="DL7" s="626"/>
      <c r="DM7" s="626"/>
      <c r="DN7" s="626"/>
      <c r="DO7" s="626"/>
      <c r="DP7" s="627"/>
      <c r="DQ7" s="634">
        <v>414508</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1229</v>
      </c>
      <c r="S8" s="626"/>
      <c r="T8" s="626"/>
      <c r="U8" s="626"/>
      <c r="V8" s="626"/>
      <c r="W8" s="626"/>
      <c r="X8" s="626"/>
      <c r="Y8" s="627"/>
      <c r="Z8" s="628">
        <v>0.1</v>
      </c>
      <c r="AA8" s="628"/>
      <c r="AB8" s="628"/>
      <c r="AC8" s="628"/>
      <c r="AD8" s="629">
        <v>1229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14989</v>
      </c>
      <c r="BH8" s="626"/>
      <c r="BI8" s="626"/>
      <c r="BJ8" s="626"/>
      <c r="BK8" s="626"/>
      <c r="BL8" s="626"/>
      <c r="BM8" s="626"/>
      <c r="BN8" s="627"/>
      <c r="BO8" s="628">
        <v>1.9</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438593</v>
      </c>
      <c r="CS8" s="626"/>
      <c r="CT8" s="626"/>
      <c r="CU8" s="626"/>
      <c r="CV8" s="626"/>
      <c r="CW8" s="626"/>
      <c r="CX8" s="626"/>
      <c r="CY8" s="627"/>
      <c r="CZ8" s="628">
        <v>23.8</v>
      </c>
      <c r="DA8" s="628"/>
      <c r="DB8" s="628"/>
      <c r="DC8" s="628"/>
      <c r="DD8" s="634">
        <v>14822</v>
      </c>
      <c r="DE8" s="626"/>
      <c r="DF8" s="626"/>
      <c r="DG8" s="626"/>
      <c r="DH8" s="626"/>
      <c r="DI8" s="626"/>
      <c r="DJ8" s="626"/>
      <c r="DK8" s="626"/>
      <c r="DL8" s="626"/>
      <c r="DM8" s="626"/>
      <c r="DN8" s="626"/>
      <c r="DO8" s="626"/>
      <c r="DP8" s="627"/>
      <c r="DQ8" s="634">
        <v>274788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718</v>
      </c>
      <c r="S9" s="626"/>
      <c r="T9" s="626"/>
      <c r="U9" s="626"/>
      <c r="V9" s="626"/>
      <c r="W9" s="626"/>
      <c r="X9" s="626"/>
      <c r="Y9" s="627"/>
      <c r="Z9" s="628">
        <v>0</v>
      </c>
      <c r="AA9" s="628"/>
      <c r="AB9" s="628"/>
      <c r="AC9" s="628"/>
      <c r="AD9" s="629">
        <v>718</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145349</v>
      </c>
      <c r="BH9" s="626"/>
      <c r="BI9" s="626"/>
      <c r="BJ9" s="626"/>
      <c r="BK9" s="626"/>
      <c r="BL9" s="626"/>
      <c r="BM9" s="626"/>
      <c r="BN9" s="627"/>
      <c r="BO9" s="628">
        <v>18.399999999999999</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227644</v>
      </c>
      <c r="CS9" s="626"/>
      <c r="CT9" s="626"/>
      <c r="CU9" s="626"/>
      <c r="CV9" s="626"/>
      <c r="CW9" s="626"/>
      <c r="CX9" s="626"/>
      <c r="CY9" s="627"/>
      <c r="CZ9" s="628">
        <v>12.4</v>
      </c>
      <c r="DA9" s="628"/>
      <c r="DB9" s="628"/>
      <c r="DC9" s="628"/>
      <c r="DD9" s="634">
        <v>17813</v>
      </c>
      <c r="DE9" s="626"/>
      <c r="DF9" s="626"/>
      <c r="DG9" s="626"/>
      <c r="DH9" s="626"/>
      <c r="DI9" s="626"/>
      <c r="DJ9" s="626"/>
      <c r="DK9" s="626"/>
      <c r="DL9" s="626"/>
      <c r="DM9" s="626"/>
      <c r="DN9" s="626"/>
      <c r="DO9" s="626"/>
      <c r="DP9" s="627"/>
      <c r="DQ9" s="634">
        <v>208533</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59397</v>
      </c>
      <c r="S10" s="626"/>
      <c r="T10" s="626"/>
      <c r="U10" s="626"/>
      <c r="V10" s="626"/>
      <c r="W10" s="626"/>
      <c r="X10" s="626"/>
      <c r="Y10" s="627"/>
      <c r="Z10" s="628">
        <v>3</v>
      </c>
      <c r="AA10" s="628"/>
      <c r="AB10" s="628"/>
      <c r="AC10" s="628"/>
      <c r="AD10" s="629">
        <v>59397</v>
      </c>
      <c r="AE10" s="629"/>
      <c r="AF10" s="629"/>
      <c r="AG10" s="629"/>
      <c r="AH10" s="629"/>
      <c r="AI10" s="629"/>
      <c r="AJ10" s="629"/>
      <c r="AK10" s="629"/>
      <c r="AL10" s="630">
        <v>4.4000000000000004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35012</v>
      </c>
      <c r="BH10" s="626"/>
      <c r="BI10" s="626"/>
      <c r="BJ10" s="626"/>
      <c r="BK10" s="626"/>
      <c r="BL10" s="626"/>
      <c r="BM10" s="626"/>
      <c r="BN10" s="627"/>
      <c r="BO10" s="628">
        <v>4.4000000000000004</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50651</v>
      </c>
      <c r="S11" s="626"/>
      <c r="T11" s="626"/>
      <c r="U11" s="626"/>
      <c r="V11" s="626"/>
      <c r="W11" s="626"/>
      <c r="X11" s="626"/>
      <c r="Y11" s="627"/>
      <c r="Z11" s="628">
        <v>2.5</v>
      </c>
      <c r="AA11" s="628"/>
      <c r="AB11" s="628"/>
      <c r="AC11" s="628"/>
      <c r="AD11" s="629">
        <v>50651</v>
      </c>
      <c r="AE11" s="629"/>
      <c r="AF11" s="629"/>
      <c r="AG11" s="629"/>
      <c r="AH11" s="629"/>
      <c r="AI11" s="629"/>
      <c r="AJ11" s="629"/>
      <c r="AK11" s="629"/>
      <c r="AL11" s="630">
        <v>3.7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6698</v>
      </c>
      <c r="BH11" s="626"/>
      <c r="BI11" s="626"/>
      <c r="BJ11" s="626"/>
      <c r="BK11" s="626"/>
      <c r="BL11" s="626"/>
      <c r="BM11" s="626"/>
      <c r="BN11" s="627"/>
      <c r="BO11" s="628">
        <v>0.8</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55696</v>
      </c>
      <c r="CS11" s="626"/>
      <c r="CT11" s="626"/>
      <c r="CU11" s="626"/>
      <c r="CV11" s="626"/>
      <c r="CW11" s="626"/>
      <c r="CX11" s="626"/>
      <c r="CY11" s="627"/>
      <c r="CZ11" s="628">
        <v>3</v>
      </c>
      <c r="DA11" s="628"/>
      <c r="DB11" s="628"/>
      <c r="DC11" s="628"/>
      <c r="DD11" s="634">
        <v>7627</v>
      </c>
      <c r="DE11" s="626"/>
      <c r="DF11" s="626"/>
      <c r="DG11" s="626"/>
      <c r="DH11" s="626"/>
      <c r="DI11" s="626"/>
      <c r="DJ11" s="626"/>
      <c r="DK11" s="626"/>
      <c r="DL11" s="626"/>
      <c r="DM11" s="626"/>
      <c r="DN11" s="626"/>
      <c r="DO11" s="626"/>
      <c r="DP11" s="627"/>
      <c r="DQ11" s="634">
        <v>39495</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522556</v>
      </c>
      <c r="BH12" s="626"/>
      <c r="BI12" s="626"/>
      <c r="BJ12" s="626"/>
      <c r="BK12" s="626"/>
      <c r="BL12" s="626"/>
      <c r="BM12" s="626"/>
      <c r="BN12" s="627"/>
      <c r="BO12" s="628">
        <v>66.2</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28315</v>
      </c>
      <c r="CS12" s="626"/>
      <c r="CT12" s="626"/>
      <c r="CU12" s="626"/>
      <c r="CV12" s="626"/>
      <c r="CW12" s="626"/>
      <c r="CX12" s="626"/>
      <c r="CY12" s="627"/>
      <c r="CZ12" s="628">
        <v>1.5</v>
      </c>
      <c r="DA12" s="628"/>
      <c r="DB12" s="628"/>
      <c r="DC12" s="628"/>
      <c r="DD12" s="634">
        <v>15568</v>
      </c>
      <c r="DE12" s="626"/>
      <c r="DF12" s="626"/>
      <c r="DG12" s="626"/>
      <c r="DH12" s="626"/>
      <c r="DI12" s="626"/>
      <c r="DJ12" s="626"/>
      <c r="DK12" s="626"/>
      <c r="DL12" s="626"/>
      <c r="DM12" s="626"/>
      <c r="DN12" s="626"/>
      <c r="DO12" s="626"/>
      <c r="DP12" s="627"/>
      <c r="DQ12" s="634">
        <v>19034</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6193</v>
      </c>
      <c r="S13" s="626"/>
      <c r="T13" s="626"/>
      <c r="U13" s="626"/>
      <c r="V13" s="626"/>
      <c r="W13" s="626"/>
      <c r="X13" s="626"/>
      <c r="Y13" s="627"/>
      <c r="Z13" s="628">
        <v>0.3</v>
      </c>
      <c r="AA13" s="628"/>
      <c r="AB13" s="628"/>
      <c r="AC13" s="628"/>
      <c r="AD13" s="629">
        <v>6193</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518862</v>
      </c>
      <c r="BH13" s="626"/>
      <c r="BI13" s="626"/>
      <c r="BJ13" s="626"/>
      <c r="BK13" s="626"/>
      <c r="BL13" s="626"/>
      <c r="BM13" s="626"/>
      <c r="BN13" s="627"/>
      <c r="BO13" s="628">
        <v>65.7</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161395</v>
      </c>
      <c r="CS13" s="626"/>
      <c r="CT13" s="626"/>
      <c r="CU13" s="626"/>
      <c r="CV13" s="626"/>
      <c r="CW13" s="626"/>
      <c r="CX13" s="626"/>
      <c r="CY13" s="627"/>
      <c r="CZ13" s="628">
        <v>8.8000000000000007</v>
      </c>
      <c r="DA13" s="628"/>
      <c r="DB13" s="628"/>
      <c r="DC13" s="628"/>
      <c r="DD13" s="634">
        <v>138057</v>
      </c>
      <c r="DE13" s="626"/>
      <c r="DF13" s="626"/>
      <c r="DG13" s="626"/>
      <c r="DH13" s="626"/>
      <c r="DI13" s="626"/>
      <c r="DJ13" s="626"/>
      <c r="DK13" s="626"/>
      <c r="DL13" s="626"/>
      <c r="DM13" s="626"/>
      <c r="DN13" s="626"/>
      <c r="DO13" s="626"/>
      <c r="DP13" s="627"/>
      <c r="DQ13" s="634">
        <v>122152</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11868</v>
      </c>
      <c r="BH14" s="626"/>
      <c r="BI14" s="626"/>
      <c r="BJ14" s="626"/>
      <c r="BK14" s="626"/>
      <c r="BL14" s="626"/>
      <c r="BM14" s="626"/>
      <c r="BN14" s="627"/>
      <c r="BO14" s="628">
        <v>1.5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102508</v>
      </c>
      <c r="CS14" s="626"/>
      <c r="CT14" s="626"/>
      <c r="CU14" s="626"/>
      <c r="CV14" s="626"/>
      <c r="CW14" s="626"/>
      <c r="CX14" s="626"/>
      <c r="CY14" s="627"/>
      <c r="CZ14" s="628">
        <v>5.6</v>
      </c>
      <c r="DA14" s="628"/>
      <c r="DB14" s="628"/>
      <c r="DC14" s="628"/>
      <c r="DD14" s="634">
        <v>12323</v>
      </c>
      <c r="DE14" s="626"/>
      <c r="DF14" s="626"/>
      <c r="DG14" s="626"/>
      <c r="DH14" s="626"/>
      <c r="DI14" s="626"/>
      <c r="DJ14" s="626"/>
      <c r="DK14" s="626"/>
      <c r="DL14" s="626"/>
      <c r="DM14" s="626"/>
      <c r="DN14" s="626"/>
      <c r="DO14" s="626"/>
      <c r="DP14" s="627"/>
      <c r="DQ14" s="634">
        <v>96032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1170</v>
      </c>
      <c r="S15" s="626"/>
      <c r="T15" s="626"/>
      <c r="U15" s="626"/>
      <c r="V15" s="626"/>
      <c r="W15" s="626"/>
      <c r="X15" s="626"/>
      <c r="Y15" s="627"/>
      <c r="Z15" s="628">
        <v>0.1</v>
      </c>
      <c r="AA15" s="628"/>
      <c r="AB15" s="628"/>
      <c r="AC15" s="628"/>
      <c r="AD15" s="629">
        <v>1170</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27526</v>
      </c>
      <c r="BH15" s="626"/>
      <c r="BI15" s="626"/>
      <c r="BJ15" s="626"/>
      <c r="BK15" s="626"/>
      <c r="BL15" s="626"/>
      <c r="BM15" s="626"/>
      <c r="BN15" s="627"/>
      <c r="BO15" s="628">
        <v>3.5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200111</v>
      </c>
      <c r="CS15" s="626"/>
      <c r="CT15" s="626"/>
      <c r="CU15" s="626"/>
      <c r="CV15" s="626"/>
      <c r="CW15" s="626"/>
      <c r="CX15" s="626"/>
      <c r="CY15" s="627"/>
      <c r="CZ15" s="628">
        <v>10.9</v>
      </c>
      <c r="DA15" s="628"/>
      <c r="DB15" s="628"/>
      <c r="DC15" s="628"/>
      <c r="DD15" s="634">
        <v>27162</v>
      </c>
      <c r="DE15" s="626"/>
      <c r="DF15" s="626"/>
      <c r="DG15" s="626"/>
      <c r="DH15" s="626"/>
      <c r="DI15" s="626"/>
      <c r="DJ15" s="626"/>
      <c r="DK15" s="626"/>
      <c r="DL15" s="626"/>
      <c r="DM15" s="626"/>
      <c r="DN15" s="626"/>
      <c r="DO15" s="626"/>
      <c r="DP15" s="627"/>
      <c r="DQ15" s="634">
        <v>175702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503164</v>
      </c>
      <c r="S16" s="626"/>
      <c r="T16" s="626"/>
      <c r="U16" s="626"/>
      <c r="V16" s="626"/>
      <c r="W16" s="626"/>
      <c r="X16" s="626"/>
      <c r="Y16" s="627"/>
      <c r="Z16" s="628">
        <v>25.2</v>
      </c>
      <c r="AA16" s="628"/>
      <c r="AB16" s="628"/>
      <c r="AC16" s="628"/>
      <c r="AD16" s="629">
        <v>413203</v>
      </c>
      <c r="AE16" s="629"/>
      <c r="AF16" s="629"/>
      <c r="AG16" s="629"/>
      <c r="AH16" s="629"/>
      <c r="AI16" s="629"/>
      <c r="AJ16" s="629"/>
      <c r="AK16" s="629"/>
      <c r="AL16" s="630">
        <v>30.4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413203</v>
      </c>
      <c r="S17" s="626"/>
      <c r="T17" s="626"/>
      <c r="U17" s="626"/>
      <c r="V17" s="626"/>
      <c r="W17" s="626"/>
      <c r="X17" s="626"/>
      <c r="Y17" s="627"/>
      <c r="Z17" s="628">
        <v>20.7</v>
      </c>
      <c r="AA17" s="628"/>
      <c r="AB17" s="628"/>
      <c r="AC17" s="628"/>
      <c r="AD17" s="629">
        <v>413203</v>
      </c>
      <c r="AE17" s="629"/>
      <c r="AF17" s="629"/>
      <c r="AG17" s="629"/>
      <c r="AH17" s="629"/>
      <c r="AI17" s="629"/>
      <c r="AJ17" s="629"/>
      <c r="AK17" s="629"/>
      <c r="AL17" s="630">
        <v>30.4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68485</v>
      </c>
      <c r="CS17" s="626"/>
      <c r="CT17" s="626"/>
      <c r="CU17" s="626"/>
      <c r="CV17" s="626"/>
      <c r="CW17" s="626"/>
      <c r="CX17" s="626"/>
      <c r="CY17" s="627"/>
      <c r="CZ17" s="628">
        <v>3.7</v>
      </c>
      <c r="DA17" s="628"/>
      <c r="DB17" s="628"/>
      <c r="DC17" s="628"/>
      <c r="DD17" s="634" t="s">
        <v>113</v>
      </c>
      <c r="DE17" s="626"/>
      <c r="DF17" s="626"/>
      <c r="DG17" s="626"/>
      <c r="DH17" s="626"/>
      <c r="DI17" s="626"/>
      <c r="DJ17" s="626"/>
      <c r="DK17" s="626"/>
      <c r="DL17" s="626"/>
      <c r="DM17" s="626"/>
      <c r="DN17" s="626"/>
      <c r="DO17" s="626"/>
      <c r="DP17" s="627"/>
      <c r="DQ17" s="634">
        <v>68485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89961</v>
      </c>
      <c r="S18" s="626"/>
      <c r="T18" s="626"/>
      <c r="U18" s="626"/>
      <c r="V18" s="626"/>
      <c r="W18" s="626"/>
      <c r="X18" s="626"/>
      <c r="Y18" s="627"/>
      <c r="Z18" s="628">
        <v>4.5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25685</v>
      </c>
      <c r="BH19" s="626"/>
      <c r="BI19" s="626"/>
      <c r="BJ19" s="626"/>
      <c r="BK19" s="626"/>
      <c r="BL19" s="626"/>
      <c r="BM19" s="626"/>
      <c r="BN19" s="627"/>
      <c r="BO19" s="628">
        <v>3.3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1437365</v>
      </c>
      <c r="S20" s="626"/>
      <c r="T20" s="626"/>
      <c r="U20" s="626"/>
      <c r="V20" s="626"/>
      <c r="W20" s="626"/>
      <c r="X20" s="626"/>
      <c r="Y20" s="627"/>
      <c r="Z20" s="628">
        <v>72.099999999999994</v>
      </c>
      <c r="AA20" s="628"/>
      <c r="AB20" s="628"/>
      <c r="AC20" s="628"/>
      <c r="AD20" s="629">
        <v>1347404</v>
      </c>
      <c r="AE20" s="629"/>
      <c r="AF20" s="629"/>
      <c r="AG20" s="629"/>
      <c r="AH20" s="629"/>
      <c r="AI20" s="629"/>
      <c r="AJ20" s="629"/>
      <c r="AK20" s="629"/>
      <c r="AL20" s="630">
        <v>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25685</v>
      </c>
      <c r="BH20" s="626"/>
      <c r="BI20" s="626"/>
      <c r="BJ20" s="626"/>
      <c r="BK20" s="626"/>
      <c r="BL20" s="626"/>
      <c r="BM20" s="626"/>
      <c r="BN20" s="627"/>
      <c r="BO20" s="628">
        <v>3.3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1839356</v>
      </c>
      <c r="CS20" s="626"/>
      <c r="CT20" s="626"/>
      <c r="CU20" s="626"/>
      <c r="CV20" s="626"/>
      <c r="CW20" s="626"/>
      <c r="CX20" s="626"/>
      <c r="CY20" s="627"/>
      <c r="CZ20" s="628">
        <v>100</v>
      </c>
      <c r="DA20" s="628"/>
      <c r="DB20" s="628"/>
      <c r="DC20" s="628"/>
      <c r="DD20" s="634">
        <v>305510</v>
      </c>
      <c r="DE20" s="626"/>
      <c r="DF20" s="626"/>
      <c r="DG20" s="626"/>
      <c r="DH20" s="626"/>
      <c r="DI20" s="626"/>
      <c r="DJ20" s="626"/>
      <c r="DK20" s="626"/>
      <c r="DL20" s="626"/>
      <c r="DM20" s="626"/>
      <c r="DN20" s="626"/>
      <c r="DO20" s="626"/>
      <c r="DP20" s="627"/>
      <c r="DQ20" s="634">
        <v>1467393</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731</v>
      </c>
      <c r="S21" s="626"/>
      <c r="T21" s="626"/>
      <c r="U21" s="626"/>
      <c r="V21" s="626"/>
      <c r="W21" s="626"/>
      <c r="X21" s="626"/>
      <c r="Y21" s="627"/>
      <c r="Z21" s="628">
        <v>0</v>
      </c>
      <c r="AA21" s="628"/>
      <c r="AB21" s="628"/>
      <c r="AC21" s="628"/>
      <c r="AD21" s="629">
        <v>731</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25685</v>
      </c>
      <c r="BH21" s="626"/>
      <c r="BI21" s="626"/>
      <c r="BJ21" s="626"/>
      <c r="BK21" s="626"/>
      <c r="BL21" s="626"/>
      <c r="BM21" s="626"/>
      <c r="BN21" s="627"/>
      <c r="BO21" s="628">
        <v>3.3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29973</v>
      </c>
      <c r="S22" s="626"/>
      <c r="T22" s="626"/>
      <c r="U22" s="626"/>
      <c r="V22" s="626"/>
      <c r="W22" s="626"/>
      <c r="X22" s="626"/>
      <c r="Y22" s="627"/>
      <c r="Z22" s="628">
        <v>1.5</v>
      </c>
      <c r="AA22" s="628"/>
      <c r="AB22" s="628"/>
      <c r="AC22" s="628"/>
      <c r="AD22" s="629">
        <v>9084</v>
      </c>
      <c r="AE22" s="629"/>
      <c r="AF22" s="629"/>
      <c r="AG22" s="629"/>
      <c r="AH22" s="629"/>
      <c r="AI22" s="629"/>
      <c r="AJ22" s="629"/>
      <c r="AK22" s="629"/>
      <c r="AL22" s="630">
        <v>0.7</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27968</v>
      </c>
      <c r="S23" s="626"/>
      <c r="T23" s="626"/>
      <c r="U23" s="626"/>
      <c r="V23" s="626"/>
      <c r="W23" s="626"/>
      <c r="X23" s="626"/>
      <c r="Y23" s="627"/>
      <c r="Z23" s="628">
        <v>1.4</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14733</v>
      </c>
      <c r="S24" s="626"/>
      <c r="T24" s="626"/>
      <c r="U24" s="626"/>
      <c r="V24" s="626"/>
      <c r="W24" s="626"/>
      <c r="X24" s="626"/>
      <c r="Y24" s="627"/>
      <c r="Z24" s="628">
        <v>0.7</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592799</v>
      </c>
      <c r="CS24" s="615"/>
      <c r="CT24" s="615"/>
      <c r="CU24" s="615"/>
      <c r="CV24" s="615"/>
      <c r="CW24" s="615"/>
      <c r="CX24" s="615"/>
      <c r="CY24" s="616"/>
      <c r="CZ24" s="652">
        <v>32.200000000000003</v>
      </c>
      <c r="DA24" s="653"/>
      <c r="DB24" s="653"/>
      <c r="DC24" s="654"/>
      <c r="DD24" s="651">
        <v>468590</v>
      </c>
      <c r="DE24" s="615"/>
      <c r="DF24" s="615"/>
      <c r="DG24" s="615"/>
      <c r="DH24" s="615"/>
      <c r="DI24" s="615"/>
      <c r="DJ24" s="615"/>
      <c r="DK24" s="616"/>
      <c r="DL24" s="651">
        <v>463657</v>
      </c>
      <c r="DM24" s="615"/>
      <c r="DN24" s="615"/>
      <c r="DO24" s="615"/>
      <c r="DP24" s="615"/>
      <c r="DQ24" s="615"/>
      <c r="DR24" s="615"/>
      <c r="DS24" s="615"/>
      <c r="DT24" s="615"/>
      <c r="DU24" s="615"/>
      <c r="DV24" s="616"/>
      <c r="DW24" s="619">
        <v>34.1</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123958</v>
      </c>
      <c r="S25" s="626"/>
      <c r="T25" s="626"/>
      <c r="U25" s="626"/>
      <c r="V25" s="626"/>
      <c r="W25" s="626"/>
      <c r="X25" s="626"/>
      <c r="Y25" s="627"/>
      <c r="Z25" s="628">
        <v>6.2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341921</v>
      </c>
      <c r="CS25" s="657"/>
      <c r="CT25" s="657"/>
      <c r="CU25" s="657"/>
      <c r="CV25" s="657"/>
      <c r="CW25" s="657"/>
      <c r="CX25" s="657"/>
      <c r="CY25" s="658"/>
      <c r="CZ25" s="659">
        <v>18.600000000000001</v>
      </c>
      <c r="DA25" s="660"/>
      <c r="DB25" s="660"/>
      <c r="DC25" s="661"/>
      <c r="DD25" s="634">
        <v>315826</v>
      </c>
      <c r="DE25" s="657"/>
      <c r="DF25" s="657"/>
      <c r="DG25" s="657"/>
      <c r="DH25" s="657"/>
      <c r="DI25" s="657"/>
      <c r="DJ25" s="657"/>
      <c r="DK25" s="658"/>
      <c r="DL25" s="634">
        <v>311282</v>
      </c>
      <c r="DM25" s="657"/>
      <c r="DN25" s="657"/>
      <c r="DO25" s="657"/>
      <c r="DP25" s="657"/>
      <c r="DQ25" s="657"/>
      <c r="DR25" s="657"/>
      <c r="DS25" s="657"/>
      <c r="DT25" s="657"/>
      <c r="DU25" s="657"/>
      <c r="DV25" s="658"/>
      <c r="DW25" s="630">
        <v>22.9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216042</v>
      </c>
      <c r="CS26" s="626"/>
      <c r="CT26" s="626"/>
      <c r="CU26" s="626"/>
      <c r="CV26" s="626"/>
      <c r="CW26" s="626"/>
      <c r="CX26" s="626"/>
      <c r="CY26" s="627"/>
      <c r="CZ26" s="659">
        <v>11.7</v>
      </c>
      <c r="DA26" s="660"/>
      <c r="DB26" s="660"/>
      <c r="DC26" s="661"/>
      <c r="DD26" s="634">
        <v>191608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91549</v>
      </c>
      <c r="S27" s="626"/>
      <c r="T27" s="626"/>
      <c r="U27" s="626"/>
      <c r="V27" s="626"/>
      <c r="W27" s="626"/>
      <c r="X27" s="626"/>
      <c r="Y27" s="627"/>
      <c r="Z27" s="628">
        <v>4.5999999999999996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789683</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182393</v>
      </c>
      <c r="CS27" s="657"/>
      <c r="CT27" s="657"/>
      <c r="CU27" s="657"/>
      <c r="CV27" s="657"/>
      <c r="CW27" s="657"/>
      <c r="CX27" s="657"/>
      <c r="CY27" s="658"/>
      <c r="CZ27" s="659">
        <v>9.9</v>
      </c>
      <c r="DA27" s="660"/>
      <c r="DB27" s="660"/>
      <c r="DC27" s="661"/>
      <c r="DD27" s="634">
        <v>84279</v>
      </c>
      <c r="DE27" s="657"/>
      <c r="DF27" s="657"/>
      <c r="DG27" s="657"/>
      <c r="DH27" s="657"/>
      <c r="DI27" s="657"/>
      <c r="DJ27" s="657"/>
      <c r="DK27" s="658"/>
      <c r="DL27" s="634">
        <v>83890</v>
      </c>
      <c r="DM27" s="657"/>
      <c r="DN27" s="657"/>
      <c r="DO27" s="657"/>
      <c r="DP27" s="657"/>
      <c r="DQ27" s="657"/>
      <c r="DR27" s="657"/>
      <c r="DS27" s="657"/>
      <c r="DT27" s="657"/>
      <c r="DU27" s="657"/>
      <c r="DV27" s="658"/>
      <c r="DW27" s="630">
        <v>6.2</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61385</v>
      </c>
      <c r="S28" s="626"/>
      <c r="T28" s="626"/>
      <c r="U28" s="626"/>
      <c r="V28" s="626"/>
      <c r="W28" s="626"/>
      <c r="X28" s="626"/>
      <c r="Y28" s="627"/>
      <c r="Z28" s="628">
        <v>3.1</v>
      </c>
      <c r="AA28" s="628"/>
      <c r="AB28" s="628"/>
      <c r="AC28" s="628"/>
      <c r="AD28" s="629">
        <v>2612</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68485</v>
      </c>
      <c r="CS28" s="626"/>
      <c r="CT28" s="626"/>
      <c r="CU28" s="626"/>
      <c r="CV28" s="626"/>
      <c r="CW28" s="626"/>
      <c r="CX28" s="626"/>
      <c r="CY28" s="627"/>
      <c r="CZ28" s="659">
        <v>3.7</v>
      </c>
      <c r="DA28" s="660"/>
      <c r="DB28" s="660"/>
      <c r="DC28" s="661"/>
      <c r="DD28" s="634">
        <v>68485</v>
      </c>
      <c r="DE28" s="626"/>
      <c r="DF28" s="626"/>
      <c r="DG28" s="626"/>
      <c r="DH28" s="626"/>
      <c r="DI28" s="626"/>
      <c r="DJ28" s="626"/>
      <c r="DK28" s="627"/>
      <c r="DL28" s="634">
        <v>68485</v>
      </c>
      <c r="DM28" s="626"/>
      <c r="DN28" s="626"/>
      <c r="DO28" s="626"/>
      <c r="DP28" s="626"/>
      <c r="DQ28" s="626"/>
      <c r="DR28" s="626"/>
      <c r="DS28" s="626"/>
      <c r="DT28" s="626"/>
      <c r="DU28" s="626"/>
      <c r="DV28" s="627"/>
      <c r="DW28" s="630">
        <v>5</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6977</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68485</v>
      </c>
      <c r="CS29" s="657"/>
      <c r="CT29" s="657"/>
      <c r="CU29" s="657"/>
      <c r="CV29" s="657"/>
      <c r="CW29" s="657"/>
      <c r="CX29" s="657"/>
      <c r="CY29" s="658"/>
      <c r="CZ29" s="659">
        <v>3.7</v>
      </c>
      <c r="DA29" s="660"/>
      <c r="DB29" s="660"/>
      <c r="DC29" s="661"/>
      <c r="DD29" s="634">
        <v>68485</v>
      </c>
      <c r="DE29" s="657"/>
      <c r="DF29" s="657"/>
      <c r="DG29" s="657"/>
      <c r="DH29" s="657"/>
      <c r="DI29" s="657"/>
      <c r="DJ29" s="657"/>
      <c r="DK29" s="658"/>
      <c r="DL29" s="634">
        <v>68485</v>
      </c>
      <c r="DM29" s="657"/>
      <c r="DN29" s="657"/>
      <c r="DO29" s="657"/>
      <c r="DP29" s="657"/>
      <c r="DQ29" s="657"/>
      <c r="DR29" s="657"/>
      <c r="DS29" s="657"/>
      <c r="DT29" s="657"/>
      <c r="DU29" s="657"/>
      <c r="DV29" s="658"/>
      <c r="DW29" s="630">
        <v>5</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t="s">
        <v>113</v>
      </c>
      <c r="S30" s="626"/>
      <c r="T30" s="626"/>
      <c r="U30" s="626"/>
      <c r="V30" s="626"/>
      <c r="W30" s="626"/>
      <c r="X30" s="626"/>
      <c r="Y30" s="627"/>
      <c r="Z30" s="628" t="s">
        <v>113</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99.1</v>
      </c>
      <c r="BH30" s="684"/>
      <c r="BI30" s="684"/>
      <c r="BJ30" s="684"/>
      <c r="BK30" s="684"/>
      <c r="BL30" s="684"/>
      <c r="BM30" s="620">
        <v>96.8</v>
      </c>
      <c r="BN30" s="684"/>
      <c r="BO30" s="684"/>
      <c r="BP30" s="684"/>
      <c r="BQ30" s="685"/>
      <c r="BR30" s="683">
        <v>98.9</v>
      </c>
      <c r="BS30" s="684"/>
      <c r="BT30" s="684"/>
      <c r="BU30" s="684"/>
      <c r="BV30" s="684"/>
      <c r="BW30" s="684"/>
      <c r="BX30" s="620">
        <v>95.9</v>
      </c>
      <c r="BY30" s="684"/>
      <c r="BZ30" s="684"/>
      <c r="CA30" s="684"/>
      <c r="CB30" s="685"/>
      <c r="CD30" s="688"/>
      <c r="CE30" s="689"/>
      <c r="CF30" s="639" t="s">
        <v>294</v>
      </c>
      <c r="CG30" s="640"/>
      <c r="CH30" s="640"/>
      <c r="CI30" s="640"/>
      <c r="CJ30" s="640"/>
      <c r="CK30" s="640"/>
      <c r="CL30" s="640"/>
      <c r="CM30" s="640"/>
      <c r="CN30" s="640"/>
      <c r="CO30" s="640"/>
      <c r="CP30" s="640"/>
      <c r="CQ30" s="641"/>
      <c r="CR30" s="625">
        <v>64366</v>
      </c>
      <c r="CS30" s="626"/>
      <c r="CT30" s="626"/>
      <c r="CU30" s="626"/>
      <c r="CV30" s="626"/>
      <c r="CW30" s="626"/>
      <c r="CX30" s="626"/>
      <c r="CY30" s="627"/>
      <c r="CZ30" s="659">
        <v>3.5</v>
      </c>
      <c r="DA30" s="660"/>
      <c r="DB30" s="660"/>
      <c r="DC30" s="661"/>
      <c r="DD30" s="634">
        <v>64366</v>
      </c>
      <c r="DE30" s="626"/>
      <c r="DF30" s="626"/>
      <c r="DG30" s="626"/>
      <c r="DH30" s="626"/>
      <c r="DI30" s="626"/>
      <c r="DJ30" s="626"/>
      <c r="DK30" s="627"/>
      <c r="DL30" s="634">
        <v>64366</v>
      </c>
      <c r="DM30" s="626"/>
      <c r="DN30" s="626"/>
      <c r="DO30" s="626"/>
      <c r="DP30" s="626"/>
      <c r="DQ30" s="626"/>
      <c r="DR30" s="626"/>
      <c r="DS30" s="626"/>
      <c r="DT30" s="626"/>
      <c r="DU30" s="626"/>
      <c r="DV30" s="627"/>
      <c r="DW30" s="630">
        <v>4.7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167937</v>
      </c>
      <c r="S31" s="626"/>
      <c r="T31" s="626"/>
      <c r="U31" s="626"/>
      <c r="V31" s="626"/>
      <c r="W31" s="626"/>
      <c r="X31" s="626"/>
      <c r="Y31" s="627"/>
      <c r="Z31" s="628">
        <v>8.4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98.3</v>
      </c>
      <c r="BN31" s="681"/>
      <c r="BO31" s="681"/>
      <c r="BP31" s="681"/>
      <c r="BQ31" s="682"/>
      <c r="BR31" s="680">
        <v>99.3</v>
      </c>
      <c r="BS31" s="657"/>
      <c r="BT31" s="657"/>
      <c r="BU31" s="657"/>
      <c r="BV31" s="657"/>
      <c r="BW31" s="657"/>
      <c r="BX31" s="631">
        <v>97.8</v>
      </c>
      <c r="BY31" s="681"/>
      <c r="BZ31" s="681"/>
      <c r="CA31" s="681"/>
      <c r="CB31" s="682"/>
      <c r="CD31" s="688"/>
      <c r="CE31" s="689"/>
      <c r="CF31" s="639" t="s">
        <v>298</v>
      </c>
      <c r="CG31" s="640"/>
      <c r="CH31" s="640"/>
      <c r="CI31" s="640"/>
      <c r="CJ31" s="640"/>
      <c r="CK31" s="640"/>
      <c r="CL31" s="640"/>
      <c r="CM31" s="640"/>
      <c r="CN31" s="640"/>
      <c r="CO31" s="640"/>
      <c r="CP31" s="640"/>
      <c r="CQ31" s="641"/>
      <c r="CR31" s="625">
        <v>4119</v>
      </c>
      <c r="CS31" s="657"/>
      <c r="CT31" s="657"/>
      <c r="CU31" s="657"/>
      <c r="CV31" s="657"/>
      <c r="CW31" s="657"/>
      <c r="CX31" s="657"/>
      <c r="CY31" s="658"/>
      <c r="CZ31" s="659">
        <v>0.2</v>
      </c>
      <c r="DA31" s="660"/>
      <c r="DB31" s="660"/>
      <c r="DC31" s="661"/>
      <c r="DD31" s="634">
        <v>4119</v>
      </c>
      <c r="DE31" s="657"/>
      <c r="DF31" s="657"/>
      <c r="DG31" s="657"/>
      <c r="DH31" s="657"/>
      <c r="DI31" s="657"/>
      <c r="DJ31" s="657"/>
      <c r="DK31" s="658"/>
      <c r="DL31" s="634">
        <v>4119</v>
      </c>
      <c r="DM31" s="657"/>
      <c r="DN31" s="657"/>
      <c r="DO31" s="657"/>
      <c r="DP31" s="657"/>
      <c r="DQ31" s="657"/>
      <c r="DR31" s="657"/>
      <c r="DS31" s="657"/>
      <c r="DT31" s="657"/>
      <c r="DU31" s="657"/>
      <c r="DV31" s="658"/>
      <c r="DW31" s="630">
        <v>0.3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24908</v>
      </c>
      <c r="S32" s="626"/>
      <c r="T32" s="626"/>
      <c r="U32" s="626"/>
      <c r="V32" s="626"/>
      <c r="W32" s="626"/>
      <c r="X32" s="626"/>
      <c r="Y32" s="627"/>
      <c r="Z32" s="628">
        <v>1.2</v>
      </c>
      <c r="AA32" s="628"/>
      <c r="AB32" s="628"/>
      <c r="AC32" s="628"/>
      <c r="AD32" s="629">
        <v>1466</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95.9</v>
      </c>
      <c r="BN32" s="693"/>
      <c r="BO32" s="693"/>
      <c r="BP32" s="693"/>
      <c r="BQ32" s="695"/>
      <c r="BR32" s="692">
        <v>98.6</v>
      </c>
      <c r="BS32" s="693"/>
      <c r="BT32" s="693"/>
      <c r="BU32" s="693"/>
      <c r="BV32" s="693"/>
      <c r="BW32" s="693"/>
      <c r="BX32" s="694">
        <v>94.7</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6300</v>
      </c>
      <c r="S33" s="626"/>
      <c r="T33" s="626"/>
      <c r="U33" s="626"/>
      <c r="V33" s="626"/>
      <c r="W33" s="626"/>
      <c r="X33" s="626"/>
      <c r="Y33" s="627"/>
      <c r="Z33" s="628">
        <v>0.3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941047</v>
      </c>
      <c r="CS33" s="657"/>
      <c r="CT33" s="657"/>
      <c r="CU33" s="657"/>
      <c r="CV33" s="657"/>
      <c r="CW33" s="657"/>
      <c r="CX33" s="657"/>
      <c r="CY33" s="658"/>
      <c r="CZ33" s="659">
        <v>51.2</v>
      </c>
      <c r="DA33" s="660"/>
      <c r="DB33" s="660"/>
      <c r="DC33" s="661"/>
      <c r="DD33" s="634">
        <v>762829</v>
      </c>
      <c r="DE33" s="657"/>
      <c r="DF33" s="657"/>
      <c r="DG33" s="657"/>
      <c r="DH33" s="657"/>
      <c r="DI33" s="657"/>
      <c r="DJ33" s="657"/>
      <c r="DK33" s="658"/>
      <c r="DL33" s="634">
        <v>550020</v>
      </c>
      <c r="DM33" s="657"/>
      <c r="DN33" s="657"/>
      <c r="DO33" s="657"/>
      <c r="DP33" s="657"/>
      <c r="DQ33" s="657"/>
      <c r="DR33" s="657"/>
      <c r="DS33" s="657"/>
      <c r="DT33" s="657"/>
      <c r="DU33" s="657"/>
      <c r="DV33" s="658"/>
      <c r="DW33" s="630">
        <v>40.4</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429096</v>
      </c>
      <c r="CS34" s="626"/>
      <c r="CT34" s="626"/>
      <c r="CU34" s="626"/>
      <c r="CV34" s="626"/>
      <c r="CW34" s="626"/>
      <c r="CX34" s="626"/>
      <c r="CY34" s="627"/>
      <c r="CZ34" s="659">
        <v>23.3</v>
      </c>
      <c r="DA34" s="660"/>
      <c r="DB34" s="660"/>
      <c r="DC34" s="661"/>
      <c r="DD34" s="634">
        <v>313086</v>
      </c>
      <c r="DE34" s="626"/>
      <c r="DF34" s="626"/>
      <c r="DG34" s="626"/>
      <c r="DH34" s="626"/>
      <c r="DI34" s="626"/>
      <c r="DJ34" s="626"/>
      <c r="DK34" s="627"/>
      <c r="DL34" s="634">
        <v>267475</v>
      </c>
      <c r="DM34" s="626"/>
      <c r="DN34" s="626"/>
      <c r="DO34" s="626"/>
      <c r="DP34" s="626"/>
      <c r="DQ34" s="626"/>
      <c r="DR34" s="626"/>
      <c r="DS34" s="626"/>
      <c r="DT34" s="626"/>
      <c r="DU34" s="626"/>
      <c r="DV34" s="627"/>
      <c r="DW34" s="630">
        <v>19.600000000000001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157686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80153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6253</v>
      </c>
      <c r="CS35" s="657"/>
      <c r="CT35" s="657"/>
      <c r="CU35" s="657"/>
      <c r="CV35" s="657"/>
      <c r="CW35" s="657"/>
      <c r="CX35" s="657"/>
      <c r="CY35" s="658"/>
      <c r="CZ35" s="659">
        <v>0.3</v>
      </c>
      <c r="DA35" s="660"/>
      <c r="DB35" s="660"/>
      <c r="DC35" s="661"/>
      <c r="DD35" s="634">
        <v>6075</v>
      </c>
      <c r="DE35" s="657"/>
      <c r="DF35" s="657"/>
      <c r="DG35" s="657"/>
      <c r="DH35" s="657"/>
      <c r="DI35" s="657"/>
      <c r="DJ35" s="657"/>
      <c r="DK35" s="658"/>
      <c r="DL35" s="634">
        <v>5947</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1993784</v>
      </c>
      <c r="S36" s="698"/>
      <c r="T36" s="698"/>
      <c r="U36" s="698"/>
      <c r="V36" s="698"/>
      <c r="W36" s="698"/>
      <c r="X36" s="698"/>
      <c r="Y36" s="699"/>
      <c r="Z36" s="700">
        <v>100</v>
      </c>
      <c r="AA36" s="700"/>
      <c r="AB36" s="700"/>
      <c r="AC36" s="700"/>
      <c r="AD36" s="701">
        <v>1361297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58400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76159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229994</v>
      </c>
      <c r="CS36" s="626"/>
      <c r="CT36" s="626"/>
      <c r="CU36" s="626"/>
      <c r="CV36" s="626"/>
      <c r="CW36" s="626"/>
      <c r="CX36" s="626"/>
      <c r="CY36" s="627"/>
      <c r="CZ36" s="659">
        <v>12.5</v>
      </c>
      <c r="DA36" s="660"/>
      <c r="DB36" s="660"/>
      <c r="DC36" s="661"/>
      <c r="DD36" s="634">
        <v>224251</v>
      </c>
      <c r="DE36" s="626"/>
      <c r="DF36" s="626"/>
      <c r="DG36" s="626"/>
      <c r="DH36" s="626"/>
      <c r="DI36" s="626"/>
      <c r="DJ36" s="626"/>
      <c r="DK36" s="627"/>
      <c r="DL36" s="634">
        <v>203485</v>
      </c>
      <c r="DM36" s="626"/>
      <c r="DN36" s="626"/>
      <c r="DO36" s="626"/>
      <c r="DP36" s="626"/>
      <c r="DQ36" s="626"/>
      <c r="DR36" s="626"/>
      <c r="DS36" s="626"/>
      <c r="DT36" s="626"/>
      <c r="DU36" s="626"/>
      <c r="DV36" s="627"/>
      <c r="DW36" s="630">
        <v>14.9</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566</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150911</v>
      </c>
      <c r="CS37" s="657"/>
      <c r="CT37" s="657"/>
      <c r="CU37" s="657"/>
      <c r="CV37" s="657"/>
      <c r="CW37" s="657"/>
      <c r="CX37" s="657"/>
      <c r="CY37" s="658"/>
      <c r="CZ37" s="659">
        <v>8.1999999999999993</v>
      </c>
      <c r="DA37" s="660"/>
      <c r="DB37" s="660"/>
      <c r="DC37" s="661"/>
      <c r="DD37" s="634">
        <v>150911</v>
      </c>
      <c r="DE37" s="657"/>
      <c r="DF37" s="657"/>
      <c r="DG37" s="657"/>
      <c r="DH37" s="657"/>
      <c r="DI37" s="657"/>
      <c r="DJ37" s="657"/>
      <c r="DK37" s="658"/>
      <c r="DL37" s="634">
        <v>138041</v>
      </c>
      <c r="DM37" s="657"/>
      <c r="DN37" s="657"/>
      <c r="DO37" s="657"/>
      <c r="DP37" s="657"/>
      <c r="DQ37" s="657"/>
      <c r="DR37" s="657"/>
      <c r="DS37" s="657"/>
      <c r="DT37" s="657"/>
      <c r="DU37" s="657"/>
      <c r="DV37" s="658"/>
      <c r="DW37" s="630">
        <v>10.1</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976</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157686</v>
      </c>
      <c r="CS38" s="626"/>
      <c r="CT38" s="626"/>
      <c r="CU38" s="626"/>
      <c r="CV38" s="626"/>
      <c r="CW38" s="626"/>
      <c r="CX38" s="626"/>
      <c r="CY38" s="627"/>
      <c r="CZ38" s="659">
        <v>8.6</v>
      </c>
      <c r="DA38" s="660"/>
      <c r="DB38" s="660"/>
      <c r="DC38" s="661"/>
      <c r="DD38" s="634">
        <v>132308</v>
      </c>
      <c r="DE38" s="626"/>
      <c r="DF38" s="626"/>
      <c r="DG38" s="626"/>
      <c r="DH38" s="626"/>
      <c r="DI38" s="626"/>
      <c r="DJ38" s="626"/>
      <c r="DK38" s="627"/>
      <c r="DL38" s="634">
        <v>73113</v>
      </c>
      <c r="DM38" s="626"/>
      <c r="DN38" s="626"/>
      <c r="DO38" s="626"/>
      <c r="DP38" s="626"/>
      <c r="DQ38" s="626"/>
      <c r="DR38" s="626"/>
      <c r="DS38" s="626"/>
      <c r="DT38" s="626"/>
      <c r="DU38" s="626"/>
      <c r="DV38" s="627"/>
      <c r="DW38" s="630">
        <v>5.4</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113</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118018</v>
      </c>
      <c r="CS39" s="657"/>
      <c r="CT39" s="657"/>
      <c r="CU39" s="657"/>
      <c r="CV39" s="657"/>
      <c r="CW39" s="657"/>
      <c r="CX39" s="657"/>
      <c r="CY39" s="658"/>
      <c r="CZ39" s="659">
        <v>6.4</v>
      </c>
      <c r="DA39" s="660"/>
      <c r="DB39" s="660"/>
      <c r="DC39" s="661"/>
      <c r="DD39" s="634">
        <v>87109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38547</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79</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60739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235</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305510</v>
      </c>
      <c r="CS42" s="626"/>
      <c r="CT42" s="626"/>
      <c r="CU42" s="626"/>
      <c r="CV42" s="626"/>
      <c r="CW42" s="626"/>
      <c r="CX42" s="626"/>
      <c r="CY42" s="627"/>
      <c r="CZ42" s="659">
        <v>16.600000000000001</v>
      </c>
      <c r="DA42" s="708"/>
      <c r="DB42" s="708"/>
      <c r="DC42" s="709"/>
      <c r="DD42" s="634">
        <v>235974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15145</v>
      </c>
      <c r="CS43" s="657"/>
      <c r="CT43" s="657"/>
      <c r="CU43" s="657"/>
      <c r="CV43" s="657"/>
      <c r="CW43" s="657"/>
      <c r="CX43" s="657"/>
      <c r="CY43" s="658"/>
      <c r="CZ43" s="659">
        <v>0.8</v>
      </c>
      <c r="DA43" s="660"/>
      <c r="DB43" s="660"/>
      <c r="DC43" s="661"/>
      <c r="DD43" s="634">
        <v>15145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305510</v>
      </c>
      <c r="CS44" s="626"/>
      <c r="CT44" s="626"/>
      <c r="CU44" s="626"/>
      <c r="CV44" s="626"/>
      <c r="CW44" s="626"/>
      <c r="CX44" s="626"/>
      <c r="CY44" s="627"/>
      <c r="CZ44" s="659">
        <v>16.600000000000001</v>
      </c>
      <c r="DA44" s="708"/>
      <c r="DB44" s="708"/>
      <c r="DC44" s="709"/>
      <c r="DD44" s="634">
        <v>235974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63952</v>
      </c>
      <c r="CS45" s="657"/>
      <c r="CT45" s="657"/>
      <c r="CU45" s="657"/>
      <c r="CV45" s="657"/>
      <c r="CW45" s="657"/>
      <c r="CX45" s="657"/>
      <c r="CY45" s="658"/>
      <c r="CZ45" s="659">
        <v>3.5</v>
      </c>
      <c r="DA45" s="660"/>
      <c r="DB45" s="660"/>
      <c r="DC45" s="661"/>
      <c r="DD45" s="634">
        <v>24873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234958</v>
      </c>
      <c r="CS46" s="626"/>
      <c r="CT46" s="626"/>
      <c r="CU46" s="626"/>
      <c r="CV46" s="626"/>
      <c r="CW46" s="626"/>
      <c r="CX46" s="626"/>
      <c r="CY46" s="627"/>
      <c r="CZ46" s="659">
        <v>12.8</v>
      </c>
      <c r="DA46" s="708"/>
      <c r="DB46" s="708"/>
      <c r="DC46" s="709"/>
      <c r="DD46" s="634">
        <v>207501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1839356</v>
      </c>
      <c r="CS49" s="693"/>
      <c r="CT49" s="693"/>
      <c r="CU49" s="693"/>
      <c r="CV49" s="693"/>
      <c r="CW49" s="693"/>
      <c r="CX49" s="693"/>
      <c r="CY49" s="720"/>
      <c r="CZ49" s="721">
        <v>100</v>
      </c>
      <c r="DA49" s="722"/>
      <c r="DB49" s="722"/>
      <c r="DC49" s="723"/>
      <c r="DD49" s="724">
        <v>1467393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59055118110236227" bottom="0.31496062992125984"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1994</v>
      </c>
      <c r="R7" s="755"/>
      <c r="S7" s="755"/>
      <c r="T7" s="755"/>
      <c r="U7" s="755"/>
      <c r="V7" s="755">
        <v>1839</v>
      </c>
      <c r="W7" s="755"/>
      <c r="X7" s="755"/>
      <c r="Y7" s="755"/>
      <c r="Z7" s="755"/>
      <c r="AA7" s="755">
        <v>154</v>
      </c>
      <c r="AB7" s="755"/>
      <c r="AC7" s="755"/>
      <c r="AD7" s="755"/>
      <c r="AE7" s="756"/>
      <c r="AF7" s="757">
        <v>153</v>
      </c>
      <c r="AG7" s="758"/>
      <c r="AH7" s="758"/>
      <c r="AI7" s="758"/>
      <c r="AJ7" s="759"/>
      <c r="AK7" s="794">
        <v>0</v>
      </c>
      <c r="AL7" s="795"/>
      <c r="AM7" s="795"/>
      <c r="AN7" s="795"/>
      <c r="AO7" s="795"/>
      <c r="AP7" s="795">
        <v>549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1994</v>
      </c>
      <c r="R23" s="814"/>
      <c r="S23" s="814"/>
      <c r="T23" s="814"/>
      <c r="U23" s="814"/>
      <c r="V23" s="814">
        <v>1839</v>
      </c>
      <c r="W23" s="814"/>
      <c r="X23" s="814"/>
      <c r="Y23" s="814"/>
      <c r="Z23" s="814"/>
      <c r="AA23" s="814">
        <v>154</v>
      </c>
      <c r="AB23" s="814"/>
      <c r="AC23" s="814"/>
      <c r="AD23" s="814"/>
      <c r="AE23" s="815"/>
      <c r="AF23" s="816">
        <v>153</v>
      </c>
      <c r="AG23" s="814"/>
      <c r="AH23" s="814"/>
      <c r="AI23" s="814"/>
      <c r="AJ23" s="817"/>
      <c r="AK23" s="818"/>
      <c r="AL23" s="819"/>
      <c r="AM23" s="819"/>
      <c r="AN23" s="819"/>
      <c r="AO23" s="819"/>
      <c r="AP23" s="814">
        <v>549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521</v>
      </c>
      <c r="R28" s="843"/>
      <c r="S28" s="843"/>
      <c r="T28" s="843"/>
      <c r="U28" s="843"/>
      <c r="V28" s="843">
        <v>439</v>
      </c>
      <c r="W28" s="843"/>
      <c r="X28" s="843"/>
      <c r="Y28" s="843"/>
      <c r="Z28" s="843"/>
      <c r="AA28" s="843">
        <v>82</v>
      </c>
      <c r="AB28" s="843"/>
      <c r="AC28" s="843"/>
      <c r="AD28" s="843"/>
      <c r="AE28" s="844"/>
      <c r="AF28" s="845">
        <v>80</v>
      </c>
      <c r="AG28" s="843"/>
      <c r="AH28" s="843"/>
      <c r="AI28" s="843"/>
      <c r="AJ28" s="846"/>
      <c r="AK28" s="847">
        <v>39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233</v>
      </c>
      <c r="R29" s="779"/>
      <c r="S29" s="779"/>
      <c r="T29" s="779"/>
      <c r="U29" s="779"/>
      <c r="V29" s="779">
        <v>220</v>
      </c>
      <c r="W29" s="779"/>
      <c r="X29" s="779"/>
      <c r="Y29" s="779"/>
      <c r="Z29" s="779"/>
      <c r="AA29" s="779">
        <v>13</v>
      </c>
      <c r="AB29" s="779"/>
      <c r="AC29" s="779"/>
      <c r="AD29" s="779"/>
      <c r="AE29" s="780"/>
      <c r="AF29" s="781">
        <v>13</v>
      </c>
      <c r="AG29" s="782"/>
      <c r="AH29" s="782"/>
      <c r="AI29" s="782"/>
      <c r="AJ29" s="783"/>
      <c r="AK29" s="850">
        <v>39</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38</v>
      </c>
      <c r="R30" s="779"/>
      <c r="S30" s="779"/>
      <c r="T30" s="779"/>
      <c r="U30" s="779"/>
      <c r="V30" s="779">
        <v>38</v>
      </c>
      <c r="W30" s="779"/>
      <c r="X30" s="779"/>
      <c r="Y30" s="779"/>
      <c r="Z30" s="779"/>
      <c r="AA30" s="779" t="s">
        <v>533</v>
      </c>
      <c r="AB30" s="779"/>
      <c r="AC30" s="779"/>
      <c r="AD30" s="779"/>
      <c r="AE30" s="780"/>
      <c r="AF30" s="781" t="s">
        <v>113</v>
      </c>
      <c r="AG30" s="782"/>
      <c r="AH30" s="782"/>
      <c r="AI30" s="782"/>
      <c r="AJ30" s="783"/>
      <c r="AK30" s="850">
        <v>19</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4</v>
      </c>
      <c r="R31" s="779"/>
      <c r="S31" s="779"/>
      <c r="T31" s="779"/>
      <c r="U31" s="779"/>
      <c r="V31" s="779">
        <v>4</v>
      </c>
      <c r="W31" s="779"/>
      <c r="X31" s="779"/>
      <c r="Y31" s="779"/>
      <c r="Z31" s="779"/>
      <c r="AA31" s="779" t="s">
        <v>533</v>
      </c>
      <c r="AB31" s="779"/>
      <c r="AC31" s="779"/>
      <c r="AD31" s="779"/>
      <c r="AE31" s="780"/>
      <c r="AF31" s="781" t="s">
        <v>113</v>
      </c>
      <c r="AG31" s="782"/>
      <c r="AH31" s="782"/>
      <c r="AI31" s="782"/>
      <c r="AJ31" s="783"/>
      <c r="AK31" s="850">
        <v>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127</v>
      </c>
      <c r="R32" s="779"/>
      <c r="S32" s="779"/>
      <c r="T32" s="779"/>
      <c r="U32" s="779"/>
      <c r="V32" s="779">
        <v>115</v>
      </c>
      <c r="W32" s="779"/>
      <c r="X32" s="779"/>
      <c r="Y32" s="779"/>
      <c r="Z32" s="779"/>
      <c r="AA32" s="779">
        <v>12</v>
      </c>
      <c r="AB32" s="779"/>
      <c r="AC32" s="779"/>
      <c r="AD32" s="779"/>
      <c r="AE32" s="780"/>
      <c r="AF32" s="781">
        <v>12</v>
      </c>
      <c r="AG32" s="782"/>
      <c r="AH32" s="782"/>
      <c r="AI32" s="782"/>
      <c r="AJ32" s="783"/>
      <c r="AK32" s="850">
        <v>58</v>
      </c>
      <c r="AL32" s="851"/>
      <c r="AM32" s="851"/>
      <c r="AN32" s="851"/>
      <c r="AO32" s="851"/>
      <c r="AP32" s="851"/>
      <c r="AQ32" s="851"/>
      <c r="AR32" s="851"/>
      <c r="AS32" s="851"/>
      <c r="AT32" s="851"/>
      <c r="AU32" s="851"/>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1433</v>
      </c>
      <c r="R68" s="886"/>
      <c r="S68" s="886"/>
      <c r="T68" s="886"/>
      <c r="U68" s="886"/>
      <c r="V68" s="886">
        <v>1433</v>
      </c>
      <c r="W68" s="886"/>
      <c r="X68" s="886"/>
      <c r="Y68" s="886"/>
      <c r="Z68" s="886"/>
      <c r="AA68" s="886">
        <v>0</v>
      </c>
      <c r="AB68" s="886"/>
      <c r="AC68" s="886"/>
      <c r="AD68" s="886"/>
      <c r="AE68" s="886"/>
      <c r="AF68" s="886">
        <v>0</v>
      </c>
      <c r="AG68" s="886"/>
      <c r="AH68" s="886"/>
      <c r="AI68" s="886"/>
      <c r="AJ68" s="886"/>
      <c r="AK68" s="886">
        <v>6</v>
      </c>
      <c r="AL68" s="886"/>
      <c r="AM68" s="886"/>
      <c r="AN68" s="886"/>
      <c r="AO68" s="886"/>
      <c r="AP68" s="886">
        <v>338</v>
      </c>
      <c r="AQ68" s="886"/>
      <c r="AR68" s="886"/>
      <c r="AS68" s="886"/>
      <c r="AT68" s="886"/>
      <c r="AU68" s="886">
        <v>98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8</v>
      </c>
      <c r="R69" s="851"/>
      <c r="S69" s="851"/>
      <c r="T69" s="851"/>
      <c r="U69" s="851"/>
      <c r="V69" s="851">
        <v>7</v>
      </c>
      <c r="W69" s="851"/>
      <c r="X69" s="851"/>
      <c r="Y69" s="851"/>
      <c r="Z69" s="851"/>
      <c r="AA69" s="851">
        <v>2</v>
      </c>
      <c r="AB69" s="851"/>
      <c r="AC69" s="851"/>
      <c r="AD69" s="851"/>
      <c r="AE69" s="851"/>
      <c r="AF69" s="851">
        <v>2</v>
      </c>
      <c r="AG69" s="851"/>
      <c r="AH69" s="851"/>
      <c r="AI69" s="851"/>
      <c r="AJ69" s="851"/>
      <c r="AK69" s="851" t="s">
        <v>548</v>
      </c>
      <c r="AL69" s="851"/>
      <c r="AM69" s="851"/>
      <c r="AN69" s="851"/>
      <c r="AO69" s="851"/>
      <c r="AP69" s="851" t="s">
        <v>548</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93</v>
      </c>
      <c r="R70" s="851"/>
      <c r="S70" s="851"/>
      <c r="T70" s="851"/>
      <c r="U70" s="851"/>
      <c r="V70" s="851">
        <v>91</v>
      </c>
      <c r="W70" s="851"/>
      <c r="X70" s="851"/>
      <c r="Y70" s="851"/>
      <c r="Z70" s="851"/>
      <c r="AA70" s="851">
        <v>2</v>
      </c>
      <c r="AB70" s="851"/>
      <c r="AC70" s="851"/>
      <c r="AD70" s="851"/>
      <c r="AE70" s="851"/>
      <c r="AF70" s="851">
        <v>2</v>
      </c>
      <c r="AG70" s="851"/>
      <c r="AH70" s="851"/>
      <c r="AI70" s="851"/>
      <c r="AJ70" s="851"/>
      <c r="AK70" s="851" t="s">
        <v>548</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225</v>
      </c>
      <c r="R71" s="851"/>
      <c r="S71" s="851"/>
      <c r="T71" s="851"/>
      <c r="U71" s="851"/>
      <c r="V71" s="851">
        <v>212</v>
      </c>
      <c r="W71" s="851"/>
      <c r="X71" s="851"/>
      <c r="Y71" s="851"/>
      <c r="Z71" s="851"/>
      <c r="AA71" s="851">
        <v>13</v>
      </c>
      <c r="AB71" s="851"/>
      <c r="AC71" s="851"/>
      <c r="AD71" s="851"/>
      <c r="AE71" s="851"/>
      <c r="AF71" s="851">
        <v>13</v>
      </c>
      <c r="AG71" s="851"/>
      <c r="AH71" s="851"/>
      <c r="AI71" s="851"/>
      <c r="AJ71" s="851"/>
      <c r="AK71" s="851" t="s">
        <v>548</v>
      </c>
      <c r="AL71" s="851"/>
      <c r="AM71" s="851"/>
      <c r="AN71" s="851"/>
      <c r="AO71" s="851"/>
      <c r="AP71" s="851">
        <v>796</v>
      </c>
      <c r="AQ71" s="851"/>
      <c r="AR71" s="851"/>
      <c r="AS71" s="851"/>
      <c r="AT71" s="851"/>
      <c r="AU71" s="851">
        <v>627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5042</v>
      </c>
      <c r="R72" s="851"/>
      <c r="S72" s="851"/>
      <c r="T72" s="851"/>
      <c r="U72" s="851"/>
      <c r="V72" s="851">
        <v>4895</v>
      </c>
      <c r="W72" s="851"/>
      <c r="X72" s="851"/>
      <c r="Y72" s="851"/>
      <c r="Z72" s="851"/>
      <c r="AA72" s="851">
        <v>147</v>
      </c>
      <c r="AB72" s="851"/>
      <c r="AC72" s="851"/>
      <c r="AD72" s="851"/>
      <c r="AE72" s="851"/>
      <c r="AF72" s="851">
        <v>147</v>
      </c>
      <c r="AG72" s="851"/>
      <c r="AH72" s="851"/>
      <c r="AI72" s="851"/>
      <c r="AJ72" s="851"/>
      <c r="AK72" s="851">
        <v>469</v>
      </c>
      <c r="AL72" s="851"/>
      <c r="AM72" s="851"/>
      <c r="AN72" s="851"/>
      <c r="AO72" s="851"/>
      <c r="AP72" s="851" t="s">
        <v>548</v>
      </c>
      <c r="AQ72" s="851"/>
      <c r="AR72" s="851"/>
      <c r="AS72" s="851"/>
      <c r="AT72" s="851"/>
      <c r="AU72" s="851" t="s">
        <v>548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359</v>
      </c>
      <c r="R73" s="851"/>
      <c r="S73" s="851"/>
      <c r="T73" s="851"/>
      <c r="U73" s="851"/>
      <c r="V73" s="851">
        <v>355</v>
      </c>
      <c r="W73" s="851"/>
      <c r="X73" s="851"/>
      <c r="Y73" s="851"/>
      <c r="Z73" s="851"/>
      <c r="AA73" s="851">
        <v>5</v>
      </c>
      <c r="AB73" s="851"/>
      <c r="AC73" s="851"/>
      <c r="AD73" s="851"/>
      <c r="AE73" s="851"/>
      <c r="AF73" s="851">
        <v>5</v>
      </c>
      <c r="AG73" s="851"/>
      <c r="AH73" s="851"/>
      <c r="AI73" s="851"/>
      <c r="AJ73" s="851"/>
      <c r="AK73" s="851">
        <v>49</v>
      </c>
      <c r="AL73" s="851"/>
      <c r="AM73" s="851"/>
      <c r="AN73" s="851"/>
      <c r="AO73" s="851"/>
      <c r="AP73" s="851" t="s">
        <v>548</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1499</v>
      </c>
      <c r="R74" s="851"/>
      <c r="S74" s="851"/>
      <c r="T74" s="851"/>
      <c r="U74" s="851"/>
      <c r="V74" s="851">
        <v>1219</v>
      </c>
      <c r="W74" s="851"/>
      <c r="X74" s="851"/>
      <c r="Y74" s="851"/>
      <c r="Z74" s="851"/>
      <c r="AA74" s="851">
        <v>280</v>
      </c>
      <c r="AB74" s="851"/>
      <c r="AC74" s="851"/>
      <c r="AD74" s="851"/>
      <c r="AE74" s="851"/>
      <c r="AF74" s="851">
        <v>98</v>
      </c>
      <c r="AG74" s="851"/>
      <c r="AH74" s="851"/>
      <c r="AI74" s="851"/>
      <c r="AJ74" s="851"/>
      <c r="AK74" s="851" t="s">
        <v>548</v>
      </c>
      <c r="AL74" s="851"/>
      <c r="AM74" s="851"/>
      <c r="AN74" s="851"/>
      <c r="AO74" s="851"/>
      <c r="AP74" s="851">
        <v>1862</v>
      </c>
      <c r="AQ74" s="851"/>
      <c r="AR74" s="851"/>
      <c r="AS74" s="851"/>
      <c r="AT74" s="851"/>
      <c r="AU74" s="851">
        <v>88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546</v>
      </c>
      <c r="C75" s="894"/>
      <c r="D75" s="894"/>
      <c r="E75" s="894"/>
      <c r="F75" s="894"/>
      <c r="G75" s="894"/>
      <c r="H75" s="894"/>
      <c r="I75" s="894"/>
      <c r="J75" s="894"/>
      <c r="K75" s="894"/>
      <c r="L75" s="894"/>
      <c r="M75" s="894"/>
      <c r="N75" s="894"/>
      <c r="O75" s="894"/>
      <c r="P75" s="895"/>
      <c r="Q75" s="899">
        <v>9</v>
      </c>
      <c r="R75" s="900"/>
      <c r="S75" s="900"/>
      <c r="T75" s="900"/>
      <c r="U75" s="850"/>
      <c r="V75" s="901">
        <v>7</v>
      </c>
      <c r="W75" s="900"/>
      <c r="X75" s="900"/>
      <c r="Y75" s="900"/>
      <c r="Z75" s="850"/>
      <c r="AA75" s="901">
        <v>2</v>
      </c>
      <c r="AB75" s="900"/>
      <c r="AC75" s="900"/>
      <c r="AD75" s="900"/>
      <c r="AE75" s="850"/>
      <c r="AF75" s="901">
        <v>2</v>
      </c>
      <c r="AG75" s="900"/>
      <c r="AH75" s="900"/>
      <c r="AI75" s="900"/>
      <c r="AJ75" s="850"/>
      <c r="AK75" s="901">
        <v>0</v>
      </c>
      <c r="AL75" s="900"/>
      <c r="AM75" s="900"/>
      <c r="AN75" s="900"/>
      <c r="AO75" s="850"/>
      <c r="AP75" s="901" t="s">
        <v>548</v>
      </c>
      <c r="AQ75" s="900"/>
      <c r="AR75" s="900"/>
      <c r="AS75" s="900"/>
      <c r="AT75" s="850"/>
      <c r="AU75" s="901" t="s">
        <v>548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540</v>
      </c>
      <c r="C76" s="894"/>
      <c r="D76" s="894"/>
      <c r="E76" s="894"/>
      <c r="F76" s="894"/>
      <c r="G76" s="894"/>
      <c r="H76" s="894"/>
      <c r="I76" s="894"/>
      <c r="J76" s="894"/>
      <c r="K76" s="894"/>
      <c r="L76" s="894"/>
      <c r="M76" s="894"/>
      <c r="N76" s="894"/>
      <c r="O76" s="894"/>
      <c r="P76" s="895"/>
      <c r="Q76" s="899">
        <v>71</v>
      </c>
      <c r="R76" s="900"/>
      <c r="S76" s="900"/>
      <c r="T76" s="900"/>
      <c r="U76" s="850"/>
      <c r="V76" s="901">
        <v>70</v>
      </c>
      <c r="W76" s="900"/>
      <c r="X76" s="900"/>
      <c r="Y76" s="900"/>
      <c r="Z76" s="850"/>
      <c r="AA76" s="901">
        <v>0</v>
      </c>
      <c r="AB76" s="900"/>
      <c r="AC76" s="900"/>
      <c r="AD76" s="900"/>
      <c r="AE76" s="850"/>
      <c r="AF76" s="901">
        <v>0</v>
      </c>
      <c r="AG76" s="900"/>
      <c r="AH76" s="900"/>
      <c r="AI76" s="900"/>
      <c r="AJ76" s="850"/>
      <c r="AK76" s="901">
        <v>7</v>
      </c>
      <c r="AL76" s="900"/>
      <c r="AM76" s="900"/>
      <c r="AN76" s="900"/>
      <c r="AO76" s="850"/>
      <c r="AP76" s="901" t="s">
        <v>548</v>
      </c>
      <c r="AQ76" s="900"/>
      <c r="AR76" s="900"/>
      <c r="AS76" s="900"/>
      <c r="AT76" s="850"/>
      <c r="AU76" s="901" t="s">
        <v>548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32</v>
      </c>
      <c r="R77" s="900"/>
      <c r="S77" s="900"/>
      <c r="T77" s="900"/>
      <c r="U77" s="850"/>
      <c r="V77" s="901">
        <v>22</v>
      </c>
      <c r="W77" s="900"/>
      <c r="X77" s="900"/>
      <c r="Y77" s="900"/>
      <c r="Z77" s="850"/>
      <c r="AA77" s="901">
        <v>10</v>
      </c>
      <c r="AB77" s="900"/>
      <c r="AC77" s="900"/>
      <c r="AD77" s="900"/>
      <c r="AE77" s="850"/>
      <c r="AF77" s="901">
        <v>10</v>
      </c>
      <c r="AG77" s="900"/>
      <c r="AH77" s="900"/>
      <c r="AI77" s="900"/>
      <c r="AJ77" s="850"/>
      <c r="AK77" s="901" t="s">
        <v>548</v>
      </c>
      <c r="AL77" s="900"/>
      <c r="AM77" s="900"/>
      <c r="AN77" s="900"/>
      <c r="AO77" s="850"/>
      <c r="AP77" s="901" t="s">
        <v>548</v>
      </c>
      <c r="AQ77" s="900"/>
      <c r="AR77" s="900"/>
      <c r="AS77" s="900"/>
      <c r="AT77" s="850"/>
      <c r="AU77" s="901" t="s">
        <v>548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541</v>
      </c>
      <c r="C78" s="894"/>
      <c r="D78" s="894"/>
      <c r="E78" s="894"/>
      <c r="F78" s="894"/>
      <c r="G78" s="894"/>
      <c r="H78" s="894"/>
      <c r="I78" s="894"/>
      <c r="J78" s="894"/>
      <c r="K78" s="894"/>
      <c r="L78" s="894"/>
      <c r="M78" s="894"/>
      <c r="N78" s="894"/>
      <c r="O78" s="894"/>
      <c r="P78" s="895"/>
      <c r="Q78" s="896">
        <v>67</v>
      </c>
      <c r="R78" s="851"/>
      <c r="S78" s="851"/>
      <c r="T78" s="851"/>
      <c r="U78" s="851"/>
      <c r="V78" s="851">
        <v>46</v>
      </c>
      <c r="W78" s="851"/>
      <c r="X78" s="851"/>
      <c r="Y78" s="851"/>
      <c r="Z78" s="851"/>
      <c r="AA78" s="851">
        <v>21</v>
      </c>
      <c r="AB78" s="851"/>
      <c r="AC78" s="851"/>
      <c r="AD78" s="851"/>
      <c r="AE78" s="851"/>
      <c r="AF78" s="851">
        <v>21</v>
      </c>
      <c r="AG78" s="851"/>
      <c r="AH78" s="851"/>
      <c r="AI78" s="851"/>
      <c r="AJ78" s="851"/>
      <c r="AK78" s="851" t="s">
        <v>548</v>
      </c>
      <c r="AL78" s="851"/>
      <c r="AM78" s="851"/>
      <c r="AN78" s="851"/>
      <c r="AO78" s="851"/>
      <c r="AP78" s="851" t="s">
        <v>548</v>
      </c>
      <c r="AQ78" s="851"/>
      <c r="AR78" s="851"/>
      <c r="AS78" s="851"/>
      <c r="AT78" s="851"/>
      <c r="AU78" s="851" t="s">
        <v>548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542</v>
      </c>
      <c r="C79" s="894"/>
      <c r="D79" s="894"/>
      <c r="E79" s="894"/>
      <c r="F79" s="894"/>
      <c r="G79" s="894"/>
      <c r="H79" s="894"/>
      <c r="I79" s="894"/>
      <c r="J79" s="894"/>
      <c r="K79" s="894"/>
      <c r="L79" s="894"/>
      <c r="M79" s="894"/>
      <c r="N79" s="894"/>
      <c r="O79" s="894"/>
      <c r="P79" s="895"/>
      <c r="Q79" s="896">
        <v>493</v>
      </c>
      <c r="R79" s="851"/>
      <c r="S79" s="851"/>
      <c r="T79" s="851"/>
      <c r="U79" s="851"/>
      <c r="V79" s="851">
        <v>467</v>
      </c>
      <c r="W79" s="851"/>
      <c r="X79" s="851"/>
      <c r="Y79" s="851"/>
      <c r="Z79" s="851"/>
      <c r="AA79" s="851">
        <v>26</v>
      </c>
      <c r="AB79" s="851"/>
      <c r="AC79" s="851"/>
      <c r="AD79" s="851"/>
      <c r="AE79" s="851"/>
      <c r="AF79" s="851">
        <v>26</v>
      </c>
      <c r="AG79" s="851"/>
      <c r="AH79" s="851"/>
      <c r="AI79" s="851"/>
      <c r="AJ79" s="851"/>
      <c r="AK79" s="851" t="s">
        <v>548</v>
      </c>
      <c r="AL79" s="851"/>
      <c r="AM79" s="851"/>
      <c r="AN79" s="851"/>
      <c r="AO79" s="851"/>
      <c r="AP79" s="851" t="s">
        <v>548</v>
      </c>
      <c r="AQ79" s="851"/>
      <c r="AR79" s="851"/>
      <c r="AS79" s="851"/>
      <c r="AT79" s="851"/>
      <c r="AU79" s="851" t="s">
        <v>548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543</v>
      </c>
      <c r="C80" s="894"/>
      <c r="D80" s="894"/>
      <c r="E80" s="894"/>
      <c r="F80" s="894"/>
      <c r="G80" s="894"/>
      <c r="H80" s="894"/>
      <c r="I80" s="894"/>
      <c r="J80" s="894"/>
      <c r="K80" s="894"/>
      <c r="L80" s="894"/>
      <c r="M80" s="894"/>
      <c r="N80" s="894"/>
      <c r="O80" s="894"/>
      <c r="P80" s="895"/>
      <c r="Q80" s="896">
        <v>99391</v>
      </c>
      <c r="R80" s="851"/>
      <c r="S80" s="851"/>
      <c r="T80" s="851"/>
      <c r="U80" s="851"/>
      <c r="V80" s="851">
        <v>96884</v>
      </c>
      <c r="W80" s="851"/>
      <c r="X80" s="851"/>
      <c r="Y80" s="851"/>
      <c r="Z80" s="851"/>
      <c r="AA80" s="851">
        <v>2507</v>
      </c>
      <c r="AB80" s="851"/>
      <c r="AC80" s="851"/>
      <c r="AD80" s="851"/>
      <c r="AE80" s="851"/>
      <c r="AF80" s="851">
        <v>2507</v>
      </c>
      <c r="AG80" s="851"/>
      <c r="AH80" s="851"/>
      <c r="AI80" s="851"/>
      <c r="AJ80" s="851"/>
      <c r="AK80" s="851">
        <v>282</v>
      </c>
      <c r="AL80" s="851"/>
      <c r="AM80" s="851"/>
      <c r="AN80" s="851"/>
      <c r="AO80" s="851"/>
      <c r="AP80" s="851" t="s">
        <v>548</v>
      </c>
      <c r="AQ80" s="851"/>
      <c r="AR80" s="851"/>
      <c r="AS80" s="851"/>
      <c r="AT80" s="851"/>
      <c r="AU80" s="851" t="s">
        <v>548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544</v>
      </c>
      <c r="C81" s="894"/>
      <c r="D81" s="894"/>
      <c r="E81" s="894"/>
      <c r="F81" s="894"/>
      <c r="G81" s="894"/>
      <c r="H81" s="894"/>
      <c r="I81" s="894"/>
      <c r="J81" s="894"/>
      <c r="K81" s="894"/>
      <c r="L81" s="894"/>
      <c r="M81" s="894"/>
      <c r="N81" s="894"/>
      <c r="O81" s="894"/>
      <c r="P81" s="895"/>
      <c r="Q81" s="896">
        <v>233</v>
      </c>
      <c r="R81" s="851"/>
      <c r="S81" s="851"/>
      <c r="T81" s="851"/>
      <c r="U81" s="851"/>
      <c r="V81" s="851">
        <v>111</v>
      </c>
      <c r="W81" s="851"/>
      <c r="X81" s="851"/>
      <c r="Y81" s="851"/>
      <c r="Z81" s="851"/>
      <c r="AA81" s="851">
        <v>122</v>
      </c>
      <c r="AB81" s="851"/>
      <c r="AC81" s="851"/>
      <c r="AD81" s="851"/>
      <c r="AE81" s="851"/>
      <c r="AF81" s="851">
        <v>122</v>
      </c>
      <c r="AG81" s="851"/>
      <c r="AH81" s="851"/>
      <c r="AI81" s="851"/>
      <c r="AJ81" s="851"/>
      <c r="AK81" s="851" t="s">
        <v>479</v>
      </c>
      <c r="AL81" s="851"/>
      <c r="AM81" s="851"/>
      <c r="AN81" s="851"/>
      <c r="AO81" s="851"/>
      <c r="AP81" s="851" t="s">
        <v>479</v>
      </c>
      <c r="AQ81" s="851"/>
      <c r="AR81" s="851"/>
      <c r="AS81" s="851"/>
      <c r="AT81" s="851"/>
      <c r="AU81" s="851" t="s">
        <v>479</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2955</v>
      </c>
      <c r="AG88" s="862"/>
      <c r="AH88" s="862"/>
      <c r="AI88" s="862"/>
      <c r="AJ88" s="862"/>
      <c r="AK88" s="859"/>
      <c r="AL88" s="859"/>
      <c r="AM88" s="859"/>
      <c r="AN88" s="859"/>
      <c r="AO88" s="859"/>
      <c r="AP88" s="862">
        <v>2996</v>
      </c>
      <c r="AQ88" s="862"/>
      <c r="AR88" s="862"/>
      <c r="AS88" s="862"/>
      <c r="AT88" s="862"/>
      <c r="AU88" s="862">
        <v>813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42715</v>
      </c>
      <c r="AB110" s="922"/>
      <c r="AC110" s="922"/>
      <c r="AD110" s="922"/>
      <c r="AE110" s="923"/>
      <c r="AF110" s="924">
        <v>52017</v>
      </c>
      <c r="AG110" s="922"/>
      <c r="AH110" s="922"/>
      <c r="AI110" s="922"/>
      <c r="AJ110" s="923"/>
      <c r="AK110" s="924">
        <v>68485</v>
      </c>
      <c r="AL110" s="922"/>
      <c r="AM110" s="922"/>
      <c r="AN110" s="922"/>
      <c r="AO110" s="923"/>
      <c r="AP110" s="925">
        <v>5.4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608877</v>
      </c>
      <c r="BR110" s="957"/>
      <c r="BS110" s="957"/>
      <c r="BT110" s="957"/>
      <c r="BU110" s="957"/>
      <c r="BV110" s="957">
        <v>607140</v>
      </c>
      <c r="BW110" s="957"/>
      <c r="BX110" s="957"/>
      <c r="BY110" s="957"/>
      <c r="BZ110" s="957"/>
      <c r="CA110" s="957">
        <v>549072</v>
      </c>
      <c r="CB110" s="957"/>
      <c r="CC110" s="957"/>
      <c r="CD110" s="957"/>
      <c r="CE110" s="957"/>
      <c r="CF110" s="971">
        <v>43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90672</v>
      </c>
      <c r="BR111" s="950"/>
      <c r="BS111" s="950"/>
      <c r="BT111" s="950"/>
      <c r="BU111" s="950"/>
      <c r="BV111" s="950">
        <v>79528</v>
      </c>
      <c r="BW111" s="950"/>
      <c r="BX111" s="950"/>
      <c r="BY111" s="950"/>
      <c r="BZ111" s="950"/>
      <c r="CA111" s="950">
        <v>68492</v>
      </c>
      <c r="CB111" s="950"/>
      <c r="CC111" s="950"/>
      <c r="CD111" s="950"/>
      <c r="CE111" s="950"/>
      <c r="CF111" s="944">
        <v>5.4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t="s">
        <v>113</v>
      </c>
      <c r="BR112" s="950"/>
      <c r="BS112" s="950"/>
      <c r="BT112" s="950"/>
      <c r="BU112" s="950"/>
      <c r="BV112" s="950" t="s">
        <v>113</v>
      </c>
      <c r="BW112" s="950"/>
      <c r="BX112" s="950"/>
      <c r="BY112" s="950"/>
      <c r="BZ112" s="950"/>
      <c r="CA112" s="950" t="s">
        <v>113</v>
      </c>
      <c r="CB112" s="950"/>
      <c r="CC112" s="950"/>
      <c r="CD112" s="950"/>
      <c r="CE112" s="950"/>
      <c r="CF112" s="944" t="s">
        <v>113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113</v>
      </c>
      <c r="AB113" s="964"/>
      <c r="AC113" s="964"/>
      <c r="AD113" s="964"/>
      <c r="AE113" s="965"/>
      <c r="AF113" s="966" t="s">
        <v>113</v>
      </c>
      <c r="AG113" s="964"/>
      <c r="AH113" s="964"/>
      <c r="AI113" s="964"/>
      <c r="AJ113" s="965"/>
      <c r="AK113" s="966" t="s">
        <v>113</v>
      </c>
      <c r="AL113" s="964"/>
      <c r="AM113" s="964"/>
      <c r="AN113" s="964"/>
      <c r="AO113" s="965"/>
      <c r="AP113" s="967" t="s">
        <v>113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213442</v>
      </c>
      <c r="BR113" s="950"/>
      <c r="BS113" s="950"/>
      <c r="BT113" s="950"/>
      <c r="BU113" s="950"/>
      <c r="BV113" s="950">
        <v>201922</v>
      </c>
      <c r="BW113" s="950"/>
      <c r="BX113" s="950"/>
      <c r="BY113" s="950"/>
      <c r="BZ113" s="950"/>
      <c r="CA113" s="950">
        <v>191813</v>
      </c>
      <c r="CB113" s="950"/>
      <c r="CC113" s="950"/>
      <c r="CD113" s="950"/>
      <c r="CE113" s="950"/>
      <c r="CF113" s="944">
        <v>15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3426</v>
      </c>
      <c r="AB114" s="989"/>
      <c r="AC114" s="989"/>
      <c r="AD114" s="989"/>
      <c r="AE114" s="990"/>
      <c r="AF114" s="991">
        <v>6105</v>
      </c>
      <c r="AG114" s="989"/>
      <c r="AH114" s="989"/>
      <c r="AI114" s="989"/>
      <c r="AJ114" s="990"/>
      <c r="AK114" s="991">
        <v>13625</v>
      </c>
      <c r="AL114" s="989"/>
      <c r="AM114" s="989"/>
      <c r="AN114" s="989"/>
      <c r="AO114" s="990"/>
      <c r="AP114" s="992">
        <v>1.1000000000000001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344642</v>
      </c>
      <c r="BR114" s="950"/>
      <c r="BS114" s="950"/>
      <c r="BT114" s="950"/>
      <c r="BU114" s="950"/>
      <c r="BV114" s="950">
        <v>375295</v>
      </c>
      <c r="BW114" s="950"/>
      <c r="BX114" s="950"/>
      <c r="BY114" s="950"/>
      <c r="BZ114" s="950"/>
      <c r="CA114" s="950">
        <v>312855</v>
      </c>
      <c r="CB114" s="950"/>
      <c r="CC114" s="950"/>
      <c r="CD114" s="950"/>
      <c r="CE114" s="950"/>
      <c r="CF114" s="944">
        <v>24.5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11248</v>
      </c>
      <c r="AB115" s="964"/>
      <c r="AC115" s="964"/>
      <c r="AD115" s="964"/>
      <c r="AE115" s="965"/>
      <c r="AF115" s="966">
        <v>11144</v>
      </c>
      <c r="AG115" s="964"/>
      <c r="AH115" s="964"/>
      <c r="AI115" s="964"/>
      <c r="AJ115" s="965"/>
      <c r="AK115" s="966">
        <v>11036</v>
      </c>
      <c r="AL115" s="964"/>
      <c r="AM115" s="964"/>
      <c r="AN115" s="964"/>
      <c r="AO115" s="965"/>
      <c r="AP115" s="967">
        <v>0.9</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57389</v>
      </c>
      <c r="AB117" s="1007"/>
      <c r="AC117" s="1007"/>
      <c r="AD117" s="1007"/>
      <c r="AE117" s="1008"/>
      <c r="AF117" s="1009">
        <v>69266</v>
      </c>
      <c r="AG117" s="1007"/>
      <c r="AH117" s="1007"/>
      <c r="AI117" s="1007"/>
      <c r="AJ117" s="1008"/>
      <c r="AK117" s="1009">
        <v>93146</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1257633</v>
      </c>
      <c r="BR119" s="1028"/>
      <c r="BS119" s="1028"/>
      <c r="BT119" s="1028"/>
      <c r="BU119" s="1028"/>
      <c r="BV119" s="1028">
        <v>1263885</v>
      </c>
      <c r="BW119" s="1028"/>
      <c r="BX119" s="1028"/>
      <c r="BY119" s="1028"/>
      <c r="BZ119" s="1028"/>
      <c r="CA119" s="1028">
        <v>1122232</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90672</v>
      </c>
      <c r="DH119" s="1014"/>
      <c r="DI119" s="1014"/>
      <c r="DJ119" s="1014"/>
      <c r="DK119" s="1015"/>
      <c r="DL119" s="1013">
        <v>79528</v>
      </c>
      <c r="DM119" s="1014"/>
      <c r="DN119" s="1014"/>
      <c r="DO119" s="1014"/>
      <c r="DP119" s="1015"/>
      <c r="DQ119" s="1013">
        <v>68492</v>
      </c>
      <c r="DR119" s="1014"/>
      <c r="DS119" s="1014"/>
      <c r="DT119" s="1014"/>
      <c r="DU119" s="1015"/>
      <c r="DV119" s="1016">
        <v>5.4</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2890530</v>
      </c>
      <c r="BR120" s="957"/>
      <c r="BS120" s="957"/>
      <c r="BT120" s="957"/>
      <c r="BU120" s="957"/>
      <c r="BV120" s="957">
        <v>3048914</v>
      </c>
      <c r="BW120" s="957"/>
      <c r="BX120" s="957"/>
      <c r="BY120" s="957"/>
      <c r="BZ120" s="957"/>
      <c r="CA120" s="957">
        <v>3178006</v>
      </c>
      <c r="CB120" s="957"/>
      <c r="CC120" s="957"/>
      <c r="CD120" s="957"/>
      <c r="CE120" s="957"/>
      <c r="CF120" s="971">
        <v>248.9</v>
      </c>
      <c r="CG120" s="972"/>
      <c r="CH120" s="972"/>
      <c r="CI120" s="972"/>
      <c r="CJ120" s="972"/>
      <c r="CK120" s="1037" t="s">
        <v>437</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t="s">
        <v>113</v>
      </c>
      <c r="DH120" s="957"/>
      <c r="DI120" s="957"/>
      <c r="DJ120" s="957"/>
      <c r="DK120" s="957"/>
      <c r="DL120" s="957" t="s">
        <v>113</v>
      </c>
      <c r="DM120" s="957"/>
      <c r="DN120" s="957"/>
      <c r="DO120" s="957"/>
      <c r="DP120" s="957"/>
      <c r="DQ120" s="957" t="s">
        <v>113</v>
      </c>
      <c r="DR120" s="957"/>
      <c r="DS120" s="957"/>
      <c r="DT120" s="957"/>
      <c r="DU120" s="957"/>
      <c r="DV120" s="958" t="s">
        <v>113</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1696296</v>
      </c>
      <c r="BR122" s="1028"/>
      <c r="BS122" s="1028"/>
      <c r="BT122" s="1028"/>
      <c r="BU122" s="1028"/>
      <c r="BV122" s="1028">
        <v>1735599</v>
      </c>
      <c r="BW122" s="1028"/>
      <c r="BX122" s="1028"/>
      <c r="BY122" s="1028"/>
      <c r="BZ122" s="1028"/>
      <c r="CA122" s="1028">
        <v>1734533</v>
      </c>
      <c r="CB122" s="1028"/>
      <c r="CC122" s="1028"/>
      <c r="CD122" s="1028"/>
      <c r="CE122" s="1028"/>
      <c r="CF122" s="1048">
        <v>135.9</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4586826</v>
      </c>
      <c r="BR123" s="1096"/>
      <c r="BS123" s="1096"/>
      <c r="BT123" s="1096"/>
      <c r="BU123" s="1096"/>
      <c r="BV123" s="1096">
        <v>4784513</v>
      </c>
      <c r="BW123" s="1096"/>
      <c r="BX123" s="1096"/>
      <c r="BY123" s="1096"/>
      <c r="BZ123" s="1096"/>
      <c r="CA123" s="1096">
        <v>4912539</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10012</v>
      </c>
      <c r="AB126" s="989"/>
      <c r="AC126" s="989"/>
      <c r="AD126" s="989"/>
      <c r="AE126" s="990"/>
      <c r="AF126" s="991">
        <v>10012</v>
      </c>
      <c r="AG126" s="989"/>
      <c r="AH126" s="989"/>
      <c r="AI126" s="989"/>
      <c r="AJ126" s="990"/>
      <c r="AK126" s="991">
        <v>10012</v>
      </c>
      <c r="AL126" s="989"/>
      <c r="AM126" s="989"/>
      <c r="AN126" s="989"/>
      <c r="AO126" s="990"/>
      <c r="AP126" s="992">
        <v>0.8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1236</v>
      </c>
      <c r="AB127" s="989"/>
      <c r="AC127" s="989"/>
      <c r="AD127" s="989"/>
      <c r="AE127" s="990"/>
      <c r="AF127" s="991">
        <v>1132</v>
      </c>
      <c r="AG127" s="989"/>
      <c r="AH127" s="989"/>
      <c r="AI127" s="989"/>
      <c r="AJ127" s="990"/>
      <c r="AK127" s="991">
        <v>1024</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1338660</v>
      </c>
      <c r="AB129" s="989"/>
      <c r="AC129" s="989"/>
      <c r="AD129" s="989"/>
      <c r="AE129" s="990"/>
      <c r="AF129" s="991">
        <v>1400658</v>
      </c>
      <c r="AG129" s="989"/>
      <c r="AH129" s="989"/>
      <c r="AI129" s="989"/>
      <c r="AJ129" s="990"/>
      <c r="AK129" s="991">
        <v>1388978</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408</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98876</v>
      </c>
      <c r="AB130" s="989"/>
      <c r="AC130" s="989"/>
      <c r="AD130" s="989"/>
      <c r="AE130" s="990"/>
      <c r="AF130" s="991">
        <v>104820</v>
      </c>
      <c r="AG130" s="989"/>
      <c r="AH130" s="989"/>
      <c r="AI130" s="989"/>
      <c r="AJ130" s="990"/>
      <c r="AK130" s="991">
        <v>112197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1239784</v>
      </c>
      <c r="AB131" s="1014"/>
      <c r="AC131" s="1014"/>
      <c r="AD131" s="1014"/>
      <c r="AE131" s="1015"/>
      <c r="AF131" s="1013">
        <v>1295838</v>
      </c>
      <c r="AG131" s="1014"/>
      <c r="AH131" s="1014"/>
      <c r="AI131" s="1014"/>
      <c r="AJ131" s="1015"/>
      <c r="AK131" s="1013">
        <v>1276781</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408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-3.3463087119999999</v>
      </c>
      <c r="AB132" s="1130"/>
      <c r="AC132" s="1130"/>
      <c r="AD132" s="1130"/>
      <c r="AE132" s="1131"/>
      <c r="AF132" s="1132">
        <v>-2.7437071610000001</v>
      </c>
      <c r="AG132" s="1130"/>
      <c r="AH132" s="1130"/>
      <c r="AI132" s="1130"/>
      <c r="AJ132" s="1131"/>
      <c r="AK132" s="1132">
        <v>-1.492111803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-0.7</v>
      </c>
      <c r="AB133" s="1113"/>
      <c r="AC133" s="1113"/>
      <c r="AD133" s="1113"/>
      <c r="AE133" s="1114"/>
      <c r="AF133" s="1112">
        <v>-1.9</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59055118110236227" bottom="0.31496062992125984" header="0.39370078740157483"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3" zoomScaleNormal="85" zoomScaleSheetLayoutView="93"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4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341921</v>
      </c>
      <c r="L9" s="266">
        <v>107794</v>
      </c>
      <c r="M9" s="267">
        <v>160295</v>
      </c>
      <c r="N9" s="268">
        <v>-32.799999999999997</v>
      </c>
    </row>
    <row r="10" spans="1:16">
      <c r="A10" s="250"/>
      <c r="B10" s="246"/>
      <c r="C10" s="246"/>
      <c r="D10" s="246"/>
      <c r="E10" s="246"/>
      <c r="F10" s="246"/>
      <c r="G10" s="1152" t="s">
        <v>476</v>
      </c>
      <c r="H10" s="1153"/>
      <c r="I10" s="1153"/>
      <c r="J10" s="1154"/>
      <c r="K10" s="269">
        <v>50898</v>
      </c>
      <c r="L10" s="270">
        <v>16046</v>
      </c>
      <c r="M10" s="271">
        <v>18795</v>
      </c>
      <c r="N10" s="272">
        <v>-14.6</v>
      </c>
    </row>
    <row r="11" spans="1:16" ht="13.5" customHeight="1">
      <c r="A11" s="250"/>
      <c r="B11" s="246"/>
      <c r="C11" s="246"/>
      <c r="D11" s="246"/>
      <c r="E11" s="246"/>
      <c r="F11" s="246"/>
      <c r="G11" s="1152" t="s">
        <v>477</v>
      </c>
      <c r="H11" s="1153"/>
      <c r="I11" s="1153"/>
      <c r="J11" s="1154"/>
      <c r="K11" s="269">
        <v>75392</v>
      </c>
      <c r="L11" s="270">
        <v>23768</v>
      </c>
      <c r="M11" s="271">
        <v>26340</v>
      </c>
      <c r="N11" s="272">
        <v>-9.8000000000000007</v>
      </c>
    </row>
    <row r="12" spans="1:16" ht="13.5" customHeight="1">
      <c r="A12" s="250"/>
      <c r="B12" s="246"/>
      <c r="C12" s="246"/>
      <c r="D12" s="246"/>
      <c r="E12" s="246"/>
      <c r="F12" s="246"/>
      <c r="G12" s="1152" t="s">
        <v>478</v>
      </c>
      <c r="H12" s="1153"/>
      <c r="I12" s="1153"/>
      <c r="J12" s="1154"/>
      <c r="K12" s="269" t="s">
        <v>479</v>
      </c>
      <c r="L12" s="270" t="s">
        <v>479</v>
      </c>
      <c r="M12" s="271">
        <v>1514</v>
      </c>
      <c r="N12" s="272" t="s">
        <v>479</v>
      </c>
    </row>
    <row r="13" spans="1:16" ht="13.5" customHeight="1">
      <c r="A13" s="250"/>
      <c r="B13" s="246"/>
      <c r="C13" s="246"/>
      <c r="D13" s="246"/>
      <c r="E13" s="246"/>
      <c r="F13" s="246"/>
      <c r="G13" s="1152" t="s">
        <v>480</v>
      </c>
      <c r="H13" s="1153"/>
      <c r="I13" s="1153"/>
      <c r="J13" s="1154"/>
      <c r="K13" s="269" t="s">
        <v>479</v>
      </c>
      <c r="L13" s="270" t="s">
        <v>479</v>
      </c>
      <c r="M13" s="271" t="s">
        <v>479</v>
      </c>
      <c r="N13" s="272" t="s">
        <v>479</v>
      </c>
    </row>
    <row r="14" spans="1:16" ht="13.5" customHeight="1">
      <c r="A14" s="250"/>
      <c r="B14" s="246"/>
      <c r="C14" s="246"/>
      <c r="D14" s="246"/>
      <c r="E14" s="246"/>
      <c r="F14" s="246"/>
      <c r="G14" s="1152" t="s">
        <v>481</v>
      </c>
      <c r="H14" s="1153"/>
      <c r="I14" s="1153"/>
      <c r="J14" s="1154"/>
      <c r="K14" s="269">
        <v>14295</v>
      </c>
      <c r="L14" s="270">
        <v>4507</v>
      </c>
      <c r="M14" s="271">
        <v>7022</v>
      </c>
      <c r="N14" s="272">
        <v>-35.799999999999997</v>
      </c>
    </row>
    <row r="15" spans="1:16" ht="13.5" customHeight="1">
      <c r="A15" s="250"/>
      <c r="B15" s="246"/>
      <c r="C15" s="246"/>
      <c r="D15" s="246"/>
      <c r="E15" s="246"/>
      <c r="F15" s="246"/>
      <c r="G15" s="1152" t="s">
        <v>482</v>
      </c>
      <c r="H15" s="1153"/>
      <c r="I15" s="1153"/>
      <c r="J15" s="1154"/>
      <c r="K15" s="269">
        <v>15145</v>
      </c>
      <c r="L15" s="270">
        <v>4775</v>
      </c>
      <c r="M15" s="271">
        <v>5072</v>
      </c>
      <c r="N15" s="272">
        <v>-5.9</v>
      </c>
    </row>
    <row r="16" spans="1:16">
      <c r="A16" s="250"/>
      <c r="B16" s="246"/>
      <c r="C16" s="246"/>
      <c r="D16" s="246"/>
      <c r="E16" s="246"/>
      <c r="F16" s="246"/>
      <c r="G16" s="1155" t="s">
        <v>483</v>
      </c>
      <c r="H16" s="1156"/>
      <c r="I16" s="1156"/>
      <c r="J16" s="1157"/>
      <c r="K16" s="270">
        <v>-27319</v>
      </c>
      <c r="L16" s="270">
        <v>-8613</v>
      </c>
      <c r="M16" s="271">
        <v>-16946</v>
      </c>
      <c r="N16" s="272">
        <v>-49.2</v>
      </c>
    </row>
    <row r="17" spans="1:16">
      <c r="A17" s="250"/>
      <c r="B17" s="246"/>
      <c r="C17" s="246"/>
      <c r="D17" s="246"/>
      <c r="E17" s="246"/>
      <c r="F17" s="246"/>
      <c r="G17" s="1155" t="s">
        <v>172</v>
      </c>
      <c r="H17" s="1156"/>
      <c r="I17" s="1156"/>
      <c r="J17" s="1157"/>
      <c r="K17" s="270">
        <v>470332</v>
      </c>
      <c r="L17" s="270">
        <v>148276</v>
      </c>
      <c r="M17" s="271">
        <v>202093</v>
      </c>
      <c r="N17" s="272">
        <v>-26.6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15.13</v>
      </c>
      <c r="L21" s="283">
        <v>18.46</v>
      </c>
      <c r="M21" s="284">
        <v>-3.33</v>
      </c>
      <c r="N21" s="251"/>
      <c r="O21" s="285"/>
      <c r="P21" s="281"/>
    </row>
    <row r="22" spans="1:16" s="286" customFormat="1">
      <c r="A22" s="281"/>
      <c r="B22" s="251"/>
      <c r="C22" s="251"/>
      <c r="D22" s="251"/>
      <c r="E22" s="251"/>
      <c r="F22" s="251"/>
      <c r="G22" s="1147" t="s">
        <v>489</v>
      </c>
      <c r="H22" s="1148"/>
      <c r="I22" s="1148"/>
      <c r="J22" s="1149"/>
      <c r="K22" s="287">
        <v>96.5</v>
      </c>
      <c r="L22" s="288">
        <v>94.7</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68485</v>
      </c>
      <c r="L32" s="296">
        <v>21590</v>
      </c>
      <c r="M32" s="297">
        <v>103357</v>
      </c>
      <c r="N32" s="298">
        <v>-79.099999999999994</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t="s">
        <v>479</v>
      </c>
      <c r="N34" s="298" t="s">
        <v>479</v>
      </c>
    </row>
    <row r="35" spans="1:16" ht="27" customHeight="1">
      <c r="A35" s="250"/>
      <c r="B35" s="246"/>
      <c r="C35" s="246"/>
      <c r="D35" s="246"/>
      <c r="E35" s="246"/>
      <c r="F35" s="246"/>
      <c r="G35" s="1163" t="s">
        <v>496</v>
      </c>
      <c r="H35" s="1164"/>
      <c r="I35" s="1164"/>
      <c r="J35" s="1165"/>
      <c r="K35" s="296" t="s">
        <v>479</v>
      </c>
      <c r="L35" s="296" t="s">
        <v>479</v>
      </c>
      <c r="M35" s="297">
        <v>28799</v>
      </c>
      <c r="N35" s="298" t="s">
        <v>479</v>
      </c>
    </row>
    <row r="36" spans="1:16" ht="27" customHeight="1">
      <c r="A36" s="250"/>
      <c r="B36" s="246"/>
      <c r="C36" s="246"/>
      <c r="D36" s="246"/>
      <c r="E36" s="246"/>
      <c r="F36" s="246"/>
      <c r="G36" s="1163" t="s">
        <v>497</v>
      </c>
      <c r="H36" s="1164"/>
      <c r="I36" s="1164"/>
      <c r="J36" s="1165"/>
      <c r="K36" s="296">
        <v>13625</v>
      </c>
      <c r="L36" s="296">
        <v>4295</v>
      </c>
      <c r="M36" s="297">
        <v>4510</v>
      </c>
      <c r="N36" s="298">
        <v>-4.8</v>
      </c>
    </row>
    <row r="37" spans="1:16" ht="13.5" customHeight="1">
      <c r="A37" s="250"/>
      <c r="B37" s="246"/>
      <c r="C37" s="246"/>
      <c r="D37" s="246"/>
      <c r="E37" s="246"/>
      <c r="F37" s="246"/>
      <c r="G37" s="1163" t="s">
        <v>498</v>
      </c>
      <c r="H37" s="1164"/>
      <c r="I37" s="1164"/>
      <c r="J37" s="1165"/>
      <c r="K37" s="296">
        <v>11036</v>
      </c>
      <c r="L37" s="296">
        <v>3479</v>
      </c>
      <c r="M37" s="297">
        <v>1276</v>
      </c>
      <c r="N37" s="298">
        <v>172.6</v>
      </c>
    </row>
    <row r="38" spans="1:16" ht="27" customHeight="1">
      <c r="A38" s="250"/>
      <c r="B38" s="246"/>
      <c r="C38" s="246"/>
      <c r="D38" s="246"/>
      <c r="E38" s="246"/>
      <c r="F38" s="246"/>
      <c r="G38" s="1166" t="s">
        <v>499</v>
      </c>
      <c r="H38" s="1167"/>
      <c r="I38" s="1167"/>
      <c r="J38" s="1168"/>
      <c r="K38" s="299" t="s">
        <v>479</v>
      </c>
      <c r="L38" s="299" t="s">
        <v>479</v>
      </c>
      <c r="M38" s="300">
        <v>40</v>
      </c>
      <c r="N38" s="301" t="s">
        <v>479</v>
      </c>
      <c r="O38" s="295"/>
    </row>
    <row r="39" spans="1:16">
      <c r="A39" s="250"/>
      <c r="B39" s="246"/>
      <c r="C39" s="246"/>
      <c r="D39" s="246"/>
      <c r="E39" s="246"/>
      <c r="F39" s="246"/>
      <c r="G39" s="1166" t="s">
        <v>500</v>
      </c>
      <c r="H39" s="1167"/>
      <c r="I39" s="1167"/>
      <c r="J39" s="1168"/>
      <c r="K39" s="302" t="s">
        <v>479</v>
      </c>
      <c r="L39" s="302" t="s">
        <v>479</v>
      </c>
      <c r="M39" s="303">
        <v>-3340</v>
      </c>
      <c r="N39" s="304" t="s">
        <v>479</v>
      </c>
      <c r="O39" s="295"/>
    </row>
    <row r="40" spans="1:16" ht="27" customHeight="1">
      <c r="A40" s="250"/>
      <c r="B40" s="246"/>
      <c r="C40" s="246"/>
      <c r="D40" s="246"/>
      <c r="E40" s="246"/>
      <c r="F40" s="246"/>
      <c r="G40" s="1163" t="s">
        <v>501</v>
      </c>
      <c r="H40" s="1164"/>
      <c r="I40" s="1164"/>
      <c r="J40" s="1165"/>
      <c r="K40" s="302">
        <v>-112197</v>
      </c>
      <c r="L40" s="302">
        <v>-35371</v>
      </c>
      <c r="M40" s="303">
        <v>-104131</v>
      </c>
      <c r="N40" s="304">
        <v>-66</v>
      </c>
      <c r="O40" s="295"/>
    </row>
    <row r="41" spans="1:16">
      <c r="A41" s="250"/>
      <c r="B41" s="246"/>
      <c r="C41" s="246"/>
      <c r="D41" s="246"/>
      <c r="E41" s="246"/>
      <c r="F41" s="246"/>
      <c r="G41" s="1169" t="s">
        <v>283</v>
      </c>
      <c r="H41" s="1170"/>
      <c r="I41" s="1170"/>
      <c r="J41" s="1171"/>
      <c r="K41" s="296">
        <v>-19051</v>
      </c>
      <c r="L41" s="302">
        <v>-6006</v>
      </c>
      <c r="M41" s="303">
        <v>30511</v>
      </c>
      <c r="N41" s="304">
        <v>-119.7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168774</v>
      </c>
      <c r="J51" s="322">
        <v>52990</v>
      </c>
      <c r="K51" s="323">
        <v>-43.3</v>
      </c>
      <c r="L51" s="324">
        <v>185018</v>
      </c>
      <c r="M51" s="325">
        <v>-9.1</v>
      </c>
      <c r="N51" s="326">
        <v>-34.200000000000003</v>
      </c>
    </row>
    <row r="52" spans="1:14">
      <c r="A52" s="250"/>
      <c r="B52" s="246"/>
      <c r="C52" s="246"/>
      <c r="D52" s="246"/>
      <c r="E52" s="246"/>
      <c r="F52" s="246"/>
      <c r="G52" s="327"/>
      <c r="H52" s="328" t="s">
        <v>512</v>
      </c>
      <c r="I52" s="329">
        <v>129739</v>
      </c>
      <c r="J52" s="330">
        <v>40734</v>
      </c>
      <c r="K52" s="331">
        <v>-37.700000000000003</v>
      </c>
      <c r="L52" s="332">
        <v>95064</v>
      </c>
      <c r="M52" s="333">
        <v>-21.5</v>
      </c>
      <c r="N52" s="334">
        <v>-16.2</v>
      </c>
    </row>
    <row r="53" spans="1:14">
      <c r="A53" s="250"/>
      <c r="B53" s="246"/>
      <c r="C53" s="246"/>
      <c r="D53" s="246"/>
      <c r="E53" s="246"/>
      <c r="F53" s="246"/>
      <c r="G53" s="312" t="s">
        <v>513</v>
      </c>
      <c r="H53" s="313"/>
      <c r="I53" s="321">
        <v>338324</v>
      </c>
      <c r="J53" s="322">
        <v>106224</v>
      </c>
      <c r="K53" s="323">
        <v>100.5</v>
      </c>
      <c r="L53" s="324">
        <v>238802</v>
      </c>
      <c r="M53" s="325">
        <v>29.1</v>
      </c>
      <c r="N53" s="326">
        <v>71.400000000000006</v>
      </c>
    </row>
    <row r="54" spans="1:14">
      <c r="A54" s="250"/>
      <c r="B54" s="246"/>
      <c r="C54" s="246"/>
      <c r="D54" s="246"/>
      <c r="E54" s="246"/>
      <c r="F54" s="246"/>
      <c r="G54" s="327"/>
      <c r="H54" s="328" t="s">
        <v>512</v>
      </c>
      <c r="I54" s="329">
        <v>168362</v>
      </c>
      <c r="J54" s="330">
        <v>52861</v>
      </c>
      <c r="K54" s="331">
        <v>29.8</v>
      </c>
      <c r="L54" s="332">
        <v>128562</v>
      </c>
      <c r="M54" s="333">
        <v>35.200000000000003</v>
      </c>
      <c r="N54" s="334">
        <v>-5.4</v>
      </c>
    </row>
    <row r="55" spans="1:14">
      <c r="A55" s="250"/>
      <c r="B55" s="246"/>
      <c r="C55" s="246"/>
      <c r="D55" s="246"/>
      <c r="E55" s="246"/>
      <c r="F55" s="246"/>
      <c r="G55" s="312" t="s">
        <v>514</v>
      </c>
      <c r="H55" s="313"/>
      <c r="I55" s="321">
        <v>596053</v>
      </c>
      <c r="J55" s="322">
        <v>186968</v>
      </c>
      <c r="K55" s="323">
        <v>76</v>
      </c>
      <c r="L55" s="324">
        <v>288550</v>
      </c>
      <c r="M55" s="325">
        <v>20.8</v>
      </c>
      <c r="N55" s="326">
        <v>55.2</v>
      </c>
    </row>
    <row r="56" spans="1:14">
      <c r="A56" s="250"/>
      <c r="B56" s="246"/>
      <c r="C56" s="246"/>
      <c r="D56" s="246"/>
      <c r="E56" s="246"/>
      <c r="F56" s="246"/>
      <c r="G56" s="327"/>
      <c r="H56" s="328" t="s">
        <v>512</v>
      </c>
      <c r="I56" s="329">
        <v>457492</v>
      </c>
      <c r="J56" s="330">
        <v>143504</v>
      </c>
      <c r="K56" s="331">
        <v>171.5</v>
      </c>
      <c r="L56" s="332">
        <v>141525</v>
      </c>
      <c r="M56" s="333">
        <v>10.1</v>
      </c>
      <c r="N56" s="334">
        <v>161.4</v>
      </c>
    </row>
    <row r="57" spans="1:14">
      <c r="A57" s="250"/>
      <c r="B57" s="246"/>
      <c r="C57" s="246"/>
      <c r="D57" s="246"/>
      <c r="E57" s="246"/>
      <c r="F57" s="246"/>
      <c r="G57" s="312" t="s">
        <v>515</v>
      </c>
      <c r="H57" s="313"/>
      <c r="I57" s="321">
        <v>264767</v>
      </c>
      <c r="J57" s="322">
        <v>83946</v>
      </c>
      <c r="K57" s="323">
        <v>-55.1</v>
      </c>
      <c r="L57" s="324">
        <v>245039</v>
      </c>
      <c r="M57" s="325">
        <v>-15.1</v>
      </c>
      <c r="N57" s="326">
        <v>-40</v>
      </c>
    </row>
    <row r="58" spans="1:14">
      <c r="A58" s="250"/>
      <c r="B58" s="246"/>
      <c r="C58" s="246"/>
      <c r="D58" s="246"/>
      <c r="E58" s="246"/>
      <c r="F58" s="246"/>
      <c r="G58" s="327"/>
      <c r="H58" s="328" t="s">
        <v>512</v>
      </c>
      <c r="I58" s="329">
        <v>137038</v>
      </c>
      <c r="J58" s="330">
        <v>43449</v>
      </c>
      <c r="K58" s="331">
        <v>-69.7</v>
      </c>
      <c r="L58" s="332">
        <v>108922</v>
      </c>
      <c r="M58" s="333">
        <v>-23</v>
      </c>
      <c r="N58" s="334">
        <v>-46.7</v>
      </c>
    </row>
    <row r="59" spans="1:14">
      <c r="A59" s="250"/>
      <c r="B59" s="246"/>
      <c r="C59" s="246"/>
      <c r="D59" s="246"/>
      <c r="E59" s="246"/>
      <c r="F59" s="246"/>
      <c r="G59" s="312" t="s">
        <v>516</v>
      </c>
      <c r="H59" s="313"/>
      <c r="I59" s="321">
        <v>305510</v>
      </c>
      <c r="J59" s="322">
        <v>96315</v>
      </c>
      <c r="K59" s="323">
        <v>14.7</v>
      </c>
      <c r="L59" s="324">
        <v>237994</v>
      </c>
      <c r="M59" s="325">
        <v>-2.9</v>
      </c>
      <c r="N59" s="326">
        <v>17.600000000000001</v>
      </c>
    </row>
    <row r="60" spans="1:14">
      <c r="A60" s="250"/>
      <c r="B60" s="246"/>
      <c r="C60" s="246"/>
      <c r="D60" s="246"/>
      <c r="E60" s="246"/>
      <c r="F60" s="246"/>
      <c r="G60" s="327"/>
      <c r="H60" s="328" t="s">
        <v>512</v>
      </c>
      <c r="I60" s="335">
        <v>234958</v>
      </c>
      <c r="J60" s="330">
        <v>74073</v>
      </c>
      <c r="K60" s="331">
        <v>70.5</v>
      </c>
      <c r="L60" s="332">
        <v>110361</v>
      </c>
      <c r="M60" s="333">
        <v>1.3</v>
      </c>
      <c r="N60" s="334">
        <v>69.2</v>
      </c>
    </row>
    <row r="61" spans="1:14">
      <c r="A61" s="250"/>
      <c r="B61" s="246"/>
      <c r="C61" s="246"/>
      <c r="D61" s="246"/>
      <c r="E61" s="246"/>
      <c r="F61" s="246"/>
      <c r="G61" s="312" t="s">
        <v>517</v>
      </c>
      <c r="H61" s="336"/>
      <c r="I61" s="337">
        <v>334686</v>
      </c>
      <c r="J61" s="338">
        <v>105289</v>
      </c>
      <c r="K61" s="339">
        <v>18.600000000000001</v>
      </c>
      <c r="L61" s="340">
        <v>239081</v>
      </c>
      <c r="M61" s="341">
        <v>4.5999999999999996</v>
      </c>
      <c r="N61" s="326">
        <v>14</v>
      </c>
    </row>
    <row r="62" spans="1:14">
      <c r="A62" s="250"/>
      <c r="B62" s="246"/>
      <c r="C62" s="246"/>
      <c r="D62" s="246"/>
      <c r="E62" s="246"/>
      <c r="F62" s="246"/>
      <c r="G62" s="327"/>
      <c r="H62" s="328" t="s">
        <v>512</v>
      </c>
      <c r="I62" s="329">
        <v>225518</v>
      </c>
      <c r="J62" s="330">
        <v>70924</v>
      </c>
      <c r="K62" s="331">
        <v>32.9</v>
      </c>
      <c r="L62" s="332">
        <v>116887</v>
      </c>
      <c r="M62" s="333">
        <v>0.4</v>
      </c>
      <c r="N62" s="334">
        <v>32.5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59055118110236227" bottom="0.31496062992125984" header="0.39370078740157483" footer="0"/>
  <pageSetup paperSize="9" scale="5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3" zoomScaleNormal="73"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112.09</v>
      </c>
      <c r="G47" s="12">
        <v>120.5</v>
      </c>
      <c r="H47" s="12">
        <v>120.76</v>
      </c>
      <c r="I47" s="12">
        <v>123.21</v>
      </c>
      <c r="J47" s="13">
        <v>124.31</v>
      </c>
    </row>
    <row r="48" spans="2:10" ht="57.75" customHeight="1">
      <c r="B48" s="14"/>
      <c r="C48" s="1174" t="s">
        <v>4</v>
      </c>
      <c r="D48" s="1174"/>
      <c r="E48" s="1175"/>
      <c r="F48" s="15">
        <v>9.0399999999999991</v>
      </c>
      <c r="G48" s="16">
        <v>10.88</v>
      </c>
      <c r="H48" s="16">
        <v>4.13</v>
      </c>
      <c r="I48" s="16">
        <v>9.98</v>
      </c>
      <c r="J48" s="17">
        <v>11.01</v>
      </c>
    </row>
    <row r="49" spans="2:10" ht="57.75" customHeight="1" thickBot="1">
      <c r="B49" s="18"/>
      <c r="C49" s="1176" t="s">
        <v>5</v>
      </c>
      <c r="D49" s="1176"/>
      <c r="E49" s="1177"/>
      <c r="F49" s="19">
        <v>17.850000000000001</v>
      </c>
      <c r="G49" s="20">
        <v>11.6</v>
      </c>
      <c r="H49" s="20" t="s">
        <v>524</v>
      </c>
      <c r="I49" s="20">
        <v>13.82</v>
      </c>
      <c r="J49" s="21">
        <v>1.01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verticalCentered="1"/>
  <pageMargins left="0" right="0" top="0.59055118110236227" bottom="0.31496062992125984" header="0.39370078740157483" footer="0"/>
  <pageSetup paperSize="9" scale="57"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2018-11-15T05:23:23Z</cp:lastPrinted>
  <dcterms:created xsi:type="dcterms:W3CDTF">2018-01-24T04:52:57Z</dcterms:created>
  <dcterms:modified xsi:type="dcterms:W3CDTF">2018-11-15T05:23:27Z</dcterms:modified>
</cp:coreProperties>
</file>