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640" windowWidth="15315" windowHeight="5520" tabRatio="79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O34" i="9"/>
  <c r="BW34" i="9"/>
  <c r="BW35" i="9" s="1"/>
  <c r="BW36" i="9" s="1"/>
  <c r="BW37" i="9" s="1"/>
  <c r="BW38" i="9" s="1"/>
  <c r="BW39" i="9" s="1"/>
  <c r="BW40" i="9" s="1"/>
  <c r="BW41" i="9" s="1"/>
  <c r="BW42" i="9" s="1"/>
  <c r="BW43" i="9" s="1"/>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<sst xmlns="http://schemas.openxmlformats.org/spreadsheetml/2006/main" count="1150" uniqueCount="564">
  <si>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</si>
  <si>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</si>
  <si>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</si>
  <si>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</si>
  <si>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</si>
  <si>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</si>
  <si>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</si>
  <si>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</si>
  <si>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</si>
  <si>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</si>
  <si>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</si>
  <si>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</si>
  <si>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</si>
  <si>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</si>
  <si>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</si>
  <si>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</si>
  <si>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</si>
  <si>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</si>
  <si>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</si>
  <si>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</si>
  <si>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</si>
  <si>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</si>
  <si>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</si>
  <si>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</si>
  <si>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</si>
  <si>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</si>
  <si>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</si>
  <si>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</si>
  <si>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</si>
  <si>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</si>
  <si>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</si>
  <si>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</si>
  <si>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</si>
  <si>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</si>
  <si>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</si>
  <si>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</si>
  <si>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</si>
  <si>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</si>
  <si>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</si>
  <si>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</si>
  <si>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</si>
  <si>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</si>
  <si>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</si>
  <si>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</si>
  <si>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</si>
  <si>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</si>
  <si>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</si>
  <si>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</si>
  <si>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</si>
  <si>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</si>
  <si>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</si>
  <si>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</si>
  <si>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</si>
  <si>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</si>
  <si>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</si>
  <si>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</si>
  <si>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</si>
  <si>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</si>
  <si>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</si>
  <si>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</si>
  <si>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</si>
  <si>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</si>
  <si>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</si>
  <si>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</si>
  <si>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</si>
  <si>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</si>
  <si>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</si>
  <si>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</si>
  <si>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</si>
  <si>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</si>
  <si>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</si>
  <si>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</si>
  <si>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</si>
  <si>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</si>
  <si>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</si>
  <si>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</si>
  <si>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</si>
  <si>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</si>
  <si>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</si>
  <si>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</si>
  <si>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</si>
  <si>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</si>
  <si>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</si>
  <si>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</si>
  <si>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</si>
  <si>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</si>
  <si>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</si>
  <si>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</si>
  <si>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</si>
  <si>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</si>
  <si>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</si>
  <si>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</si>
  <si>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</si>
  <si>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</si>
  <si>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</si>
  <si>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</si>
  <si>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</si>
  <si>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</si>
  <si>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</si>
  <si>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</si>
  <si>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</si>
  <si>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</si>
  <si>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</si>
  <si>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</si>
  <si>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</si>
  <si>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</si>
  <si>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</si>
  <si>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</si>
  <si>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</si>
  <si>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</si>
  <si>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</si>
  <si>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</si>
  <si>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</si>
  <si>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</si>
  <si>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</si>
  <si>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</si>
  <si>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</si>
  <si>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</si>
  <si>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</si>
  <si>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</si>
  <si>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</si>
  <si>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</si>
  <si>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</si>
  <si>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</si>
  <si>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</si>
  <si>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</si>
  <si>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</si>
  <si>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</si>
  <si>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</si>
  <si>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</si>
  <si>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</si>
  <si>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</si>
  <si>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</si>
  <si>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</si>
  <si>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</si>
  <si>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</si>
  <si>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</si>
  <si>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</si>
  <si>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</si>
  <si>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</si>
  <si>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</si>
  <si>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</si>
  <si>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</si>
  <si>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</si>
  <si>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</si>
  <si>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</si>
  <si>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</si>
  <si>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</si>
  <si>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</si>
  <si>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</si>
  <si>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</si>
  <si>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</si>
  <si>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</si>
  <si>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</si>
  <si>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</si>
  <si>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</si>
  <si>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</si>
  <si>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</si>
  <si>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</si>
  <si>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</si>
  <si>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</si>
  <si>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</si>
  <si>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</si>
  <si>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</si>
  <si>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</si>
  <si>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</si>
  <si>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</si>
  <si>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</si>
  <si>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</si>
  <si>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</si>
  <si>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</si>
  <si>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</si>
  <si>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</si>
  <si>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</si>
  <si>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</si>
  <si>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</si>
  <si>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</si>
  <si>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</si>
  <si>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</si>
  <si>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</si>
  <si>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</si>
  <si>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</si>
  <si>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</si>
  <si>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</si>
  <si>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</si>
  <si>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</si>
  <si>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</si>
  <si>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</si>
  <si>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</si>
  <si>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</si>
  <si>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</si>
  <si>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</si>
  <si>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</si>
  <si>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</si>
  <si>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</si>
  <si>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</si>
  <si>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山梨県山中湖村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</si>
  <si>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</si>
  <si>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</si>
  <si>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</si>
  <si>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</si>
  <si>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</si>
  <si>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</si>
  <si>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</si>
  <si>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</si>
  <si>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</si>
  <si>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</si>
  <si>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</si>
  <si>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</si>
  <si>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</si>
  <si>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</si>
  <si>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</si>
  <si>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</si>
  <si>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</si>
  <si>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</si>
  <si>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</si>
  <si>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</si>
  <si>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</si>
  <si>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</si>
  <si>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</si>
  <si>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</si>
  <si>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</si>
  <si>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</si>
  <si>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</si>
  <si>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</si>
  <si>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</si>
  <si>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</si>
  <si>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</si>
  <si>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</si>
  <si>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</si>
  <si>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</si>
  <si>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</si>
  <si>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</si>
  <si>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</si>
  <si>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</si>
  <si>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</si>
  <si>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</si>
  <si>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</si>
  <si>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</si>
  <si>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</si>
  <si>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</si>
  <si>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</si>
  <si>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</si>
  <si>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</si>
  <si>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</si>
  <si>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</si>
  <si>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</si>
  <si>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</si>
  <si>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</si>
  <si>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</si>
  <si>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</si>
  <si>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</si>
  <si>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</si>
  <si>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</si>
  <si>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</si>
  <si>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</si>
  <si>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</si>
  <si>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</si>
  <si>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</si>
  <si>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</si>
  <si>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</si>
  <si>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</si>
  <si>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</si>
  <si>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</si>
  <si>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</si>
  <si>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</si>
  <si>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</si>
  <si>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</si>
  <si>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</si>
  <si>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</si>
  <si>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</si>
  <si>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</si>
  <si>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</si>
  <si>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</si>
  <si>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</si>
  <si>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</si>
  <si>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</si>
  <si>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</si>
  <si>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</si>
  <si>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</si>
  <si>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</si>
  <si>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</si>
  <si>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</si>
  <si>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</si>
  <si>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</si>
  <si>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</si>
  <si>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</si>
  <si>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</si>
  <si>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</si>
  <si>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</si>
  <si>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</si>
  <si>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</si>
  <si>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</si>
  <si>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</si>
  <si>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</si>
  <si>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</si>
  <si>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</si>
  <si>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</si>
  <si>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</si>
  <si>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</si>
  <si>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</si>
  <si>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</si>
  <si>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</si>
  <si>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</si>
  <si>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</si>
  <si>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</si>
  <si>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</si>
  <si>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</si>
  <si>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</si>
  <si>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</si>
  <si>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</si>
  <si>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</si>
  <si>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</si>
  <si>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</si>
  <si>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</si>
  <si>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</si>
  <si>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</si>
  <si>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</si>
  <si>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</si>
  <si>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</si>
  <si>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</si>
  <si>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</si>
  <si>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</si>
  <si>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</si>
  <si>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</si>
  <si>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</si>
  <si>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</si>
  <si>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</si>
  <si>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</si>
  <si>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</si>
  <si>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</si>
  <si>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</si>
  <si>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</si>
  <si>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</si>
  <si>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</si>
  <si>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</si>
  <si>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</si>
  <si>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</si>
  <si>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</si>
  <si>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</si>
  <si>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</si>
  <si>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</si>
  <si>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</si>
  <si>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</si>
  <si>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</si>
  <si>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山梨県山中湖村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</si>
  <si>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</si>
  <si>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</si>
  <si>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</si>
  <si>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</si>
  <si>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</si>
  <si>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</si>
  <si>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</si>
  <si>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</si>
  <si>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</si>
  <si>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</si>
  <si>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</si>
  <si>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</si>
  <si>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</si>
  <si>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</si>
  <si>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</si>
  <si>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</si>
  <si>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</si>
  <si>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</si>
  <si>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</si>
  <si>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</si>
  <si>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</si>
  <si>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</si>
  <si>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</si>
  <si>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</si>
  <si>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</si>
  <si>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</si>
  <si>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</si>
  <si>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</si>
  <si>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</si>
  <si>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</si>
  <si>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</si>
  <si>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</si>
  <si>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</si>
  <si>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</si>
  <si>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</si>
  <si>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</si>
  <si>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</si>
  <si>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簡易水道特別会計</t>
    <phoneticPr fontId="5"/>
  </si>
  <si>
    <t>法非適用企業</t>
    <phoneticPr fontId="5"/>
  </si>
  <si>
    <t>下水道特別会計</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</si>
  <si>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</si>
  <si>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</si>
  <si>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</si>
  <si>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</si>
  <si>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</si>
  <si>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</si>
  <si>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</si>
  <si>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</si>
  <si>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</si>
  <si>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</si>
  <si>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</si>
  <si>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</si>
  <si>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</si>
  <si>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</si>
  <si>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</si>
  <si>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</si>
  <si>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</si>
  <si>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</si>
  <si>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</si>
  <si>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</si>
  <si>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</si>
  <si>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</si>
  <si>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</si>
  <si>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</si>
  <si>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</si>
  <si>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</si>
  <si>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</si>
  <si>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</si>
  <si>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</si>
  <si>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</si>
  <si>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</si>
  <si>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</si>
  <si>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</si>
  <si>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</si>
  <si>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</si>
  <si>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</si>
  <si>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</si>
  <si>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</si>
  <si>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</si>
  <si>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</si>
  <si>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</si>
  <si>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</si>
  <si>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</si>
  <si>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</si>
  <si>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</si>
  <si>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</si>
  <si>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</si>
  <si>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</si>
  <si>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</si>
  <si>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</si>
  <si>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</si>
  <si>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</si>
  <si>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</si>
  <si>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</si>
  <si>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</si>
  <si>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</si>
  <si>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</si>
  <si>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</si>
  <si>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</si>
  <si>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</si>
  <si>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</si>
  <si>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</si>
  <si>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</si>
  <si>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</si>
  <si>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</si>
  <si>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</si>
  <si>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</si>
  <si>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</si>
  <si>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</si>
  <si>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</si>
  <si>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</si>
  <si>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</si>
  <si>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</si>
  <si>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</si>
  <si>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</si>
  <si>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</si>
  <si>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</si>
  <si>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</si>
  <si>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</si>
  <si>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</si>
  <si>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</si>
  <si>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</si>
  <si>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</si>
  <si>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</si>
  <si>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</si>
  <si>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</si>
  <si>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</si>
  <si>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</si>
  <si>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</si>
  <si>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</si>
  <si>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</si>
  <si>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</si>
  <si>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</si>
  <si>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</si>
  <si>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</si>
  <si>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</si>
  <si>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</si>
  <si>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</si>
  <si>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</si>
  <si>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</si>
  <si>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</si>
  <si>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</si>
  <si>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</si>
  <si>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</si>
  <si>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</si>
  <si>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</si>
  <si>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</si>
  <si>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</si>
  <si>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</si>
  <si>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</si>
  <si>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</si>
  <si>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</si>
  <si>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</si>
  <si>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</si>
  <si>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</si>
  <si>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</si>
  <si>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</si>
  <si>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</si>
  <si>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</si>
  <si>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</si>
  <si>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</si>
  <si>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</si>
  <si>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</si>
  <si>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</si>
  <si>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</si>
  <si>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</si>
  <si>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</si>
  <si>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</si>
  <si>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</si>
  <si>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</si>
  <si>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</si>
  <si>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</si>
  <si>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</si>
  <si>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</si>
  <si>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</si>
  <si>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</si>
  <si>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2.31</t>
  </si>
  <si>
    <t>▲ 21.60</t>
  </si>
  <si>
    <t>▲ 12.64</t>
  </si>
  <si>
    <t>一般会計</t>
  </si>
  <si>
    <t>国民健康保険特別会計</t>
  </si>
  <si>
    <t>介護保険特別会計</t>
  </si>
  <si>
    <t>下水道特別会計</t>
  </si>
  <si>
    <t>観光施設特別会計</t>
  </si>
  <si>
    <t>簡易水道特別会計</t>
  </si>
  <si>
    <t>後期高齢者医療特別会計</t>
  </si>
  <si>
    <t>介護予防支援事業特別会計</t>
  </si>
  <si>
    <t>その他会計（赤字）</t>
  </si>
  <si>
    <t>その他会計（黒字）</t>
  </si>
  <si>
    <t>-</t>
    <phoneticPr fontId="2"/>
  </si>
  <si>
    <t>-</t>
    <phoneticPr fontId="2"/>
  </si>
  <si>
    <t>-</t>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</si>
  <si>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</si>
  <si>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2"/>
  </si>
  <si>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2"/>
  </si>
  <si>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</si>
  <si>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</si>
  <si>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</si>
  <si>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</si>
  <si>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山梨県市町村総合事務組合（（行政手続きの電子化事業及び会館管理・研修事業特別会計）</t>
    <rPh sb="0" eb="3">
      <t>ヤマナシケン</t>
    </rPh>
    <rPh sb="3" eb="6">
      <t>シチョウソン</t>
    </rPh>
    <rPh sb="6" eb="8">
      <t>ソウゴウ</t>
    </rPh>
    <rPh sb="8" eb="10">
      <t>ジム</t>
    </rPh>
    <rPh sb="10" eb="12">
      <t>クミアイ</t>
    </rPh>
    <rPh sb="14" eb="16">
      <t>ギョウセイ</t>
    </rPh>
    <rPh sb="16" eb="18">
      <t>テツヅ</t>
    </rPh>
    <rPh sb="20" eb="23">
      <t>デンシカ</t>
    </rPh>
    <rPh sb="23" eb="25">
      <t>ジギョウ</t>
    </rPh>
    <rPh sb="25" eb="26">
      <t>オヨ</t>
    </rPh>
    <rPh sb="27" eb="29">
      <t>カイカン</t>
    </rPh>
    <rPh sb="29" eb="31">
      <t>カンリ</t>
    </rPh>
    <rPh sb="32" eb="34">
      <t>ケンシュウ</t>
    </rPh>
    <rPh sb="34" eb="36">
      <t>ジギョウ</t>
    </rPh>
    <rPh sb="36" eb="40">
      <t>トクベツカイケイ</t>
    </rPh>
    <phoneticPr fontId="2"/>
  </si>
  <si>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2"/>
  </si>
  <si>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2"/>
  </si>
  <si>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2"/>
  </si>
  <si>
    <t>-</t>
    <phoneticPr fontId="2"/>
  </si>
  <si>
    <t>㈱山中湖観光振興公社</t>
    <rPh sb="1" eb="4">
      <t>ヤマナカコ</t>
    </rPh>
    <rPh sb="4" eb="6">
      <t>カンコウ</t>
    </rPh>
    <rPh sb="6" eb="8">
      <t>シンコウ</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</si>
  <si>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</si>
  <si>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</si>
  <si>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</si>
  <si>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数年新規起債の発行を行っていないことから、将来負担額は年々減少傾向にある。有形固定資産減価償却率は類似団体よりも低いが、主な要因としては平成に入り全村公園構想により整備した各種観光施設の償却率が低いことが挙げられる。公共施設等総合管理計画に基づき、民間活用、予防的修繕の実施、複合化等に取り組んでいく。</t>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</si>
  <si>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</si>
  <si>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</si>
  <si>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</si>
  <si>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</si>
  <si>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</si>
  <si>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</si>
  <si>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ここ数年新規起債の発行を行っていないため、実質公債費比率は減少傾向にあり、将来負担比率はマイナスとなっている。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</si>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</sst>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182070</c:v>
                </c:pt>
                <c:pt idx="1">
                  <c:v>140717</c:v>
                </c:pt>
                <c:pt idx="2">
                  <c:v>164140</c:v>
                </c:pt>
                <c:pt idx="3">
                  <c:v>52977</c:v>
                </c:pt>
                <c:pt idx="4">
                  <c:v>139459</c:v>
                </c:pt>
              </c:numCache>
            </c:numRef>
          </c:val>
          <c:smooth val="0"/>
        </c:ser>
        <c:dLbls>
          <c:showLegendKey val="0"/>
          <c:showVal val="0"/>
          <c:showCatName val="0"/>
          <c:showSerName val="0"/>
          <c:showPercent val="0"/>
          <c:showBubbleSize val="0"/>
        </c:dLbls>
        <c:marker val="1"/>
        <c:smooth val="0"/>
        <c:axId val="94026752"/>
        <c:axId val="94512256"/>
      </c:lineChart>
      <c:catAx>
        <c:axId val="940267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512256"/>
        <c:crosses val="autoZero"/>
        <c:auto val="1"/>
        <c:lblAlgn val="ctr"/>
        <c:lblOffset val="100"/>
        <c:tickLblSkip val="1"/>
        <c:tickMarkSkip val="1"/>
        <c:noMultiLvlLbl val="0"/>
      </c:catAx>
      <c:valAx>
        <c:axId val="945122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26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11.75</c:v>
                </c:pt>
                <c:pt idx="1">
                  <c:v>9.2899999999999991</c:v>
                </c:pt>
                <c:pt idx="2">
                  <c:v>6.57</c:v>
                </c:pt>
                <c:pt idx="3">
                  <c:v>14.34</c:v>
                </c:pt>
                <c:pt idx="4">
                  <c:v>6.65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88.46</c:v>
                </c:pt>
                <c:pt idx="1">
                  <c:v>76.77</c:v>
                </c:pt>
                <c:pt idx="2">
                  <c:v>102.03</c:v>
                </c:pt>
                <c:pt idx="3">
                  <c:v>143.83000000000001</c:v>
                </c:pt>
                <c:pt idx="4">
                  <c:v>76.55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8957824"/>
        <c:axId val="16896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17.38</c:v>
                </c:pt>
                <c:pt idx="1">
                  <c:v>-2.31</c:v>
                </c:pt>
                <c:pt idx="2">
                  <c:v>-21.6</c:v>
                </c:pt>
                <c:pt idx="3">
                  <c:v>28.08</c:v>
                </c:pt>
                <c:pt idx="4">
                  <c:v>-12.64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8957824"/>
        <c:axId val="168960000"/>
      </c:lineChart>
      <c:catAx>
        <c:axId val="16895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8960000"/>
        <c:crosses val="autoZero"/>
        <c:auto val="1"/>
        <c:lblAlgn val="ctr"/>
        <c:lblOffset val="100"/>
        <c:tickLblSkip val="1"/>
        <c:tickMarkSkip val="1"/>
        <c:noMultiLvlLbl val="0"/>
      </c:catAx>
      <c:valAx>
        <c:axId val="16896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95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0.06</c:v>
                </c:pt>
                <c:pt idx="6">
                  <c:v>#N/A</c:v>
                </c:pt>
                <c:pt idx="7">
                  <c:v>0.08</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観光施設特別会計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0.06</c:v>
                </c:pt>
                <c:pt idx="4">
                  <c:v>#N/A</c:v>
                </c:pt>
                <c:pt idx="5">
                  <c:v>0.08</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0.08</c:v>
                </c:pt>
                <c:pt idx="4">
                  <c:v>#N/A</c:v>
                </c:pt>
                <c:pt idx="5">
                  <c:v>0.13</c:v>
                </c:pt>
                <c:pt idx="6">
                  <c:v>#N/A</c:v>
                </c:pt>
                <c:pt idx="7">
                  <c:v>0.18</c:v>
                </c:pt>
                <c:pt idx="8">
                  <c:v>#N/A</c:v>
                </c:pt>
                <c:pt idx="9">
                  <c:v>0.11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0.13</c:v>
                </c:pt>
                <c:pt idx="2">
                  <c:v>#N/A</c:v>
                </c:pt>
                <c:pt idx="3">
                  <c:v>0</c:v>
                </c:pt>
                <c:pt idx="4">
                  <c:v>#N/A</c:v>
                </c:pt>
                <c:pt idx="5">
                  <c:v>0.14000000000000001</c:v>
                </c:pt>
                <c:pt idx="6">
                  <c:v>#N/A</c:v>
                </c:pt>
                <c:pt idx="7">
                  <c:v>0.46</c:v>
                </c:pt>
                <c:pt idx="8">
                  <c:v>#N/A</c:v>
                </c:pt>
                <c:pt idx="9">
                  <c:v>0.37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0.09</c:v>
                </c:pt>
                <c:pt idx="4">
                  <c:v>#N/A</c:v>
                </c:pt>
                <c:pt idx="5">
                  <c:v>0.33</c:v>
                </c:pt>
                <c:pt idx="6">
                  <c:v>#N/A</c:v>
                </c:pt>
                <c:pt idx="7">
                  <c:v>0.98</c:v>
                </c:pt>
                <c:pt idx="8">
                  <c:v>#N/A</c:v>
                </c:pt>
                <c:pt idx="9">
                  <c:v>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11.75</c:v>
                </c:pt>
                <c:pt idx="2">
                  <c:v>#N/A</c:v>
                </c:pt>
                <c:pt idx="3">
                  <c:v>9.2899999999999991</c:v>
                </c:pt>
                <c:pt idx="4">
                  <c:v>#N/A</c:v>
                </c:pt>
                <c:pt idx="5">
                  <c:v>6.56</c:v>
                </c:pt>
                <c:pt idx="6">
                  <c:v>#N/A</c:v>
                </c:pt>
                <c:pt idx="7">
                  <c:v>14.33</c:v>
                </c:pt>
                <c:pt idx="8">
                  <c:v>#N/A</c:v>
                </c:pt>
                <c:pt idx="9">
                  <c:v>6.65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9034112"/>
        <c:axId val="169035648"/>
      </c:barChart>
      <c:catAx>
        <c:axId val="16903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035648"/>
        <c:crosses val="autoZero"/>
        <c:auto val="1"/>
        <c:lblAlgn val="ctr"/>
        <c:lblOffset val="100"/>
        <c:tickLblSkip val="1"/>
        <c:tickMarkSkip val="1"/>
        <c:noMultiLvlLbl val="0"/>
      </c:catAx>
      <c:valAx>
        <c:axId val="16903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034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395</c:v>
                </c:pt>
                <c:pt idx="5">
                  <c:v>399</c:v>
                </c:pt>
                <c:pt idx="8">
                  <c:v>398</c:v>
                </c:pt>
                <c:pt idx="11">
                  <c:v>363</c:v>
                </c:pt>
                <c:pt idx="14">
                  <c:v>306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c:v>
                </c:pt>
                <c:pt idx="3">
                  <c:v>7</c:v>
                </c:pt>
                <c:pt idx="6">
                  <c:v>4</c:v>
                </c:pt>
                <c:pt idx="9">
                  <c:v>4</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377</c:v>
                </c:pt>
                <c:pt idx="3">
                  <c:v>364</c:v>
                </c:pt>
                <c:pt idx="6">
                  <c:v>362</c:v>
                </c:pt>
                <c:pt idx="9">
                  <c:v>330</c:v>
                </c:pt>
                <c:pt idx="12">
                  <c:v>272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203</c:v>
                </c:pt>
                <c:pt idx="3">
                  <c:v>191</c:v>
                </c:pt>
                <c:pt idx="6">
                  <c:v>180</c:v>
                </c:pt>
                <c:pt idx="9">
                  <c:v>164</c:v>
                </c:pt>
                <c:pt idx="12">
                  <c:v>131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9426304"/>
        <c:axId val="169432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193</c:v>
                </c:pt>
                <c:pt idx="2">
                  <c:v>#N/A</c:v>
                </c:pt>
                <c:pt idx="3">
                  <c:v>#N/A</c:v>
                </c:pt>
                <c:pt idx="4">
                  <c:v>163</c:v>
                </c:pt>
                <c:pt idx="5">
                  <c:v>#N/A</c:v>
                </c:pt>
                <c:pt idx="6">
                  <c:v>#N/A</c:v>
                </c:pt>
                <c:pt idx="7">
                  <c:v>148</c:v>
                </c:pt>
                <c:pt idx="8">
                  <c:v>#N/A</c:v>
                </c:pt>
                <c:pt idx="9">
                  <c:v>#N/A</c:v>
                </c:pt>
                <c:pt idx="10">
                  <c:v>135</c:v>
                </c:pt>
                <c:pt idx="11">
                  <c:v>#N/A</c:v>
                </c:pt>
                <c:pt idx="12">
                  <c:v>#N/A</c:v>
                </c:pt>
                <c:pt idx="13">
                  <c:v>101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9426304"/>
        <c:axId val="169432576"/>
      </c:lineChart>
      <c:catAx>
        <c:axId val="16942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432576"/>
        <c:crosses val="autoZero"/>
        <c:auto val="1"/>
        <c:lblAlgn val="ctr"/>
        <c:lblOffset val="100"/>
        <c:tickLblSkip val="1"/>
        <c:tickMarkSkip val="1"/>
        <c:noMultiLvlLbl val="0"/>
      </c:catAx>
      <c:valAx>
        <c:axId val="16943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42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3465</c:v>
                </c:pt>
                <c:pt idx="5">
                  <c:v>3144</c:v>
                </c:pt>
                <c:pt idx="8">
                  <c:v>2810</c:v>
                </c:pt>
                <c:pt idx="11">
                  <c:v>2502</c:v>
                </c:pt>
                <c:pt idx="14">
                  <c:v>2246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4491</c:v>
                </c:pt>
                <c:pt idx="5">
                  <c:v>4430</c:v>
                </c:pt>
                <c:pt idx="8">
                  <c:v>3958</c:v>
                </c:pt>
                <c:pt idx="11">
                  <c:v>4799</c:v>
                </c:pt>
                <c:pt idx="14">
                  <c:v>4321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153</c:v>
                </c:pt>
                <c:pt idx="3">
                  <c:v>32</c:v>
                </c:pt>
                <c:pt idx="6">
                  <c:v>0</c:v>
                </c:pt>
                <c:pt idx="9">
                  <c:v>127</c:v>
                </c:pt>
                <c:pt idx="12">
                  <c:v>167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c:v>
                </c:pt>
                <c:pt idx="3">
                  <c:v>38</c:v>
                </c:pt>
                <c:pt idx="6">
                  <c:v>34</c:v>
                </c:pt>
                <c:pt idx="9">
                  <c:v>34</c:v>
                </c:pt>
                <c:pt idx="12">
                  <c:v>26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3030</c:v>
                </c:pt>
                <c:pt idx="3">
                  <c:v>2630</c:v>
                </c:pt>
                <c:pt idx="6">
                  <c:v>2425</c:v>
                </c:pt>
                <c:pt idx="9">
                  <c:v>2158</c:v>
                </c:pt>
                <c:pt idx="12">
                  <c:v>1877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1102</c:v>
                </c:pt>
                <c:pt idx="3">
                  <c:v>931</c:v>
                </c:pt>
                <c:pt idx="6">
                  <c:v>765</c:v>
                </c:pt>
                <c:pt idx="9">
                  <c:v>613</c:v>
                </c:pt>
                <c:pt idx="12">
                  <c:v>490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9531648"/>
        <c:axId val="169533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9531648"/>
        <c:axId val="169533824"/>
      </c:lineChart>
      <c:catAx>
        <c:axId val="16953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533824"/>
        <c:crosses val="autoZero"/>
        <c:auto val="1"/>
        <c:lblAlgn val="ctr"/>
        <c:lblOffset val="100"/>
        <c:tickLblSkip val="1"/>
        <c:tickMarkSkip val="1"/>
        <c:noMultiLvlLbl val="0"/>
      </c:catAx>
      <c:valAx>
        <c:axId val="169533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53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9863808"/>
        <c:axId val="169874176"/>
      </c:scatterChart>
      <c:valAx>
        <c:axId val="169863808"/>
        <c:scaling>
          <c:orientation val="minMax"/>
          <c:max val="63.5"/>
          <c:min val="4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874176"/>
        <c:crosses val="autoZero"/>
        <c:crossBetween val="midCat"/>
      </c:valAx>
      <c:valAx>
        <c:axId val="169874176"/>
        <c:scaling>
          <c:orientation val="minMax"/>
          <c:max val="32.4"/>
          <c:min val="2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863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5.6</c:v>
                </c:pt>
                <c:pt idx="2">
                  <c:v>4.5</c:v>
                </c:pt>
                <c:pt idx="3">
                  <c:v>4.8</c:v>
                </c:pt>
                <c:pt idx="4">
                  <c:v>4.4000000000000004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9908864"/>
        <c:axId val="169923328"/>
      </c:scatterChart>
      <c:valAx>
        <c:axId val="169908864"/>
        <c:scaling>
          <c:orientation val="minMax"/>
          <c:max val="11.7"/>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923328"/>
        <c:crosses val="autoZero"/>
        <c:crossBetween val="midCat"/>
      </c:valAx>
      <c:valAx>
        <c:axId val="169923328"/>
        <c:scaling>
          <c:orientation val="minMax"/>
          <c:max val="3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9088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地方債の発行を行っていないことから、地方債残高は年々減少している。また、公営企業債の元利償還金に対する繰入金は、償還に伴い減少傾向にある。公共施設の更新に向けて、効率的な起債発行も視野に入れ、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新規起債の発行を行っていないことから、将来負担額は年々減少傾向にある。今後の税収減や公共施設の更新に備え、基金運用と起債による将来負担の双方によるバランスのとれ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40" name="テキスト ボックス 39"/>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当村では、平成</a:t>
          </a:r>
          <a:r>
            <a:rPr kumimoji="1" lang="en-US" altLang="ja-JP" sz="1100">
              <a:latin typeface="ＭＳ Ｐゴシック"/>
            </a:rPr>
            <a:t>27</a:t>
          </a:r>
          <a:r>
            <a:rPr kumimoji="1" lang="ja-JP" altLang="en-US" sz="1100">
              <a:latin typeface="ＭＳ Ｐゴシック"/>
            </a:rPr>
            <a:t>年度に策定した公共施設総合管理計画において、</a:t>
          </a:r>
          <a:r>
            <a:rPr kumimoji="1" lang="en-US" altLang="ja-JP" sz="1100">
              <a:latin typeface="ＭＳ Ｐゴシック"/>
            </a:rPr>
            <a:t>PPP</a:t>
          </a:r>
          <a:r>
            <a:rPr kumimoji="1" lang="ja-JP" altLang="en-US" sz="1100">
              <a:latin typeface="ＭＳ Ｐゴシック"/>
            </a:rPr>
            <a:t>や</a:t>
          </a:r>
          <a:r>
            <a:rPr kumimoji="1" lang="en-US" altLang="ja-JP" sz="1100">
              <a:latin typeface="ＭＳ Ｐゴシック"/>
            </a:rPr>
            <a:t>PFI</a:t>
          </a:r>
          <a:r>
            <a:rPr kumimoji="1" lang="ja-JP" altLang="en-US" sz="1100">
              <a:latin typeface="ＭＳ Ｐゴシック"/>
            </a:rPr>
            <a:t>など民間活力の活用や、予防的修繕の実施等により、公共施設の延床面積を</a:t>
          </a:r>
          <a:r>
            <a:rPr kumimoji="1" lang="en-US" altLang="ja-JP" sz="1100">
              <a:latin typeface="ＭＳ Ｐゴシック"/>
            </a:rPr>
            <a:t>5</a:t>
          </a:r>
          <a:r>
            <a:rPr kumimoji="1" lang="ja-JP" altLang="en-US" sz="1100">
              <a:latin typeface="ＭＳ Ｐゴシック"/>
            </a:rPr>
            <a:t>％縮減することを目標に掲げ、個別施設計画策定に向けた調整を行っているところである。有形固定資産減価償却率については、類似団体平均を下回っている。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72" name="直線コネクタ 71"/>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73"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74" name="直線コネクタ 73"/>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75"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6" name="直線コネクタ 75"/>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7"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8" name="フローチャート : 判断 77"/>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87449</xdr:rowOff>
    </xdr:from>
    <xdr:to>
      <xdr:col>3</xdr:col>
      <xdr:colOff>511175</xdr:colOff>
      <xdr:row>33</xdr:row>
      <xdr:rowOff>17599</xdr:rowOff>
    </xdr:to>
    <xdr:sp macro="" textlink="">
      <xdr:nvSpPr>
        <xdr:cNvPr id="79" name="フローチャート : 判断 78"/>
        <xdr:cNvSpPr/>
      </xdr:nvSpPr>
      <xdr:spPr>
        <a:xfrm>
          <a:off x="4000500" y="635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116477</xdr:rowOff>
    </xdr:from>
    <xdr:to>
      <xdr:col>3</xdr:col>
      <xdr:colOff>511175</xdr:colOff>
      <xdr:row>34</xdr:row>
      <xdr:rowOff>46627</xdr:rowOff>
    </xdr:to>
    <xdr:sp macro="" textlink="">
      <xdr:nvSpPr>
        <xdr:cNvPr id="85" name="円/楕円 84"/>
        <xdr:cNvSpPr/>
      </xdr:nvSpPr>
      <xdr:spPr>
        <a:xfrm>
          <a:off x="4000500" y="6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34126</xdr:rowOff>
    </xdr:from>
    <xdr:ext cx="405111" cy="259045"/>
    <xdr:sp macro="" textlink="">
      <xdr:nvSpPr>
        <xdr:cNvPr id="86" name="n_1aveValue有形固定資産減価償却率"/>
        <xdr:cNvSpPr txBox="1"/>
      </xdr:nvSpPr>
      <xdr:spPr>
        <a:xfrm>
          <a:off x="3836043" y="6130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37754</xdr:rowOff>
    </xdr:from>
    <xdr:ext cx="405111" cy="259045"/>
    <xdr:sp macro="" textlink="">
      <xdr:nvSpPr>
        <xdr:cNvPr id="87" name="n_1mainValue有形固定資産減価償却率"/>
        <xdr:cNvSpPr txBox="1"/>
      </xdr:nvSpPr>
      <xdr:spPr>
        <a:xfrm>
          <a:off x="3836043" y="6648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101" name="正方形/長方形 10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2" name="正方形/長方形 10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3" name="正方形/長方形 10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4" name="テキスト ボックス 10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5" name="テキスト ボックス 10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6" name="テキスト ボックス 10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7" name="テキスト ボックス 10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75692</xdr:rowOff>
    </xdr:from>
    <xdr:to>
      <xdr:col>5</xdr:col>
      <xdr:colOff>409575</xdr:colOff>
      <xdr:row>40</xdr:row>
      <xdr:rowOff>5842</xdr:rowOff>
    </xdr:to>
    <xdr:sp macro="" textlink="">
      <xdr:nvSpPr>
        <xdr:cNvPr id="62" name="フローチャート : 判断 61"/>
        <xdr:cNvSpPr/>
      </xdr:nvSpPr>
      <xdr:spPr>
        <a:xfrm>
          <a:off x="3746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109982</xdr:rowOff>
    </xdr:from>
    <xdr:to>
      <xdr:col>5</xdr:col>
      <xdr:colOff>409575</xdr:colOff>
      <xdr:row>41</xdr:row>
      <xdr:rowOff>40132</xdr:rowOff>
    </xdr:to>
    <xdr:sp macro="" textlink="">
      <xdr:nvSpPr>
        <xdr:cNvPr id="68" name="円/楕円 67"/>
        <xdr:cNvSpPr/>
      </xdr:nvSpPr>
      <xdr:spPr>
        <a:xfrm>
          <a:off x="3746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22369</xdr:rowOff>
    </xdr:from>
    <xdr:ext cx="405111" cy="259045"/>
    <xdr:sp macro="" textlink="">
      <xdr:nvSpPr>
        <xdr:cNvPr id="69" name="n_1aveValue【道路】&#10;有形固定資産減価償却率"/>
        <xdr:cNvSpPr txBox="1"/>
      </xdr:nvSpPr>
      <xdr:spPr>
        <a:xfrm>
          <a:off x="3582043"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31259</xdr:rowOff>
    </xdr:from>
    <xdr:ext cx="405111" cy="259045"/>
    <xdr:sp macro="" textlink="">
      <xdr:nvSpPr>
        <xdr:cNvPr id="70" name="n_1mainValue【道路】&#10;有形固定資産減価償却率"/>
        <xdr:cNvSpPr txBox="1"/>
      </xdr:nvSpPr>
      <xdr:spPr>
        <a:xfrm>
          <a:off x="3582043" y="706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164408</xdr:rowOff>
    </xdr:from>
    <xdr:to>
      <xdr:col>14</xdr:col>
      <xdr:colOff>79375</xdr:colOff>
      <xdr:row>39</xdr:row>
      <xdr:rowOff>94558</xdr:rowOff>
    </xdr:to>
    <xdr:sp macro="" textlink="">
      <xdr:nvSpPr>
        <xdr:cNvPr id="101" name="フローチャート : 判断 100"/>
        <xdr:cNvSpPr/>
      </xdr:nvSpPr>
      <xdr:spPr>
        <a:xfrm>
          <a:off x="9588500" y="667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27801</xdr:rowOff>
    </xdr:from>
    <xdr:to>
      <xdr:col>14</xdr:col>
      <xdr:colOff>79375</xdr:colOff>
      <xdr:row>40</xdr:row>
      <xdr:rowOff>129401</xdr:rowOff>
    </xdr:to>
    <xdr:sp macro="" textlink="">
      <xdr:nvSpPr>
        <xdr:cNvPr id="107" name="円/楕円 106"/>
        <xdr:cNvSpPr/>
      </xdr:nvSpPr>
      <xdr:spPr>
        <a:xfrm>
          <a:off x="9588500" y="68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111085</xdr:rowOff>
    </xdr:from>
    <xdr:ext cx="534377" cy="259045"/>
    <xdr:sp macro="" textlink="">
      <xdr:nvSpPr>
        <xdr:cNvPr id="108" name="n_1aveValue【道路】&#10;一人当たり延長"/>
        <xdr:cNvSpPr txBox="1"/>
      </xdr:nvSpPr>
      <xdr:spPr>
        <a:xfrm>
          <a:off x="9359410" y="6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26.703</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120528</xdr:rowOff>
    </xdr:from>
    <xdr:ext cx="534377" cy="259045"/>
    <xdr:sp macro="" textlink="">
      <xdr:nvSpPr>
        <xdr:cNvPr id="109" name="n_1mainValue【道路】&#10;一人当たり延長"/>
        <xdr:cNvSpPr txBox="1"/>
      </xdr:nvSpPr>
      <xdr:spPr>
        <a:xfrm>
          <a:off x="9359410" y="69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55335</xdr:rowOff>
    </xdr:from>
    <xdr:to>
      <xdr:col>5</xdr:col>
      <xdr:colOff>409575</xdr:colOff>
      <xdr:row>61</xdr:row>
      <xdr:rowOff>156935</xdr:rowOff>
    </xdr:to>
    <xdr:sp macro="" textlink="">
      <xdr:nvSpPr>
        <xdr:cNvPr id="143" name="フローチャート : 判断 142"/>
        <xdr:cNvSpPr/>
      </xdr:nvSpPr>
      <xdr:spPr>
        <a:xfrm>
          <a:off x="37465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6350</xdr:rowOff>
    </xdr:from>
    <xdr:to>
      <xdr:col>5</xdr:col>
      <xdr:colOff>409575</xdr:colOff>
      <xdr:row>63</xdr:row>
      <xdr:rowOff>107950</xdr:rowOff>
    </xdr:to>
    <xdr:sp macro="" textlink="">
      <xdr:nvSpPr>
        <xdr:cNvPr id="149" name="円/楕円 148"/>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2012</xdr:rowOff>
    </xdr:from>
    <xdr:ext cx="405111" cy="259045"/>
    <xdr:sp macro="" textlink="">
      <xdr:nvSpPr>
        <xdr:cNvPr id="150" name="n_1aveValue【橋りょう・トンネル】&#10;有形固定資産減価償却率"/>
        <xdr:cNvSpPr txBox="1"/>
      </xdr:nvSpPr>
      <xdr:spPr>
        <a:xfrm>
          <a:off x="3582043" y="1028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99077</xdr:rowOff>
    </xdr:from>
    <xdr:ext cx="405111" cy="259045"/>
    <xdr:sp macro="" textlink="">
      <xdr:nvSpPr>
        <xdr:cNvPr id="151" name="n_1mainValue【橋りょう・トンネル】&#10;有形固定資産減価償却率"/>
        <xdr:cNvSpPr txBox="1"/>
      </xdr:nvSpPr>
      <xdr:spPr>
        <a:xfrm>
          <a:off x="3582043"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432</xdr:rowOff>
    </xdr:from>
    <xdr:to>
      <xdr:col>14</xdr:col>
      <xdr:colOff>79375</xdr:colOff>
      <xdr:row>62</xdr:row>
      <xdr:rowOff>102032</xdr:rowOff>
    </xdr:to>
    <xdr:sp macro="" textlink="">
      <xdr:nvSpPr>
        <xdr:cNvPr id="182" name="フローチャート : 判断 181"/>
        <xdr:cNvSpPr/>
      </xdr:nvSpPr>
      <xdr:spPr>
        <a:xfrm>
          <a:off x="9588500" y="1063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75249</xdr:rowOff>
    </xdr:from>
    <xdr:to>
      <xdr:col>14</xdr:col>
      <xdr:colOff>79375</xdr:colOff>
      <xdr:row>64</xdr:row>
      <xdr:rowOff>5399</xdr:rowOff>
    </xdr:to>
    <xdr:sp macro="" textlink="">
      <xdr:nvSpPr>
        <xdr:cNvPr id="188" name="円/楕円 187"/>
        <xdr:cNvSpPr/>
      </xdr:nvSpPr>
      <xdr:spPr>
        <a:xfrm>
          <a:off x="9588500" y="1087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118559</xdr:rowOff>
    </xdr:from>
    <xdr:ext cx="599010" cy="259045"/>
    <xdr:sp macro="" textlink="">
      <xdr:nvSpPr>
        <xdr:cNvPr id="189" name="n_1aveValue【橋りょう・トンネル】&#10;一人当たり有形固定資産（償却資産）額"/>
        <xdr:cNvSpPr txBox="1"/>
      </xdr:nvSpPr>
      <xdr:spPr>
        <a:xfrm>
          <a:off x="9327094" y="104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482,767</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167976</xdr:rowOff>
    </xdr:from>
    <xdr:ext cx="599010" cy="259045"/>
    <xdr:sp macro="" textlink="">
      <xdr:nvSpPr>
        <xdr:cNvPr id="190" name="n_1mainValue【橋りょう・トンネル】&#10;一人当たり有形固定資産（償却資産）額"/>
        <xdr:cNvSpPr txBox="1"/>
      </xdr:nvSpPr>
      <xdr:spPr>
        <a:xfrm>
          <a:off x="9327094" y="1096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9" name="正方形/長方形 1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0" name="正方形/長方形 1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1" name="正方形/長方形 2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2" name="正方形/長方形 2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3" name="正方形/長方形 2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4" name="正方形/長方形 2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5" name="正方形/長方形 2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6" name="正方形/長方形 20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5" name="正方形/長方形 2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6" name="正方形/長方形 2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7" name="正方形/長方形 2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8" name="正方形/長方形 2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9" name="正方形/長方形 2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0" name="正方形/長方形 2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1" name="正方形/長方形 2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2" name="正方形/長方形 22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4" name="正方形/長方形 2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5" name="正方形/長方形 2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6" name="正方形/長方形 2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7" name="正方形/長方形 2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8" name="正方形/長方形 2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9" name="正方形/長方形 2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0" name="正方形/長方形 2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1" name="テキスト ボックス 2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2" name="直線コネクタ 2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3" name="テキスト ボックス 23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4" name="直線コネクタ 23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5" name="テキスト ボックス 23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6" name="直線コネクタ 23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7" name="テキスト ボックス 23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8" name="直線コネクタ 23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9" name="テキスト ボックス 23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0" name="直線コネクタ 23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1" name="テキスト ボックス 24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2" name="直線コネクタ 24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3" name="テキスト ボックス 24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4" name="直線コネクタ 2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5" name="テキスト ボックス 2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247" name="直線コネクタ 246"/>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248"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249" name="直線コネクタ 248"/>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50"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51" name="直線コネクタ 25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252"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253" name="フローチャート : 判断 252"/>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254" name="フローチャート : 判断 253"/>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5" name="テキスト ボックス 2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6" name="テキスト ボックス 2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7" name="テキスト ボックス 2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8" name="テキスト ボックス 2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9" name="テキスト ボックス 2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154940</xdr:rowOff>
    </xdr:from>
    <xdr:to>
      <xdr:col>22</xdr:col>
      <xdr:colOff>415925</xdr:colOff>
      <xdr:row>40</xdr:row>
      <xdr:rowOff>85090</xdr:rowOff>
    </xdr:to>
    <xdr:sp macro="" textlink="">
      <xdr:nvSpPr>
        <xdr:cNvPr id="260" name="円/楕円 259"/>
        <xdr:cNvSpPr/>
      </xdr:nvSpPr>
      <xdr:spPr>
        <a:xfrm>
          <a:off x="15430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261"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76217</xdr:rowOff>
    </xdr:from>
    <xdr:ext cx="405111" cy="259045"/>
    <xdr:sp macro="" textlink="">
      <xdr:nvSpPr>
        <xdr:cNvPr id="262" name="n_1mainValue【認定こども園・幼稚園・保育所】&#10;有形固定資産減価償却率"/>
        <xdr:cNvSpPr txBox="1"/>
      </xdr:nvSpPr>
      <xdr:spPr>
        <a:xfrm>
          <a:off x="15266043"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3" name="正方形/長方形 2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4" name="正方形/長方形 2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5" name="正方形/長方形 2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6" name="正方形/長方形 2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7" name="正方形/長方形 2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8" name="正方形/長方形 2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9" name="正方形/長方形 2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0" name="正方形/長方形 2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1" name="テキスト ボックス 2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2" name="直線コネクタ 2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3" name="直線コネクタ 2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74" name="テキスト ボックス 27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5" name="直線コネクタ 2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76" name="テキスト ボックス 27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7" name="直線コネクタ 2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78" name="テキスト ボックス 27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9" name="直線コネクタ 2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80" name="テキスト ボックス 27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1" name="直線コネクタ 2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2" name="テキスト ボックス 2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124206</xdr:rowOff>
    </xdr:from>
    <xdr:to>
      <xdr:col>32</xdr:col>
      <xdr:colOff>186689</xdr:colOff>
      <xdr:row>41</xdr:row>
      <xdr:rowOff>3048</xdr:rowOff>
    </xdr:to>
    <xdr:cxnSp macro="">
      <xdr:nvCxnSpPr>
        <xdr:cNvPr id="284" name="直線コネクタ 283"/>
        <xdr:cNvCxnSpPr/>
      </xdr:nvCxnSpPr>
      <xdr:spPr>
        <a:xfrm flipV="1">
          <a:off x="22160864" y="6124956"/>
          <a:ext cx="0" cy="90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6875</xdr:rowOff>
    </xdr:from>
    <xdr:ext cx="469744" cy="259045"/>
    <xdr:sp macro="" textlink="">
      <xdr:nvSpPr>
        <xdr:cNvPr id="285" name="【認定こども園・幼稚園・保育所】&#10;一人当たり面積最小値テキスト"/>
        <xdr:cNvSpPr txBox="1"/>
      </xdr:nvSpPr>
      <xdr:spPr>
        <a:xfrm>
          <a:off x="22250400" y="703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3048</xdr:rowOff>
    </xdr:from>
    <xdr:to>
      <xdr:col>32</xdr:col>
      <xdr:colOff>276225</xdr:colOff>
      <xdr:row>41</xdr:row>
      <xdr:rowOff>3048</xdr:rowOff>
    </xdr:to>
    <xdr:cxnSp macro="">
      <xdr:nvCxnSpPr>
        <xdr:cNvPr id="286" name="直線コネクタ 285"/>
        <xdr:cNvCxnSpPr/>
      </xdr:nvCxnSpPr>
      <xdr:spPr>
        <a:xfrm>
          <a:off x="22072600" y="703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70883</xdr:rowOff>
    </xdr:from>
    <xdr:ext cx="469744" cy="259045"/>
    <xdr:sp macro="" textlink="">
      <xdr:nvSpPr>
        <xdr:cNvPr id="287" name="【認定こども園・幼稚園・保育所】&#10;一人当たり面積最大値テキスト"/>
        <xdr:cNvSpPr txBox="1"/>
      </xdr:nvSpPr>
      <xdr:spPr>
        <a:xfrm>
          <a:off x="22250400" y="59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35</xdr:row>
      <xdr:rowOff>124206</xdr:rowOff>
    </xdr:from>
    <xdr:to>
      <xdr:col>32</xdr:col>
      <xdr:colOff>276225</xdr:colOff>
      <xdr:row>35</xdr:row>
      <xdr:rowOff>124206</xdr:rowOff>
    </xdr:to>
    <xdr:cxnSp macro="">
      <xdr:nvCxnSpPr>
        <xdr:cNvPr id="288" name="直線コネクタ 287"/>
        <xdr:cNvCxnSpPr/>
      </xdr:nvCxnSpPr>
      <xdr:spPr>
        <a:xfrm>
          <a:off x="22072600" y="6124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72407</xdr:rowOff>
    </xdr:from>
    <xdr:ext cx="469744" cy="259045"/>
    <xdr:sp macro="" textlink="">
      <xdr:nvSpPr>
        <xdr:cNvPr id="289" name="【認定こども園・幼稚園・保育所】&#10;一人当たり面積平均値テキスト"/>
        <xdr:cNvSpPr txBox="1"/>
      </xdr:nvSpPr>
      <xdr:spPr>
        <a:xfrm>
          <a:off x="22250400" y="641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93980</xdr:rowOff>
    </xdr:from>
    <xdr:to>
      <xdr:col>32</xdr:col>
      <xdr:colOff>238125</xdr:colOff>
      <xdr:row>38</xdr:row>
      <xdr:rowOff>24130</xdr:rowOff>
    </xdr:to>
    <xdr:sp macro="" textlink="">
      <xdr:nvSpPr>
        <xdr:cNvPr id="290" name="フローチャート : 判断 289"/>
        <xdr:cNvSpPr/>
      </xdr:nvSpPr>
      <xdr:spPr>
        <a:xfrm>
          <a:off x="22110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160274</xdr:rowOff>
    </xdr:from>
    <xdr:to>
      <xdr:col>31</xdr:col>
      <xdr:colOff>85725</xdr:colOff>
      <xdr:row>38</xdr:row>
      <xdr:rowOff>90424</xdr:rowOff>
    </xdr:to>
    <xdr:sp macro="" textlink="">
      <xdr:nvSpPr>
        <xdr:cNvPr id="291" name="フローチャート : 判断 290"/>
        <xdr:cNvSpPr/>
      </xdr:nvSpPr>
      <xdr:spPr>
        <a:xfrm>
          <a:off x="21272500" y="650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2" name="テキスト ボックス 2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3" name="テキスト ボックス 2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4" name="テキスト ボックス 2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5" name="テキスト ボックス 2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6" name="テキスト ボックス 2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84836</xdr:rowOff>
    </xdr:from>
    <xdr:to>
      <xdr:col>31</xdr:col>
      <xdr:colOff>85725</xdr:colOff>
      <xdr:row>34</xdr:row>
      <xdr:rowOff>14986</xdr:rowOff>
    </xdr:to>
    <xdr:sp macro="" textlink="">
      <xdr:nvSpPr>
        <xdr:cNvPr id="297" name="円/楕円 296"/>
        <xdr:cNvSpPr/>
      </xdr:nvSpPr>
      <xdr:spPr>
        <a:xfrm>
          <a:off x="21272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81551</xdr:rowOff>
    </xdr:from>
    <xdr:ext cx="469744" cy="259045"/>
    <xdr:sp macro="" textlink="">
      <xdr:nvSpPr>
        <xdr:cNvPr id="298" name="n_1aveValue【認定こども園・幼稚園・保育所】&#10;一人当たり面積"/>
        <xdr:cNvSpPr txBox="1"/>
      </xdr:nvSpPr>
      <xdr:spPr>
        <a:xfrm>
          <a:off x="21075727" y="659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31513</xdr:rowOff>
    </xdr:from>
    <xdr:ext cx="469744" cy="259045"/>
    <xdr:sp macro="" textlink="">
      <xdr:nvSpPr>
        <xdr:cNvPr id="299" name="n_1mainValue【認定こども園・幼稚園・保育所】&#10;一人当たり面積"/>
        <xdr:cNvSpPr txBox="1"/>
      </xdr:nvSpPr>
      <xdr:spPr>
        <a:xfrm>
          <a:off x="21075727" y="551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10" name="直線コネクタ 3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11" name="テキスト ボックス 31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2" name="直線コネクタ 3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3" name="テキスト ボックス 3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4" name="直線コネクタ 3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5" name="テキスト ボックス 3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6" name="直線コネクタ 3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7" name="テキスト ボックス 3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8" name="直線コネクタ 3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9" name="テキスト ボックス 3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0" name="直線コネクタ 3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21" name="テキスト ボックス 32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2" name="直線コネクタ 3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3" name="テキスト ボックス 3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25" name="直線コネクタ 324"/>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26"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27" name="直線コネクタ 326"/>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28"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29" name="直線コネクタ 328"/>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30"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31" name="フローチャート : 判断 330"/>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84727</xdr:rowOff>
    </xdr:from>
    <xdr:to>
      <xdr:col>22</xdr:col>
      <xdr:colOff>415925</xdr:colOff>
      <xdr:row>60</xdr:row>
      <xdr:rowOff>14877</xdr:rowOff>
    </xdr:to>
    <xdr:sp macro="" textlink="">
      <xdr:nvSpPr>
        <xdr:cNvPr id="332" name="フローチャート : 判断 331"/>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3" name="テキスト ボックス 3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4" name="テキスト ボックス 3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5" name="テキスト ボックス 3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6" name="テキスト ボックス 3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7" name="テキスト ボックス 3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133713</xdr:rowOff>
    </xdr:from>
    <xdr:to>
      <xdr:col>22</xdr:col>
      <xdr:colOff>415925</xdr:colOff>
      <xdr:row>57</xdr:row>
      <xdr:rowOff>63863</xdr:rowOff>
    </xdr:to>
    <xdr:sp macro="" textlink="">
      <xdr:nvSpPr>
        <xdr:cNvPr id="338" name="円/楕円 337"/>
        <xdr:cNvSpPr/>
      </xdr:nvSpPr>
      <xdr:spPr>
        <a:xfrm>
          <a:off x="154305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6004</xdr:rowOff>
    </xdr:from>
    <xdr:ext cx="405111" cy="259045"/>
    <xdr:sp macro="" textlink="">
      <xdr:nvSpPr>
        <xdr:cNvPr id="339" name="n_1aveValue【学校施設】&#10;有形固定資産減価償却率"/>
        <xdr:cNvSpPr txBox="1"/>
      </xdr:nvSpPr>
      <xdr:spPr>
        <a:xfrm>
          <a:off x="15266043"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80390</xdr:rowOff>
    </xdr:from>
    <xdr:ext cx="405111" cy="259045"/>
    <xdr:sp macro="" textlink="">
      <xdr:nvSpPr>
        <xdr:cNvPr id="340" name="n_1mainValue【学校施設】&#10;有形固定資産減価償却率"/>
        <xdr:cNvSpPr txBox="1"/>
      </xdr:nvSpPr>
      <xdr:spPr>
        <a:xfrm>
          <a:off x="15266043" y="951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1" name="正方形/長方形 3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2" name="正方形/長方形 3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3" name="正方形/長方形 3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4" name="正方形/長方形 3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5" name="正方形/長方形 3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6" name="正方形/長方形 3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7" name="正方形/長方形 3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8" name="正方形/長方形 3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9" name="テキスト ボックス 3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0" name="直線コネクタ 3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1" name="テキスト ボックス 3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52" name="直線コネクタ 3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3" name="テキスト ボックス 3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4" name="直線コネクタ 3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5" name="テキスト ボックス 3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6" name="直線コネクタ 3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7" name="テキスト ボックス 3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8" name="直線コネクタ 3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9" name="テキスト ボックス 3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363" name="直線コネクタ 362"/>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364"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365" name="直線コネクタ 364"/>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366"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367" name="直線コネクタ 366"/>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368"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369" name="フローチャート : 判断 368"/>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167284</xdr:rowOff>
    </xdr:from>
    <xdr:to>
      <xdr:col>31</xdr:col>
      <xdr:colOff>85725</xdr:colOff>
      <xdr:row>60</xdr:row>
      <xdr:rowOff>97434</xdr:rowOff>
    </xdr:to>
    <xdr:sp macro="" textlink="">
      <xdr:nvSpPr>
        <xdr:cNvPr id="370" name="フローチャート : 判断 369"/>
        <xdr:cNvSpPr/>
      </xdr:nvSpPr>
      <xdr:spPr>
        <a:xfrm>
          <a:off x="21272500" y="1028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43383</xdr:rowOff>
    </xdr:from>
    <xdr:to>
      <xdr:col>31</xdr:col>
      <xdr:colOff>85725</xdr:colOff>
      <xdr:row>61</xdr:row>
      <xdr:rowOff>144983</xdr:rowOff>
    </xdr:to>
    <xdr:sp macro="" textlink="">
      <xdr:nvSpPr>
        <xdr:cNvPr id="376" name="円/楕円 375"/>
        <xdr:cNvSpPr/>
      </xdr:nvSpPr>
      <xdr:spPr>
        <a:xfrm>
          <a:off x="21272500" y="105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113961</xdr:rowOff>
    </xdr:from>
    <xdr:ext cx="469744" cy="259045"/>
    <xdr:sp macro="" textlink="">
      <xdr:nvSpPr>
        <xdr:cNvPr id="377" name="n_1aveValue【学校施設】&#10;一人当たり面積"/>
        <xdr:cNvSpPr txBox="1"/>
      </xdr:nvSpPr>
      <xdr:spPr>
        <a:xfrm>
          <a:off x="21075727" y="1005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136110</xdr:rowOff>
    </xdr:from>
    <xdr:ext cx="469744" cy="259045"/>
    <xdr:sp macro="" textlink="">
      <xdr:nvSpPr>
        <xdr:cNvPr id="378" name="n_1mainValue【学校施設】&#10;一人当たり面積"/>
        <xdr:cNvSpPr txBox="1"/>
      </xdr:nvSpPr>
      <xdr:spPr>
        <a:xfrm>
          <a:off x="21075727" y="105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4" name="正方形/長方形 3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5" name="テキスト ボックス 4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06" name="直線コネクタ 4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07" name="テキスト ボックス 40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8" name="直線コネクタ 4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9" name="テキスト ボックス 4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0" name="直線コネクタ 4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1" name="テキスト ボックス 4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2" name="直線コネクタ 4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3" name="テキスト ボックス 4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4" name="直線コネクタ 4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5" name="テキスト ボックス 4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6" name="直線コネクタ 4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17" name="テキスト ボックス 41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421" name="直線コネクタ 420"/>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422"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423" name="直線コネクタ 422"/>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424"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425" name="直線コネクタ 424"/>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426"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427" name="フローチャート : 判断 426"/>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108676</xdr:rowOff>
    </xdr:from>
    <xdr:to>
      <xdr:col>22</xdr:col>
      <xdr:colOff>415925</xdr:colOff>
      <xdr:row>106</xdr:row>
      <xdr:rowOff>38826</xdr:rowOff>
    </xdr:to>
    <xdr:sp macro="" textlink="">
      <xdr:nvSpPr>
        <xdr:cNvPr id="428" name="フローチャート : 判断 427"/>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9" name="テキスト ボックス 4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0" name="テキスト ボックス 4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1" name="テキスト ボックス 4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2" name="テキスト ボックス 4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3" name="テキスト ボックス 4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156029</xdr:rowOff>
    </xdr:from>
    <xdr:to>
      <xdr:col>22</xdr:col>
      <xdr:colOff>415925</xdr:colOff>
      <xdr:row>107</xdr:row>
      <xdr:rowOff>86179</xdr:rowOff>
    </xdr:to>
    <xdr:sp macro="" textlink="">
      <xdr:nvSpPr>
        <xdr:cNvPr id="434" name="円/楕円 433"/>
        <xdr:cNvSpPr/>
      </xdr:nvSpPr>
      <xdr:spPr>
        <a:xfrm>
          <a:off x="15430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55353</xdr:rowOff>
    </xdr:from>
    <xdr:ext cx="405111" cy="259045"/>
    <xdr:sp macro="" textlink="">
      <xdr:nvSpPr>
        <xdr:cNvPr id="435" name="n_1aveValue【公民館】&#10;有形固定資産減価償却率"/>
        <xdr:cNvSpPr txBox="1"/>
      </xdr:nvSpPr>
      <xdr:spPr>
        <a:xfrm>
          <a:off x="15266043"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77306</xdr:rowOff>
    </xdr:from>
    <xdr:ext cx="405111" cy="259045"/>
    <xdr:sp macro="" textlink="">
      <xdr:nvSpPr>
        <xdr:cNvPr id="436" name="n_1mainValue【公民館】&#10;有形固定資産減価償却率"/>
        <xdr:cNvSpPr txBox="1"/>
      </xdr:nvSpPr>
      <xdr:spPr>
        <a:xfrm>
          <a:off x="15266043"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47" name="直線コネクタ 4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8" name="テキスト ボックス 4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9" name="直線コネクタ 4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0" name="テキスト ボックス 4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1" name="直線コネクタ 4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2" name="テキスト ボックス 4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3" name="直線コネクタ 4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4" name="テキスト ボックス 4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5" name="直線コネクタ 4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6" name="テキスト ボックス 4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7" name="直線コネクタ 4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8" name="テキスト ボックス 4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9" name="直線コネクタ 4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0" name="テキスト ボックス 4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462" name="直線コネクタ 461"/>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463"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464" name="直線コネクタ 463"/>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465"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466" name="直線コネクタ 465"/>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467"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468" name="フローチャート : 判断 467"/>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67855</xdr:rowOff>
    </xdr:from>
    <xdr:to>
      <xdr:col>31</xdr:col>
      <xdr:colOff>85725</xdr:colOff>
      <xdr:row>106</xdr:row>
      <xdr:rowOff>169455</xdr:rowOff>
    </xdr:to>
    <xdr:sp macro="" textlink="">
      <xdr:nvSpPr>
        <xdr:cNvPr id="469" name="フローチャート : 判断 468"/>
        <xdr:cNvSpPr/>
      </xdr:nvSpPr>
      <xdr:spPr>
        <a:xfrm>
          <a:off x="21272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0" name="テキスト ボックス 4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1" name="テキスト ボックス 4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2" name="テキスト ボックス 4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3" name="テキスト ボックス 4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4" name="テキスト ボックス 4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137523</xdr:rowOff>
    </xdr:from>
    <xdr:to>
      <xdr:col>31</xdr:col>
      <xdr:colOff>85725</xdr:colOff>
      <xdr:row>107</xdr:row>
      <xdr:rowOff>67673</xdr:rowOff>
    </xdr:to>
    <xdr:sp macro="" textlink="">
      <xdr:nvSpPr>
        <xdr:cNvPr id="475" name="円/楕円 474"/>
        <xdr:cNvSpPr/>
      </xdr:nvSpPr>
      <xdr:spPr>
        <a:xfrm>
          <a:off x="212725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14532</xdr:rowOff>
    </xdr:from>
    <xdr:ext cx="469744" cy="259045"/>
    <xdr:sp macro="" textlink="">
      <xdr:nvSpPr>
        <xdr:cNvPr id="476" name="n_1aveValue【公民館】&#10;一人当たり面積"/>
        <xdr:cNvSpPr txBox="1"/>
      </xdr:nvSpPr>
      <xdr:spPr>
        <a:xfrm>
          <a:off x="210757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58800</xdr:rowOff>
    </xdr:from>
    <xdr:ext cx="469744" cy="259045"/>
    <xdr:sp macro="" textlink="">
      <xdr:nvSpPr>
        <xdr:cNvPr id="477" name="n_1mainValue【公民館】&#10;一人当たり面積"/>
        <xdr:cNvSpPr txBox="1"/>
      </xdr:nvSpPr>
      <xdr:spPr>
        <a:xfrm>
          <a:off x="21075727" y="184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8" name="正方形/長方形 4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9" name="正方形/長方形 4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0" name="テキスト ボックス 4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年度については固定資産台帳未整備のため分析不可。</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ついては、類似団体と比較して特に有形固定資産減価償却率が高くなっている施設は、学校施設であり、その他の施設は低くなっている。学校施設については、小学校２校と中学校１校いずれも有形固定資産減価償却率が高くなっている。特に老朽化および児童数の減少が進んでいる小学校</a:t>
          </a:r>
          <a:r>
            <a:rPr kumimoji="1" lang="en-US" altLang="ja-JP" sz="1300">
              <a:latin typeface="ＭＳ Ｐゴシック"/>
            </a:rPr>
            <a:t>2</a:t>
          </a:r>
          <a:r>
            <a:rPr kumimoji="1" lang="ja-JP" altLang="en-US" sz="1300">
              <a:latin typeface="ＭＳ Ｐゴシック"/>
            </a:rPr>
            <a:t>校については、統合、新設に向けた検討を開始している。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33020</xdr:rowOff>
    </xdr:from>
    <xdr:to>
      <xdr:col>5</xdr:col>
      <xdr:colOff>409575</xdr:colOff>
      <xdr:row>38</xdr:row>
      <xdr:rowOff>134620</xdr:rowOff>
    </xdr:to>
    <xdr:sp macro="" textlink="">
      <xdr:nvSpPr>
        <xdr:cNvPr id="63" name="フローチャート : 判断 62"/>
        <xdr:cNvSpPr/>
      </xdr:nvSpPr>
      <xdr:spPr>
        <a:xfrm>
          <a:off x="3746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125747</xdr:rowOff>
    </xdr:from>
    <xdr:ext cx="405111" cy="259045"/>
    <xdr:sp macro="" textlink="">
      <xdr:nvSpPr>
        <xdr:cNvPr id="64" name="n_1aveValue【図書館】&#10;有形固定資産減価償却率"/>
        <xdr:cNvSpPr txBox="1"/>
      </xdr:nvSpPr>
      <xdr:spPr>
        <a:xfrm>
          <a:off x="3582043"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61595</xdr:rowOff>
    </xdr:from>
    <xdr:to>
      <xdr:col>5</xdr:col>
      <xdr:colOff>409575</xdr:colOff>
      <xdr:row>36</xdr:row>
      <xdr:rowOff>163195</xdr:rowOff>
    </xdr:to>
    <xdr:sp macro="" textlink="">
      <xdr:nvSpPr>
        <xdr:cNvPr id="70" name="円/楕円 69"/>
        <xdr:cNvSpPr/>
      </xdr:nvSpPr>
      <xdr:spPr>
        <a:xfrm>
          <a:off x="3746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8272</xdr:rowOff>
    </xdr:from>
    <xdr:ext cx="405111" cy="259045"/>
    <xdr:sp macro="" textlink="">
      <xdr:nvSpPr>
        <xdr:cNvPr id="71" name="n_1mainValue【図書館】&#10;有形固定資産減価償却率"/>
        <xdr:cNvSpPr txBox="1"/>
      </xdr:nvSpPr>
      <xdr:spPr>
        <a:xfrm>
          <a:off x="3582043"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5" name="直線コネクタ 94"/>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6" name="【図書館】&#10;一人当たり面積最小値テキスト"/>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7" name="直線コネクタ 96"/>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8"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99" name="直線コネクタ 98"/>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0" name="【図書館】&#10;一人当たり面積平均値テキスト"/>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1" name="フローチャート : 判断 100"/>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158750</xdr:rowOff>
    </xdr:from>
    <xdr:to>
      <xdr:col>14</xdr:col>
      <xdr:colOff>79375</xdr:colOff>
      <xdr:row>39</xdr:row>
      <xdr:rowOff>88900</xdr:rowOff>
    </xdr:to>
    <xdr:sp macro="" textlink="">
      <xdr:nvSpPr>
        <xdr:cNvPr id="102" name="フローチャート : 判断 101"/>
        <xdr:cNvSpPr/>
      </xdr:nvSpPr>
      <xdr:spPr>
        <a:xfrm>
          <a:off x="9588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105427</xdr:rowOff>
    </xdr:from>
    <xdr:ext cx="469744" cy="259045"/>
    <xdr:sp macro="" textlink="">
      <xdr:nvSpPr>
        <xdr:cNvPr id="103" name="n_1aveValue【図書館】&#10;一人当たり面積"/>
        <xdr:cNvSpPr txBox="1"/>
      </xdr:nvSpPr>
      <xdr:spPr>
        <a:xfrm>
          <a:off x="93917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162560</xdr:rowOff>
    </xdr:from>
    <xdr:to>
      <xdr:col>14</xdr:col>
      <xdr:colOff>79375</xdr:colOff>
      <xdr:row>39</xdr:row>
      <xdr:rowOff>92710</xdr:rowOff>
    </xdr:to>
    <xdr:sp macro="" textlink="">
      <xdr:nvSpPr>
        <xdr:cNvPr id="109" name="円/楕円 108"/>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83837</xdr:rowOff>
    </xdr:from>
    <xdr:ext cx="469744" cy="259045"/>
    <xdr:sp macro="" textlink="">
      <xdr:nvSpPr>
        <xdr:cNvPr id="110" name="n_1main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7" name="直線コネクタ 136"/>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8"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9" name="直線コネクタ 138"/>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0"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1" name="直線コネクタ 140"/>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2"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3" name="フローチャート : 判断 142"/>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25944</xdr:rowOff>
    </xdr:from>
    <xdr:to>
      <xdr:col>5</xdr:col>
      <xdr:colOff>409575</xdr:colOff>
      <xdr:row>61</xdr:row>
      <xdr:rowOff>127544</xdr:rowOff>
    </xdr:to>
    <xdr:sp macro="" textlink="">
      <xdr:nvSpPr>
        <xdr:cNvPr id="144" name="フローチャート : 判断 143"/>
        <xdr:cNvSpPr/>
      </xdr:nvSpPr>
      <xdr:spPr>
        <a:xfrm>
          <a:off x="3746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144071</xdr:rowOff>
    </xdr:from>
    <xdr:ext cx="405111" cy="259045"/>
    <xdr:sp macro="" textlink="">
      <xdr:nvSpPr>
        <xdr:cNvPr id="145" name="n_1aveValue【体育館・プール】&#10;有形固定資産減価償却率"/>
        <xdr:cNvSpPr txBox="1"/>
      </xdr:nvSpPr>
      <xdr:spPr>
        <a:xfrm>
          <a:off x="3582043"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161472</xdr:rowOff>
    </xdr:from>
    <xdr:to>
      <xdr:col>5</xdr:col>
      <xdr:colOff>409575</xdr:colOff>
      <xdr:row>63</xdr:row>
      <xdr:rowOff>91622</xdr:rowOff>
    </xdr:to>
    <xdr:sp macro="" textlink="">
      <xdr:nvSpPr>
        <xdr:cNvPr id="151" name="円/楕円 150"/>
        <xdr:cNvSpPr/>
      </xdr:nvSpPr>
      <xdr:spPr>
        <a:xfrm>
          <a:off x="3746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82749</xdr:rowOff>
    </xdr:from>
    <xdr:ext cx="405111" cy="259045"/>
    <xdr:sp macro="" textlink="">
      <xdr:nvSpPr>
        <xdr:cNvPr id="152" name="n_1mainValue【体育館・プール】&#10;有形固定資産減価償却率"/>
        <xdr:cNvSpPr txBox="1"/>
      </xdr:nvSpPr>
      <xdr:spPr>
        <a:xfrm>
          <a:off x="3582043"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6" name="直線コネクタ 175"/>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7"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78" name="直線コネクタ 177"/>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79"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0" name="直線コネクタ 179"/>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81"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2" name="フローチャート : 判断 181"/>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152400</xdr:rowOff>
    </xdr:from>
    <xdr:to>
      <xdr:col>14</xdr:col>
      <xdr:colOff>79375</xdr:colOff>
      <xdr:row>61</xdr:row>
      <xdr:rowOff>82550</xdr:rowOff>
    </xdr:to>
    <xdr:sp macro="" textlink="">
      <xdr:nvSpPr>
        <xdr:cNvPr id="183" name="フローチャート : 判断 182"/>
        <xdr:cNvSpPr/>
      </xdr:nvSpPr>
      <xdr:spPr>
        <a:xfrm>
          <a:off x="9588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73677</xdr:rowOff>
    </xdr:from>
    <xdr:ext cx="469744" cy="259045"/>
    <xdr:sp macro="" textlink="">
      <xdr:nvSpPr>
        <xdr:cNvPr id="184" name="n_1aveValue【体育館・プール】&#10;一人当たり面積"/>
        <xdr:cNvSpPr txBox="1"/>
      </xdr:nvSpPr>
      <xdr:spPr>
        <a:xfrm>
          <a:off x="9391727"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52070</xdr:rowOff>
    </xdr:from>
    <xdr:to>
      <xdr:col>14</xdr:col>
      <xdr:colOff>79375</xdr:colOff>
      <xdr:row>57</xdr:row>
      <xdr:rowOff>153670</xdr:rowOff>
    </xdr:to>
    <xdr:sp macro="" textlink="">
      <xdr:nvSpPr>
        <xdr:cNvPr id="190" name="円/楕円 189"/>
        <xdr:cNvSpPr/>
      </xdr:nvSpPr>
      <xdr:spPr>
        <a:xfrm>
          <a:off x="9588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170197</xdr:rowOff>
    </xdr:from>
    <xdr:ext cx="469744" cy="259045"/>
    <xdr:sp macro="" textlink="">
      <xdr:nvSpPr>
        <xdr:cNvPr id="191" name="n_1mainValue【体育館・プール】&#10;一人当たり面積"/>
        <xdr:cNvSpPr txBox="1"/>
      </xdr:nvSpPr>
      <xdr:spPr>
        <a:xfrm>
          <a:off x="93917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0.924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14" name="直線コネクタ 213"/>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5"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6" name="直線コネクタ 215"/>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7"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8" name="直線コネクタ 21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9"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0" name="フローチャート : 判断 21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133604</xdr:rowOff>
    </xdr:from>
    <xdr:to>
      <xdr:col>5</xdr:col>
      <xdr:colOff>409575</xdr:colOff>
      <xdr:row>84</xdr:row>
      <xdr:rowOff>63754</xdr:rowOff>
    </xdr:to>
    <xdr:sp macro="" textlink="">
      <xdr:nvSpPr>
        <xdr:cNvPr id="221" name="フローチャート : 判断 220"/>
        <xdr:cNvSpPr/>
      </xdr:nvSpPr>
      <xdr:spPr>
        <a:xfrm>
          <a:off x="3746500" y="143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54881</xdr:rowOff>
    </xdr:from>
    <xdr:ext cx="405111" cy="259045"/>
    <xdr:sp macro="" textlink="">
      <xdr:nvSpPr>
        <xdr:cNvPr id="222" name="n_1aveValue【福祉施設】&#10;有形固定資産減価償却率"/>
        <xdr:cNvSpPr txBox="1"/>
      </xdr:nvSpPr>
      <xdr:spPr>
        <a:xfrm>
          <a:off x="3582043"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158750</xdr:rowOff>
    </xdr:from>
    <xdr:to>
      <xdr:col>5</xdr:col>
      <xdr:colOff>409575</xdr:colOff>
      <xdr:row>82</xdr:row>
      <xdr:rowOff>88900</xdr:rowOff>
    </xdr:to>
    <xdr:sp macro="" textlink="">
      <xdr:nvSpPr>
        <xdr:cNvPr id="228" name="円/楕円 227"/>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105427</xdr:rowOff>
    </xdr:from>
    <xdr:ext cx="405111" cy="259045"/>
    <xdr:sp macro="" textlink="">
      <xdr:nvSpPr>
        <xdr:cNvPr id="229" name="n_1mainValue【福祉施設】&#10;有形固定資産減価償却率"/>
        <xdr:cNvSpPr txBox="1"/>
      </xdr:nvSpPr>
      <xdr:spPr>
        <a:xfrm>
          <a:off x="3582043"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51" name="直線コネクタ 250"/>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52"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53" name="直線コネクタ 252"/>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54"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55" name="直線コネクタ 254"/>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56"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57" name="フローチャート : 判断 256"/>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158750</xdr:rowOff>
    </xdr:from>
    <xdr:to>
      <xdr:col>14</xdr:col>
      <xdr:colOff>79375</xdr:colOff>
      <xdr:row>83</xdr:row>
      <xdr:rowOff>88900</xdr:rowOff>
    </xdr:to>
    <xdr:sp macro="" textlink="">
      <xdr:nvSpPr>
        <xdr:cNvPr id="258" name="フローチャート : 判断 257"/>
        <xdr:cNvSpPr/>
      </xdr:nvSpPr>
      <xdr:spPr>
        <a:xfrm>
          <a:off x="9588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105427</xdr:rowOff>
    </xdr:from>
    <xdr:ext cx="469744" cy="259045"/>
    <xdr:sp macro="" textlink="">
      <xdr:nvSpPr>
        <xdr:cNvPr id="259" name="n_1aveValue【福祉施設】&#10;一人当たり面積"/>
        <xdr:cNvSpPr txBox="1"/>
      </xdr:nvSpPr>
      <xdr:spPr>
        <a:xfrm>
          <a:off x="9391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67311</xdr:rowOff>
    </xdr:from>
    <xdr:to>
      <xdr:col>14</xdr:col>
      <xdr:colOff>79375</xdr:colOff>
      <xdr:row>84</xdr:row>
      <xdr:rowOff>168911</xdr:rowOff>
    </xdr:to>
    <xdr:sp macro="" textlink="">
      <xdr:nvSpPr>
        <xdr:cNvPr id="265" name="円/楕円 264"/>
        <xdr:cNvSpPr/>
      </xdr:nvSpPr>
      <xdr:spPr>
        <a:xfrm>
          <a:off x="9588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160038</xdr:rowOff>
    </xdr:from>
    <xdr:ext cx="469744" cy="259045"/>
    <xdr:sp macro="" textlink="">
      <xdr:nvSpPr>
        <xdr:cNvPr id="266" name="n_1mainValue【福祉施設】&#10;一人当たり面積"/>
        <xdr:cNvSpPr txBox="1"/>
      </xdr:nvSpPr>
      <xdr:spPr>
        <a:xfrm>
          <a:off x="9391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5" name="テキスト ボックス 29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5" name="テキスト ボックス 30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7" name="テキスト ボックス 3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309" name="直線コネクタ 308"/>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310"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311" name="直線コネクタ 310"/>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2"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3" name="直線コネクタ 312"/>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314" name="【一般廃棄物処理施設】&#10;有形固定資産減価償却率平均値テキスト"/>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315" name="フローチャート : 判断 314"/>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23767</xdr:rowOff>
    </xdr:from>
    <xdr:to>
      <xdr:col>22</xdr:col>
      <xdr:colOff>415925</xdr:colOff>
      <xdr:row>37</xdr:row>
      <xdr:rowOff>125367</xdr:rowOff>
    </xdr:to>
    <xdr:sp macro="" textlink="">
      <xdr:nvSpPr>
        <xdr:cNvPr id="316" name="フローチャート : 判断 315"/>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116494</xdr:rowOff>
    </xdr:from>
    <xdr:ext cx="405111" cy="259045"/>
    <xdr:sp macro="" textlink="">
      <xdr:nvSpPr>
        <xdr:cNvPr id="317" name="n_1aveValue【一般廃棄物処理施設】&#10;有形固定資産減価償却率"/>
        <xdr:cNvSpPr txBox="1"/>
      </xdr:nvSpPr>
      <xdr:spPr>
        <a:xfrm>
          <a:off x="15266043"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102144</xdr:rowOff>
    </xdr:from>
    <xdr:to>
      <xdr:col>22</xdr:col>
      <xdr:colOff>415925</xdr:colOff>
      <xdr:row>36</xdr:row>
      <xdr:rowOff>32294</xdr:rowOff>
    </xdr:to>
    <xdr:sp macro="" textlink="">
      <xdr:nvSpPr>
        <xdr:cNvPr id="323" name="円/楕円 322"/>
        <xdr:cNvSpPr/>
      </xdr:nvSpPr>
      <xdr:spPr>
        <a:xfrm>
          <a:off x="15430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48821</xdr:rowOff>
    </xdr:from>
    <xdr:ext cx="405111" cy="259045"/>
    <xdr:sp macro="" textlink="">
      <xdr:nvSpPr>
        <xdr:cNvPr id="324" name="n_1mainValue【一般廃棄物処理施設】&#10;有形固定資産減価償却率"/>
        <xdr:cNvSpPr txBox="1"/>
      </xdr:nvSpPr>
      <xdr:spPr>
        <a:xfrm>
          <a:off x="15266043"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6" name="テキスト ボックス 3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8" name="テキスト ボックス 3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0" name="テキスト ボックス 3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2" name="テキスト ボックス 3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346" name="直線コネクタ 345"/>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347" name="【一般廃棄物処理施設】&#10;一人当たり有形固定資産（償却資産）額最小値テキスト"/>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348" name="直線コネクタ 347"/>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349" name="【一般廃棄物処理施設】&#10;一人当たり有形固定資産（償却資産）額最大値テキスト"/>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350" name="直線コネクタ 349"/>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351" name="【一般廃棄物処理施設】&#10;一人当たり有形固定資産（償却資産）額平均値テキスト"/>
        <xdr:cNvSpPr txBox="1"/>
      </xdr:nvSpPr>
      <xdr:spPr>
        <a:xfrm>
          <a:off x="22250400" y="655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352" name="フローチャート : 判断 351"/>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90638</xdr:rowOff>
    </xdr:from>
    <xdr:to>
      <xdr:col>31</xdr:col>
      <xdr:colOff>85725</xdr:colOff>
      <xdr:row>39</xdr:row>
      <xdr:rowOff>20788</xdr:rowOff>
    </xdr:to>
    <xdr:sp macro="" textlink="">
      <xdr:nvSpPr>
        <xdr:cNvPr id="353" name="フローチャート : 判断 352"/>
        <xdr:cNvSpPr/>
      </xdr:nvSpPr>
      <xdr:spPr>
        <a:xfrm>
          <a:off x="21272500" y="660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11915</xdr:rowOff>
    </xdr:from>
    <xdr:ext cx="599010" cy="259045"/>
    <xdr:sp macro="" textlink="">
      <xdr:nvSpPr>
        <xdr:cNvPr id="354" name="n_1aveValue【一般廃棄物処理施設】&#10;一人当たり有形固定資産（償却資産）額"/>
        <xdr:cNvSpPr txBox="1"/>
      </xdr:nvSpPr>
      <xdr:spPr>
        <a:xfrm>
          <a:off x="21011094" y="669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110,731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10545</xdr:rowOff>
    </xdr:from>
    <xdr:to>
      <xdr:col>31</xdr:col>
      <xdr:colOff>85725</xdr:colOff>
      <xdr:row>37</xdr:row>
      <xdr:rowOff>112145</xdr:rowOff>
    </xdr:to>
    <xdr:sp macro="" textlink="">
      <xdr:nvSpPr>
        <xdr:cNvPr id="360" name="円/楕円 359"/>
        <xdr:cNvSpPr/>
      </xdr:nvSpPr>
      <xdr:spPr>
        <a:xfrm>
          <a:off x="21272500" y="63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128672</xdr:rowOff>
    </xdr:from>
    <xdr:ext cx="599010" cy="259045"/>
    <xdr:sp macro="" textlink="">
      <xdr:nvSpPr>
        <xdr:cNvPr id="361" name="n_1mainValue【一般廃棄物処理施設】&#10;一人当たり有形固定資産（償却資産）額"/>
        <xdr:cNvSpPr txBox="1"/>
      </xdr:nvSpPr>
      <xdr:spPr>
        <a:xfrm>
          <a:off x="21011094" y="612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165,749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7" name="正方形/長方形 37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5" name="正方形/長方形 3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6" name="テキスト ボックス 3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7" name="直線コネクタ 3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8" name="テキスト ボックス 38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89" name="直線コネクタ 38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90" name="テキスト ボックス 38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1" name="直線コネクタ 39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2" name="テキスト ボックス 39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3" name="直線コネクタ 39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4" name="テキスト ボックス 39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5" name="直線コネクタ 39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96" name="テキスト ボックス 395"/>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7" name="直線コネクタ 3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8" name="テキスト ボックス 3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400" name="直線コネクタ 399"/>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01"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02" name="直線コネクタ 401"/>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403"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404" name="直線コネクタ 403"/>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405"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406" name="フローチャート : 判断 405"/>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158750</xdr:rowOff>
    </xdr:from>
    <xdr:to>
      <xdr:col>22</xdr:col>
      <xdr:colOff>415925</xdr:colOff>
      <xdr:row>85</xdr:row>
      <xdr:rowOff>88900</xdr:rowOff>
    </xdr:to>
    <xdr:sp macro="" textlink="">
      <xdr:nvSpPr>
        <xdr:cNvPr id="407" name="フローチャート : 判断 406"/>
        <xdr:cNvSpPr/>
      </xdr:nvSpPr>
      <xdr:spPr>
        <a:xfrm>
          <a:off x="15430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80027</xdr:rowOff>
    </xdr:from>
    <xdr:ext cx="405111" cy="259045"/>
    <xdr:sp macro="" textlink="">
      <xdr:nvSpPr>
        <xdr:cNvPr id="408" name="n_1aveValue【消防施設】&#10;有形固定資産減価償却率"/>
        <xdr:cNvSpPr txBox="1"/>
      </xdr:nvSpPr>
      <xdr:spPr>
        <a:xfrm>
          <a:off x="15266043"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9" name="テキスト ボックス 4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0" name="テキスト ボックス 4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1" name="テキスト ボックス 4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2" name="テキスト ボックス 4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3" name="テキスト ボックス 4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129032</xdr:rowOff>
    </xdr:from>
    <xdr:to>
      <xdr:col>22</xdr:col>
      <xdr:colOff>415925</xdr:colOff>
      <xdr:row>79</xdr:row>
      <xdr:rowOff>59182</xdr:rowOff>
    </xdr:to>
    <xdr:sp macro="" textlink="">
      <xdr:nvSpPr>
        <xdr:cNvPr id="414" name="円/楕円 413"/>
        <xdr:cNvSpPr/>
      </xdr:nvSpPr>
      <xdr:spPr>
        <a:xfrm>
          <a:off x="15430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75709</xdr:rowOff>
    </xdr:from>
    <xdr:ext cx="405111" cy="259045"/>
    <xdr:sp macro="" textlink="">
      <xdr:nvSpPr>
        <xdr:cNvPr id="415" name="n_1mainValue【消防施設】&#10;有形固定資産減価償却率"/>
        <xdr:cNvSpPr txBox="1"/>
      </xdr:nvSpPr>
      <xdr:spPr>
        <a:xfrm>
          <a:off x="15266043" y="132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6" name="正方形/長方形 4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7" name="正方形/長方形 4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8" name="正方形/長方形 4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9" name="正方形/長方形 4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0" name="正方形/長方形 4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1" name="正方形/長方形 4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2" name="正方形/長方形 4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3" name="正方形/長方形 4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4" name="テキスト ボックス 4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5" name="直線コネクタ 4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6" name="直線コネクタ 4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7" name="テキスト ボックス 4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28" name="直線コネクタ 4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29" name="テキスト ボックス 4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0" name="直線コネクタ 4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1" name="テキスト ボックス 4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2" name="直線コネクタ 4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3" name="テキスト ボックス 4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4" name="直線コネクタ 4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5" name="テキスト ボックス 4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437" name="直線コネクタ 436"/>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438"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439" name="直線コネクタ 438"/>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40"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41" name="直線コネクタ 44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442"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443" name="フローチャート : 判断 442"/>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83313</xdr:rowOff>
    </xdr:from>
    <xdr:to>
      <xdr:col>31</xdr:col>
      <xdr:colOff>85725</xdr:colOff>
      <xdr:row>83</xdr:row>
      <xdr:rowOff>13463</xdr:rowOff>
    </xdr:to>
    <xdr:sp macro="" textlink="">
      <xdr:nvSpPr>
        <xdr:cNvPr id="444" name="フローチャート : 判断 443"/>
        <xdr:cNvSpPr/>
      </xdr:nvSpPr>
      <xdr:spPr>
        <a:xfrm>
          <a:off x="2127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29990</xdr:rowOff>
    </xdr:from>
    <xdr:ext cx="469744" cy="259045"/>
    <xdr:sp macro="" textlink="">
      <xdr:nvSpPr>
        <xdr:cNvPr id="445" name="n_1aveValue【消防施設】&#10;一人当たり面積"/>
        <xdr:cNvSpPr txBox="1"/>
      </xdr:nvSpPr>
      <xdr:spPr>
        <a:xfrm>
          <a:off x="210757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6" name="テキスト ボックス 4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7" name="テキスト ボックス 4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8" name="テキスト ボックス 4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9" name="テキスト ボックス 4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0" name="テキスト ボックス 4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99313</xdr:rowOff>
    </xdr:from>
    <xdr:to>
      <xdr:col>31</xdr:col>
      <xdr:colOff>85725</xdr:colOff>
      <xdr:row>84</xdr:row>
      <xdr:rowOff>29463</xdr:rowOff>
    </xdr:to>
    <xdr:sp macro="" textlink="">
      <xdr:nvSpPr>
        <xdr:cNvPr id="451" name="円/楕円 450"/>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20590</xdr:rowOff>
    </xdr:from>
    <xdr:ext cx="469744" cy="259045"/>
    <xdr:sp macro="" textlink="">
      <xdr:nvSpPr>
        <xdr:cNvPr id="452" name="n_1mainValue【消防施設】&#10;一人当たり面積"/>
        <xdr:cNvSpPr txBox="1"/>
      </xdr:nvSpPr>
      <xdr:spPr>
        <a:xfrm>
          <a:off x="21075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3" name="テキスト ボックス 4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4" name="直線コネクタ 4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5" name="テキスト ボックス 46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6" name="直線コネクタ 4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7" name="テキスト ボックス 4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8" name="直線コネクタ 4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9" name="テキスト ボックス 4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0" name="直線コネクタ 4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1" name="テキスト ボックス 47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2" name="直線コネクタ 4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3" name="テキスト ボックス 4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75" name="直線コネクタ 474"/>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76"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77" name="直線コネクタ 476"/>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78"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79" name="直線コネクタ 47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80"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81" name="フローチャート : 判断 480"/>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93980</xdr:rowOff>
    </xdr:from>
    <xdr:to>
      <xdr:col>22</xdr:col>
      <xdr:colOff>415925</xdr:colOff>
      <xdr:row>107</xdr:row>
      <xdr:rowOff>24130</xdr:rowOff>
    </xdr:to>
    <xdr:sp macro="" textlink="">
      <xdr:nvSpPr>
        <xdr:cNvPr id="482" name="フローチャート : 判断 481"/>
        <xdr:cNvSpPr/>
      </xdr:nvSpPr>
      <xdr:spPr>
        <a:xfrm>
          <a:off x="15430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40657</xdr:rowOff>
    </xdr:from>
    <xdr:ext cx="405111" cy="259045"/>
    <xdr:sp macro="" textlink="">
      <xdr:nvSpPr>
        <xdr:cNvPr id="483" name="n_1aveValue【庁舎】&#10;有形固定資産減価償却率"/>
        <xdr:cNvSpPr txBox="1"/>
      </xdr:nvSpPr>
      <xdr:spPr>
        <a:xfrm>
          <a:off x="15266043" y="1804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116839</xdr:rowOff>
    </xdr:from>
    <xdr:to>
      <xdr:col>22</xdr:col>
      <xdr:colOff>415925</xdr:colOff>
      <xdr:row>108</xdr:row>
      <xdr:rowOff>46989</xdr:rowOff>
    </xdr:to>
    <xdr:sp macro="" textlink="">
      <xdr:nvSpPr>
        <xdr:cNvPr id="489" name="円/楕円 488"/>
        <xdr:cNvSpPr/>
      </xdr:nvSpPr>
      <xdr:spPr>
        <a:xfrm>
          <a:off x="15430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38116</xdr:rowOff>
    </xdr:from>
    <xdr:ext cx="405111" cy="259045"/>
    <xdr:sp macro="" textlink="">
      <xdr:nvSpPr>
        <xdr:cNvPr id="490" name="n_1mainValue【庁舎】&#10;有形固定資産減価償却率"/>
        <xdr:cNvSpPr txBox="1"/>
      </xdr:nvSpPr>
      <xdr:spPr>
        <a:xfrm>
          <a:off x="15266043"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1" name="正方形/長方形 4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2" name="正方形/長方形 4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3" name="正方形/長方形 4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4" name="正方形/長方形 4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5" name="正方形/長方形 4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6" name="正方形/長方形 4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7" name="正方形/長方形 4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8" name="正方形/長方形 4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9" name="テキスト ボックス 4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0" name="直線コネクタ 4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1" name="テキスト ボックス 5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2" name="直線コネクタ 5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3" name="テキスト ボックス 5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4" name="直線コネクタ 5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5" name="テキスト ボックス 5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6" name="直線コネクタ 5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7" name="テキスト ボックス 5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8" name="直線コネクタ 5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9" name="テキスト ボックス 5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0" name="直線コネクタ 5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1" name="テキスト ボックス 5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2" name="直線コネクタ 5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3" name="テキスト ボックス 5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15" name="直線コネクタ 514"/>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16"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17" name="直線コネクタ 516"/>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18"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19" name="直線コネクタ 518"/>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520"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21" name="フローチャート : 判断 520"/>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52070</xdr:rowOff>
    </xdr:from>
    <xdr:to>
      <xdr:col>31</xdr:col>
      <xdr:colOff>85725</xdr:colOff>
      <xdr:row>105</xdr:row>
      <xdr:rowOff>153670</xdr:rowOff>
    </xdr:to>
    <xdr:sp macro="" textlink="">
      <xdr:nvSpPr>
        <xdr:cNvPr id="522" name="フローチャート : 判断 521"/>
        <xdr:cNvSpPr/>
      </xdr:nvSpPr>
      <xdr:spPr>
        <a:xfrm>
          <a:off x="21272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144797</xdr:rowOff>
    </xdr:from>
    <xdr:ext cx="469744" cy="259045"/>
    <xdr:sp macro="" textlink="">
      <xdr:nvSpPr>
        <xdr:cNvPr id="523" name="n_1aveValue【庁舎】&#10;一人当たり面積"/>
        <xdr:cNvSpPr txBox="1"/>
      </xdr:nvSpPr>
      <xdr:spPr>
        <a:xfrm>
          <a:off x="21075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4" name="テキスト ボックス 5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5" name="テキスト ボックス 5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6" name="テキスト ボックス 5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7" name="テキスト ボックス 5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8" name="テキスト ボックス 5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36830</xdr:rowOff>
    </xdr:from>
    <xdr:to>
      <xdr:col>31</xdr:col>
      <xdr:colOff>85725</xdr:colOff>
      <xdr:row>105</xdr:row>
      <xdr:rowOff>138430</xdr:rowOff>
    </xdr:to>
    <xdr:sp macro="" textlink="">
      <xdr:nvSpPr>
        <xdr:cNvPr id="529" name="円/楕円 528"/>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154957</xdr:rowOff>
    </xdr:from>
    <xdr:ext cx="469744" cy="259045"/>
    <xdr:sp macro="" textlink="">
      <xdr:nvSpPr>
        <xdr:cNvPr id="530" name="n_1mainValue【庁舎】&#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1" name="正方形/長方形 5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2" name="正方形/長方形 5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3" name="テキスト ボックス 5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年度については固定資産台帳未整備のため分析不可。</a:t>
          </a: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ついては、類似団体と比較して特に有形固定資産減価償却率が高くなっている施設のうち、一般廃棄物処理施設については、単独存続か広域への参入、双方の可能性を検討中であるが、方針決定までの間は現状施設の維持保全に努める。また、消防施設については、特に償却率が高くなっているが、老朽化の進んだ消防詰所の更新を計画的に実施する予定である。その他の施設についても活用度に応じ、維持保全による継続使用と他用途への変更や施設のあり方の見直し等を実施し、数量の適正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手企業の法人村民税等への依存度が高く、社会情勢等により大きな影響を受け、財政力指数も特に単年での変動幅が大きくなっている。企業の景気変動に加え、税政改正による税収の減に備え、投資的経費の効果的な投入、経常経費の抜本的な見直しを実施し、将来を見据えた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83820</xdr:rowOff>
    </xdr:from>
    <xdr:to>
      <xdr:col>7</xdr:col>
      <xdr:colOff>152400</xdr:colOff>
      <xdr:row>44</xdr:row>
      <xdr:rowOff>116840</xdr:rowOff>
    </xdr:to>
    <xdr:cxnSp macro="">
      <xdr:nvCxnSpPr>
        <xdr:cNvPr id="62" name="直線コネクタ 61"/>
        <xdr:cNvCxnSpPr/>
      </xdr:nvCxnSpPr>
      <xdr:spPr>
        <a:xfrm flipV="1">
          <a:off x="4953000" y="6598920"/>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170197</xdr:rowOff>
    </xdr:from>
    <xdr:ext cx="762000" cy="259045"/>
    <xdr:sp macro="" textlink="">
      <xdr:nvSpPr>
        <xdr:cNvPr id="65" name="財政力最大値テキスト"/>
        <xdr:cNvSpPr txBox="1"/>
      </xdr:nvSpPr>
      <xdr:spPr>
        <a:xfrm>
          <a:off x="5041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38</xdr:row>
      <xdr:rowOff>83820</xdr:rowOff>
    </xdr:from>
    <xdr:to>
      <xdr:col>7</xdr:col>
      <xdr:colOff>241300</xdr:colOff>
      <xdr:row>38</xdr:row>
      <xdr:rowOff>83820</xdr:rowOff>
    </xdr:to>
    <xdr:cxnSp macro="">
      <xdr:nvCxnSpPr>
        <xdr:cNvPr id="66" name="直線コネクタ 65"/>
        <xdr:cNvCxnSpPr/>
      </xdr:nvCxnSpPr>
      <xdr:spPr>
        <a:xfrm>
          <a:off x="4864100" y="659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27517</xdr:rowOff>
    </xdr:from>
    <xdr:to>
      <xdr:col>7</xdr:col>
      <xdr:colOff>152400</xdr:colOff>
      <xdr:row>38</xdr:row>
      <xdr:rowOff>83820</xdr:rowOff>
    </xdr:to>
    <xdr:cxnSp macro="">
      <xdr:nvCxnSpPr>
        <xdr:cNvPr id="67" name="直線コネクタ 66"/>
        <xdr:cNvCxnSpPr/>
      </xdr:nvCxnSpPr>
      <xdr:spPr>
        <a:xfrm>
          <a:off x="4114800" y="65426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8"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9" name="フローチャート : 判断 68"/>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161290</xdr:rowOff>
    </xdr:from>
    <xdr:to>
      <xdr:col>6</xdr:col>
      <xdr:colOff>0</xdr:colOff>
      <xdr:row>38</xdr:row>
      <xdr:rowOff>27517</xdr:rowOff>
    </xdr:to>
    <xdr:cxnSp macro="">
      <xdr:nvCxnSpPr>
        <xdr:cNvPr id="70" name="直線コネクタ 69"/>
        <xdr:cNvCxnSpPr/>
      </xdr:nvCxnSpPr>
      <xdr:spPr>
        <a:xfrm>
          <a:off x="3225800" y="633349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121073</xdr:rowOff>
    </xdr:from>
    <xdr:to>
      <xdr:col>4</xdr:col>
      <xdr:colOff>482600</xdr:colOff>
      <xdr:row>36</xdr:row>
      <xdr:rowOff>161290</xdr:rowOff>
    </xdr:to>
    <xdr:cxnSp macro="">
      <xdr:nvCxnSpPr>
        <xdr:cNvPr id="73" name="直線コネクタ 72"/>
        <xdr:cNvCxnSpPr/>
      </xdr:nvCxnSpPr>
      <xdr:spPr>
        <a:xfrm>
          <a:off x="2336800" y="62932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52494</xdr:rowOff>
    </xdr:from>
    <xdr:to>
      <xdr:col>4</xdr:col>
      <xdr:colOff>533400</xdr:colOff>
      <xdr:row>43</xdr:row>
      <xdr:rowOff>154094</xdr:rowOff>
    </xdr:to>
    <xdr:sp macro="" textlink="">
      <xdr:nvSpPr>
        <xdr:cNvPr id="74" name="フローチャート : 判断 73"/>
        <xdr:cNvSpPr/>
      </xdr:nvSpPr>
      <xdr:spPr>
        <a:xfrm>
          <a:off x="3175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138871</xdr:rowOff>
    </xdr:from>
    <xdr:ext cx="762000" cy="259045"/>
    <xdr:sp macro="" textlink="">
      <xdr:nvSpPr>
        <xdr:cNvPr id="75" name="テキスト ボックス 74"/>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121073</xdr:rowOff>
    </xdr:from>
    <xdr:to>
      <xdr:col>3</xdr:col>
      <xdr:colOff>279400</xdr:colOff>
      <xdr:row>38</xdr:row>
      <xdr:rowOff>107950</xdr:rowOff>
    </xdr:to>
    <xdr:cxnSp macro="">
      <xdr:nvCxnSpPr>
        <xdr:cNvPr id="76" name="直線コネクタ 75"/>
        <xdr:cNvCxnSpPr/>
      </xdr:nvCxnSpPr>
      <xdr:spPr>
        <a:xfrm flipV="1">
          <a:off x="1447800" y="629327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7" name="フローチャート : 判断 76"/>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78" name="テキスト ボックス 77"/>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36406</xdr:rowOff>
    </xdr:from>
    <xdr:to>
      <xdr:col>2</xdr:col>
      <xdr:colOff>127000</xdr:colOff>
      <xdr:row>43</xdr:row>
      <xdr:rowOff>138006</xdr:rowOff>
    </xdr:to>
    <xdr:sp macro="" textlink="">
      <xdr:nvSpPr>
        <xdr:cNvPr id="79" name="フローチャート : 判断 78"/>
        <xdr:cNvSpPr/>
      </xdr:nvSpPr>
      <xdr:spPr>
        <a:xfrm>
          <a:off x="1397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122783</xdr:rowOff>
    </xdr:from>
    <xdr:ext cx="762000" cy="259045"/>
    <xdr:sp macro="" textlink="">
      <xdr:nvSpPr>
        <xdr:cNvPr id="80" name="テキスト ボックス 79"/>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33020</xdr:rowOff>
    </xdr:from>
    <xdr:to>
      <xdr:col>7</xdr:col>
      <xdr:colOff>203200</xdr:colOff>
      <xdr:row>38</xdr:row>
      <xdr:rowOff>134620</xdr:rowOff>
    </xdr:to>
    <xdr:sp macro="" textlink="">
      <xdr:nvSpPr>
        <xdr:cNvPr id="86" name="円/楕円 85"/>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125747</xdr:rowOff>
    </xdr:from>
    <xdr:ext cx="762000" cy="259045"/>
    <xdr:sp macro="" textlink="">
      <xdr:nvSpPr>
        <xdr:cNvPr id="87" name="財政力該当値テキスト"/>
        <xdr:cNvSpPr txBox="1"/>
      </xdr:nvSpPr>
      <xdr:spPr>
        <a:xfrm>
          <a:off x="5041900" y="646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148167</xdr:rowOff>
    </xdr:from>
    <xdr:to>
      <xdr:col>6</xdr:col>
      <xdr:colOff>50800</xdr:colOff>
      <xdr:row>38</xdr:row>
      <xdr:rowOff>78316</xdr:rowOff>
    </xdr:to>
    <xdr:sp macro="" textlink="">
      <xdr:nvSpPr>
        <xdr:cNvPr id="88" name="円/楕円 87"/>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88494</xdr:rowOff>
    </xdr:from>
    <xdr:ext cx="736600" cy="259045"/>
    <xdr:sp macro="" textlink="">
      <xdr:nvSpPr>
        <xdr:cNvPr id="89" name="テキスト ボックス 88"/>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110490</xdr:rowOff>
    </xdr:from>
    <xdr:to>
      <xdr:col>4</xdr:col>
      <xdr:colOff>533400</xdr:colOff>
      <xdr:row>37</xdr:row>
      <xdr:rowOff>40640</xdr:rowOff>
    </xdr:to>
    <xdr:sp macro="" textlink="">
      <xdr:nvSpPr>
        <xdr:cNvPr id="90" name="円/楕円 89"/>
        <xdr:cNvSpPr/>
      </xdr:nvSpPr>
      <xdr:spPr>
        <a:xfrm>
          <a:off x="3175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50817</xdr:rowOff>
    </xdr:from>
    <xdr:ext cx="762000" cy="259045"/>
    <xdr:sp macro="" textlink="">
      <xdr:nvSpPr>
        <xdr:cNvPr id="91" name="テキスト ボックス 90"/>
        <xdr:cNvSpPr txBox="1"/>
      </xdr:nvSpPr>
      <xdr:spPr>
        <a:xfrm>
          <a:off x="2844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70273</xdr:rowOff>
    </xdr:from>
    <xdr:to>
      <xdr:col>3</xdr:col>
      <xdr:colOff>330200</xdr:colOff>
      <xdr:row>37</xdr:row>
      <xdr:rowOff>423</xdr:rowOff>
    </xdr:to>
    <xdr:sp macro="" textlink="">
      <xdr:nvSpPr>
        <xdr:cNvPr id="92" name="円/楕円 91"/>
        <xdr:cNvSpPr/>
      </xdr:nvSpPr>
      <xdr:spPr>
        <a:xfrm>
          <a:off x="2286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10600</xdr:rowOff>
    </xdr:from>
    <xdr:ext cx="762000" cy="259045"/>
    <xdr:sp macro="" textlink="">
      <xdr:nvSpPr>
        <xdr:cNvPr id="93" name="テキスト ボックス 92"/>
        <xdr:cNvSpPr txBox="1"/>
      </xdr:nvSpPr>
      <xdr:spPr>
        <a:xfrm>
          <a:off x="1955800" y="601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4" name="円/楕円 93"/>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5" name="テキスト ボックス 94"/>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法人村民税の減収の影響を受け、昨年度に比して類似団体内平均値に近づく結果となった。景気動向により比率に変動が生じるが、経常経費の中で構成比率の高い物件費の見直しにより、経費削減を図る。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32512</xdr:rowOff>
    </xdr:from>
    <xdr:to>
      <xdr:col>7</xdr:col>
      <xdr:colOff>152400</xdr:colOff>
      <xdr:row>67</xdr:row>
      <xdr:rowOff>29337</xdr:rowOff>
    </xdr:to>
    <xdr:cxnSp macro="">
      <xdr:nvCxnSpPr>
        <xdr:cNvPr id="123" name="直線コネクタ 122"/>
        <xdr:cNvCxnSpPr/>
      </xdr:nvCxnSpPr>
      <xdr:spPr>
        <a:xfrm flipV="1">
          <a:off x="4953000" y="10490962"/>
          <a:ext cx="0" cy="10255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1414</xdr:rowOff>
    </xdr:from>
    <xdr:ext cx="762000" cy="259045"/>
    <xdr:sp macro="" textlink="">
      <xdr:nvSpPr>
        <xdr:cNvPr id="124" name="財政構造の弾力性最小値テキスト"/>
        <xdr:cNvSpPr txBox="1"/>
      </xdr:nvSpPr>
      <xdr:spPr>
        <a:xfrm>
          <a:off x="5041900" y="1148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29337</xdr:rowOff>
    </xdr:from>
    <xdr:to>
      <xdr:col>7</xdr:col>
      <xdr:colOff>241300</xdr:colOff>
      <xdr:row>67</xdr:row>
      <xdr:rowOff>29337</xdr:rowOff>
    </xdr:to>
    <xdr:cxnSp macro="">
      <xdr:nvCxnSpPr>
        <xdr:cNvPr id="125" name="直線コネクタ 124"/>
        <xdr:cNvCxnSpPr/>
      </xdr:nvCxnSpPr>
      <xdr:spPr>
        <a:xfrm>
          <a:off x="4864100" y="11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118889</xdr:rowOff>
    </xdr:from>
    <xdr:ext cx="762000" cy="259045"/>
    <xdr:sp macro="" textlink="">
      <xdr:nvSpPr>
        <xdr:cNvPr id="126" name="財政構造の弾力性最大値テキスト"/>
        <xdr:cNvSpPr txBox="1"/>
      </xdr:nvSpPr>
      <xdr:spPr>
        <a:xfrm>
          <a:off x="5041900" y="1023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61</xdr:row>
      <xdr:rowOff>32512</xdr:rowOff>
    </xdr:from>
    <xdr:to>
      <xdr:col>7</xdr:col>
      <xdr:colOff>241300</xdr:colOff>
      <xdr:row>61</xdr:row>
      <xdr:rowOff>32512</xdr:rowOff>
    </xdr:to>
    <xdr:cxnSp macro="">
      <xdr:nvCxnSpPr>
        <xdr:cNvPr id="127" name="直線コネクタ 126"/>
        <xdr:cNvCxnSpPr/>
      </xdr:nvCxnSpPr>
      <xdr:spPr>
        <a:xfrm>
          <a:off x="4864100" y="1049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170307</xdr:rowOff>
    </xdr:from>
    <xdr:to>
      <xdr:col>7</xdr:col>
      <xdr:colOff>152400</xdr:colOff>
      <xdr:row>63</xdr:row>
      <xdr:rowOff>140843</xdr:rowOff>
    </xdr:to>
    <xdr:cxnSp macro="">
      <xdr:nvCxnSpPr>
        <xdr:cNvPr id="128" name="直線コネクタ 127"/>
        <xdr:cNvCxnSpPr/>
      </xdr:nvCxnSpPr>
      <xdr:spPr>
        <a:xfrm>
          <a:off x="4114800" y="10285857"/>
          <a:ext cx="838200" cy="6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16019</xdr:rowOff>
    </xdr:from>
    <xdr:ext cx="762000" cy="259045"/>
    <xdr:sp macro="" textlink="">
      <xdr:nvSpPr>
        <xdr:cNvPr id="129" name="財政構造の弾力性平均値テキスト"/>
        <xdr:cNvSpPr txBox="1"/>
      </xdr:nvSpPr>
      <xdr:spPr>
        <a:xfrm>
          <a:off x="5041900" y="111602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43942</xdr:rowOff>
    </xdr:from>
    <xdr:to>
      <xdr:col>7</xdr:col>
      <xdr:colOff>203200</xdr:colOff>
      <xdr:row>65</xdr:row>
      <xdr:rowOff>145542</xdr:rowOff>
    </xdr:to>
    <xdr:sp macro="" textlink="">
      <xdr:nvSpPr>
        <xdr:cNvPr id="130" name="フローチャート : 判断 129"/>
        <xdr:cNvSpPr/>
      </xdr:nvSpPr>
      <xdr:spPr>
        <a:xfrm>
          <a:off x="49022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170307</xdr:rowOff>
    </xdr:from>
    <xdr:to>
      <xdr:col>6</xdr:col>
      <xdr:colOff>0</xdr:colOff>
      <xdr:row>63</xdr:row>
      <xdr:rowOff>133604</xdr:rowOff>
    </xdr:to>
    <xdr:cxnSp macro="">
      <xdr:nvCxnSpPr>
        <xdr:cNvPr id="131" name="直線コネクタ 130"/>
        <xdr:cNvCxnSpPr/>
      </xdr:nvCxnSpPr>
      <xdr:spPr>
        <a:xfrm flipV="1">
          <a:off x="3225800" y="10285857"/>
          <a:ext cx="889000" cy="64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508</xdr:rowOff>
    </xdr:from>
    <xdr:to>
      <xdr:col>6</xdr:col>
      <xdr:colOff>50800</xdr:colOff>
      <xdr:row>65</xdr:row>
      <xdr:rowOff>102108</xdr:rowOff>
    </xdr:to>
    <xdr:sp macro="" textlink="">
      <xdr:nvSpPr>
        <xdr:cNvPr id="132" name="フローチャート : 判断 131"/>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86885</xdr:rowOff>
    </xdr:from>
    <xdr:ext cx="736600" cy="259045"/>
    <xdr:sp macro="" textlink="">
      <xdr:nvSpPr>
        <xdr:cNvPr id="133" name="テキスト ボックス 132"/>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85471</xdr:rowOff>
    </xdr:from>
    <xdr:to>
      <xdr:col>4</xdr:col>
      <xdr:colOff>482600</xdr:colOff>
      <xdr:row>63</xdr:row>
      <xdr:rowOff>133604</xdr:rowOff>
    </xdr:to>
    <xdr:cxnSp macro="">
      <xdr:nvCxnSpPr>
        <xdr:cNvPr id="134" name="直線コネクタ 133"/>
        <xdr:cNvCxnSpPr/>
      </xdr:nvCxnSpPr>
      <xdr:spPr>
        <a:xfrm>
          <a:off x="2336800" y="10715371"/>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24638</xdr:rowOff>
    </xdr:from>
    <xdr:to>
      <xdr:col>4</xdr:col>
      <xdr:colOff>533400</xdr:colOff>
      <xdr:row>65</xdr:row>
      <xdr:rowOff>126238</xdr:rowOff>
    </xdr:to>
    <xdr:sp macro="" textlink="">
      <xdr:nvSpPr>
        <xdr:cNvPr id="135" name="フローチャート : 判断 134"/>
        <xdr:cNvSpPr/>
      </xdr:nvSpPr>
      <xdr:spPr>
        <a:xfrm>
          <a:off x="3175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111015</xdr:rowOff>
    </xdr:from>
    <xdr:ext cx="762000" cy="259045"/>
    <xdr:sp macro="" textlink="">
      <xdr:nvSpPr>
        <xdr:cNvPr id="136" name="テキスト ボックス 135"/>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141351</xdr:rowOff>
    </xdr:from>
    <xdr:to>
      <xdr:col>3</xdr:col>
      <xdr:colOff>279400</xdr:colOff>
      <xdr:row>62</xdr:row>
      <xdr:rowOff>85471</xdr:rowOff>
    </xdr:to>
    <xdr:cxnSp macro="">
      <xdr:nvCxnSpPr>
        <xdr:cNvPr id="137" name="直線コネクタ 136"/>
        <xdr:cNvCxnSpPr/>
      </xdr:nvCxnSpPr>
      <xdr:spPr>
        <a:xfrm>
          <a:off x="1447800" y="10256901"/>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38" name="フローチャート : 判断 137"/>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39" name="テキスト ボックス 138"/>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145415</xdr:rowOff>
    </xdr:from>
    <xdr:to>
      <xdr:col>2</xdr:col>
      <xdr:colOff>127000</xdr:colOff>
      <xdr:row>65</xdr:row>
      <xdr:rowOff>75565</xdr:rowOff>
    </xdr:to>
    <xdr:sp macro="" textlink="">
      <xdr:nvSpPr>
        <xdr:cNvPr id="140" name="フローチャート : 判断 139"/>
        <xdr:cNvSpPr/>
      </xdr:nvSpPr>
      <xdr:spPr>
        <a:xfrm>
          <a:off x="1397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60342</xdr:rowOff>
    </xdr:from>
    <xdr:ext cx="762000" cy="259045"/>
    <xdr:sp macro="" textlink="">
      <xdr:nvSpPr>
        <xdr:cNvPr id="141" name="テキスト ボックス 140"/>
        <xdr:cNvSpPr txBox="1"/>
      </xdr:nvSpPr>
      <xdr:spPr>
        <a:xfrm>
          <a:off x="1066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90043</xdr:rowOff>
    </xdr:from>
    <xdr:to>
      <xdr:col>7</xdr:col>
      <xdr:colOff>203200</xdr:colOff>
      <xdr:row>64</xdr:row>
      <xdr:rowOff>20193</xdr:rowOff>
    </xdr:to>
    <xdr:sp macro="" textlink="">
      <xdr:nvSpPr>
        <xdr:cNvPr id="147" name="円/楕円 146"/>
        <xdr:cNvSpPr/>
      </xdr:nvSpPr>
      <xdr:spPr>
        <a:xfrm>
          <a:off x="49022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106570</xdr:rowOff>
    </xdr:from>
    <xdr:ext cx="762000" cy="259045"/>
    <xdr:sp macro="" textlink="">
      <xdr:nvSpPr>
        <xdr:cNvPr id="148" name="財政構造の弾力性該当値テキスト"/>
        <xdr:cNvSpPr txBox="1"/>
      </xdr:nvSpPr>
      <xdr:spPr>
        <a:xfrm>
          <a:off x="5041900" y="107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119507</xdr:rowOff>
    </xdr:from>
    <xdr:to>
      <xdr:col>6</xdr:col>
      <xdr:colOff>50800</xdr:colOff>
      <xdr:row>60</xdr:row>
      <xdr:rowOff>49657</xdr:rowOff>
    </xdr:to>
    <xdr:sp macro="" textlink="">
      <xdr:nvSpPr>
        <xdr:cNvPr id="149" name="円/楕円 148"/>
        <xdr:cNvSpPr/>
      </xdr:nvSpPr>
      <xdr:spPr>
        <a:xfrm>
          <a:off x="4064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59834</xdr:rowOff>
    </xdr:from>
    <xdr:ext cx="736600" cy="259045"/>
    <xdr:sp macro="" textlink="">
      <xdr:nvSpPr>
        <xdr:cNvPr id="150" name="テキスト ボックス 149"/>
        <xdr:cNvSpPr txBox="1"/>
      </xdr:nvSpPr>
      <xdr:spPr>
        <a:xfrm>
          <a:off x="3733800" y="100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82804</xdr:rowOff>
    </xdr:from>
    <xdr:to>
      <xdr:col>4</xdr:col>
      <xdr:colOff>533400</xdr:colOff>
      <xdr:row>64</xdr:row>
      <xdr:rowOff>12954</xdr:rowOff>
    </xdr:to>
    <xdr:sp macro="" textlink="">
      <xdr:nvSpPr>
        <xdr:cNvPr id="151" name="円/楕円 150"/>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23131</xdr:rowOff>
    </xdr:from>
    <xdr:ext cx="762000" cy="259045"/>
    <xdr:sp macro="" textlink="">
      <xdr:nvSpPr>
        <xdr:cNvPr id="152" name="テキスト ボックス 151"/>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34671</xdr:rowOff>
    </xdr:from>
    <xdr:to>
      <xdr:col>3</xdr:col>
      <xdr:colOff>330200</xdr:colOff>
      <xdr:row>62</xdr:row>
      <xdr:rowOff>136271</xdr:rowOff>
    </xdr:to>
    <xdr:sp macro="" textlink="">
      <xdr:nvSpPr>
        <xdr:cNvPr id="153" name="円/楕円 152"/>
        <xdr:cNvSpPr/>
      </xdr:nvSpPr>
      <xdr:spPr>
        <a:xfrm>
          <a:off x="2286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146448</xdr:rowOff>
    </xdr:from>
    <xdr:ext cx="762000" cy="259045"/>
    <xdr:sp macro="" textlink="">
      <xdr:nvSpPr>
        <xdr:cNvPr id="154" name="テキスト ボックス 153"/>
        <xdr:cNvSpPr txBox="1"/>
      </xdr:nvSpPr>
      <xdr:spPr>
        <a:xfrm>
          <a:off x="1955800" y="104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90551</xdr:rowOff>
    </xdr:from>
    <xdr:to>
      <xdr:col>2</xdr:col>
      <xdr:colOff>127000</xdr:colOff>
      <xdr:row>60</xdr:row>
      <xdr:rowOff>20701</xdr:rowOff>
    </xdr:to>
    <xdr:sp macro="" textlink="">
      <xdr:nvSpPr>
        <xdr:cNvPr id="155" name="円/楕円 154"/>
        <xdr:cNvSpPr/>
      </xdr:nvSpPr>
      <xdr:spPr>
        <a:xfrm>
          <a:off x="1397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30878</xdr:rowOff>
    </xdr:from>
    <xdr:ext cx="762000" cy="259045"/>
    <xdr:sp macro="" textlink="">
      <xdr:nvSpPr>
        <xdr:cNvPr id="156" name="テキスト ボックス 155"/>
        <xdr:cNvSpPr txBox="1"/>
      </xdr:nvSpPr>
      <xdr:spPr>
        <a:xfrm>
          <a:off x="1066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[334,668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依然として類似団体内で下位に位置するが、観光施設を多く抱え、直営による賃金のほか、施設に係る委託料の支出が大きいため、公共施設個別施設計画策定を推進し、施設の集約化、</a:t>
          </a:r>
          <a:r>
            <a:rPr kumimoji="1" lang="en-US" altLang="ja-JP" sz="1300">
              <a:latin typeface="ＭＳ Ｐゴシック"/>
            </a:rPr>
            <a:t>PPP</a:t>
          </a:r>
          <a:r>
            <a:rPr kumimoji="1" lang="ja-JP" altLang="en-US" sz="1300">
              <a:latin typeface="ＭＳ Ｐゴシック"/>
            </a:rPr>
            <a:t>／</a:t>
          </a:r>
          <a:r>
            <a:rPr kumimoji="1" lang="en-US" altLang="ja-JP" sz="1300">
              <a:latin typeface="ＭＳ Ｐゴシック"/>
            </a:rPr>
            <a:t>PFI</a:t>
          </a:r>
          <a:r>
            <a:rPr kumimoji="1" lang="ja-JP" altLang="en-US" sz="1300">
              <a:latin typeface="ＭＳ Ｐゴシック"/>
            </a:rPr>
            <a:t>手法の導入も視野に入れ、経費の削減に努める。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86" name="直線コネクタ 185"/>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87"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88" name="直線コネクタ 187"/>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89"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0" name="直線コネクタ 189"/>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149372</xdr:rowOff>
    </xdr:from>
    <xdr:to>
      <xdr:col>7</xdr:col>
      <xdr:colOff>152400</xdr:colOff>
      <xdr:row>85</xdr:row>
      <xdr:rowOff>171172</xdr:rowOff>
    </xdr:to>
    <xdr:cxnSp macro="">
      <xdr:nvCxnSpPr>
        <xdr:cNvPr id="191" name="直線コネクタ 190"/>
        <xdr:cNvCxnSpPr/>
      </xdr:nvCxnSpPr>
      <xdr:spPr>
        <a:xfrm>
          <a:off x="4114800" y="14722622"/>
          <a:ext cx="838200" cy="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2"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3" name="フローチャート : 判断 192"/>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149372</xdr:rowOff>
    </xdr:from>
    <xdr:to>
      <xdr:col>6</xdr:col>
      <xdr:colOff>0</xdr:colOff>
      <xdr:row>86</xdr:row>
      <xdr:rowOff>54994</xdr:rowOff>
    </xdr:to>
    <xdr:cxnSp macro="">
      <xdr:nvCxnSpPr>
        <xdr:cNvPr id="194" name="直線コネクタ 193"/>
        <xdr:cNvCxnSpPr/>
      </xdr:nvCxnSpPr>
      <xdr:spPr>
        <a:xfrm flipV="1">
          <a:off x="3225800" y="14722622"/>
          <a:ext cx="889000" cy="7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5" name="フローチャート : 判断 194"/>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196" name="テキスト ボックス 195"/>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44109</xdr:rowOff>
    </xdr:from>
    <xdr:to>
      <xdr:col>4</xdr:col>
      <xdr:colOff>482600</xdr:colOff>
      <xdr:row>86</xdr:row>
      <xdr:rowOff>54994</xdr:rowOff>
    </xdr:to>
    <xdr:cxnSp macro="">
      <xdr:nvCxnSpPr>
        <xdr:cNvPr id="197" name="直線コネクタ 196"/>
        <xdr:cNvCxnSpPr/>
      </xdr:nvCxnSpPr>
      <xdr:spPr>
        <a:xfrm>
          <a:off x="2336800" y="14617359"/>
          <a:ext cx="889000" cy="1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198" name="フローチャート : 判断 197"/>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199" name="テキスト ボックス 198"/>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152712</xdr:rowOff>
    </xdr:from>
    <xdr:to>
      <xdr:col>3</xdr:col>
      <xdr:colOff>279400</xdr:colOff>
      <xdr:row>85</xdr:row>
      <xdr:rowOff>44109</xdr:rowOff>
    </xdr:to>
    <xdr:cxnSp macro="">
      <xdr:nvCxnSpPr>
        <xdr:cNvPr id="200" name="直線コネクタ 199"/>
        <xdr:cNvCxnSpPr/>
      </xdr:nvCxnSpPr>
      <xdr:spPr>
        <a:xfrm>
          <a:off x="1447800" y="14554512"/>
          <a:ext cx="889000" cy="6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1" name="フローチャート : 判断 200"/>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2" name="テキスト ボックス 201"/>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3" name="フローチャート : 判断 202"/>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69611</xdr:rowOff>
    </xdr:from>
    <xdr:ext cx="762000" cy="259045"/>
    <xdr:sp macro="" textlink="">
      <xdr:nvSpPr>
        <xdr:cNvPr id="204" name="テキスト ボックス 203"/>
        <xdr:cNvSpPr txBox="1"/>
      </xdr:nvSpPr>
      <xdr:spPr>
        <a:xfrm>
          <a:off x="1066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120372</xdr:rowOff>
    </xdr:from>
    <xdr:to>
      <xdr:col>7</xdr:col>
      <xdr:colOff>203200</xdr:colOff>
      <xdr:row>86</xdr:row>
      <xdr:rowOff>50522</xdr:rowOff>
    </xdr:to>
    <xdr:sp macro="" textlink="">
      <xdr:nvSpPr>
        <xdr:cNvPr id="210" name="円/楕円 209"/>
        <xdr:cNvSpPr/>
      </xdr:nvSpPr>
      <xdr:spPr>
        <a:xfrm>
          <a:off x="4902200" y="146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92449</xdr:rowOff>
    </xdr:from>
    <xdr:ext cx="762000" cy="259045"/>
    <xdr:sp macro="" textlink="">
      <xdr:nvSpPr>
        <xdr:cNvPr id="211" name="人件費・物件費等の状況該当値テキスト"/>
        <xdr:cNvSpPr txBox="1"/>
      </xdr:nvSpPr>
      <xdr:spPr>
        <a:xfrm>
          <a:off x="5041900" y="1466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334,668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98572</xdr:rowOff>
    </xdr:from>
    <xdr:to>
      <xdr:col>6</xdr:col>
      <xdr:colOff>50800</xdr:colOff>
      <xdr:row>86</xdr:row>
      <xdr:rowOff>28722</xdr:rowOff>
    </xdr:to>
    <xdr:sp macro="" textlink="">
      <xdr:nvSpPr>
        <xdr:cNvPr id="212" name="円/楕円 211"/>
        <xdr:cNvSpPr/>
      </xdr:nvSpPr>
      <xdr:spPr>
        <a:xfrm>
          <a:off x="4064000" y="146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13499</xdr:rowOff>
    </xdr:from>
    <xdr:ext cx="736600" cy="259045"/>
    <xdr:sp macro="" textlink="">
      <xdr:nvSpPr>
        <xdr:cNvPr id="213" name="テキスト ボックス 212"/>
        <xdr:cNvSpPr txBox="1"/>
      </xdr:nvSpPr>
      <xdr:spPr>
        <a:xfrm>
          <a:off x="3733800" y="147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329,247</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4194</xdr:rowOff>
    </xdr:from>
    <xdr:to>
      <xdr:col>4</xdr:col>
      <xdr:colOff>533400</xdr:colOff>
      <xdr:row>86</xdr:row>
      <xdr:rowOff>105794</xdr:rowOff>
    </xdr:to>
    <xdr:sp macro="" textlink="">
      <xdr:nvSpPr>
        <xdr:cNvPr id="214" name="円/楕円 213"/>
        <xdr:cNvSpPr/>
      </xdr:nvSpPr>
      <xdr:spPr>
        <a:xfrm>
          <a:off x="3175000" y="147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90571</xdr:rowOff>
    </xdr:from>
    <xdr:ext cx="762000" cy="259045"/>
    <xdr:sp macro="" textlink="">
      <xdr:nvSpPr>
        <xdr:cNvPr id="215" name="テキスト ボックス 214"/>
        <xdr:cNvSpPr txBox="1"/>
      </xdr:nvSpPr>
      <xdr:spPr>
        <a:xfrm>
          <a:off x="2844800" y="1483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348,411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164759</xdr:rowOff>
    </xdr:from>
    <xdr:to>
      <xdr:col>3</xdr:col>
      <xdr:colOff>330200</xdr:colOff>
      <xdr:row>85</xdr:row>
      <xdr:rowOff>94909</xdr:rowOff>
    </xdr:to>
    <xdr:sp macro="" textlink="">
      <xdr:nvSpPr>
        <xdr:cNvPr id="216" name="円/楕円 215"/>
        <xdr:cNvSpPr/>
      </xdr:nvSpPr>
      <xdr:spPr>
        <a:xfrm>
          <a:off x="2286000" y="14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79686</xdr:rowOff>
    </xdr:from>
    <xdr:ext cx="762000" cy="259045"/>
    <xdr:sp macro="" textlink="">
      <xdr:nvSpPr>
        <xdr:cNvPr id="217" name="テキスト ボックス 216"/>
        <xdr:cNvSpPr txBox="1"/>
      </xdr:nvSpPr>
      <xdr:spPr>
        <a:xfrm>
          <a:off x="1955800" y="1465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303,073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101912</xdr:rowOff>
    </xdr:from>
    <xdr:to>
      <xdr:col>2</xdr:col>
      <xdr:colOff>127000</xdr:colOff>
      <xdr:row>85</xdr:row>
      <xdr:rowOff>32062</xdr:rowOff>
    </xdr:to>
    <xdr:sp macro="" textlink="">
      <xdr:nvSpPr>
        <xdr:cNvPr id="218" name="円/楕円 217"/>
        <xdr:cNvSpPr/>
      </xdr:nvSpPr>
      <xdr:spPr>
        <a:xfrm>
          <a:off x="1397000" y="145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16839</xdr:rowOff>
    </xdr:from>
    <xdr:ext cx="762000" cy="259045"/>
    <xdr:sp macro="" textlink="">
      <xdr:nvSpPr>
        <xdr:cNvPr id="219" name="テキスト ボックス 218"/>
        <xdr:cNvSpPr txBox="1"/>
      </xdr:nvSpPr>
      <xdr:spPr>
        <a:xfrm>
          <a:off x="1066800" y="1459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287,446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類似団体内平均を下回ったが、職員の経験年数・階層の変動により指数は若干上昇している。今後も現状の給与水準を維持したい。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48" name="直線コネクタ 247"/>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49"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0" name="直線コネクタ 249"/>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1"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2" name="直線コネクタ 251"/>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84</xdr:row>
      <xdr:rowOff>34289</xdr:rowOff>
    </xdr:to>
    <xdr:cxnSp macro="">
      <xdr:nvCxnSpPr>
        <xdr:cNvPr id="253" name="直線コネクタ 252"/>
        <xdr:cNvCxnSpPr/>
      </xdr:nvCxnSpPr>
      <xdr:spPr>
        <a:xfrm>
          <a:off x="16179800" y="1438783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4"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5" name="フローチャート : 判断 254"/>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157480</xdr:rowOff>
    </xdr:from>
    <xdr:to>
      <xdr:col>23</xdr:col>
      <xdr:colOff>406400</xdr:colOff>
      <xdr:row>85</xdr:row>
      <xdr:rowOff>96096</xdr:rowOff>
    </xdr:to>
    <xdr:cxnSp macro="">
      <xdr:nvCxnSpPr>
        <xdr:cNvPr id="256" name="直線コネクタ 255"/>
        <xdr:cNvCxnSpPr/>
      </xdr:nvCxnSpPr>
      <xdr:spPr>
        <a:xfrm flipV="1">
          <a:off x="15290800" y="1438783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57" name="フローチャート : 判断 256"/>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58" name="テキスト ボックス 25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85</xdr:row>
      <xdr:rowOff>96096</xdr:rowOff>
    </xdr:to>
    <xdr:cxnSp macro="">
      <xdr:nvCxnSpPr>
        <xdr:cNvPr id="259" name="直線コネクタ 258"/>
        <xdr:cNvCxnSpPr/>
      </xdr:nvCxnSpPr>
      <xdr:spPr>
        <a:xfrm>
          <a:off x="14401800" y="1446022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87</xdr:row>
      <xdr:rowOff>107104</xdr:rowOff>
    </xdr:to>
    <xdr:cxnSp macro="">
      <xdr:nvCxnSpPr>
        <xdr:cNvPr id="262" name="直線コネクタ 261"/>
        <xdr:cNvCxnSpPr/>
      </xdr:nvCxnSpPr>
      <xdr:spPr>
        <a:xfrm flipV="1">
          <a:off x="13512800" y="1446022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3" name="フローチャート : 判断 262"/>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4" name="テキスト ボックス 263"/>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5" name="フローチャート : 判断 264"/>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66" name="テキスト ボックス 265"/>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2" name="円/楕円 271"/>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3" name="給与水準   （国との比較）該当値テキスト"/>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106680</xdr:rowOff>
    </xdr:from>
    <xdr:to>
      <xdr:col>23</xdr:col>
      <xdr:colOff>457200</xdr:colOff>
      <xdr:row>84</xdr:row>
      <xdr:rowOff>36830</xdr:rowOff>
    </xdr:to>
    <xdr:sp macro="" textlink="">
      <xdr:nvSpPr>
        <xdr:cNvPr id="274" name="円/楕円 273"/>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75" name="テキスト ボックス 274"/>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76" name="円/楕円 275"/>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77" name="テキスト ボックス 276"/>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78" name="円/楕円 277"/>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79" name="テキスト ボックス 278"/>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56304</xdr:rowOff>
    </xdr:from>
    <xdr:to>
      <xdr:col>19</xdr:col>
      <xdr:colOff>533400</xdr:colOff>
      <xdr:row>87</xdr:row>
      <xdr:rowOff>157904</xdr:rowOff>
    </xdr:to>
    <xdr:sp macro="" textlink="">
      <xdr:nvSpPr>
        <xdr:cNvPr id="280" name="円/楕円 279"/>
        <xdr:cNvSpPr/>
      </xdr:nvSpPr>
      <xdr:spPr>
        <a:xfrm>
          <a:off x="13462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168081</xdr:rowOff>
    </xdr:from>
    <xdr:ext cx="762000" cy="259045"/>
    <xdr:sp macro="" textlink="">
      <xdr:nvSpPr>
        <xdr:cNvPr id="281" name="テキスト ボックス 280"/>
        <xdr:cNvSpPr txBox="1"/>
      </xdr:nvSpPr>
      <xdr:spPr>
        <a:xfrm>
          <a:off x="13131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類似団体内平均を上回っているが、効率的・効果的な組織の再構築を実施するとともに、公共施設の集約化・民間活用を図り、適正な職員数となるよう、計画的に定員管理を実施していく。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1" name="直線コネクタ 310"/>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2"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3" name="直線コネクタ 312"/>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4"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5" name="直線コネクタ 314"/>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71797</xdr:rowOff>
    </xdr:from>
    <xdr:to>
      <xdr:col>24</xdr:col>
      <xdr:colOff>558800</xdr:colOff>
      <xdr:row>62</xdr:row>
      <xdr:rowOff>100754</xdr:rowOff>
    </xdr:to>
    <xdr:cxnSp macro="">
      <xdr:nvCxnSpPr>
        <xdr:cNvPr id="316" name="直線コネクタ 315"/>
        <xdr:cNvCxnSpPr/>
      </xdr:nvCxnSpPr>
      <xdr:spPr>
        <a:xfrm>
          <a:off x="16179800" y="10701697"/>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17"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18" name="フローチャート : 判断 317"/>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67776</xdr:rowOff>
    </xdr:from>
    <xdr:to>
      <xdr:col>23</xdr:col>
      <xdr:colOff>406400</xdr:colOff>
      <xdr:row>62</xdr:row>
      <xdr:rowOff>71797</xdr:rowOff>
    </xdr:to>
    <xdr:cxnSp macro="">
      <xdr:nvCxnSpPr>
        <xdr:cNvPr id="319" name="直線コネクタ 318"/>
        <xdr:cNvCxnSpPr/>
      </xdr:nvCxnSpPr>
      <xdr:spPr>
        <a:xfrm>
          <a:off x="15290800" y="1069767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0" name="フローチャート : 判断 319"/>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1" name="テキスト ボックス 320"/>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67776</xdr:rowOff>
    </xdr:from>
    <xdr:to>
      <xdr:col>22</xdr:col>
      <xdr:colOff>203200</xdr:colOff>
      <xdr:row>62</xdr:row>
      <xdr:rowOff>75819</xdr:rowOff>
    </xdr:to>
    <xdr:cxnSp macro="">
      <xdr:nvCxnSpPr>
        <xdr:cNvPr id="322" name="直線コネクタ 321"/>
        <xdr:cNvCxnSpPr/>
      </xdr:nvCxnSpPr>
      <xdr:spPr>
        <a:xfrm flipV="1">
          <a:off x="14401800" y="106976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3" name="フローチャート : 判断 322"/>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4" name="テキスト ボックス 323"/>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75819</xdr:rowOff>
    </xdr:from>
    <xdr:to>
      <xdr:col>21</xdr:col>
      <xdr:colOff>0</xdr:colOff>
      <xdr:row>62</xdr:row>
      <xdr:rowOff>88688</xdr:rowOff>
    </xdr:to>
    <xdr:cxnSp macro="">
      <xdr:nvCxnSpPr>
        <xdr:cNvPr id="325" name="直線コネクタ 324"/>
        <xdr:cNvCxnSpPr/>
      </xdr:nvCxnSpPr>
      <xdr:spPr>
        <a:xfrm flipV="1">
          <a:off x="13512800" y="10705719"/>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26" name="フローチャート : 判断 325"/>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27" name="テキスト ボックス 326"/>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8" name="フローチャート : 判断 327"/>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9" name="テキスト ボックス 328"/>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49954</xdr:rowOff>
    </xdr:from>
    <xdr:to>
      <xdr:col>24</xdr:col>
      <xdr:colOff>609600</xdr:colOff>
      <xdr:row>62</xdr:row>
      <xdr:rowOff>151554</xdr:rowOff>
    </xdr:to>
    <xdr:sp macro="" textlink="">
      <xdr:nvSpPr>
        <xdr:cNvPr id="335" name="円/楕円 334"/>
        <xdr:cNvSpPr/>
      </xdr:nvSpPr>
      <xdr:spPr>
        <a:xfrm>
          <a:off x="16967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22031</xdr:rowOff>
    </xdr:from>
    <xdr:ext cx="762000" cy="259045"/>
    <xdr:sp macro="" textlink="">
      <xdr:nvSpPr>
        <xdr:cNvPr id="336" name="定員管理の状況該当値テキスト"/>
        <xdr:cNvSpPr txBox="1"/>
      </xdr:nvSpPr>
      <xdr:spPr>
        <a:xfrm>
          <a:off x="17106900" y="1065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20997</xdr:rowOff>
    </xdr:from>
    <xdr:to>
      <xdr:col>23</xdr:col>
      <xdr:colOff>457200</xdr:colOff>
      <xdr:row>62</xdr:row>
      <xdr:rowOff>122597</xdr:rowOff>
    </xdr:to>
    <xdr:sp macro="" textlink="">
      <xdr:nvSpPr>
        <xdr:cNvPr id="337" name="円/楕円 336"/>
        <xdr:cNvSpPr/>
      </xdr:nvSpPr>
      <xdr:spPr>
        <a:xfrm>
          <a:off x="16129000" y="106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107374</xdr:rowOff>
    </xdr:from>
    <xdr:ext cx="736600" cy="259045"/>
    <xdr:sp macro="" textlink="">
      <xdr:nvSpPr>
        <xdr:cNvPr id="338" name="テキスト ボックス 337"/>
        <xdr:cNvSpPr txBox="1"/>
      </xdr:nvSpPr>
      <xdr:spPr>
        <a:xfrm>
          <a:off x="15798800" y="1073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16976</xdr:rowOff>
    </xdr:from>
    <xdr:to>
      <xdr:col>22</xdr:col>
      <xdr:colOff>254000</xdr:colOff>
      <xdr:row>62</xdr:row>
      <xdr:rowOff>118576</xdr:rowOff>
    </xdr:to>
    <xdr:sp macro="" textlink="">
      <xdr:nvSpPr>
        <xdr:cNvPr id="339" name="円/楕円 338"/>
        <xdr:cNvSpPr/>
      </xdr:nvSpPr>
      <xdr:spPr>
        <a:xfrm>
          <a:off x="15240000" y="106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103353</xdr:rowOff>
    </xdr:from>
    <xdr:ext cx="762000" cy="259045"/>
    <xdr:sp macro="" textlink="">
      <xdr:nvSpPr>
        <xdr:cNvPr id="340" name="テキスト ボックス 339"/>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25019</xdr:rowOff>
    </xdr:from>
    <xdr:to>
      <xdr:col>21</xdr:col>
      <xdr:colOff>50800</xdr:colOff>
      <xdr:row>62</xdr:row>
      <xdr:rowOff>126619</xdr:rowOff>
    </xdr:to>
    <xdr:sp macro="" textlink="">
      <xdr:nvSpPr>
        <xdr:cNvPr id="341" name="円/楕円 340"/>
        <xdr:cNvSpPr/>
      </xdr:nvSpPr>
      <xdr:spPr>
        <a:xfrm>
          <a:off x="14351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111396</xdr:rowOff>
    </xdr:from>
    <xdr:ext cx="762000" cy="259045"/>
    <xdr:sp macro="" textlink="">
      <xdr:nvSpPr>
        <xdr:cNvPr id="342" name="テキスト ボックス 341"/>
        <xdr:cNvSpPr txBox="1"/>
      </xdr:nvSpPr>
      <xdr:spPr>
        <a:xfrm>
          <a:off x="14020800" y="1074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37888</xdr:rowOff>
    </xdr:from>
    <xdr:to>
      <xdr:col>19</xdr:col>
      <xdr:colOff>533400</xdr:colOff>
      <xdr:row>62</xdr:row>
      <xdr:rowOff>139488</xdr:rowOff>
    </xdr:to>
    <xdr:sp macro="" textlink="">
      <xdr:nvSpPr>
        <xdr:cNvPr id="343" name="円/楕円 342"/>
        <xdr:cNvSpPr/>
      </xdr:nvSpPr>
      <xdr:spPr>
        <a:xfrm>
          <a:off x="13462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124265</xdr:rowOff>
    </xdr:from>
    <xdr:ext cx="762000" cy="259045"/>
    <xdr:sp macro="" textlink="">
      <xdr:nvSpPr>
        <xdr:cNvPr id="344" name="テキスト ボックス 343"/>
        <xdr:cNvSpPr txBox="1"/>
      </xdr:nvSpPr>
      <xdr:spPr>
        <a:xfrm>
          <a:off x="13131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地方債の新規借り入れを行っておらず、、償還の完了も進む中、税収変動による影響はあるが、実質公債費率は減少傾向となっている。インフラ系公共施設の更新等を計画的に実施することにより、効率的な起債発行による財政運営を行っ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1" name="直線コネクタ 36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2" name="テキスト ボックス 36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5" name="直線コネクタ 36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6" name="テキスト ボックス 36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9" name="直線コネクタ 36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0" name="テキスト ボックス 36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3" name="直線コネクタ 372"/>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4" name="テキスト ボックス 373"/>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77" name="直線コネクタ 376"/>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78"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79" name="直線コネクタ 378"/>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0"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1" name="直線コネクタ 380"/>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7408</xdr:rowOff>
    </xdr:from>
    <xdr:to>
      <xdr:col>24</xdr:col>
      <xdr:colOff>558800</xdr:colOff>
      <xdr:row>38</xdr:row>
      <xdr:rowOff>47625</xdr:rowOff>
    </xdr:to>
    <xdr:cxnSp macro="">
      <xdr:nvCxnSpPr>
        <xdr:cNvPr id="382" name="直線コネクタ 381"/>
        <xdr:cNvCxnSpPr/>
      </xdr:nvCxnSpPr>
      <xdr:spPr>
        <a:xfrm flipV="1">
          <a:off x="16179800" y="65225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17463</xdr:rowOff>
    </xdr:from>
    <xdr:to>
      <xdr:col>23</xdr:col>
      <xdr:colOff>406400</xdr:colOff>
      <xdr:row>38</xdr:row>
      <xdr:rowOff>47625</xdr:rowOff>
    </xdr:to>
    <xdr:cxnSp macro="">
      <xdr:nvCxnSpPr>
        <xdr:cNvPr id="385" name="直線コネクタ 384"/>
        <xdr:cNvCxnSpPr/>
      </xdr:nvCxnSpPr>
      <xdr:spPr>
        <a:xfrm>
          <a:off x="15290800" y="65325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86" name="フローチャート : 判断 385"/>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87" name="テキスト ボックス 386"/>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17463</xdr:rowOff>
    </xdr:from>
    <xdr:to>
      <xdr:col>22</xdr:col>
      <xdr:colOff>203200</xdr:colOff>
      <xdr:row>38</xdr:row>
      <xdr:rowOff>128058</xdr:rowOff>
    </xdr:to>
    <xdr:cxnSp macro="">
      <xdr:nvCxnSpPr>
        <xdr:cNvPr id="388" name="直線コネクタ 387"/>
        <xdr:cNvCxnSpPr/>
      </xdr:nvCxnSpPr>
      <xdr:spPr>
        <a:xfrm flipV="1">
          <a:off x="14401800" y="6532563"/>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89" name="フローチャート : 判断 388"/>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0" name="テキスト ボックス 389"/>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128058</xdr:rowOff>
    </xdr:from>
    <xdr:to>
      <xdr:col>21</xdr:col>
      <xdr:colOff>0</xdr:colOff>
      <xdr:row>41</xdr:row>
      <xdr:rowOff>136525</xdr:rowOff>
    </xdr:to>
    <xdr:cxnSp macro="">
      <xdr:nvCxnSpPr>
        <xdr:cNvPr id="391" name="直線コネクタ 390"/>
        <xdr:cNvCxnSpPr/>
      </xdr:nvCxnSpPr>
      <xdr:spPr>
        <a:xfrm flipV="1">
          <a:off x="13512800" y="6643158"/>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2" name="フローチャート : 判断 391"/>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3" name="テキスト ボックス 392"/>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4" name="フローチャート : 判断 393"/>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5" name="テキスト ボックス 394"/>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128058</xdr:rowOff>
    </xdr:from>
    <xdr:to>
      <xdr:col>24</xdr:col>
      <xdr:colOff>609600</xdr:colOff>
      <xdr:row>38</xdr:row>
      <xdr:rowOff>58209</xdr:rowOff>
    </xdr:to>
    <xdr:sp macro="" textlink="">
      <xdr:nvSpPr>
        <xdr:cNvPr id="401" name="円/楕円 400"/>
        <xdr:cNvSpPr/>
      </xdr:nvSpPr>
      <xdr:spPr>
        <a:xfrm>
          <a:off x="16967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144585</xdr:rowOff>
    </xdr:from>
    <xdr:ext cx="762000" cy="259045"/>
    <xdr:sp macro="" textlink="">
      <xdr:nvSpPr>
        <xdr:cNvPr id="402" name="公債費負担の状況該当値テキスト"/>
        <xdr:cNvSpPr txBox="1"/>
      </xdr:nvSpPr>
      <xdr:spPr>
        <a:xfrm>
          <a:off x="17106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168275</xdr:rowOff>
    </xdr:from>
    <xdr:to>
      <xdr:col>23</xdr:col>
      <xdr:colOff>457200</xdr:colOff>
      <xdr:row>38</xdr:row>
      <xdr:rowOff>98425</xdr:rowOff>
    </xdr:to>
    <xdr:sp macro="" textlink="">
      <xdr:nvSpPr>
        <xdr:cNvPr id="403" name="円/楕円 402"/>
        <xdr:cNvSpPr/>
      </xdr:nvSpPr>
      <xdr:spPr>
        <a:xfrm>
          <a:off x="16129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108602</xdr:rowOff>
    </xdr:from>
    <xdr:ext cx="736600" cy="259045"/>
    <xdr:sp macro="" textlink="">
      <xdr:nvSpPr>
        <xdr:cNvPr id="404" name="テキスト ボックス 403"/>
        <xdr:cNvSpPr txBox="1"/>
      </xdr:nvSpPr>
      <xdr:spPr>
        <a:xfrm>
          <a:off x="15798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138113</xdr:rowOff>
    </xdr:from>
    <xdr:to>
      <xdr:col>22</xdr:col>
      <xdr:colOff>254000</xdr:colOff>
      <xdr:row>38</xdr:row>
      <xdr:rowOff>68263</xdr:rowOff>
    </xdr:to>
    <xdr:sp macro="" textlink="">
      <xdr:nvSpPr>
        <xdr:cNvPr id="405" name="円/楕円 404"/>
        <xdr:cNvSpPr/>
      </xdr:nvSpPr>
      <xdr:spPr>
        <a:xfrm>
          <a:off x="15240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78440</xdr:rowOff>
    </xdr:from>
    <xdr:ext cx="762000" cy="259045"/>
    <xdr:sp macro="" textlink="">
      <xdr:nvSpPr>
        <xdr:cNvPr id="406" name="テキスト ボックス 405"/>
        <xdr:cNvSpPr txBox="1"/>
      </xdr:nvSpPr>
      <xdr:spPr>
        <a:xfrm>
          <a:off x="14909800" y="625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77258</xdr:rowOff>
    </xdr:from>
    <xdr:to>
      <xdr:col>21</xdr:col>
      <xdr:colOff>50800</xdr:colOff>
      <xdr:row>39</xdr:row>
      <xdr:rowOff>7408</xdr:rowOff>
    </xdr:to>
    <xdr:sp macro="" textlink="">
      <xdr:nvSpPr>
        <xdr:cNvPr id="407" name="円/楕円 406"/>
        <xdr:cNvSpPr/>
      </xdr:nvSpPr>
      <xdr:spPr>
        <a:xfrm>
          <a:off x="14351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17585</xdr:rowOff>
    </xdr:from>
    <xdr:ext cx="762000" cy="259045"/>
    <xdr:sp macro="" textlink="">
      <xdr:nvSpPr>
        <xdr:cNvPr id="408" name="テキスト ボックス 407"/>
        <xdr:cNvSpPr txBox="1"/>
      </xdr:nvSpPr>
      <xdr:spPr>
        <a:xfrm>
          <a:off x="14020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409" name="円/楕円 408"/>
        <xdr:cNvSpPr/>
      </xdr:nvSpPr>
      <xdr:spPr>
        <a:xfrm>
          <a:off x="13462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26052</xdr:rowOff>
    </xdr:from>
    <xdr:ext cx="762000" cy="259045"/>
    <xdr:sp macro="" textlink="">
      <xdr:nvSpPr>
        <xdr:cNvPr id="410" name="テキスト ボックス 409"/>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未発行が続き、充当可能基金も増減はあるものの、将来負担額を上回っており、類似団体内で高位置となっている。一方で、公共施設の老朽化が進み、今後更新期を迎えるにあたり、集約化・民間活用等を図りながらも、計画的な基金運用と併せて、新規起債も視野に入れながら適切な財政運営を行っ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37" name="直線コネクタ 436"/>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38"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39" name="直線コネクタ 438"/>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2"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3" name="フローチャート : 判断 442"/>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4" name="フローチャート : 判断 443"/>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5" name="テキスト ボックス 444"/>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1321</xdr:rowOff>
    </xdr:from>
    <xdr:to>
      <xdr:col>22</xdr:col>
      <xdr:colOff>254000</xdr:colOff>
      <xdr:row>15</xdr:row>
      <xdr:rowOff>102921</xdr:rowOff>
    </xdr:to>
    <xdr:sp macro="" textlink="">
      <xdr:nvSpPr>
        <xdr:cNvPr id="446" name="フローチャート : 判断 445"/>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47" name="テキスト ボックス 446"/>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48" name="フローチャート : 判断 447"/>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49" name="テキスト ボックス 448"/>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0" name="フローチャート : 判断 449"/>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1" name="テキスト ボックス 450"/>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法人村民税等による税収の影響を受け、年度により人件費比率が増減するが、類似団体内平均よりは低い値で推移しているので、今後もこの水準の維持に努める。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28702</xdr:rowOff>
    </xdr:from>
    <xdr:to>
      <xdr:col>7</xdr:col>
      <xdr:colOff>15875</xdr:colOff>
      <xdr:row>40</xdr:row>
      <xdr:rowOff>40132</xdr:rowOff>
    </xdr:to>
    <xdr:cxnSp macro="">
      <xdr:nvCxnSpPr>
        <xdr:cNvPr id="59" name="直線コネクタ 58"/>
        <xdr:cNvCxnSpPr/>
      </xdr:nvCxnSpPr>
      <xdr:spPr>
        <a:xfrm flipV="1">
          <a:off x="4826000" y="6029452"/>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12209</xdr:rowOff>
    </xdr:from>
    <xdr:ext cx="762000" cy="259045"/>
    <xdr:sp macro="" textlink="">
      <xdr:nvSpPr>
        <xdr:cNvPr id="60" name="人件費最小値テキスト"/>
        <xdr:cNvSpPr txBox="1"/>
      </xdr:nvSpPr>
      <xdr:spPr>
        <a:xfrm>
          <a:off x="4914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40</xdr:row>
      <xdr:rowOff>40132</xdr:rowOff>
    </xdr:from>
    <xdr:to>
      <xdr:col>7</xdr:col>
      <xdr:colOff>104775</xdr:colOff>
      <xdr:row>40</xdr:row>
      <xdr:rowOff>40132</xdr:rowOff>
    </xdr:to>
    <xdr:cxnSp macro="">
      <xdr:nvCxnSpPr>
        <xdr:cNvPr id="61" name="直線コネクタ 60"/>
        <xdr:cNvCxnSpPr/>
      </xdr:nvCxnSpPr>
      <xdr:spPr>
        <a:xfrm>
          <a:off x="4737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115079</xdr:rowOff>
    </xdr:from>
    <xdr:ext cx="762000" cy="259045"/>
    <xdr:sp macro="" textlink="">
      <xdr:nvSpPr>
        <xdr:cNvPr id="62" name="人件費最大値テキスト"/>
        <xdr:cNvSpPr txBox="1"/>
      </xdr:nvSpPr>
      <xdr:spPr>
        <a:xfrm>
          <a:off x="4914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35</xdr:row>
      <xdr:rowOff>28702</xdr:rowOff>
    </xdr:from>
    <xdr:to>
      <xdr:col>7</xdr:col>
      <xdr:colOff>104775</xdr:colOff>
      <xdr:row>35</xdr:row>
      <xdr:rowOff>28702</xdr:rowOff>
    </xdr:to>
    <xdr:cxnSp macro="">
      <xdr:nvCxnSpPr>
        <xdr:cNvPr id="63" name="直線コネクタ 62"/>
        <xdr:cNvCxnSpPr/>
      </xdr:nvCxnSpPr>
      <xdr:spPr>
        <a:xfrm>
          <a:off x="4737100" y="6029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90424</xdr:rowOff>
    </xdr:from>
    <xdr:to>
      <xdr:col>7</xdr:col>
      <xdr:colOff>15875</xdr:colOff>
      <xdr:row>36</xdr:row>
      <xdr:rowOff>117856</xdr:rowOff>
    </xdr:to>
    <xdr:cxnSp macro="">
      <xdr:nvCxnSpPr>
        <xdr:cNvPr id="64" name="直線コネクタ 63"/>
        <xdr:cNvCxnSpPr/>
      </xdr:nvCxnSpPr>
      <xdr:spPr>
        <a:xfrm>
          <a:off x="3987800" y="5919724"/>
          <a:ext cx="8382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13987</xdr:rowOff>
    </xdr:from>
    <xdr:ext cx="762000" cy="259045"/>
    <xdr:sp macro="" textlink="">
      <xdr:nvSpPr>
        <xdr:cNvPr id="65" name="人件費平均値テキスト"/>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66" name="フローチャート : 判断 65"/>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90424</xdr:rowOff>
    </xdr:from>
    <xdr:to>
      <xdr:col>5</xdr:col>
      <xdr:colOff>549275</xdr:colOff>
      <xdr:row>36</xdr:row>
      <xdr:rowOff>76708</xdr:rowOff>
    </xdr:to>
    <xdr:cxnSp macro="">
      <xdr:nvCxnSpPr>
        <xdr:cNvPr id="67" name="直線コネクタ 66"/>
        <xdr:cNvCxnSpPr/>
      </xdr:nvCxnSpPr>
      <xdr:spPr>
        <a:xfrm flipV="1">
          <a:off x="3098800" y="5919724"/>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28194</xdr:rowOff>
    </xdr:from>
    <xdr:to>
      <xdr:col>5</xdr:col>
      <xdr:colOff>600075</xdr:colOff>
      <xdr:row>37</xdr:row>
      <xdr:rowOff>129794</xdr:rowOff>
    </xdr:to>
    <xdr:sp macro="" textlink="">
      <xdr:nvSpPr>
        <xdr:cNvPr id="68" name="フローチャート : 判断 67"/>
        <xdr:cNvSpPr/>
      </xdr:nvSpPr>
      <xdr:spPr>
        <a:xfrm>
          <a:off x="3937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114571</xdr:rowOff>
    </xdr:from>
    <xdr:ext cx="736600" cy="259045"/>
    <xdr:sp macro="" textlink="">
      <xdr:nvSpPr>
        <xdr:cNvPr id="69" name="テキスト ボックス 68"/>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76708</xdr:rowOff>
    </xdr:to>
    <xdr:cxnSp macro="">
      <xdr:nvCxnSpPr>
        <xdr:cNvPr id="70" name="直線コネクタ 69"/>
        <xdr:cNvCxnSpPr/>
      </xdr:nvCxnSpPr>
      <xdr:spPr>
        <a:xfrm>
          <a:off x="2209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131572</xdr:rowOff>
    </xdr:from>
    <xdr:to>
      <xdr:col>3</xdr:col>
      <xdr:colOff>142875</xdr:colOff>
      <xdr:row>36</xdr:row>
      <xdr:rowOff>35560</xdr:rowOff>
    </xdr:to>
    <xdr:cxnSp macro="">
      <xdr:nvCxnSpPr>
        <xdr:cNvPr id="73" name="直線コネクタ 72"/>
        <xdr:cNvCxnSpPr/>
      </xdr:nvCxnSpPr>
      <xdr:spPr>
        <a:xfrm>
          <a:off x="1320800" y="596087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163068</xdr:rowOff>
    </xdr:from>
    <xdr:to>
      <xdr:col>3</xdr:col>
      <xdr:colOff>193675</xdr:colOff>
      <xdr:row>37</xdr:row>
      <xdr:rowOff>93218</xdr:rowOff>
    </xdr:to>
    <xdr:sp macro="" textlink="">
      <xdr:nvSpPr>
        <xdr:cNvPr id="74" name="フローチャート :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6" name="フローチャート : 判断 75"/>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7" name="テキスト ボックス 76"/>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39624</xdr:rowOff>
    </xdr:from>
    <xdr:to>
      <xdr:col>5</xdr:col>
      <xdr:colOff>600075</xdr:colOff>
      <xdr:row>34</xdr:row>
      <xdr:rowOff>141224</xdr:rowOff>
    </xdr:to>
    <xdr:sp macro="" textlink="">
      <xdr:nvSpPr>
        <xdr:cNvPr id="85" name="円/楕円 84"/>
        <xdr:cNvSpPr/>
      </xdr:nvSpPr>
      <xdr:spPr>
        <a:xfrm>
          <a:off x="3937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151401</xdr:rowOff>
    </xdr:from>
    <xdr:ext cx="736600" cy="259045"/>
    <xdr:sp macro="" textlink="">
      <xdr:nvSpPr>
        <xdr:cNvPr id="86" name="テキスト ボックス 85"/>
        <xdr:cNvSpPr txBox="1"/>
      </xdr:nvSpPr>
      <xdr:spPr>
        <a:xfrm>
          <a:off x="3606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7" name="円/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9" name="円/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90" name="テキスト ボックス 89"/>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80772</xdr:rowOff>
    </xdr:from>
    <xdr:to>
      <xdr:col>1</xdr:col>
      <xdr:colOff>676275</xdr:colOff>
      <xdr:row>35</xdr:row>
      <xdr:rowOff>10922</xdr:rowOff>
    </xdr:to>
    <xdr:sp macro="" textlink="">
      <xdr:nvSpPr>
        <xdr:cNvPr id="91" name="円/楕円 90"/>
        <xdr:cNvSpPr/>
      </xdr:nvSpPr>
      <xdr:spPr>
        <a:xfrm>
          <a:off x="1270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21099</xdr:rowOff>
    </xdr:from>
    <xdr:ext cx="762000" cy="259045"/>
    <xdr:sp macro="" textlink="">
      <xdr:nvSpPr>
        <xdr:cNvPr id="92" name="テキスト ボックス 91"/>
        <xdr:cNvSpPr txBox="1"/>
      </xdr:nvSpPr>
      <xdr:spPr>
        <a:xfrm>
          <a:off x="939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観光施設を多く抱え、直営による賃金のほか、施設に係る委託料の支出が大きいため、類似団体内平均を大きく上回っている。公共施設個別施設計画策定を推進し、施設の集約化、</a:t>
          </a:r>
          <a:r>
            <a:rPr kumimoji="1" lang="en-US" altLang="ja-JP" sz="1300">
              <a:latin typeface="ＭＳ Ｐゴシック"/>
            </a:rPr>
            <a:t>PPP</a:t>
          </a:r>
          <a:r>
            <a:rPr kumimoji="1" lang="ja-JP" altLang="en-US" sz="1300">
              <a:latin typeface="ＭＳ Ｐゴシック"/>
            </a:rPr>
            <a:t>／</a:t>
          </a:r>
          <a:r>
            <a:rPr kumimoji="1" lang="en-US" altLang="ja-JP" sz="1300">
              <a:latin typeface="ＭＳ Ｐゴシック"/>
            </a:rPr>
            <a:t>PFI</a:t>
          </a:r>
          <a:r>
            <a:rPr kumimoji="1" lang="ja-JP" altLang="en-US" sz="1300">
              <a:latin typeface="ＭＳ Ｐゴシック"/>
            </a:rPr>
            <a:t>手法の導入も視野に入れつつ、現状の委託内容の見直しを行い、経費の削減に努める。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7" name="直線コネクタ 116"/>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8"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19" name="直線コネクタ 118"/>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0"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1" name="直線コネクタ 120"/>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44704</xdr:rowOff>
    </xdr:from>
    <xdr:to>
      <xdr:col>24</xdr:col>
      <xdr:colOff>31750</xdr:colOff>
      <xdr:row>21</xdr:row>
      <xdr:rowOff>24130</xdr:rowOff>
    </xdr:to>
    <xdr:cxnSp macro="">
      <xdr:nvCxnSpPr>
        <xdr:cNvPr id="122" name="直線コネクタ 121"/>
        <xdr:cNvCxnSpPr/>
      </xdr:nvCxnSpPr>
      <xdr:spPr>
        <a:xfrm>
          <a:off x="15671800" y="3130804"/>
          <a:ext cx="8382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3"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4" name="フローチャート : 判断 123"/>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44704</xdr:rowOff>
    </xdr:from>
    <xdr:to>
      <xdr:col>22</xdr:col>
      <xdr:colOff>565150</xdr:colOff>
      <xdr:row>21</xdr:row>
      <xdr:rowOff>19558</xdr:rowOff>
    </xdr:to>
    <xdr:cxnSp macro="">
      <xdr:nvCxnSpPr>
        <xdr:cNvPr id="125" name="直線コネクタ 124"/>
        <xdr:cNvCxnSpPr/>
      </xdr:nvCxnSpPr>
      <xdr:spPr>
        <a:xfrm flipV="1">
          <a:off x="14782800" y="3130804"/>
          <a:ext cx="889000" cy="4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6" name="フローチャート : 判断 125"/>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7" name="テキスト ボックス 126"/>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165862</xdr:rowOff>
    </xdr:from>
    <xdr:to>
      <xdr:col>21</xdr:col>
      <xdr:colOff>361950</xdr:colOff>
      <xdr:row>21</xdr:row>
      <xdr:rowOff>19558</xdr:rowOff>
    </xdr:to>
    <xdr:cxnSp macro="">
      <xdr:nvCxnSpPr>
        <xdr:cNvPr id="128" name="直線コネクタ 127"/>
        <xdr:cNvCxnSpPr/>
      </xdr:nvCxnSpPr>
      <xdr:spPr>
        <a:xfrm>
          <a:off x="13893800" y="342341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29" name="フローチャート : 判断 128"/>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0" name="テキスト ボックス 129"/>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97282</xdr:rowOff>
    </xdr:from>
    <xdr:to>
      <xdr:col>20</xdr:col>
      <xdr:colOff>158750</xdr:colOff>
      <xdr:row>19</xdr:row>
      <xdr:rowOff>165862</xdr:rowOff>
    </xdr:to>
    <xdr:cxnSp macro="">
      <xdr:nvCxnSpPr>
        <xdr:cNvPr id="131" name="直線コネクタ 130"/>
        <xdr:cNvCxnSpPr/>
      </xdr:nvCxnSpPr>
      <xdr:spPr>
        <a:xfrm>
          <a:off x="13004800" y="3011932"/>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2" name="フローチャート :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5" name="テキスト ボックス 134"/>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144780</xdr:rowOff>
    </xdr:from>
    <xdr:to>
      <xdr:col>24</xdr:col>
      <xdr:colOff>82550</xdr:colOff>
      <xdr:row>21</xdr:row>
      <xdr:rowOff>74930</xdr:rowOff>
    </xdr:to>
    <xdr:sp macro="" textlink="">
      <xdr:nvSpPr>
        <xdr:cNvPr id="141" name="円/楕円 140"/>
        <xdr:cNvSpPr/>
      </xdr:nvSpPr>
      <xdr:spPr>
        <a:xfrm>
          <a:off x="164592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53357</xdr:rowOff>
    </xdr:from>
    <xdr:ext cx="762000" cy="259045"/>
    <xdr:sp macro="" textlink="">
      <xdr:nvSpPr>
        <xdr:cNvPr id="142" name="物件費該当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165354</xdr:rowOff>
    </xdr:from>
    <xdr:to>
      <xdr:col>22</xdr:col>
      <xdr:colOff>615950</xdr:colOff>
      <xdr:row>18</xdr:row>
      <xdr:rowOff>95504</xdr:rowOff>
    </xdr:to>
    <xdr:sp macro="" textlink="">
      <xdr:nvSpPr>
        <xdr:cNvPr id="143" name="円/楕円 142"/>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80281</xdr:rowOff>
    </xdr:from>
    <xdr:ext cx="736600" cy="259045"/>
    <xdr:sp macro="" textlink="">
      <xdr:nvSpPr>
        <xdr:cNvPr id="144" name="テキスト ボックス 143"/>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140208</xdr:rowOff>
    </xdr:from>
    <xdr:to>
      <xdr:col>21</xdr:col>
      <xdr:colOff>412750</xdr:colOff>
      <xdr:row>21</xdr:row>
      <xdr:rowOff>70358</xdr:rowOff>
    </xdr:to>
    <xdr:sp macro="" textlink="">
      <xdr:nvSpPr>
        <xdr:cNvPr id="145" name="円/楕円 144"/>
        <xdr:cNvSpPr/>
      </xdr:nvSpPr>
      <xdr:spPr>
        <a:xfrm>
          <a:off x="14732000" y="35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55135</xdr:rowOff>
    </xdr:from>
    <xdr:ext cx="762000" cy="259045"/>
    <xdr:sp macro="" textlink="">
      <xdr:nvSpPr>
        <xdr:cNvPr id="146" name="テキスト ボックス 145"/>
        <xdr:cNvSpPr txBox="1"/>
      </xdr:nvSpPr>
      <xdr:spPr>
        <a:xfrm>
          <a:off x="14401800" y="36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115062</xdr:rowOff>
    </xdr:from>
    <xdr:to>
      <xdr:col>20</xdr:col>
      <xdr:colOff>209550</xdr:colOff>
      <xdr:row>20</xdr:row>
      <xdr:rowOff>45212</xdr:rowOff>
    </xdr:to>
    <xdr:sp macro="" textlink="">
      <xdr:nvSpPr>
        <xdr:cNvPr id="147" name="円/楕円 146"/>
        <xdr:cNvSpPr/>
      </xdr:nvSpPr>
      <xdr:spPr>
        <a:xfrm>
          <a:off x="13843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29989</xdr:rowOff>
    </xdr:from>
    <xdr:ext cx="762000" cy="259045"/>
    <xdr:sp macro="" textlink="">
      <xdr:nvSpPr>
        <xdr:cNvPr id="148" name="テキスト ボックス 147"/>
        <xdr:cNvSpPr txBox="1"/>
      </xdr:nvSpPr>
      <xdr:spPr>
        <a:xfrm>
          <a:off x="13512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46482</xdr:rowOff>
    </xdr:from>
    <xdr:to>
      <xdr:col>19</xdr:col>
      <xdr:colOff>6350</xdr:colOff>
      <xdr:row>17</xdr:row>
      <xdr:rowOff>148082</xdr:rowOff>
    </xdr:to>
    <xdr:sp macro="" textlink="">
      <xdr:nvSpPr>
        <xdr:cNvPr id="149" name="円/楕円 148"/>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132859</xdr:rowOff>
    </xdr:from>
    <xdr:ext cx="762000" cy="259045"/>
    <xdr:sp macro="" textlink="">
      <xdr:nvSpPr>
        <xdr:cNvPr id="150" name="テキスト ボックス 149"/>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社会福祉と児童福祉関連の扶助費が増加し、法人村民税等の減収の影響を受け経常一般財源が減となったため、比率は前年度より増加となったが、扶助費については今後も増加が見込まれることから、国・県の医療助成制度の動向を注視していきたい。</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8" name="直線コネクタ 177"/>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1"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2" name="直線コネクタ 181"/>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127000</xdr:rowOff>
    </xdr:from>
    <xdr:to>
      <xdr:col>7</xdr:col>
      <xdr:colOff>15875</xdr:colOff>
      <xdr:row>54</xdr:row>
      <xdr:rowOff>31750</xdr:rowOff>
    </xdr:to>
    <xdr:cxnSp macro="">
      <xdr:nvCxnSpPr>
        <xdr:cNvPr id="183" name="直線コネクタ 182"/>
        <xdr:cNvCxnSpPr/>
      </xdr:nvCxnSpPr>
      <xdr:spPr>
        <a:xfrm>
          <a:off x="3987800" y="90424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5" name="フローチャート :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127000</xdr:rowOff>
    </xdr:from>
    <xdr:to>
      <xdr:col>5</xdr:col>
      <xdr:colOff>549275</xdr:colOff>
      <xdr:row>54</xdr:row>
      <xdr:rowOff>107950</xdr:rowOff>
    </xdr:to>
    <xdr:cxnSp macro="">
      <xdr:nvCxnSpPr>
        <xdr:cNvPr id="186" name="直線コネクタ 185"/>
        <xdr:cNvCxnSpPr/>
      </xdr:nvCxnSpPr>
      <xdr:spPr>
        <a:xfrm flipV="1">
          <a:off x="3098800" y="90424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7" name="フローチャート : 判断 186"/>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8" name="テキスト ボックス 187"/>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107950</xdr:rowOff>
    </xdr:to>
    <xdr:cxnSp macro="">
      <xdr:nvCxnSpPr>
        <xdr:cNvPr id="189" name="直線コネクタ 188"/>
        <xdr:cNvCxnSpPr/>
      </xdr:nvCxnSpPr>
      <xdr:spPr>
        <a:xfrm>
          <a:off x="2209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0" name="フローチャート : 判断 189"/>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1" name="テキスト ボックス 190"/>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54</xdr:row>
      <xdr:rowOff>69850</xdr:rowOff>
    </xdr:to>
    <xdr:cxnSp macro="">
      <xdr:nvCxnSpPr>
        <xdr:cNvPr id="192" name="直線コネクタ 191"/>
        <xdr:cNvCxnSpPr/>
      </xdr:nvCxnSpPr>
      <xdr:spPr>
        <a:xfrm>
          <a:off x="1320800" y="9080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3" name="フローチャート : 判断 192"/>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4" name="テキスト ボックス 193"/>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5" name="フローチャート : 判断 194"/>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6" name="テキスト ボックス 195"/>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2" name="円/楕円 201"/>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168927</xdr:rowOff>
    </xdr:from>
    <xdr:ext cx="762000" cy="259045"/>
    <xdr:sp macro="" textlink="">
      <xdr:nvSpPr>
        <xdr:cNvPr id="203"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76200</xdr:rowOff>
    </xdr:from>
    <xdr:to>
      <xdr:col>5</xdr:col>
      <xdr:colOff>600075</xdr:colOff>
      <xdr:row>53</xdr:row>
      <xdr:rowOff>6350</xdr:rowOff>
    </xdr:to>
    <xdr:sp macro="" textlink="">
      <xdr:nvSpPr>
        <xdr:cNvPr id="204" name="円/楕円 203"/>
        <xdr:cNvSpPr/>
      </xdr:nvSpPr>
      <xdr:spPr>
        <a:xfrm>
          <a:off x="3937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16527</xdr:rowOff>
    </xdr:from>
    <xdr:ext cx="736600" cy="259045"/>
    <xdr:sp macro="" textlink="">
      <xdr:nvSpPr>
        <xdr:cNvPr id="205" name="テキスト ボックス 204"/>
        <xdr:cNvSpPr txBox="1"/>
      </xdr:nvSpPr>
      <xdr:spPr>
        <a:xfrm>
          <a:off x="3606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6" name="円/楕円 205"/>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07" name="テキスト ボックス 206"/>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08" name="円/楕円 207"/>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09" name="テキスト ボックス 208"/>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0" name="円/楕円 209"/>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1" name="テキスト ボックス 210"/>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に温泉施設リニューアル工事を実施したため、本年の繰出金は前年比減となっているが、依然として公営企業の維持管理の補填的な繰出金となっていることから、公営企業の経営戦略の策定により、健全な運営を目指す。</a:t>
          </a:r>
        </a:p>
      </xdr:txBody>
    </xdr:sp>
    <xdr:clientData/>
  </xdr:twoCellAnchor>
  <xdr:oneCellAnchor>
    <xdr:from>
      <xdr:col>18</xdr:col>
      <xdr:colOff>44450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6" name="直線コネクタ 235"/>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7"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8" name="直線コネクタ 237"/>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39"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0" name="直線コネクタ 239"/>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99568</xdr:rowOff>
    </xdr:from>
    <xdr:to>
      <xdr:col>24</xdr:col>
      <xdr:colOff>31750</xdr:colOff>
      <xdr:row>55</xdr:row>
      <xdr:rowOff>37846</xdr:rowOff>
    </xdr:to>
    <xdr:cxnSp macro="">
      <xdr:nvCxnSpPr>
        <xdr:cNvPr id="241" name="直線コネクタ 240"/>
        <xdr:cNvCxnSpPr/>
      </xdr:nvCxnSpPr>
      <xdr:spPr>
        <a:xfrm>
          <a:off x="15671800" y="93578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2"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3" name="フローチャート : 判断 242"/>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99568</xdr:rowOff>
    </xdr:from>
    <xdr:to>
      <xdr:col>22</xdr:col>
      <xdr:colOff>565150</xdr:colOff>
      <xdr:row>55</xdr:row>
      <xdr:rowOff>24130</xdr:rowOff>
    </xdr:to>
    <xdr:cxnSp macro="">
      <xdr:nvCxnSpPr>
        <xdr:cNvPr id="244" name="直線コネクタ 243"/>
        <xdr:cNvCxnSpPr/>
      </xdr:nvCxnSpPr>
      <xdr:spPr>
        <a:xfrm flipV="1">
          <a:off x="14782800" y="93578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5" name="フローチャート : 判断 244"/>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6" name="テキスト ボックス 245"/>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85852</xdr:rowOff>
    </xdr:from>
    <xdr:to>
      <xdr:col>21</xdr:col>
      <xdr:colOff>361950</xdr:colOff>
      <xdr:row>55</xdr:row>
      <xdr:rowOff>24130</xdr:rowOff>
    </xdr:to>
    <xdr:cxnSp macro="">
      <xdr:nvCxnSpPr>
        <xdr:cNvPr id="247" name="直線コネクタ 246"/>
        <xdr:cNvCxnSpPr/>
      </xdr:nvCxnSpPr>
      <xdr:spPr>
        <a:xfrm>
          <a:off x="13893800" y="93441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48" name="フローチャート : 判断 24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49" name="テキスト ボックス 24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85852</xdr:rowOff>
    </xdr:from>
    <xdr:to>
      <xdr:col>20</xdr:col>
      <xdr:colOff>158750</xdr:colOff>
      <xdr:row>54</xdr:row>
      <xdr:rowOff>90424</xdr:rowOff>
    </xdr:to>
    <xdr:cxnSp macro="">
      <xdr:nvCxnSpPr>
        <xdr:cNvPr id="250" name="直線コネクタ 249"/>
        <xdr:cNvCxnSpPr/>
      </xdr:nvCxnSpPr>
      <xdr:spPr>
        <a:xfrm flipV="1">
          <a:off x="13004800" y="9344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1" name="フローチャート : 判断 250"/>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2" name="テキスト ボックス 251"/>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3" name="フローチャート : 判断 252"/>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4" name="テキスト ボックス 253"/>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158496</xdr:rowOff>
    </xdr:from>
    <xdr:to>
      <xdr:col>24</xdr:col>
      <xdr:colOff>82550</xdr:colOff>
      <xdr:row>55</xdr:row>
      <xdr:rowOff>88646</xdr:rowOff>
    </xdr:to>
    <xdr:sp macro="" textlink="">
      <xdr:nvSpPr>
        <xdr:cNvPr id="260" name="円/楕円 259"/>
        <xdr:cNvSpPr/>
      </xdr:nvSpPr>
      <xdr:spPr>
        <a:xfrm>
          <a:off x="16459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67073</xdr:rowOff>
    </xdr:from>
    <xdr:ext cx="762000" cy="259045"/>
    <xdr:sp macro="" textlink="">
      <xdr:nvSpPr>
        <xdr:cNvPr id="261" name="その他該当値テキスト"/>
        <xdr:cNvSpPr txBox="1"/>
      </xdr:nvSpPr>
      <xdr:spPr>
        <a:xfrm>
          <a:off x="16598900" y="932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48768</xdr:rowOff>
    </xdr:from>
    <xdr:to>
      <xdr:col>22</xdr:col>
      <xdr:colOff>615950</xdr:colOff>
      <xdr:row>54</xdr:row>
      <xdr:rowOff>150368</xdr:rowOff>
    </xdr:to>
    <xdr:sp macro="" textlink="">
      <xdr:nvSpPr>
        <xdr:cNvPr id="262" name="円/楕円 261"/>
        <xdr:cNvSpPr/>
      </xdr:nvSpPr>
      <xdr:spPr>
        <a:xfrm>
          <a:off x="15621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160545</xdr:rowOff>
    </xdr:from>
    <xdr:ext cx="736600" cy="259045"/>
    <xdr:sp macro="" textlink="">
      <xdr:nvSpPr>
        <xdr:cNvPr id="263" name="テキスト ボックス 262"/>
        <xdr:cNvSpPr txBox="1"/>
      </xdr:nvSpPr>
      <xdr:spPr>
        <a:xfrm>
          <a:off x="15290800" y="907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64" name="円/楕円 263"/>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65" name="テキスト ボックス 264"/>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35052</xdr:rowOff>
    </xdr:from>
    <xdr:to>
      <xdr:col>20</xdr:col>
      <xdr:colOff>209550</xdr:colOff>
      <xdr:row>54</xdr:row>
      <xdr:rowOff>136652</xdr:rowOff>
    </xdr:to>
    <xdr:sp macro="" textlink="">
      <xdr:nvSpPr>
        <xdr:cNvPr id="266" name="円/楕円 265"/>
        <xdr:cNvSpPr/>
      </xdr:nvSpPr>
      <xdr:spPr>
        <a:xfrm>
          <a:off x="13843000" y="92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146829</xdr:rowOff>
    </xdr:from>
    <xdr:ext cx="762000" cy="259045"/>
    <xdr:sp macro="" textlink="">
      <xdr:nvSpPr>
        <xdr:cNvPr id="267" name="テキスト ボックス 266"/>
        <xdr:cNvSpPr txBox="1"/>
      </xdr:nvSpPr>
      <xdr:spPr>
        <a:xfrm>
          <a:off x="13512800" y="906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39624</xdr:rowOff>
    </xdr:from>
    <xdr:to>
      <xdr:col>19</xdr:col>
      <xdr:colOff>6350</xdr:colOff>
      <xdr:row>54</xdr:row>
      <xdr:rowOff>141224</xdr:rowOff>
    </xdr:to>
    <xdr:sp macro="" textlink="">
      <xdr:nvSpPr>
        <xdr:cNvPr id="268" name="円/楕円 267"/>
        <xdr:cNvSpPr/>
      </xdr:nvSpPr>
      <xdr:spPr>
        <a:xfrm>
          <a:off x="12954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151401</xdr:rowOff>
    </xdr:from>
    <xdr:ext cx="762000" cy="259045"/>
    <xdr:sp macro="" textlink="">
      <xdr:nvSpPr>
        <xdr:cNvPr id="269" name="テキスト ボックス 268"/>
        <xdr:cNvSpPr txBox="1"/>
      </xdr:nvSpPr>
      <xdr:spPr>
        <a:xfrm>
          <a:off x="12623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人村民税等の減収の影響を受け経常一般財源が減となったため、補助費自体は減少したが、比率は前年より増加している。税政改正による税収の減に備え、補助金の対象事業の抜本的な見直しを実施するとともに、成果の検証をしっかりと行い、より効果的な助成制度への移行に努める。</a:t>
          </a:r>
        </a:p>
      </xdr:txBody>
    </xdr:sp>
    <xdr:clientData/>
  </xdr:twoCellAnchor>
  <xdr:oneCellAnchor>
    <xdr:from>
      <xdr:col>18</xdr:col>
      <xdr:colOff>44450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4" name="直線コネクタ 293"/>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5"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6" name="直線コネクタ 295"/>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7"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298" name="直線コネクタ 297"/>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37846</xdr:rowOff>
    </xdr:from>
    <xdr:to>
      <xdr:col>24</xdr:col>
      <xdr:colOff>31750</xdr:colOff>
      <xdr:row>36</xdr:row>
      <xdr:rowOff>35560</xdr:rowOff>
    </xdr:to>
    <xdr:cxnSp macro="">
      <xdr:nvCxnSpPr>
        <xdr:cNvPr id="299" name="直線コネクタ 298"/>
        <xdr:cNvCxnSpPr/>
      </xdr:nvCxnSpPr>
      <xdr:spPr>
        <a:xfrm>
          <a:off x="15671800" y="6038596"/>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0"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1" name="フローチャート : 判断 300"/>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36</xdr:row>
      <xdr:rowOff>3556</xdr:rowOff>
    </xdr:to>
    <xdr:cxnSp macro="">
      <xdr:nvCxnSpPr>
        <xdr:cNvPr id="302" name="直線コネクタ 301"/>
        <xdr:cNvCxnSpPr/>
      </xdr:nvCxnSpPr>
      <xdr:spPr>
        <a:xfrm flipV="1">
          <a:off x="14782800" y="60385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3" name="フローチャート : 判断 30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4" name="テキスト ボックス 30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36</xdr:row>
      <xdr:rowOff>3556</xdr:rowOff>
    </xdr:to>
    <xdr:cxnSp macro="">
      <xdr:nvCxnSpPr>
        <xdr:cNvPr id="305" name="直線コネクタ 304"/>
        <xdr:cNvCxnSpPr/>
      </xdr:nvCxnSpPr>
      <xdr:spPr>
        <a:xfrm>
          <a:off x="13893800" y="6111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6" name="フローチャート : 判断 305"/>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7" name="テキスト ボックス 30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xdr:rowOff>
    </xdr:from>
    <xdr:to>
      <xdr:col>20</xdr:col>
      <xdr:colOff>158750</xdr:colOff>
      <xdr:row>35</xdr:row>
      <xdr:rowOff>110998</xdr:rowOff>
    </xdr:to>
    <xdr:cxnSp macro="">
      <xdr:nvCxnSpPr>
        <xdr:cNvPr id="308" name="直線コネクタ 307"/>
        <xdr:cNvCxnSpPr/>
      </xdr:nvCxnSpPr>
      <xdr:spPr>
        <a:xfrm>
          <a:off x="13004800" y="60111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09" name="フローチャート : 判断 308"/>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0" name="テキスト ボックス 309"/>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1" name="フローチャート : 判断 31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2" name="テキスト ボックス 31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18" name="円/楕円 317"/>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19"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158496</xdr:rowOff>
    </xdr:from>
    <xdr:to>
      <xdr:col>22</xdr:col>
      <xdr:colOff>615950</xdr:colOff>
      <xdr:row>35</xdr:row>
      <xdr:rowOff>88646</xdr:rowOff>
    </xdr:to>
    <xdr:sp macro="" textlink="">
      <xdr:nvSpPr>
        <xdr:cNvPr id="320" name="円/楕円 319"/>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98823</xdr:rowOff>
    </xdr:from>
    <xdr:ext cx="736600" cy="259045"/>
    <xdr:sp macro="" textlink="">
      <xdr:nvSpPr>
        <xdr:cNvPr id="321" name="テキスト ボックス 320"/>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22" name="円/楕円 321"/>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23" name="テキスト ボックス 322"/>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60198</xdr:rowOff>
    </xdr:from>
    <xdr:to>
      <xdr:col>20</xdr:col>
      <xdr:colOff>209550</xdr:colOff>
      <xdr:row>35</xdr:row>
      <xdr:rowOff>161798</xdr:rowOff>
    </xdr:to>
    <xdr:sp macro="" textlink="">
      <xdr:nvSpPr>
        <xdr:cNvPr id="324" name="円/楕円 323"/>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525</xdr:rowOff>
    </xdr:from>
    <xdr:ext cx="762000" cy="259045"/>
    <xdr:sp macro="" textlink="">
      <xdr:nvSpPr>
        <xdr:cNvPr id="325" name="テキスト ボックス 324"/>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131064</xdr:rowOff>
    </xdr:from>
    <xdr:to>
      <xdr:col>19</xdr:col>
      <xdr:colOff>6350</xdr:colOff>
      <xdr:row>35</xdr:row>
      <xdr:rowOff>61214</xdr:rowOff>
    </xdr:to>
    <xdr:sp macro="" textlink="">
      <xdr:nvSpPr>
        <xdr:cNvPr id="326" name="円/楕円 325"/>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71391</xdr:rowOff>
    </xdr:from>
    <xdr:ext cx="762000" cy="259045"/>
    <xdr:sp macro="" textlink="">
      <xdr:nvSpPr>
        <xdr:cNvPr id="327" name="テキスト ボックス 326"/>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ここ数年起債の発行を行っていないため、公債費に係る経常収支比率はかなり低い水準で推移している。今後も計画的な事業実施により、最小限の起債発行にとどめた財政運営を行っていく。</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4" name="直線コネクタ 353"/>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5"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6" name="直線コネクタ 355"/>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7"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58" name="直線コネクタ 357"/>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127000</xdr:rowOff>
    </xdr:from>
    <xdr:to>
      <xdr:col>7</xdr:col>
      <xdr:colOff>15875</xdr:colOff>
      <xdr:row>73</xdr:row>
      <xdr:rowOff>161290</xdr:rowOff>
    </xdr:to>
    <xdr:cxnSp macro="">
      <xdr:nvCxnSpPr>
        <xdr:cNvPr id="359" name="直線コネクタ 358"/>
        <xdr:cNvCxnSpPr/>
      </xdr:nvCxnSpPr>
      <xdr:spPr>
        <a:xfrm>
          <a:off x="3987800" y="126428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0"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1" name="フローチャート : 判断 360"/>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127000</xdr:rowOff>
    </xdr:from>
    <xdr:to>
      <xdr:col>5</xdr:col>
      <xdr:colOff>549275</xdr:colOff>
      <xdr:row>74</xdr:row>
      <xdr:rowOff>39370</xdr:rowOff>
    </xdr:to>
    <xdr:cxnSp macro="">
      <xdr:nvCxnSpPr>
        <xdr:cNvPr id="362" name="直線コネクタ 361"/>
        <xdr:cNvCxnSpPr/>
      </xdr:nvCxnSpPr>
      <xdr:spPr>
        <a:xfrm flipV="1">
          <a:off x="3098800" y="126428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3" name="フローチャート : 判断 362"/>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4" name="テキスト ボックス 363"/>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39370</xdr:rowOff>
    </xdr:from>
    <xdr:to>
      <xdr:col>4</xdr:col>
      <xdr:colOff>346075</xdr:colOff>
      <xdr:row>74</xdr:row>
      <xdr:rowOff>43180</xdr:rowOff>
    </xdr:to>
    <xdr:cxnSp macro="">
      <xdr:nvCxnSpPr>
        <xdr:cNvPr id="365" name="直線コネクタ 364"/>
        <xdr:cNvCxnSpPr/>
      </xdr:nvCxnSpPr>
      <xdr:spPr>
        <a:xfrm flipV="1">
          <a:off x="2209800" y="12726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6" name="フローチャート : 判断 365"/>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7" name="テキスト ボックス 366"/>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168910</xdr:rowOff>
    </xdr:from>
    <xdr:to>
      <xdr:col>3</xdr:col>
      <xdr:colOff>142875</xdr:colOff>
      <xdr:row>74</xdr:row>
      <xdr:rowOff>43180</xdr:rowOff>
    </xdr:to>
    <xdr:cxnSp macro="">
      <xdr:nvCxnSpPr>
        <xdr:cNvPr id="368" name="直線コネクタ 367"/>
        <xdr:cNvCxnSpPr/>
      </xdr:nvCxnSpPr>
      <xdr:spPr>
        <a:xfrm>
          <a:off x="1320800" y="12684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69" name="フローチャート : 判断 368"/>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0" name="テキスト ボックス 369"/>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1" name="フローチャート : 判断 370"/>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2" name="テキスト ボックス 371"/>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110490</xdr:rowOff>
    </xdr:from>
    <xdr:to>
      <xdr:col>7</xdr:col>
      <xdr:colOff>66675</xdr:colOff>
      <xdr:row>74</xdr:row>
      <xdr:rowOff>40640</xdr:rowOff>
    </xdr:to>
    <xdr:sp macro="" textlink="">
      <xdr:nvSpPr>
        <xdr:cNvPr id="378" name="円/楕円 377"/>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19067</xdr:rowOff>
    </xdr:from>
    <xdr:ext cx="762000" cy="259045"/>
    <xdr:sp macro="" textlink="">
      <xdr:nvSpPr>
        <xdr:cNvPr id="379" name="公債費該当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76200</xdr:rowOff>
    </xdr:from>
    <xdr:to>
      <xdr:col>5</xdr:col>
      <xdr:colOff>600075</xdr:colOff>
      <xdr:row>74</xdr:row>
      <xdr:rowOff>6350</xdr:rowOff>
    </xdr:to>
    <xdr:sp macro="" textlink="">
      <xdr:nvSpPr>
        <xdr:cNvPr id="380" name="円/楕円 379"/>
        <xdr:cNvSpPr/>
      </xdr:nvSpPr>
      <xdr:spPr>
        <a:xfrm>
          <a:off x="3937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16527</xdr:rowOff>
    </xdr:from>
    <xdr:ext cx="736600" cy="259045"/>
    <xdr:sp macro="" textlink="">
      <xdr:nvSpPr>
        <xdr:cNvPr id="381" name="テキスト ボックス 380"/>
        <xdr:cNvSpPr txBox="1"/>
      </xdr:nvSpPr>
      <xdr:spPr>
        <a:xfrm>
          <a:off x="3606800" y="1236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160020</xdr:rowOff>
    </xdr:from>
    <xdr:to>
      <xdr:col>4</xdr:col>
      <xdr:colOff>396875</xdr:colOff>
      <xdr:row>74</xdr:row>
      <xdr:rowOff>90170</xdr:rowOff>
    </xdr:to>
    <xdr:sp macro="" textlink="">
      <xdr:nvSpPr>
        <xdr:cNvPr id="382" name="円/楕円 381"/>
        <xdr:cNvSpPr/>
      </xdr:nvSpPr>
      <xdr:spPr>
        <a:xfrm>
          <a:off x="3048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100347</xdr:rowOff>
    </xdr:from>
    <xdr:ext cx="762000" cy="259045"/>
    <xdr:sp macro="" textlink="">
      <xdr:nvSpPr>
        <xdr:cNvPr id="383" name="テキスト ボックス 382"/>
        <xdr:cNvSpPr txBox="1"/>
      </xdr:nvSpPr>
      <xdr:spPr>
        <a:xfrm>
          <a:off x="2717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163830</xdr:rowOff>
    </xdr:from>
    <xdr:to>
      <xdr:col>3</xdr:col>
      <xdr:colOff>193675</xdr:colOff>
      <xdr:row>74</xdr:row>
      <xdr:rowOff>93980</xdr:rowOff>
    </xdr:to>
    <xdr:sp macro="" textlink="">
      <xdr:nvSpPr>
        <xdr:cNvPr id="384" name="円/楕円 383"/>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104157</xdr:rowOff>
    </xdr:from>
    <xdr:ext cx="762000" cy="259045"/>
    <xdr:sp macro="" textlink="">
      <xdr:nvSpPr>
        <xdr:cNvPr id="385" name="テキスト ボックス 384"/>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118110</xdr:rowOff>
    </xdr:from>
    <xdr:to>
      <xdr:col>1</xdr:col>
      <xdr:colOff>676275</xdr:colOff>
      <xdr:row>74</xdr:row>
      <xdr:rowOff>48260</xdr:rowOff>
    </xdr:to>
    <xdr:sp macro="" textlink="">
      <xdr:nvSpPr>
        <xdr:cNvPr id="386" name="円/楕円 385"/>
        <xdr:cNvSpPr/>
      </xdr:nvSpPr>
      <xdr:spPr>
        <a:xfrm>
          <a:off x="1270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58437</xdr:rowOff>
    </xdr:from>
    <xdr:ext cx="762000" cy="259045"/>
    <xdr:sp macro="" textlink="">
      <xdr:nvSpPr>
        <xdr:cNvPr id="387" name="テキスト ボックス 386"/>
        <xdr:cNvSpPr txBox="1"/>
      </xdr:nvSpPr>
      <xdr:spPr>
        <a:xfrm>
          <a:off x="939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人村民税等の減収の影響を受け、前年に比べ大幅な増加となったが、類似団体内平均を若干下回り、財政運営の弾力性は残されているが、より一層の経費削減により、社会情勢の変動に対応するための財源の確保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40459</xdr:rowOff>
    </xdr:from>
    <xdr:to>
      <xdr:col>24</xdr:col>
      <xdr:colOff>31750</xdr:colOff>
      <xdr:row>80</xdr:row>
      <xdr:rowOff>133531</xdr:rowOff>
    </xdr:to>
    <xdr:cxnSp macro="">
      <xdr:nvCxnSpPr>
        <xdr:cNvPr id="417" name="直線コネクタ 416"/>
        <xdr:cNvCxnSpPr/>
      </xdr:nvCxnSpPr>
      <xdr:spPr>
        <a:xfrm flipV="1">
          <a:off x="16510000" y="12899209"/>
          <a:ext cx="0" cy="95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105608</xdr:rowOff>
    </xdr:from>
    <xdr:ext cx="762000" cy="259045"/>
    <xdr:sp macro="" textlink="">
      <xdr:nvSpPr>
        <xdr:cNvPr id="418" name="公債費以外最小値テキスト"/>
        <xdr:cNvSpPr txBox="1"/>
      </xdr:nvSpPr>
      <xdr:spPr>
        <a:xfrm>
          <a:off x="16598900" y="1382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133531</xdr:rowOff>
    </xdr:from>
    <xdr:to>
      <xdr:col>24</xdr:col>
      <xdr:colOff>120650</xdr:colOff>
      <xdr:row>80</xdr:row>
      <xdr:rowOff>133531</xdr:rowOff>
    </xdr:to>
    <xdr:cxnSp macro="">
      <xdr:nvCxnSpPr>
        <xdr:cNvPr id="419" name="直線コネクタ 418"/>
        <xdr:cNvCxnSpPr/>
      </xdr:nvCxnSpPr>
      <xdr:spPr>
        <a:xfrm>
          <a:off x="16421100" y="138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126836</xdr:rowOff>
    </xdr:from>
    <xdr:ext cx="762000" cy="259045"/>
    <xdr:sp macro="" textlink="">
      <xdr:nvSpPr>
        <xdr:cNvPr id="420" name="公債費以外最大値テキスト"/>
        <xdr:cNvSpPr txBox="1"/>
      </xdr:nvSpPr>
      <xdr:spPr>
        <a:xfrm>
          <a:off x="16598900" y="1264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75</xdr:row>
      <xdr:rowOff>40459</xdr:rowOff>
    </xdr:from>
    <xdr:to>
      <xdr:col>24</xdr:col>
      <xdr:colOff>120650</xdr:colOff>
      <xdr:row>75</xdr:row>
      <xdr:rowOff>40459</xdr:rowOff>
    </xdr:to>
    <xdr:cxnSp macro="">
      <xdr:nvCxnSpPr>
        <xdr:cNvPr id="421" name="直線コネクタ 420"/>
        <xdr:cNvCxnSpPr/>
      </xdr:nvCxnSpPr>
      <xdr:spPr>
        <a:xfrm>
          <a:off x="16421100" y="1289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115570</xdr:rowOff>
    </xdr:from>
    <xdr:to>
      <xdr:col>24</xdr:col>
      <xdr:colOff>31750</xdr:colOff>
      <xdr:row>78</xdr:row>
      <xdr:rowOff>117202</xdr:rowOff>
    </xdr:to>
    <xdr:cxnSp macro="">
      <xdr:nvCxnSpPr>
        <xdr:cNvPr id="422" name="直線コネクタ 421"/>
        <xdr:cNvCxnSpPr/>
      </xdr:nvCxnSpPr>
      <xdr:spPr>
        <a:xfrm>
          <a:off x="15671800" y="12631420"/>
          <a:ext cx="838200" cy="85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51543</xdr:rowOff>
    </xdr:from>
    <xdr:ext cx="762000" cy="259045"/>
    <xdr:sp macro="" textlink="">
      <xdr:nvSpPr>
        <xdr:cNvPr id="423" name="公債費以外平均値テキスト"/>
        <xdr:cNvSpPr txBox="1"/>
      </xdr:nvSpPr>
      <xdr:spPr>
        <a:xfrm>
          <a:off x="16598900" y="13424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79466</xdr:rowOff>
    </xdr:from>
    <xdr:to>
      <xdr:col>24</xdr:col>
      <xdr:colOff>82550</xdr:colOff>
      <xdr:row>79</xdr:row>
      <xdr:rowOff>9616</xdr:rowOff>
    </xdr:to>
    <xdr:sp macro="" textlink="">
      <xdr:nvSpPr>
        <xdr:cNvPr id="424" name="フローチャート : 判断 423"/>
        <xdr:cNvSpPr/>
      </xdr:nvSpPr>
      <xdr:spPr>
        <a:xfrm>
          <a:off x="164592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115570</xdr:rowOff>
    </xdr:from>
    <xdr:to>
      <xdr:col>22</xdr:col>
      <xdr:colOff>565150</xdr:colOff>
      <xdr:row>78</xdr:row>
      <xdr:rowOff>64951</xdr:rowOff>
    </xdr:to>
    <xdr:cxnSp macro="">
      <xdr:nvCxnSpPr>
        <xdr:cNvPr id="425" name="直線コネクタ 424"/>
        <xdr:cNvCxnSpPr/>
      </xdr:nvCxnSpPr>
      <xdr:spPr>
        <a:xfrm flipV="1">
          <a:off x="14782800" y="12631420"/>
          <a:ext cx="8890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53339</xdr:rowOff>
    </xdr:from>
    <xdr:to>
      <xdr:col>22</xdr:col>
      <xdr:colOff>615950</xdr:colOff>
      <xdr:row>78</xdr:row>
      <xdr:rowOff>154939</xdr:rowOff>
    </xdr:to>
    <xdr:sp macro="" textlink="">
      <xdr:nvSpPr>
        <xdr:cNvPr id="426" name="フローチャート : 判断 425"/>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27" name="テキスト ボックス 426"/>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107406</xdr:rowOff>
    </xdr:from>
    <xdr:to>
      <xdr:col>21</xdr:col>
      <xdr:colOff>361950</xdr:colOff>
      <xdr:row>78</xdr:row>
      <xdr:rowOff>64951</xdr:rowOff>
    </xdr:to>
    <xdr:cxnSp macro="">
      <xdr:nvCxnSpPr>
        <xdr:cNvPr id="428" name="直線コネクタ 427"/>
        <xdr:cNvCxnSpPr/>
      </xdr:nvCxnSpPr>
      <xdr:spPr>
        <a:xfrm>
          <a:off x="13893800" y="13137606"/>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33745</xdr:rowOff>
    </xdr:from>
    <xdr:to>
      <xdr:col>21</xdr:col>
      <xdr:colOff>412750</xdr:colOff>
      <xdr:row>78</xdr:row>
      <xdr:rowOff>135345</xdr:rowOff>
    </xdr:to>
    <xdr:sp macro="" textlink="">
      <xdr:nvSpPr>
        <xdr:cNvPr id="429" name="フローチャート : 判断 428"/>
        <xdr:cNvSpPr/>
      </xdr:nvSpPr>
      <xdr:spPr>
        <a:xfrm>
          <a:off x="14732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120122</xdr:rowOff>
    </xdr:from>
    <xdr:ext cx="762000" cy="259045"/>
    <xdr:sp macro="" textlink="">
      <xdr:nvSpPr>
        <xdr:cNvPr id="430" name="テキスト ボックス 429"/>
        <xdr:cNvSpPr txBox="1"/>
      </xdr:nvSpPr>
      <xdr:spPr>
        <a:xfrm>
          <a:off x="14401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40459</xdr:rowOff>
    </xdr:from>
    <xdr:to>
      <xdr:col>20</xdr:col>
      <xdr:colOff>158750</xdr:colOff>
      <xdr:row>76</xdr:row>
      <xdr:rowOff>107406</xdr:rowOff>
    </xdr:to>
    <xdr:cxnSp macro="">
      <xdr:nvCxnSpPr>
        <xdr:cNvPr id="431" name="直線コネクタ 430"/>
        <xdr:cNvCxnSpPr/>
      </xdr:nvCxnSpPr>
      <xdr:spPr>
        <a:xfrm>
          <a:off x="13004800" y="12556309"/>
          <a:ext cx="889000" cy="58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123552</xdr:rowOff>
    </xdr:from>
    <xdr:to>
      <xdr:col>20</xdr:col>
      <xdr:colOff>209550</xdr:colOff>
      <xdr:row>78</xdr:row>
      <xdr:rowOff>53702</xdr:rowOff>
    </xdr:to>
    <xdr:sp macro="" textlink="">
      <xdr:nvSpPr>
        <xdr:cNvPr id="432" name="フローチャート : 判断 431"/>
        <xdr:cNvSpPr/>
      </xdr:nvSpPr>
      <xdr:spPr>
        <a:xfrm>
          <a:off x="13843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38479</xdr:rowOff>
    </xdr:from>
    <xdr:ext cx="762000" cy="259045"/>
    <xdr:sp macro="" textlink="">
      <xdr:nvSpPr>
        <xdr:cNvPr id="433" name="テキスト ボックス 432"/>
        <xdr:cNvSpPr txBox="1"/>
      </xdr:nvSpPr>
      <xdr:spPr>
        <a:xfrm>
          <a:off x="13512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113756</xdr:rowOff>
    </xdr:from>
    <xdr:to>
      <xdr:col>19</xdr:col>
      <xdr:colOff>6350</xdr:colOff>
      <xdr:row>78</xdr:row>
      <xdr:rowOff>43906</xdr:rowOff>
    </xdr:to>
    <xdr:sp macro="" textlink="">
      <xdr:nvSpPr>
        <xdr:cNvPr id="434" name="フローチャート : 判断 433"/>
        <xdr:cNvSpPr/>
      </xdr:nvSpPr>
      <xdr:spPr>
        <a:xfrm>
          <a:off x="12954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28683</xdr:rowOff>
    </xdr:from>
    <xdr:ext cx="762000" cy="259045"/>
    <xdr:sp macro="" textlink="">
      <xdr:nvSpPr>
        <xdr:cNvPr id="435" name="テキスト ボックス 434"/>
        <xdr:cNvSpPr txBox="1"/>
      </xdr:nvSpPr>
      <xdr:spPr>
        <a:xfrm>
          <a:off x="12623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66402</xdr:rowOff>
    </xdr:from>
    <xdr:to>
      <xdr:col>24</xdr:col>
      <xdr:colOff>82550</xdr:colOff>
      <xdr:row>78</xdr:row>
      <xdr:rowOff>168002</xdr:rowOff>
    </xdr:to>
    <xdr:sp macro="" textlink="">
      <xdr:nvSpPr>
        <xdr:cNvPr id="441" name="円/楕円 440"/>
        <xdr:cNvSpPr/>
      </xdr:nvSpPr>
      <xdr:spPr>
        <a:xfrm>
          <a:off x="164592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82929</xdr:rowOff>
    </xdr:from>
    <xdr:ext cx="762000" cy="259045"/>
    <xdr:sp macro="" textlink="">
      <xdr:nvSpPr>
        <xdr:cNvPr id="442" name="公債費以外該当値テキスト"/>
        <xdr:cNvSpPr txBox="1"/>
      </xdr:nvSpPr>
      <xdr:spPr>
        <a:xfrm>
          <a:off x="16598900" y="1328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64770</xdr:rowOff>
    </xdr:from>
    <xdr:to>
      <xdr:col>22</xdr:col>
      <xdr:colOff>615950</xdr:colOff>
      <xdr:row>73</xdr:row>
      <xdr:rowOff>166370</xdr:rowOff>
    </xdr:to>
    <xdr:sp macro="" textlink="">
      <xdr:nvSpPr>
        <xdr:cNvPr id="443" name="円/楕円 442"/>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5097</xdr:rowOff>
    </xdr:from>
    <xdr:ext cx="736600" cy="259045"/>
    <xdr:sp macro="" textlink="">
      <xdr:nvSpPr>
        <xdr:cNvPr id="444" name="テキスト ボックス 443"/>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14151</xdr:rowOff>
    </xdr:from>
    <xdr:to>
      <xdr:col>21</xdr:col>
      <xdr:colOff>412750</xdr:colOff>
      <xdr:row>78</xdr:row>
      <xdr:rowOff>115751</xdr:rowOff>
    </xdr:to>
    <xdr:sp macro="" textlink="">
      <xdr:nvSpPr>
        <xdr:cNvPr id="445" name="円/楕円 444"/>
        <xdr:cNvSpPr/>
      </xdr:nvSpPr>
      <xdr:spPr>
        <a:xfrm>
          <a:off x="14732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125928</xdr:rowOff>
    </xdr:from>
    <xdr:ext cx="762000" cy="259045"/>
    <xdr:sp macro="" textlink="">
      <xdr:nvSpPr>
        <xdr:cNvPr id="446" name="テキスト ボックス 445"/>
        <xdr:cNvSpPr txBox="1"/>
      </xdr:nvSpPr>
      <xdr:spPr>
        <a:xfrm>
          <a:off x="14401800" y="131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56606</xdr:rowOff>
    </xdr:from>
    <xdr:to>
      <xdr:col>20</xdr:col>
      <xdr:colOff>209550</xdr:colOff>
      <xdr:row>76</xdr:row>
      <xdr:rowOff>158206</xdr:rowOff>
    </xdr:to>
    <xdr:sp macro="" textlink="">
      <xdr:nvSpPr>
        <xdr:cNvPr id="447" name="円/楕円 446"/>
        <xdr:cNvSpPr/>
      </xdr:nvSpPr>
      <xdr:spPr>
        <a:xfrm>
          <a:off x="13843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168383</xdr:rowOff>
    </xdr:from>
    <xdr:ext cx="762000" cy="259045"/>
    <xdr:sp macro="" textlink="">
      <xdr:nvSpPr>
        <xdr:cNvPr id="448" name="テキスト ボックス 447"/>
        <xdr:cNvSpPr txBox="1"/>
      </xdr:nvSpPr>
      <xdr:spPr>
        <a:xfrm>
          <a:off x="13512800" y="128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161109</xdr:rowOff>
    </xdr:from>
    <xdr:to>
      <xdr:col>19</xdr:col>
      <xdr:colOff>6350</xdr:colOff>
      <xdr:row>73</xdr:row>
      <xdr:rowOff>91259</xdr:rowOff>
    </xdr:to>
    <xdr:sp macro="" textlink="">
      <xdr:nvSpPr>
        <xdr:cNvPr id="449" name="円/楕円 448"/>
        <xdr:cNvSpPr/>
      </xdr:nvSpPr>
      <xdr:spPr>
        <a:xfrm>
          <a:off x="12954000" y="125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101436</xdr:rowOff>
    </xdr:from>
    <xdr:ext cx="762000" cy="259045"/>
    <xdr:sp macro="" textlink="">
      <xdr:nvSpPr>
        <xdr:cNvPr id="450" name="テキスト ボックス 449"/>
        <xdr:cNvSpPr txBox="1"/>
      </xdr:nvSpPr>
      <xdr:spPr>
        <a:xfrm>
          <a:off x="12623800" y="1227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山梨県山中湖村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25677</xdr:rowOff>
    </xdr:from>
    <xdr:to>
      <xdr:col>4</xdr:col>
      <xdr:colOff>1117600</xdr:colOff>
      <xdr:row>16</xdr:row>
      <xdr:rowOff>34188</xdr:rowOff>
    </xdr:to>
    <xdr:cxnSp macro="">
      <xdr:nvCxnSpPr>
        <xdr:cNvPr id="50" name="直線コネクタ 49"/>
        <xdr:cNvCxnSpPr/>
      </xdr:nvCxnSpPr>
      <xdr:spPr bwMode="auto">
        <a:xfrm flipV="1">
          <a:off x="5003800" y="2816502"/>
          <a:ext cx="647700" cy="8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10454</xdr:rowOff>
    </xdr:from>
    <xdr:ext cx="762000" cy="259045"/>
    <xdr:sp macro="" textlink="">
      <xdr:nvSpPr>
        <xdr:cNvPr id="51" name="人口1人当たり決算額の推移平均値テキスト130"/>
        <xdr:cNvSpPr txBox="1"/>
      </xdr:nvSpPr>
      <xdr:spPr>
        <a:xfrm>
          <a:off x="5740400" y="2801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157099</xdr:rowOff>
    </xdr:from>
    <xdr:to>
      <xdr:col>4</xdr:col>
      <xdr:colOff>469900</xdr:colOff>
      <xdr:row>16</xdr:row>
      <xdr:rowOff>34188</xdr:rowOff>
    </xdr:to>
    <xdr:cxnSp macro="">
      <xdr:nvCxnSpPr>
        <xdr:cNvPr id="53" name="直線コネクタ 52"/>
        <xdr:cNvCxnSpPr/>
      </xdr:nvCxnSpPr>
      <xdr:spPr bwMode="auto">
        <a:xfrm>
          <a:off x="4305300" y="2776474"/>
          <a:ext cx="698500" cy="4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157099</xdr:rowOff>
    </xdr:from>
    <xdr:to>
      <xdr:col>3</xdr:col>
      <xdr:colOff>904875</xdr:colOff>
      <xdr:row>16</xdr:row>
      <xdr:rowOff>11420</xdr:rowOff>
    </xdr:to>
    <xdr:cxnSp macro="">
      <xdr:nvCxnSpPr>
        <xdr:cNvPr id="56" name="直線コネクタ 55"/>
        <xdr:cNvCxnSpPr/>
      </xdr:nvCxnSpPr>
      <xdr:spPr bwMode="auto">
        <a:xfrm flipV="1">
          <a:off x="3606800" y="2776474"/>
          <a:ext cx="698500" cy="25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6025</xdr:rowOff>
    </xdr:from>
    <xdr:to>
      <xdr:col>3</xdr:col>
      <xdr:colOff>206375</xdr:colOff>
      <xdr:row>16</xdr:row>
      <xdr:rowOff>11420</xdr:rowOff>
    </xdr:to>
    <xdr:cxnSp macro="">
      <xdr:nvCxnSpPr>
        <xdr:cNvPr id="59" name="直線コネクタ 58"/>
        <xdr:cNvCxnSpPr/>
      </xdr:nvCxnSpPr>
      <xdr:spPr bwMode="auto">
        <a:xfrm>
          <a:off x="2908300" y="2796850"/>
          <a:ext cx="698500" cy="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146327</xdr:rowOff>
    </xdr:from>
    <xdr:to>
      <xdr:col>5</xdr:col>
      <xdr:colOff>34925</xdr:colOff>
      <xdr:row>16</xdr:row>
      <xdr:rowOff>76477</xdr:rowOff>
    </xdr:to>
    <xdr:sp macro="" textlink="">
      <xdr:nvSpPr>
        <xdr:cNvPr id="69" name="円/楕円 68"/>
        <xdr:cNvSpPr/>
      </xdr:nvSpPr>
      <xdr:spPr bwMode="auto">
        <a:xfrm>
          <a:off x="5600700" y="276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162854</xdr:rowOff>
    </xdr:from>
    <xdr:ext cx="762000" cy="259045"/>
    <xdr:sp macro="" textlink="">
      <xdr:nvSpPr>
        <xdr:cNvPr id="70" name="人口1人当たり決算額の推移該当値テキスト130"/>
        <xdr:cNvSpPr txBox="1"/>
      </xdr:nvSpPr>
      <xdr:spPr>
        <a:xfrm>
          <a:off x="5740400" y="261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147,047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154838</xdr:rowOff>
    </xdr:from>
    <xdr:to>
      <xdr:col>4</xdr:col>
      <xdr:colOff>520700</xdr:colOff>
      <xdr:row>16</xdr:row>
      <xdr:rowOff>84988</xdr:rowOff>
    </xdr:to>
    <xdr:sp macro="" textlink="">
      <xdr:nvSpPr>
        <xdr:cNvPr id="71" name="円/楕円 70"/>
        <xdr:cNvSpPr/>
      </xdr:nvSpPr>
      <xdr:spPr bwMode="auto">
        <a:xfrm>
          <a:off x="4953000" y="277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95165</xdr:rowOff>
    </xdr:from>
    <xdr:ext cx="736600" cy="259045"/>
    <xdr:sp macro="" textlink="">
      <xdr:nvSpPr>
        <xdr:cNvPr id="72" name="テキスト ボックス 71"/>
        <xdr:cNvSpPr txBox="1"/>
      </xdr:nvSpPr>
      <xdr:spPr>
        <a:xfrm>
          <a:off x="4622800" y="254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145,930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106299</xdr:rowOff>
    </xdr:from>
    <xdr:to>
      <xdr:col>3</xdr:col>
      <xdr:colOff>955675</xdr:colOff>
      <xdr:row>16</xdr:row>
      <xdr:rowOff>36449</xdr:rowOff>
    </xdr:to>
    <xdr:sp macro="" textlink="">
      <xdr:nvSpPr>
        <xdr:cNvPr id="73" name="円/楕円 72"/>
        <xdr:cNvSpPr/>
      </xdr:nvSpPr>
      <xdr:spPr bwMode="auto">
        <a:xfrm>
          <a:off x="4254500" y="272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46626</xdr:rowOff>
    </xdr:from>
    <xdr:ext cx="762000" cy="259045"/>
    <xdr:sp macro="" textlink="">
      <xdr:nvSpPr>
        <xdr:cNvPr id="74" name="テキスト ボックス 73"/>
        <xdr:cNvSpPr txBox="1"/>
      </xdr:nvSpPr>
      <xdr:spPr>
        <a:xfrm>
          <a:off x="3924300" y="2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152,300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132070</xdr:rowOff>
    </xdr:from>
    <xdr:to>
      <xdr:col>3</xdr:col>
      <xdr:colOff>257175</xdr:colOff>
      <xdr:row>16</xdr:row>
      <xdr:rowOff>62220</xdr:rowOff>
    </xdr:to>
    <xdr:sp macro="" textlink="">
      <xdr:nvSpPr>
        <xdr:cNvPr id="75" name="円/楕円 74"/>
        <xdr:cNvSpPr/>
      </xdr:nvSpPr>
      <xdr:spPr bwMode="auto">
        <a:xfrm>
          <a:off x="3556000" y="275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72397</xdr:rowOff>
    </xdr:from>
    <xdr:ext cx="762000" cy="259045"/>
    <xdr:sp macro="" textlink="">
      <xdr:nvSpPr>
        <xdr:cNvPr id="76" name="テキスト ボックス 75"/>
        <xdr:cNvSpPr txBox="1"/>
      </xdr:nvSpPr>
      <xdr:spPr>
        <a:xfrm>
          <a:off x="3225800" y="25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148,918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126675</xdr:rowOff>
    </xdr:from>
    <xdr:to>
      <xdr:col>2</xdr:col>
      <xdr:colOff>692150</xdr:colOff>
      <xdr:row>16</xdr:row>
      <xdr:rowOff>56825</xdr:rowOff>
    </xdr:to>
    <xdr:sp macro="" textlink="">
      <xdr:nvSpPr>
        <xdr:cNvPr id="77" name="円/楕円 76"/>
        <xdr:cNvSpPr/>
      </xdr:nvSpPr>
      <xdr:spPr bwMode="auto">
        <a:xfrm>
          <a:off x="2857500" y="2746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67002</xdr:rowOff>
    </xdr:from>
    <xdr:ext cx="762000" cy="259045"/>
    <xdr:sp macro="" textlink="">
      <xdr:nvSpPr>
        <xdr:cNvPr id="78" name="テキスト ボックス 77"/>
        <xdr:cNvSpPr txBox="1"/>
      </xdr:nvSpPr>
      <xdr:spPr>
        <a:xfrm>
          <a:off x="2527300" y="251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165424</xdr:rowOff>
    </xdr:from>
    <xdr:to>
      <xdr:col>4</xdr:col>
      <xdr:colOff>1117600</xdr:colOff>
      <xdr:row>37</xdr:row>
      <xdr:rowOff>103607</xdr:rowOff>
    </xdr:to>
    <xdr:cxnSp macro="">
      <xdr:nvCxnSpPr>
        <xdr:cNvPr id="112" name="直線コネクタ 111"/>
        <xdr:cNvCxnSpPr/>
      </xdr:nvCxnSpPr>
      <xdr:spPr bwMode="auto">
        <a:xfrm>
          <a:off x="5003800" y="7118674"/>
          <a:ext cx="647700" cy="10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123552</xdr:rowOff>
    </xdr:from>
    <xdr:to>
      <xdr:col>4</xdr:col>
      <xdr:colOff>469900</xdr:colOff>
      <xdr:row>36</xdr:row>
      <xdr:rowOff>165424</xdr:rowOff>
    </xdr:to>
    <xdr:cxnSp macro="">
      <xdr:nvCxnSpPr>
        <xdr:cNvPr id="115" name="直線コネクタ 114"/>
        <xdr:cNvCxnSpPr/>
      </xdr:nvCxnSpPr>
      <xdr:spPr bwMode="auto">
        <a:xfrm>
          <a:off x="4305300" y="7076802"/>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72384</xdr:rowOff>
    </xdr:from>
    <xdr:to>
      <xdr:col>3</xdr:col>
      <xdr:colOff>904875</xdr:colOff>
      <xdr:row>36</xdr:row>
      <xdr:rowOff>123552</xdr:rowOff>
    </xdr:to>
    <xdr:cxnSp macro="">
      <xdr:nvCxnSpPr>
        <xdr:cNvPr id="118" name="直線コネクタ 117"/>
        <xdr:cNvCxnSpPr/>
      </xdr:nvCxnSpPr>
      <xdr:spPr bwMode="auto">
        <a:xfrm>
          <a:off x="3606800" y="7025634"/>
          <a:ext cx="698500" cy="5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320110</xdr:rowOff>
    </xdr:from>
    <xdr:to>
      <xdr:col>3</xdr:col>
      <xdr:colOff>206375</xdr:colOff>
      <xdr:row>36</xdr:row>
      <xdr:rowOff>72384</xdr:rowOff>
    </xdr:to>
    <xdr:cxnSp macro="">
      <xdr:nvCxnSpPr>
        <xdr:cNvPr id="121" name="直線コネクタ 120"/>
        <xdr:cNvCxnSpPr/>
      </xdr:nvCxnSpPr>
      <xdr:spPr bwMode="auto">
        <a:xfrm>
          <a:off x="2908300" y="6930460"/>
          <a:ext cx="698500" cy="95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52807</xdr:rowOff>
    </xdr:from>
    <xdr:to>
      <xdr:col>5</xdr:col>
      <xdr:colOff>34925</xdr:colOff>
      <xdr:row>37</xdr:row>
      <xdr:rowOff>154407</xdr:rowOff>
    </xdr:to>
    <xdr:sp macro="" textlink="">
      <xdr:nvSpPr>
        <xdr:cNvPr id="131" name="円/楕円 130"/>
        <xdr:cNvSpPr/>
      </xdr:nvSpPr>
      <xdr:spPr bwMode="auto">
        <a:xfrm>
          <a:off x="5600700" y="71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24884</xdr:rowOff>
    </xdr:from>
    <xdr:ext cx="762000" cy="259045"/>
    <xdr:sp macro="" textlink="">
      <xdr:nvSpPr>
        <xdr:cNvPr id="132" name="人口1人当たり決算額の推移該当値テキスト445"/>
        <xdr:cNvSpPr txBox="1"/>
      </xdr:nvSpPr>
      <xdr:spPr>
        <a:xfrm>
          <a:off x="5740400" y="714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17,228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114624</xdr:rowOff>
    </xdr:from>
    <xdr:to>
      <xdr:col>4</xdr:col>
      <xdr:colOff>520700</xdr:colOff>
      <xdr:row>37</xdr:row>
      <xdr:rowOff>44774</xdr:rowOff>
    </xdr:to>
    <xdr:sp macro="" textlink="">
      <xdr:nvSpPr>
        <xdr:cNvPr id="133" name="円/楕円 132"/>
        <xdr:cNvSpPr/>
      </xdr:nvSpPr>
      <xdr:spPr bwMode="auto">
        <a:xfrm>
          <a:off x="4953000" y="706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29551</xdr:rowOff>
    </xdr:from>
    <xdr:ext cx="736600" cy="259045"/>
    <xdr:sp macro="" textlink="">
      <xdr:nvSpPr>
        <xdr:cNvPr id="134" name="テキスト ボックス 133"/>
        <xdr:cNvSpPr txBox="1"/>
      </xdr:nvSpPr>
      <xdr:spPr>
        <a:xfrm>
          <a:off x="4622800" y="7154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22,983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72752</xdr:rowOff>
    </xdr:from>
    <xdr:to>
      <xdr:col>3</xdr:col>
      <xdr:colOff>955675</xdr:colOff>
      <xdr:row>37</xdr:row>
      <xdr:rowOff>2902</xdr:rowOff>
    </xdr:to>
    <xdr:sp macro="" textlink="">
      <xdr:nvSpPr>
        <xdr:cNvPr id="135" name="円/楕円 134"/>
        <xdr:cNvSpPr/>
      </xdr:nvSpPr>
      <xdr:spPr bwMode="auto">
        <a:xfrm>
          <a:off x="4254500" y="702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159129</xdr:rowOff>
    </xdr:from>
    <xdr:ext cx="762000" cy="259045"/>
    <xdr:sp macro="" textlink="">
      <xdr:nvSpPr>
        <xdr:cNvPr id="136" name="テキスト ボックス 135"/>
        <xdr:cNvSpPr txBox="1"/>
      </xdr:nvSpPr>
      <xdr:spPr>
        <a:xfrm>
          <a:off x="3924300" y="71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25,181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21584</xdr:rowOff>
    </xdr:from>
    <xdr:to>
      <xdr:col>3</xdr:col>
      <xdr:colOff>257175</xdr:colOff>
      <xdr:row>36</xdr:row>
      <xdr:rowOff>123184</xdr:rowOff>
    </xdr:to>
    <xdr:sp macro="" textlink="">
      <xdr:nvSpPr>
        <xdr:cNvPr id="137" name="円/楕円 136"/>
        <xdr:cNvSpPr/>
      </xdr:nvSpPr>
      <xdr:spPr bwMode="auto">
        <a:xfrm>
          <a:off x="3556000" y="6974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107961</xdr:rowOff>
    </xdr:from>
    <xdr:ext cx="762000" cy="259045"/>
    <xdr:sp macro="" textlink="">
      <xdr:nvSpPr>
        <xdr:cNvPr id="138" name="テキスト ボックス 137"/>
        <xdr:cNvSpPr txBox="1"/>
      </xdr:nvSpPr>
      <xdr:spPr>
        <a:xfrm>
          <a:off x="3225800" y="706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269310</xdr:rowOff>
    </xdr:from>
    <xdr:to>
      <xdr:col>2</xdr:col>
      <xdr:colOff>692150</xdr:colOff>
      <xdr:row>36</xdr:row>
      <xdr:rowOff>28010</xdr:rowOff>
    </xdr:to>
    <xdr:sp macro="" textlink="">
      <xdr:nvSpPr>
        <xdr:cNvPr id="139" name="円/楕円 138"/>
        <xdr:cNvSpPr/>
      </xdr:nvSpPr>
      <xdr:spPr bwMode="auto">
        <a:xfrm>
          <a:off x="2857500" y="6879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12787</xdr:rowOff>
    </xdr:from>
    <xdr:ext cx="762000" cy="259045"/>
    <xdr:sp macro="" textlink="">
      <xdr:nvSpPr>
        <xdr:cNvPr id="140" name="テキスト ボックス 139"/>
        <xdr:cNvSpPr txBox="1"/>
      </xdr:nvSpPr>
      <xdr:spPr>
        <a:xfrm>
          <a:off x="2527300" y="69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76236</xdr:rowOff>
    </xdr:from>
    <xdr:to>
      <xdr:col>6</xdr:col>
      <xdr:colOff>511175</xdr:colOff>
      <xdr:row>35</xdr:row>
      <xdr:rowOff>111179</xdr:rowOff>
    </xdr:to>
    <xdr:cxnSp macro="">
      <xdr:nvCxnSpPr>
        <xdr:cNvPr id="63" name="直線コネクタ 62"/>
        <xdr:cNvCxnSpPr/>
      </xdr:nvCxnSpPr>
      <xdr:spPr>
        <a:xfrm>
          <a:off x="3797300" y="6076986"/>
          <a:ext cx="8382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60583</xdr:rowOff>
    </xdr:from>
    <xdr:to>
      <xdr:col>5</xdr:col>
      <xdr:colOff>358775</xdr:colOff>
      <xdr:row>35</xdr:row>
      <xdr:rowOff>76236</xdr:rowOff>
    </xdr:to>
    <xdr:cxnSp macro="">
      <xdr:nvCxnSpPr>
        <xdr:cNvPr id="66" name="直線コネクタ 65"/>
        <xdr:cNvCxnSpPr/>
      </xdr:nvCxnSpPr>
      <xdr:spPr>
        <a:xfrm>
          <a:off x="2908300" y="6061333"/>
          <a:ext cx="8890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60583</xdr:rowOff>
    </xdr:from>
    <xdr:to>
      <xdr:col>4</xdr:col>
      <xdr:colOff>155575</xdr:colOff>
      <xdr:row>35</xdr:row>
      <xdr:rowOff>77358</xdr:rowOff>
    </xdr:to>
    <xdr:cxnSp macro="">
      <xdr:nvCxnSpPr>
        <xdr:cNvPr id="69" name="直線コネクタ 68"/>
        <xdr:cNvCxnSpPr/>
      </xdr:nvCxnSpPr>
      <xdr:spPr>
        <a:xfrm flipV="1">
          <a:off x="2019300" y="6061333"/>
          <a:ext cx="889000" cy="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73068</xdr:rowOff>
    </xdr:from>
    <xdr:to>
      <xdr:col>2</xdr:col>
      <xdr:colOff>638175</xdr:colOff>
      <xdr:row>35</xdr:row>
      <xdr:rowOff>77358</xdr:rowOff>
    </xdr:to>
    <xdr:cxnSp macro="">
      <xdr:nvCxnSpPr>
        <xdr:cNvPr id="72" name="直線コネクタ 71"/>
        <xdr:cNvCxnSpPr/>
      </xdr:nvCxnSpPr>
      <xdr:spPr>
        <a:xfrm>
          <a:off x="1130300" y="6073818"/>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60379</xdr:rowOff>
    </xdr:from>
    <xdr:to>
      <xdr:col>6</xdr:col>
      <xdr:colOff>561975</xdr:colOff>
      <xdr:row>35</xdr:row>
      <xdr:rowOff>161979</xdr:rowOff>
    </xdr:to>
    <xdr:sp macro="" textlink="">
      <xdr:nvSpPr>
        <xdr:cNvPr id="82" name="円/楕円 81"/>
        <xdr:cNvSpPr/>
      </xdr:nvSpPr>
      <xdr:spPr>
        <a:xfrm>
          <a:off x="4584700" y="60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83256</xdr:rowOff>
    </xdr:from>
    <xdr:ext cx="599010" cy="259045"/>
    <xdr:sp macro="" textlink="">
      <xdr:nvSpPr>
        <xdr:cNvPr id="83" name="人件費該当値テキスト"/>
        <xdr:cNvSpPr txBox="1"/>
      </xdr:nvSpPr>
      <xdr:spPr>
        <a:xfrm>
          <a:off x="4686300" y="591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25436</xdr:rowOff>
    </xdr:from>
    <xdr:to>
      <xdr:col>5</xdr:col>
      <xdr:colOff>409575</xdr:colOff>
      <xdr:row>35</xdr:row>
      <xdr:rowOff>127036</xdr:rowOff>
    </xdr:to>
    <xdr:sp macro="" textlink="">
      <xdr:nvSpPr>
        <xdr:cNvPr id="84" name="円/楕円 83"/>
        <xdr:cNvSpPr/>
      </xdr:nvSpPr>
      <xdr:spPr>
        <a:xfrm>
          <a:off x="3746500" y="60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143563</xdr:rowOff>
    </xdr:from>
    <xdr:ext cx="599010" cy="259045"/>
    <xdr:sp macro="" textlink="">
      <xdr:nvSpPr>
        <xdr:cNvPr id="85" name="テキスト ボックス 84"/>
        <xdr:cNvSpPr txBox="1"/>
      </xdr:nvSpPr>
      <xdr:spPr>
        <a:xfrm>
          <a:off x="3497794" y="5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9783</xdr:rowOff>
    </xdr:from>
    <xdr:to>
      <xdr:col>4</xdr:col>
      <xdr:colOff>206375</xdr:colOff>
      <xdr:row>35</xdr:row>
      <xdr:rowOff>111383</xdr:rowOff>
    </xdr:to>
    <xdr:sp macro="" textlink="">
      <xdr:nvSpPr>
        <xdr:cNvPr id="86" name="円/楕円 85"/>
        <xdr:cNvSpPr/>
      </xdr:nvSpPr>
      <xdr:spPr>
        <a:xfrm>
          <a:off x="2857500" y="60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127910</xdr:rowOff>
    </xdr:from>
    <xdr:ext cx="599010" cy="259045"/>
    <xdr:sp macro="" textlink="">
      <xdr:nvSpPr>
        <xdr:cNvPr id="87" name="テキスト ボックス 86"/>
        <xdr:cNvSpPr txBox="1"/>
      </xdr:nvSpPr>
      <xdr:spPr>
        <a:xfrm>
          <a:off x="2608794" y="578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26558</xdr:rowOff>
    </xdr:from>
    <xdr:to>
      <xdr:col>3</xdr:col>
      <xdr:colOff>3175</xdr:colOff>
      <xdr:row>35</xdr:row>
      <xdr:rowOff>128158</xdr:rowOff>
    </xdr:to>
    <xdr:sp macro="" textlink="">
      <xdr:nvSpPr>
        <xdr:cNvPr id="88" name="円/楕円 87"/>
        <xdr:cNvSpPr/>
      </xdr:nvSpPr>
      <xdr:spPr>
        <a:xfrm>
          <a:off x="1968500" y="60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144685</xdr:rowOff>
    </xdr:from>
    <xdr:ext cx="599010" cy="259045"/>
    <xdr:sp macro="" textlink="">
      <xdr:nvSpPr>
        <xdr:cNvPr id="89" name="テキスト ボックス 88"/>
        <xdr:cNvSpPr txBox="1"/>
      </xdr:nvSpPr>
      <xdr:spPr>
        <a:xfrm>
          <a:off x="1719794" y="580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22268</xdr:rowOff>
    </xdr:from>
    <xdr:to>
      <xdr:col>1</xdr:col>
      <xdr:colOff>485775</xdr:colOff>
      <xdr:row>35</xdr:row>
      <xdr:rowOff>123868</xdr:rowOff>
    </xdr:to>
    <xdr:sp macro="" textlink="">
      <xdr:nvSpPr>
        <xdr:cNvPr id="90" name="円/楕円 89"/>
        <xdr:cNvSpPr/>
      </xdr:nvSpPr>
      <xdr:spPr>
        <a:xfrm>
          <a:off x="1079500" y="60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140395</xdr:rowOff>
    </xdr:from>
    <xdr:ext cx="599010" cy="259045"/>
    <xdr:sp macro="" textlink="">
      <xdr:nvSpPr>
        <xdr:cNvPr id="91" name="テキスト ボックス 90"/>
        <xdr:cNvSpPr txBox="1"/>
      </xdr:nvSpPr>
      <xdr:spPr>
        <a:xfrm>
          <a:off x="830794" y="579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14971</xdr:rowOff>
    </xdr:from>
    <xdr:to>
      <xdr:col>6</xdr:col>
      <xdr:colOff>511175</xdr:colOff>
      <xdr:row>53</xdr:row>
      <xdr:rowOff>34448</xdr:rowOff>
    </xdr:to>
    <xdr:cxnSp macro="">
      <xdr:nvCxnSpPr>
        <xdr:cNvPr id="118" name="直線コネクタ 117"/>
        <xdr:cNvCxnSpPr/>
      </xdr:nvCxnSpPr>
      <xdr:spPr>
        <a:xfrm flipV="1">
          <a:off x="3797300" y="9101821"/>
          <a:ext cx="8382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150558</xdr:rowOff>
    </xdr:from>
    <xdr:to>
      <xdr:col>5</xdr:col>
      <xdr:colOff>358775</xdr:colOff>
      <xdr:row>53</xdr:row>
      <xdr:rowOff>34448</xdr:rowOff>
    </xdr:to>
    <xdr:cxnSp macro="">
      <xdr:nvCxnSpPr>
        <xdr:cNvPr id="121" name="直線コネクタ 120"/>
        <xdr:cNvCxnSpPr/>
      </xdr:nvCxnSpPr>
      <xdr:spPr>
        <a:xfrm>
          <a:off x="2908300" y="9065958"/>
          <a:ext cx="8890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150558</xdr:rowOff>
    </xdr:from>
    <xdr:to>
      <xdr:col>4</xdr:col>
      <xdr:colOff>155575</xdr:colOff>
      <xdr:row>54</xdr:row>
      <xdr:rowOff>3020</xdr:rowOff>
    </xdr:to>
    <xdr:cxnSp macro="">
      <xdr:nvCxnSpPr>
        <xdr:cNvPr id="124" name="直線コネクタ 123"/>
        <xdr:cNvCxnSpPr/>
      </xdr:nvCxnSpPr>
      <xdr:spPr>
        <a:xfrm flipV="1">
          <a:off x="2019300" y="9065958"/>
          <a:ext cx="889000" cy="19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32986</xdr:rowOff>
    </xdr:from>
    <xdr:ext cx="599010" cy="259045"/>
    <xdr:sp macro="" textlink="">
      <xdr:nvSpPr>
        <xdr:cNvPr id="126" name="テキスト ボックス 125"/>
        <xdr:cNvSpPr txBox="1"/>
      </xdr:nvSpPr>
      <xdr:spPr>
        <a:xfrm>
          <a:off x="2608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3020</xdr:rowOff>
    </xdr:from>
    <xdr:to>
      <xdr:col>2</xdr:col>
      <xdr:colOff>638175</xdr:colOff>
      <xdr:row>54</xdr:row>
      <xdr:rowOff>67938</xdr:rowOff>
    </xdr:to>
    <xdr:cxnSp macro="">
      <xdr:nvCxnSpPr>
        <xdr:cNvPr id="127" name="直線コネクタ 126"/>
        <xdr:cNvCxnSpPr/>
      </xdr:nvCxnSpPr>
      <xdr:spPr>
        <a:xfrm flipV="1">
          <a:off x="1130300" y="9261320"/>
          <a:ext cx="889000" cy="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56327</xdr:rowOff>
    </xdr:from>
    <xdr:ext cx="599010" cy="259045"/>
    <xdr:sp macro="" textlink="">
      <xdr:nvSpPr>
        <xdr:cNvPr id="131" name="テキスト ボックス 130"/>
        <xdr:cNvSpPr txBox="1"/>
      </xdr:nvSpPr>
      <xdr:spPr>
        <a:xfrm>
          <a:off x="830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135621</xdr:rowOff>
    </xdr:from>
    <xdr:to>
      <xdr:col>6</xdr:col>
      <xdr:colOff>561975</xdr:colOff>
      <xdr:row>53</xdr:row>
      <xdr:rowOff>65771</xdr:rowOff>
    </xdr:to>
    <xdr:sp macro="" textlink="">
      <xdr:nvSpPr>
        <xdr:cNvPr id="137" name="円/楕円 136"/>
        <xdr:cNvSpPr/>
      </xdr:nvSpPr>
      <xdr:spPr>
        <a:xfrm>
          <a:off x="4584700" y="90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158498</xdr:rowOff>
    </xdr:from>
    <xdr:ext cx="599010" cy="259045"/>
    <xdr:sp macro="" textlink="">
      <xdr:nvSpPr>
        <xdr:cNvPr id="138" name="物件費該当値テキスト"/>
        <xdr:cNvSpPr txBox="1"/>
      </xdr:nvSpPr>
      <xdr:spPr>
        <a:xfrm>
          <a:off x="4686300" y="89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214,781</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155098</xdr:rowOff>
    </xdr:from>
    <xdr:to>
      <xdr:col>5</xdr:col>
      <xdr:colOff>409575</xdr:colOff>
      <xdr:row>53</xdr:row>
      <xdr:rowOff>85248</xdr:rowOff>
    </xdr:to>
    <xdr:sp macro="" textlink="">
      <xdr:nvSpPr>
        <xdr:cNvPr id="139" name="円/楕円 138"/>
        <xdr:cNvSpPr/>
      </xdr:nvSpPr>
      <xdr:spPr>
        <a:xfrm>
          <a:off x="3746500" y="90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101775</xdr:rowOff>
    </xdr:from>
    <xdr:ext cx="599010" cy="259045"/>
    <xdr:sp macro="" textlink="">
      <xdr:nvSpPr>
        <xdr:cNvPr id="140" name="テキスト ボックス 139"/>
        <xdr:cNvSpPr txBox="1"/>
      </xdr:nvSpPr>
      <xdr:spPr>
        <a:xfrm>
          <a:off x="3497794" y="88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210,521</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99758</xdr:rowOff>
    </xdr:from>
    <xdr:to>
      <xdr:col>4</xdr:col>
      <xdr:colOff>206375</xdr:colOff>
      <xdr:row>53</xdr:row>
      <xdr:rowOff>29908</xdr:rowOff>
    </xdr:to>
    <xdr:sp macro="" textlink="">
      <xdr:nvSpPr>
        <xdr:cNvPr id="141" name="円/楕円 140"/>
        <xdr:cNvSpPr/>
      </xdr:nvSpPr>
      <xdr:spPr>
        <a:xfrm>
          <a:off x="2857500" y="90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46435</xdr:rowOff>
    </xdr:from>
    <xdr:ext cx="599010" cy="259045"/>
    <xdr:sp macro="" textlink="">
      <xdr:nvSpPr>
        <xdr:cNvPr id="142" name="テキスト ボックス 141"/>
        <xdr:cNvSpPr txBox="1"/>
      </xdr:nvSpPr>
      <xdr:spPr>
        <a:xfrm>
          <a:off x="2608794" y="879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222,625</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123670</xdr:rowOff>
    </xdr:from>
    <xdr:to>
      <xdr:col>3</xdr:col>
      <xdr:colOff>3175</xdr:colOff>
      <xdr:row>54</xdr:row>
      <xdr:rowOff>53820</xdr:rowOff>
    </xdr:to>
    <xdr:sp macro="" textlink="">
      <xdr:nvSpPr>
        <xdr:cNvPr id="143" name="円/楕円 142"/>
        <xdr:cNvSpPr/>
      </xdr:nvSpPr>
      <xdr:spPr>
        <a:xfrm>
          <a:off x="1968500" y="92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70347</xdr:rowOff>
    </xdr:from>
    <xdr:ext cx="599010" cy="259045"/>
    <xdr:sp macro="" textlink="">
      <xdr:nvSpPr>
        <xdr:cNvPr id="144" name="テキスト ボックス 143"/>
        <xdr:cNvSpPr txBox="1"/>
      </xdr:nvSpPr>
      <xdr:spPr>
        <a:xfrm>
          <a:off x="1719794" y="898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179,895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17138</xdr:rowOff>
    </xdr:from>
    <xdr:to>
      <xdr:col>1</xdr:col>
      <xdr:colOff>485775</xdr:colOff>
      <xdr:row>54</xdr:row>
      <xdr:rowOff>118738</xdr:rowOff>
    </xdr:to>
    <xdr:sp macro="" textlink="">
      <xdr:nvSpPr>
        <xdr:cNvPr id="145" name="円/楕円 144"/>
        <xdr:cNvSpPr/>
      </xdr:nvSpPr>
      <xdr:spPr>
        <a:xfrm>
          <a:off x="1079500" y="92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135265</xdr:rowOff>
    </xdr:from>
    <xdr:ext cx="599010" cy="259045"/>
    <xdr:sp macro="" textlink="">
      <xdr:nvSpPr>
        <xdr:cNvPr id="146" name="テキスト ボックス 145"/>
        <xdr:cNvSpPr txBox="1"/>
      </xdr:nvSpPr>
      <xdr:spPr>
        <a:xfrm>
          <a:off x="830794" y="90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146786</xdr:rowOff>
    </xdr:from>
    <xdr:to>
      <xdr:col>6</xdr:col>
      <xdr:colOff>511175</xdr:colOff>
      <xdr:row>78</xdr:row>
      <xdr:rowOff>166120</xdr:rowOff>
    </xdr:to>
    <xdr:cxnSp macro="">
      <xdr:nvCxnSpPr>
        <xdr:cNvPr id="177" name="直線コネクタ 176"/>
        <xdr:cNvCxnSpPr/>
      </xdr:nvCxnSpPr>
      <xdr:spPr>
        <a:xfrm flipV="1">
          <a:off x="3797300" y="13519886"/>
          <a:ext cx="8382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149921</xdr:rowOff>
    </xdr:from>
    <xdr:to>
      <xdr:col>5</xdr:col>
      <xdr:colOff>358775</xdr:colOff>
      <xdr:row>78</xdr:row>
      <xdr:rowOff>166120</xdr:rowOff>
    </xdr:to>
    <xdr:cxnSp macro="">
      <xdr:nvCxnSpPr>
        <xdr:cNvPr id="180" name="直線コネクタ 179"/>
        <xdr:cNvCxnSpPr/>
      </xdr:nvCxnSpPr>
      <xdr:spPr>
        <a:xfrm>
          <a:off x="2908300" y="13523021"/>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149921</xdr:rowOff>
    </xdr:from>
    <xdr:to>
      <xdr:col>4</xdr:col>
      <xdr:colOff>155575</xdr:colOff>
      <xdr:row>79</xdr:row>
      <xdr:rowOff>1267</xdr:rowOff>
    </xdr:to>
    <xdr:cxnSp macro="">
      <xdr:nvCxnSpPr>
        <xdr:cNvPr id="183" name="直線コネクタ 182"/>
        <xdr:cNvCxnSpPr/>
      </xdr:nvCxnSpPr>
      <xdr:spPr>
        <a:xfrm flipV="1">
          <a:off x="2019300" y="13523021"/>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1267</xdr:rowOff>
    </xdr:from>
    <xdr:to>
      <xdr:col>2</xdr:col>
      <xdr:colOff>638175</xdr:colOff>
      <xdr:row>79</xdr:row>
      <xdr:rowOff>27294</xdr:rowOff>
    </xdr:to>
    <xdr:cxnSp macro="">
      <xdr:nvCxnSpPr>
        <xdr:cNvPr id="186" name="直線コネクタ 185"/>
        <xdr:cNvCxnSpPr/>
      </xdr:nvCxnSpPr>
      <xdr:spPr>
        <a:xfrm flipV="1">
          <a:off x="1130300" y="13545817"/>
          <a:ext cx="8890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95986</xdr:rowOff>
    </xdr:from>
    <xdr:to>
      <xdr:col>6</xdr:col>
      <xdr:colOff>561975</xdr:colOff>
      <xdr:row>79</xdr:row>
      <xdr:rowOff>26136</xdr:rowOff>
    </xdr:to>
    <xdr:sp macro="" textlink="">
      <xdr:nvSpPr>
        <xdr:cNvPr id="196" name="円/楕円 195"/>
        <xdr:cNvSpPr/>
      </xdr:nvSpPr>
      <xdr:spPr>
        <a:xfrm>
          <a:off x="4584700" y="134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10913</xdr:rowOff>
    </xdr:from>
    <xdr:ext cx="469744" cy="259045"/>
    <xdr:sp macro="" textlink="">
      <xdr:nvSpPr>
        <xdr:cNvPr id="197" name="維持補修費該当値テキスト"/>
        <xdr:cNvSpPr txBox="1"/>
      </xdr:nvSpPr>
      <xdr:spPr>
        <a:xfrm>
          <a:off x="4686300" y="1338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115320</xdr:rowOff>
    </xdr:from>
    <xdr:to>
      <xdr:col>5</xdr:col>
      <xdr:colOff>409575</xdr:colOff>
      <xdr:row>79</xdr:row>
      <xdr:rowOff>45470</xdr:rowOff>
    </xdr:to>
    <xdr:sp macro="" textlink="">
      <xdr:nvSpPr>
        <xdr:cNvPr id="198" name="円/楕円 197"/>
        <xdr:cNvSpPr/>
      </xdr:nvSpPr>
      <xdr:spPr>
        <a:xfrm>
          <a:off x="3746500" y="1348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36597</xdr:rowOff>
    </xdr:from>
    <xdr:ext cx="469744" cy="259045"/>
    <xdr:sp macro="" textlink="">
      <xdr:nvSpPr>
        <xdr:cNvPr id="199" name="テキスト ボックス 198"/>
        <xdr:cNvSpPr txBox="1"/>
      </xdr:nvSpPr>
      <xdr:spPr>
        <a:xfrm>
          <a:off x="3562427" y="1358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99121</xdr:rowOff>
    </xdr:from>
    <xdr:to>
      <xdr:col>4</xdr:col>
      <xdr:colOff>206375</xdr:colOff>
      <xdr:row>79</xdr:row>
      <xdr:rowOff>29271</xdr:rowOff>
    </xdr:to>
    <xdr:sp macro="" textlink="">
      <xdr:nvSpPr>
        <xdr:cNvPr id="200" name="円/楕円 199"/>
        <xdr:cNvSpPr/>
      </xdr:nvSpPr>
      <xdr:spPr>
        <a:xfrm>
          <a:off x="2857500" y="134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20398</xdr:rowOff>
    </xdr:from>
    <xdr:ext cx="469744" cy="259045"/>
    <xdr:sp macro="" textlink="">
      <xdr:nvSpPr>
        <xdr:cNvPr id="201" name="テキスト ボックス 200"/>
        <xdr:cNvSpPr txBox="1"/>
      </xdr:nvSpPr>
      <xdr:spPr>
        <a:xfrm>
          <a:off x="2673427" y="1356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121917</xdr:rowOff>
    </xdr:from>
    <xdr:to>
      <xdr:col>3</xdr:col>
      <xdr:colOff>3175</xdr:colOff>
      <xdr:row>79</xdr:row>
      <xdr:rowOff>52067</xdr:rowOff>
    </xdr:to>
    <xdr:sp macro="" textlink="">
      <xdr:nvSpPr>
        <xdr:cNvPr id="202" name="円/楕円 201"/>
        <xdr:cNvSpPr/>
      </xdr:nvSpPr>
      <xdr:spPr>
        <a:xfrm>
          <a:off x="1968500" y="134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43194</xdr:rowOff>
    </xdr:from>
    <xdr:ext cx="469744" cy="259045"/>
    <xdr:sp macro="" textlink="">
      <xdr:nvSpPr>
        <xdr:cNvPr id="203" name="テキスト ボックス 202"/>
        <xdr:cNvSpPr txBox="1"/>
      </xdr:nvSpPr>
      <xdr:spPr>
        <a:xfrm>
          <a:off x="1784427" y="1358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147944</xdr:rowOff>
    </xdr:from>
    <xdr:to>
      <xdr:col>1</xdr:col>
      <xdr:colOff>485775</xdr:colOff>
      <xdr:row>79</xdr:row>
      <xdr:rowOff>78094</xdr:rowOff>
    </xdr:to>
    <xdr:sp macro="" textlink="">
      <xdr:nvSpPr>
        <xdr:cNvPr id="204" name="円/楕円 203"/>
        <xdr:cNvSpPr/>
      </xdr:nvSpPr>
      <xdr:spPr>
        <a:xfrm>
          <a:off x="1079500" y="135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69221</xdr:rowOff>
    </xdr:from>
    <xdr:ext cx="469744" cy="259045"/>
    <xdr:sp macro="" textlink="">
      <xdr:nvSpPr>
        <xdr:cNvPr id="205" name="テキスト ボックス 204"/>
        <xdr:cNvSpPr txBox="1"/>
      </xdr:nvSpPr>
      <xdr:spPr>
        <a:xfrm>
          <a:off x="895427" y="1361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141833</xdr:rowOff>
    </xdr:from>
    <xdr:to>
      <xdr:col>6</xdr:col>
      <xdr:colOff>511175</xdr:colOff>
      <xdr:row>98</xdr:row>
      <xdr:rowOff>118250</xdr:rowOff>
    </xdr:to>
    <xdr:cxnSp macro="">
      <xdr:nvCxnSpPr>
        <xdr:cNvPr id="235" name="直線コネクタ 234"/>
        <xdr:cNvCxnSpPr/>
      </xdr:nvCxnSpPr>
      <xdr:spPr>
        <a:xfrm flipV="1">
          <a:off x="3797300" y="16772483"/>
          <a:ext cx="838200" cy="14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106135</xdr:rowOff>
    </xdr:from>
    <xdr:to>
      <xdr:col>5</xdr:col>
      <xdr:colOff>358775</xdr:colOff>
      <xdr:row>98</xdr:row>
      <xdr:rowOff>118250</xdr:rowOff>
    </xdr:to>
    <xdr:cxnSp macro="">
      <xdr:nvCxnSpPr>
        <xdr:cNvPr id="238" name="直線コネクタ 237"/>
        <xdr:cNvCxnSpPr/>
      </xdr:nvCxnSpPr>
      <xdr:spPr>
        <a:xfrm>
          <a:off x="2908300" y="16908235"/>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106135</xdr:rowOff>
    </xdr:from>
    <xdr:to>
      <xdr:col>4</xdr:col>
      <xdr:colOff>155575</xdr:colOff>
      <xdr:row>98</xdr:row>
      <xdr:rowOff>159017</xdr:rowOff>
    </xdr:to>
    <xdr:cxnSp macro="">
      <xdr:nvCxnSpPr>
        <xdr:cNvPr id="241" name="直線コネクタ 240"/>
        <xdr:cNvCxnSpPr/>
      </xdr:nvCxnSpPr>
      <xdr:spPr>
        <a:xfrm flipV="1">
          <a:off x="2019300" y="16908235"/>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159017</xdr:rowOff>
    </xdr:from>
    <xdr:to>
      <xdr:col>2</xdr:col>
      <xdr:colOff>638175</xdr:colOff>
      <xdr:row>99</xdr:row>
      <xdr:rowOff>37421</xdr:rowOff>
    </xdr:to>
    <xdr:cxnSp macro="">
      <xdr:nvCxnSpPr>
        <xdr:cNvPr id="244" name="直線コネクタ 243"/>
        <xdr:cNvCxnSpPr/>
      </xdr:nvCxnSpPr>
      <xdr:spPr>
        <a:xfrm flipV="1">
          <a:off x="1130300" y="16961117"/>
          <a:ext cx="889000" cy="4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91033</xdr:rowOff>
    </xdr:from>
    <xdr:to>
      <xdr:col>6</xdr:col>
      <xdr:colOff>561975</xdr:colOff>
      <xdr:row>98</xdr:row>
      <xdr:rowOff>21183</xdr:rowOff>
    </xdr:to>
    <xdr:sp macro="" textlink="">
      <xdr:nvSpPr>
        <xdr:cNvPr id="254" name="円/楕円 253"/>
        <xdr:cNvSpPr/>
      </xdr:nvSpPr>
      <xdr:spPr>
        <a:xfrm>
          <a:off x="4584700" y="1672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69460</xdr:rowOff>
    </xdr:from>
    <xdr:ext cx="534377" cy="259045"/>
    <xdr:sp macro="" textlink="">
      <xdr:nvSpPr>
        <xdr:cNvPr id="255" name="扶助費該当値テキスト"/>
        <xdr:cNvSpPr txBox="1"/>
      </xdr:nvSpPr>
      <xdr:spPr>
        <a:xfrm>
          <a:off x="4686300" y="167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52,888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67450</xdr:rowOff>
    </xdr:from>
    <xdr:to>
      <xdr:col>5</xdr:col>
      <xdr:colOff>409575</xdr:colOff>
      <xdr:row>98</xdr:row>
      <xdr:rowOff>169050</xdr:rowOff>
    </xdr:to>
    <xdr:sp macro="" textlink="">
      <xdr:nvSpPr>
        <xdr:cNvPr id="256" name="円/楕円 255"/>
        <xdr:cNvSpPr/>
      </xdr:nvSpPr>
      <xdr:spPr>
        <a:xfrm>
          <a:off x="3746500" y="168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160177</xdr:rowOff>
    </xdr:from>
    <xdr:ext cx="534377" cy="259045"/>
    <xdr:sp macro="" textlink="">
      <xdr:nvSpPr>
        <xdr:cNvPr id="257" name="テキスト ボックス 256"/>
        <xdr:cNvSpPr txBox="1"/>
      </xdr:nvSpPr>
      <xdr:spPr>
        <a:xfrm>
          <a:off x="3530111" y="169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55335</xdr:rowOff>
    </xdr:from>
    <xdr:to>
      <xdr:col>4</xdr:col>
      <xdr:colOff>206375</xdr:colOff>
      <xdr:row>98</xdr:row>
      <xdr:rowOff>156935</xdr:rowOff>
    </xdr:to>
    <xdr:sp macro="" textlink="">
      <xdr:nvSpPr>
        <xdr:cNvPr id="258" name="円/楕円 257"/>
        <xdr:cNvSpPr/>
      </xdr:nvSpPr>
      <xdr:spPr>
        <a:xfrm>
          <a:off x="2857500" y="168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148062</xdr:rowOff>
    </xdr:from>
    <xdr:ext cx="534377" cy="259045"/>
    <xdr:sp macro="" textlink="">
      <xdr:nvSpPr>
        <xdr:cNvPr id="259" name="テキスト ボックス 258"/>
        <xdr:cNvSpPr txBox="1"/>
      </xdr:nvSpPr>
      <xdr:spPr>
        <a:xfrm>
          <a:off x="2641111" y="169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108217</xdr:rowOff>
    </xdr:from>
    <xdr:to>
      <xdr:col>3</xdr:col>
      <xdr:colOff>3175</xdr:colOff>
      <xdr:row>99</xdr:row>
      <xdr:rowOff>38367</xdr:rowOff>
    </xdr:to>
    <xdr:sp macro="" textlink="">
      <xdr:nvSpPr>
        <xdr:cNvPr id="260" name="円/楕円 259"/>
        <xdr:cNvSpPr/>
      </xdr:nvSpPr>
      <xdr:spPr>
        <a:xfrm>
          <a:off x="1968500" y="169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29494</xdr:rowOff>
    </xdr:from>
    <xdr:ext cx="534377" cy="259045"/>
    <xdr:sp macro="" textlink="">
      <xdr:nvSpPr>
        <xdr:cNvPr id="261" name="テキスト ボックス 260"/>
        <xdr:cNvSpPr txBox="1"/>
      </xdr:nvSpPr>
      <xdr:spPr>
        <a:xfrm>
          <a:off x="1752111"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158071</xdr:rowOff>
    </xdr:from>
    <xdr:to>
      <xdr:col>1</xdr:col>
      <xdr:colOff>485775</xdr:colOff>
      <xdr:row>99</xdr:row>
      <xdr:rowOff>88221</xdr:rowOff>
    </xdr:to>
    <xdr:sp macro="" textlink="">
      <xdr:nvSpPr>
        <xdr:cNvPr id="262" name="円/楕円 261"/>
        <xdr:cNvSpPr/>
      </xdr:nvSpPr>
      <xdr:spPr>
        <a:xfrm>
          <a:off x="1079500" y="169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79348</xdr:rowOff>
    </xdr:from>
    <xdr:ext cx="534377" cy="259045"/>
    <xdr:sp macro="" textlink="">
      <xdr:nvSpPr>
        <xdr:cNvPr id="263" name="テキスト ボックス 262"/>
        <xdr:cNvSpPr txBox="1"/>
      </xdr:nvSpPr>
      <xdr:spPr>
        <a:xfrm>
          <a:off x="863111" y="1705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85693</xdr:rowOff>
    </xdr:from>
    <xdr:to>
      <xdr:col>15</xdr:col>
      <xdr:colOff>180975</xdr:colOff>
      <xdr:row>37</xdr:row>
      <xdr:rowOff>129977</xdr:rowOff>
    </xdr:to>
    <xdr:cxnSp macro="">
      <xdr:nvCxnSpPr>
        <xdr:cNvPr id="292" name="直線コネクタ 291"/>
        <xdr:cNvCxnSpPr/>
      </xdr:nvCxnSpPr>
      <xdr:spPr>
        <a:xfrm>
          <a:off x="9639300" y="6429343"/>
          <a:ext cx="838200" cy="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85693</xdr:rowOff>
    </xdr:from>
    <xdr:to>
      <xdr:col>14</xdr:col>
      <xdr:colOff>28575</xdr:colOff>
      <xdr:row>37</xdr:row>
      <xdr:rowOff>147998</xdr:rowOff>
    </xdr:to>
    <xdr:cxnSp macro="">
      <xdr:nvCxnSpPr>
        <xdr:cNvPr id="295" name="直線コネクタ 294"/>
        <xdr:cNvCxnSpPr/>
      </xdr:nvCxnSpPr>
      <xdr:spPr>
        <a:xfrm flipV="1">
          <a:off x="8750300" y="6429343"/>
          <a:ext cx="889000" cy="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147998</xdr:rowOff>
    </xdr:from>
    <xdr:to>
      <xdr:col>12</xdr:col>
      <xdr:colOff>511175</xdr:colOff>
      <xdr:row>38</xdr:row>
      <xdr:rowOff>7585</xdr:rowOff>
    </xdr:to>
    <xdr:cxnSp macro="">
      <xdr:nvCxnSpPr>
        <xdr:cNvPr id="298" name="直線コネクタ 297"/>
        <xdr:cNvCxnSpPr/>
      </xdr:nvCxnSpPr>
      <xdr:spPr>
        <a:xfrm flipV="1">
          <a:off x="7861300" y="6491648"/>
          <a:ext cx="889000" cy="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7585</xdr:rowOff>
    </xdr:from>
    <xdr:to>
      <xdr:col>11</xdr:col>
      <xdr:colOff>307975</xdr:colOff>
      <xdr:row>38</xdr:row>
      <xdr:rowOff>12595</xdr:rowOff>
    </xdr:to>
    <xdr:cxnSp macro="">
      <xdr:nvCxnSpPr>
        <xdr:cNvPr id="301" name="直線コネクタ 300"/>
        <xdr:cNvCxnSpPr/>
      </xdr:nvCxnSpPr>
      <xdr:spPr>
        <a:xfrm flipV="1">
          <a:off x="6972300" y="6522685"/>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79177</xdr:rowOff>
    </xdr:from>
    <xdr:to>
      <xdr:col>15</xdr:col>
      <xdr:colOff>231775</xdr:colOff>
      <xdr:row>38</xdr:row>
      <xdr:rowOff>9327</xdr:rowOff>
    </xdr:to>
    <xdr:sp macro="" textlink="">
      <xdr:nvSpPr>
        <xdr:cNvPr id="311" name="円/楕円 310"/>
        <xdr:cNvSpPr/>
      </xdr:nvSpPr>
      <xdr:spPr>
        <a:xfrm>
          <a:off x="10426700" y="64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165554</xdr:rowOff>
    </xdr:from>
    <xdr:ext cx="534377" cy="259045"/>
    <xdr:sp macro="" textlink="">
      <xdr:nvSpPr>
        <xdr:cNvPr id="312" name="補助費等該当値テキスト"/>
        <xdr:cNvSpPr txBox="1"/>
      </xdr:nvSpPr>
      <xdr:spPr>
        <a:xfrm>
          <a:off x="10528300" y="63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67,552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34893</xdr:rowOff>
    </xdr:from>
    <xdr:to>
      <xdr:col>14</xdr:col>
      <xdr:colOff>79375</xdr:colOff>
      <xdr:row>37</xdr:row>
      <xdr:rowOff>136493</xdr:rowOff>
    </xdr:to>
    <xdr:sp macro="" textlink="">
      <xdr:nvSpPr>
        <xdr:cNvPr id="313" name="円/楕円 312"/>
        <xdr:cNvSpPr/>
      </xdr:nvSpPr>
      <xdr:spPr>
        <a:xfrm>
          <a:off x="9588500" y="63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127620</xdr:rowOff>
    </xdr:from>
    <xdr:ext cx="534377" cy="259045"/>
    <xdr:sp macro="" textlink="">
      <xdr:nvSpPr>
        <xdr:cNvPr id="314" name="テキスト ボックス 313"/>
        <xdr:cNvSpPr txBox="1"/>
      </xdr:nvSpPr>
      <xdr:spPr>
        <a:xfrm>
          <a:off x="9372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97198</xdr:rowOff>
    </xdr:from>
    <xdr:to>
      <xdr:col>12</xdr:col>
      <xdr:colOff>561975</xdr:colOff>
      <xdr:row>38</xdr:row>
      <xdr:rowOff>27349</xdr:rowOff>
    </xdr:to>
    <xdr:sp macro="" textlink="">
      <xdr:nvSpPr>
        <xdr:cNvPr id="315" name="円/楕円 314"/>
        <xdr:cNvSpPr/>
      </xdr:nvSpPr>
      <xdr:spPr>
        <a:xfrm>
          <a:off x="8699500" y="64408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18475</xdr:rowOff>
    </xdr:from>
    <xdr:ext cx="534377" cy="259045"/>
    <xdr:sp macro="" textlink="">
      <xdr:nvSpPr>
        <xdr:cNvPr id="316" name="テキスト ボックス 315"/>
        <xdr:cNvSpPr txBox="1"/>
      </xdr:nvSpPr>
      <xdr:spPr>
        <a:xfrm>
          <a:off x="8483111" y="65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128234</xdr:rowOff>
    </xdr:from>
    <xdr:to>
      <xdr:col>11</xdr:col>
      <xdr:colOff>358775</xdr:colOff>
      <xdr:row>38</xdr:row>
      <xdr:rowOff>58384</xdr:rowOff>
    </xdr:to>
    <xdr:sp macro="" textlink="">
      <xdr:nvSpPr>
        <xdr:cNvPr id="317" name="円/楕円 316"/>
        <xdr:cNvSpPr/>
      </xdr:nvSpPr>
      <xdr:spPr>
        <a:xfrm>
          <a:off x="7810500" y="64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49512</xdr:rowOff>
    </xdr:from>
    <xdr:ext cx="534377" cy="259045"/>
    <xdr:sp macro="" textlink="">
      <xdr:nvSpPr>
        <xdr:cNvPr id="318" name="テキスト ボックス 317"/>
        <xdr:cNvSpPr txBox="1"/>
      </xdr:nvSpPr>
      <xdr:spPr>
        <a:xfrm>
          <a:off x="7594111" y="65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133245</xdr:rowOff>
    </xdr:from>
    <xdr:to>
      <xdr:col>10</xdr:col>
      <xdr:colOff>155575</xdr:colOff>
      <xdr:row>38</xdr:row>
      <xdr:rowOff>63395</xdr:rowOff>
    </xdr:to>
    <xdr:sp macro="" textlink="">
      <xdr:nvSpPr>
        <xdr:cNvPr id="319" name="円/楕円 318"/>
        <xdr:cNvSpPr/>
      </xdr:nvSpPr>
      <xdr:spPr>
        <a:xfrm>
          <a:off x="6921500" y="64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54522</xdr:rowOff>
    </xdr:from>
    <xdr:ext cx="534377" cy="259045"/>
    <xdr:sp macro="" textlink="">
      <xdr:nvSpPr>
        <xdr:cNvPr id="320" name="テキスト ボックス 319"/>
        <xdr:cNvSpPr txBox="1"/>
      </xdr:nvSpPr>
      <xdr:spPr>
        <a:xfrm>
          <a:off x="6705111" y="65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157795</xdr:rowOff>
    </xdr:from>
    <xdr:to>
      <xdr:col>15</xdr:col>
      <xdr:colOff>180975</xdr:colOff>
      <xdr:row>58</xdr:row>
      <xdr:rowOff>97321</xdr:rowOff>
    </xdr:to>
    <xdr:cxnSp macro="">
      <xdr:nvCxnSpPr>
        <xdr:cNvPr id="351" name="直線コネクタ 350"/>
        <xdr:cNvCxnSpPr/>
      </xdr:nvCxnSpPr>
      <xdr:spPr>
        <a:xfrm flipV="1">
          <a:off x="9639300" y="9758995"/>
          <a:ext cx="838200" cy="28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77195</xdr:rowOff>
    </xdr:from>
    <xdr:to>
      <xdr:col>14</xdr:col>
      <xdr:colOff>28575</xdr:colOff>
      <xdr:row>58</xdr:row>
      <xdr:rowOff>97321</xdr:rowOff>
    </xdr:to>
    <xdr:cxnSp macro="">
      <xdr:nvCxnSpPr>
        <xdr:cNvPr id="354" name="直線コネクタ 353"/>
        <xdr:cNvCxnSpPr/>
      </xdr:nvCxnSpPr>
      <xdr:spPr>
        <a:xfrm>
          <a:off x="8750300" y="9678395"/>
          <a:ext cx="889000" cy="36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77195</xdr:rowOff>
    </xdr:from>
    <xdr:to>
      <xdr:col>12</xdr:col>
      <xdr:colOff>511175</xdr:colOff>
      <xdr:row>56</xdr:row>
      <xdr:rowOff>153687</xdr:rowOff>
    </xdr:to>
    <xdr:cxnSp macro="">
      <xdr:nvCxnSpPr>
        <xdr:cNvPr id="357" name="直線コネクタ 356"/>
        <xdr:cNvCxnSpPr/>
      </xdr:nvCxnSpPr>
      <xdr:spPr>
        <a:xfrm flipV="1">
          <a:off x="7861300" y="9678395"/>
          <a:ext cx="889000" cy="7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18640</xdr:rowOff>
    </xdr:from>
    <xdr:to>
      <xdr:col>11</xdr:col>
      <xdr:colOff>307975</xdr:colOff>
      <xdr:row>56</xdr:row>
      <xdr:rowOff>153687</xdr:rowOff>
    </xdr:to>
    <xdr:cxnSp macro="">
      <xdr:nvCxnSpPr>
        <xdr:cNvPr id="360" name="直線コネクタ 359"/>
        <xdr:cNvCxnSpPr/>
      </xdr:nvCxnSpPr>
      <xdr:spPr>
        <a:xfrm>
          <a:off x="6972300" y="9619840"/>
          <a:ext cx="889000" cy="13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106995</xdr:rowOff>
    </xdr:from>
    <xdr:to>
      <xdr:col>15</xdr:col>
      <xdr:colOff>231775</xdr:colOff>
      <xdr:row>57</xdr:row>
      <xdr:rowOff>37145</xdr:rowOff>
    </xdr:to>
    <xdr:sp macro="" textlink="">
      <xdr:nvSpPr>
        <xdr:cNvPr id="370" name="円/楕円 369"/>
        <xdr:cNvSpPr/>
      </xdr:nvSpPr>
      <xdr:spPr>
        <a:xfrm>
          <a:off x="10426700" y="97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129872</xdr:rowOff>
    </xdr:from>
    <xdr:ext cx="599010" cy="259045"/>
    <xdr:sp macro="" textlink="">
      <xdr:nvSpPr>
        <xdr:cNvPr id="371" name="普通建設事業費該当値テキスト"/>
        <xdr:cNvSpPr txBox="1"/>
      </xdr:nvSpPr>
      <xdr:spPr>
        <a:xfrm>
          <a:off x="10528300" y="955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139,459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46521</xdr:rowOff>
    </xdr:from>
    <xdr:to>
      <xdr:col>14</xdr:col>
      <xdr:colOff>79375</xdr:colOff>
      <xdr:row>58</xdr:row>
      <xdr:rowOff>148121</xdr:rowOff>
    </xdr:to>
    <xdr:sp macro="" textlink="">
      <xdr:nvSpPr>
        <xdr:cNvPr id="372" name="円/楕円 371"/>
        <xdr:cNvSpPr/>
      </xdr:nvSpPr>
      <xdr:spPr>
        <a:xfrm>
          <a:off x="9588500" y="999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139248</xdr:rowOff>
    </xdr:from>
    <xdr:ext cx="534377" cy="259045"/>
    <xdr:sp macro="" textlink="">
      <xdr:nvSpPr>
        <xdr:cNvPr id="373" name="テキスト ボックス 372"/>
        <xdr:cNvSpPr txBox="1"/>
      </xdr:nvSpPr>
      <xdr:spPr>
        <a:xfrm>
          <a:off x="9372111" y="1008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26395</xdr:rowOff>
    </xdr:from>
    <xdr:to>
      <xdr:col>12</xdr:col>
      <xdr:colOff>561975</xdr:colOff>
      <xdr:row>56</xdr:row>
      <xdr:rowOff>127995</xdr:rowOff>
    </xdr:to>
    <xdr:sp macro="" textlink="">
      <xdr:nvSpPr>
        <xdr:cNvPr id="374" name="円/楕円 373"/>
        <xdr:cNvSpPr/>
      </xdr:nvSpPr>
      <xdr:spPr>
        <a:xfrm>
          <a:off x="8699500" y="96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144522</xdr:rowOff>
    </xdr:from>
    <xdr:ext cx="599010" cy="259045"/>
    <xdr:sp macro="" textlink="">
      <xdr:nvSpPr>
        <xdr:cNvPr id="375" name="テキスト ボックス 374"/>
        <xdr:cNvSpPr txBox="1"/>
      </xdr:nvSpPr>
      <xdr:spPr>
        <a:xfrm>
          <a:off x="8450794" y="940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102887</xdr:rowOff>
    </xdr:from>
    <xdr:to>
      <xdr:col>11</xdr:col>
      <xdr:colOff>358775</xdr:colOff>
      <xdr:row>57</xdr:row>
      <xdr:rowOff>33037</xdr:rowOff>
    </xdr:to>
    <xdr:sp macro="" textlink="">
      <xdr:nvSpPr>
        <xdr:cNvPr id="376" name="円/楕円 375"/>
        <xdr:cNvSpPr/>
      </xdr:nvSpPr>
      <xdr:spPr>
        <a:xfrm>
          <a:off x="7810500" y="97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49564</xdr:rowOff>
    </xdr:from>
    <xdr:ext cx="599010" cy="259045"/>
    <xdr:sp macro="" textlink="">
      <xdr:nvSpPr>
        <xdr:cNvPr id="377" name="テキスト ボックス 376"/>
        <xdr:cNvSpPr txBox="1"/>
      </xdr:nvSpPr>
      <xdr:spPr>
        <a:xfrm>
          <a:off x="7561794" y="947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140,717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139290</xdr:rowOff>
    </xdr:from>
    <xdr:to>
      <xdr:col>10</xdr:col>
      <xdr:colOff>155575</xdr:colOff>
      <xdr:row>56</xdr:row>
      <xdr:rowOff>69440</xdr:rowOff>
    </xdr:to>
    <xdr:sp macro="" textlink="">
      <xdr:nvSpPr>
        <xdr:cNvPr id="378" name="円/楕円 377"/>
        <xdr:cNvSpPr/>
      </xdr:nvSpPr>
      <xdr:spPr>
        <a:xfrm>
          <a:off x="6921500" y="956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85967</xdr:rowOff>
    </xdr:from>
    <xdr:ext cx="599010" cy="259045"/>
    <xdr:sp macro="" textlink="">
      <xdr:nvSpPr>
        <xdr:cNvPr id="379" name="テキスト ボックス 378"/>
        <xdr:cNvSpPr txBox="1"/>
      </xdr:nvSpPr>
      <xdr:spPr>
        <a:xfrm>
          <a:off x="6672794" y="934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25574</xdr:rowOff>
    </xdr:from>
    <xdr:to>
      <xdr:col>15</xdr:col>
      <xdr:colOff>180975</xdr:colOff>
      <xdr:row>78</xdr:row>
      <xdr:rowOff>108491</xdr:rowOff>
    </xdr:to>
    <xdr:cxnSp macro="">
      <xdr:nvCxnSpPr>
        <xdr:cNvPr id="406" name="直線コネクタ 405"/>
        <xdr:cNvCxnSpPr/>
      </xdr:nvCxnSpPr>
      <xdr:spPr>
        <a:xfrm flipV="1">
          <a:off x="9639300" y="13398674"/>
          <a:ext cx="838200" cy="8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107348</xdr:rowOff>
    </xdr:from>
    <xdr:to>
      <xdr:col>14</xdr:col>
      <xdr:colOff>28575</xdr:colOff>
      <xdr:row>78</xdr:row>
      <xdr:rowOff>108491</xdr:rowOff>
    </xdr:to>
    <xdr:cxnSp macro="">
      <xdr:nvCxnSpPr>
        <xdr:cNvPr id="409" name="直線コネクタ 408"/>
        <xdr:cNvCxnSpPr/>
      </xdr:nvCxnSpPr>
      <xdr:spPr>
        <a:xfrm>
          <a:off x="8750300" y="1348044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146224</xdr:rowOff>
    </xdr:from>
    <xdr:to>
      <xdr:col>15</xdr:col>
      <xdr:colOff>231775</xdr:colOff>
      <xdr:row>78</xdr:row>
      <xdr:rowOff>76374</xdr:rowOff>
    </xdr:to>
    <xdr:sp macro="" textlink="">
      <xdr:nvSpPr>
        <xdr:cNvPr id="419" name="円/楕円 418"/>
        <xdr:cNvSpPr/>
      </xdr:nvSpPr>
      <xdr:spPr>
        <a:xfrm>
          <a:off x="10426700" y="133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61151</xdr:rowOff>
    </xdr:from>
    <xdr:ext cx="534377" cy="259045"/>
    <xdr:sp macro="" textlink="">
      <xdr:nvSpPr>
        <xdr:cNvPr id="420" name="普通建設事業費 （ うち新規整備　）該当値テキスト"/>
        <xdr:cNvSpPr txBox="1"/>
      </xdr:nvSpPr>
      <xdr:spPr>
        <a:xfrm>
          <a:off x="10528300" y="132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57691</xdr:rowOff>
    </xdr:from>
    <xdr:to>
      <xdr:col>14</xdr:col>
      <xdr:colOff>79375</xdr:colOff>
      <xdr:row>78</xdr:row>
      <xdr:rowOff>159291</xdr:rowOff>
    </xdr:to>
    <xdr:sp macro="" textlink="">
      <xdr:nvSpPr>
        <xdr:cNvPr id="421" name="円/楕円 420"/>
        <xdr:cNvSpPr/>
      </xdr:nvSpPr>
      <xdr:spPr>
        <a:xfrm>
          <a:off x="9588500" y="134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150418</xdr:rowOff>
    </xdr:from>
    <xdr:ext cx="469744" cy="259045"/>
    <xdr:sp macro="" textlink="">
      <xdr:nvSpPr>
        <xdr:cNvPr id="422" name="テキスト ボックス 421"/>
        <xdr:cNvSpPr txBox="1"/>
      </xdr:nvSpPr>
      <xdr:spPr>
        <a:xfrm>
          <a:off x="9404427" y="1352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56548</xdr:rowOff>
    </xdr:from>
    <xdr:to>
      <xdr:col>12</xdr:col>
      <xdr:colOff>561975</xdr:colOff>
      <xdr:row>78</xdr:row>
      <xdr:rowOff>158148</xdr:rowOff>
    </xdr:to>
    <xdr:sp macro="" textlink="">
      <xdr:nvSpPr>
        <xdr:cNvPr id="423" name="円/楕円 422"/>
        <xdr:cNvSpPr/>
      </xdr:nvSpPr>
      <xdr:spPr>
        <a:xfrm>
          <a:off x="8699500" y="134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149275</xdr:rowOff>
    </xdr:from>
    <xdr:ext cx="469744" cy="259045"/>
    <xdr:sp macro="" textlink="">
      <xdr:nvSpPr>
        <xdr:cNvPr id="424" name="テキスト ボックス 423"/>
        <xdr:cNvSpPr txBox="1"/>
      </xdr:nvSpPr>
      <xdr:spPr>
        <a:xfrm>
          <a:off x="8515427" y="1352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12274</xdr:rowOff>
    </xdr:from>
    <xdr:to>
      <xdr:col>15</xdr:col>
      <xdr:colOff>180975</xdr:colOff>
      <xdr:row>97</xdr:row>
      <xdr:rowOff>109319</xdr:rowOff>
    </xdr:to>
    <xdr:cxnSp macro="">
      <xdr:nvCxnSpPr>
        <xdr:cNvPr id="451" name="直線コネクタ 450"/>
        <xdr:cNvCxnSpPr/>
      </xdr:nvCxnSpPr>
      <xdr:spPr>
        <a:xfrm flipV="1">
          <a:off x="9639300" y="16471474"/>
          <a:ext cx="838200" cy="2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15456</xdr:rowOff>
    </xdr:from>
    <xdr:to>
      <xdr:col>14</xdr:col>
      <xdr:colOff>28575</xdr:colOff>
      <xdr:row>97</xdr:row>
      <xdr:rowOff>109319</xdr:rowOff>
    </xdr:to>
    <xdr:cxnSp macro="">
      <xdr:nvCxnSpPr>
        <xdr:cNvPr id="454" name="直線コネクタ 453"/>
        <xdr:cNvCxnSpPr/>
      </xdr:nvCxnSpPr>
      <xdr:spPr>
        <a:xfrm>
          <a:off x="8750300" y="16303206"/>
          <a:ext cx="889000" cy="43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132924</xdr:rowOff>
    </xdr:from>
    <xdr:to>
      <xdr:col>15</xdr:col>
      <xdr:colOff>231775</xdr:colOff>
      <xdr:row>96</xdr:row>
      <xdr:rowOff>63074</xdr:rowOff>
    </xdr:to>
    <xdr:sp macro="" textlink="">
      <xdr:nvSpPr>
        <xdr:cNvPr id="464" name="円/楕円 463"/>
        <xdr:cNvSpPr/>
      </xdr:nvSpPr>
      <xdr:spPr>
        <a:xfrm>
          <a:off x="10426700" y="164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155801</xdr:rowOff>
    </xdr:from>
    <xdr:ext cx="599010" cy="259045"/>
    <xdr:sp macro="" textlink="">
      <xdr:nvSpPr>
        <xdr:cNvPr id="465" name="普通建設事業費 （ うち更新整備　）該当値テキスト"/>
        <xdr:cNvSpPr txBox="1"/>
      </xdr:nvSpPr>
      <xdr:spPr>
        <a:xfrm>
          <a:off x="10528300" y="1627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58519</xdr:rowOff>
    </xdr:from>
    <xdr:to>
      <xdr:col>14</xdr:col>
      <xdr:colOff>79375</xdr:colOff>
      <xdr:row>97</xdr:row>
      <xdr:rowOff>160119</xdr:rowOff>
    </xdr:to>
    <xdr:sp macro="" textlink="">
      <xdr:nvSpPr>
        <xdr:cNvPr id="466" name="円/楕円 465"/>
        <xdr:cNvSpPr/>
      </xdr:nvSpPr>
      <xdr:spPr>
        <a:xfrm>
          <a:off x="9588500" y="166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5196</xdr:rowOff>
    </xdr:from>
    <xdr:ext cx="534377" cy="259045"/>
    <xdr:sp macro="" textlink="">
      <xdr:nvSpPr>
        <xdr:cNvPr id="467" name="テキスト ボックス 466"/>
        <xdr:cNvSpPr txBox="1"/>
      </xdr:nvSpPr>
      <xdr:spPr>
        <a:xfrm>
          <a:off x="9372111" y="164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136106</xdr:rowOff>
    </xdr:from>
    <xdr:to>
      <xdr:col>12</xdr:col>
      <xdr:colOff>561975</xdr:colOff>
      <xdr:row>95</xdr:row>
      <xdr:rowOff>66256</xdr:rowOff>
    </xdr:to>
    <xdr:sp macro="" textlink="">
      <xdr:nvSpPr>
        <xdr:cNvPr id="468" name="円/楕円 467"/>
        <xdr:cNvSpPr/>
      </xdr:nvSpPr>
      <xdr:spPr>
        <a:xfrm>
          <a:off x="8699500" y="162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82783</xdr:rowOff>
    </xdr:from>
    <xdr:ext cx="599010" cy="259045"/>
    <xdr:sp macro="" textlink="">
      <xdr:nvSpPr>
        <xdr:cNvPr id="469" name="テキスト ボックス 468"/>
        <xdr:cNvSpPr txBox="1"/>
      </xdr:nvSpPr>
      <xdr:spPr>
        <a:xfrm>
          <a:off x="8450794" y="1602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37133</xdr:rowOff>
    </xdr:from>
    <xdr:to>
      <xdr:col>23</xdr:col>
      <xdr:colOff>517525</xdr:colOff>
      <xdr:row>77</xdr:row>
      <xdr:rowOff>68903</xdr:rowOff>
    </xdr:to>
    <xdr:cxnSp macro="">
      <xdr:nvCxnSpPr>
        <xdr:cNvPr id="600" name="直線コネクタ 599"/>
        <xdr:cNvCxnSpPr/>
      </xdr:nvCxnSpPr>
      <xdr:spPr>
        <a:xfrm>
          <a:off x="15481300" y="13238783"/>
          <a:ext cx="838200" cy="3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21503</xdr:rowOff>
    </xdr:from>
    <xdr:to>
      <xdr:col>22</xdr:col>
      <xdr:colOff>365125</xdr:colOff>
      <xdr:row>77</xdr:row>
      <xdr:rowOff>37133</xdr:rowOff>
    </xdr:to>
    <xdr:cxnSp macro="">
      <xdr:nvCxnSpPr>
        <xdr:cNvPr id="603" name="直線コネクタ 602"/>
        <xdr:cNvCxnSpPr/>
      </xdr:nvCxnSpPr>
      <xdr:spPr>
        <a:xfrm>
          <a:off x="14592300" y="13223153"/>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11706</xdr:rowOff>
    </xdr:from>
    <xdr:to>
      <xdr:col>21</xdr:col>
      <xdr:colOff>161925</xdr:colOff>
      <xdr:row>77</xdr:row>
      <xdr:rowOff>21503</xdr:rowOff>
    </xdr:to>
    <xdr:cxnSp macro="">
      <xdr:nvCxnSpPr>
        <xdr:cNvPr id="606" name="直線コネクタ 605"/>
        <xdr:cNvCxnSpPr/>
      </xdr:nvCxnSpPr>
      <xdr:spPr>
        <a:xfrm>
          <a:off x="13703300" y="1321335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305</xdr:rowOff>
    </xdr:from>
    <xdr:to>
      <xdr:col>19</xdr:col>
      <xdr:colOff>644525</xdr:colOff>
      <xdr:row>77</xdr:row>
      <xdr:rowOff>11706</xdr:rowOff>
    </xdr:to>
    <xdr:cxnSp macro="">
      <xdr:nvCxnSpPr>
        <xdr:cNvPr id="609" name="直線コネクタ 608"/>
        <xdr:cNvCxnSpPr/>
      </xdr:nvCxnSpPr>
      <xdr:spPr>
        <a:xfrm>
          <a:off x="12814300" y="13201955"/>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18103</xdr:rowOff>
    </xdr:from>
    <xdr:to>
      <xdr:col>23</xdr:col>
      <xdr:colOff>568325</xdr:colOff>
      <xdr:row>77</xdr:row>
      <xdr:rowOff>119703</xdr:rowOff>
    </xdr:to>
    <xdr:sp macro="" textlink="">
      <xdr:nvSpPr>
        <xdr:cNvPr id="619" name="円/楕円 618"/>
        <xdr:cNvSpPr/>
      </xdr:nvSpPr>
      <xdr:spPr>
        <a:xfrm>
          <a:off x="16268700" y="132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104480</xdr:rowOff>
    </xdr:from>
    <xdr:ext cx="534377" cy="259045"/>
    <xdr:sp macro="" textlink="">
      <xdr:nvSpPr>
        <xdr:cNvPr id="620" name="公債費該当値テキスト"/>
        <xdr:cNvSpPr txBox="1"/>
      </xdr:nvSpPr>
      <xdr:spPr>
        <a:xfrm>
          <a:off x="16370300" y="131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157783</xdr:rowOff>
    </xdr:from>
    <xdr:to>
      <xdr:col>22</xdr:col>
      <xdr:colOff>415925</xdr:colOff>
      <xdr:row>77</xdr:row>
      <xdr:rowOff>87933</xdr:rowOff>
    </xdr:to>
    <xdr:sp macro="" textlink="">
      <xdr:nvSpPr>
        <xdr:cNvPr id="621" name="円/楕円 620"/>
        <xdr:cNvSpPr/>
      </xdr:nvSpPr>
      <xdr:spPr>
        <a:xfrm>
          <a:off x="15430500" y="131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79060</xdr:rowOff>
    </xdr:from>
    <xdr:ext cx="534377" cy="259045"/>
    <xdr:sp macro="" textlink="">
      <xdr:nvSpPr>
        <xdr:cNvPr id="622" name="テキスト ボックス 621"/>
        <xdr:cNvSpPr txBox="1"/>
      </xdr:nvSpPr>
      <xdr:spPr>
        <a:xfrm>
          <a:off x="15214111" y="1328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142153</xdr:rowOff>
    </xdr:from>
    <xdr:to>
      <xdr:col>21</xdr:col>
      <xdr:colOff>212725</xdr:colOff>
      <xdr:row>77</xdr:row>
      <xdr:rowOff>72303</xdr:rowOff>
    </xdr:to>
    <xdr:sp macro="" textlink="">
      <xdr:nvSpPr>
        <xdr:cNvPr id="623" name="円/楕円 622"/>
        <xdr:cNvSpPr/>
      </xdr:nvSpPr>
      <xdr:spPr>
        <a:xfrm>
          <a:off x="14541500" y="131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63430</xdr:rowOff>
    </xdr:from>
    <xdr:ext cx="534377" cy="259045"/>
    <xdr:sp macro="" textlink="">
      <xdr:nvSpPr>
        <xdr:cNvPr id="624" name="テキスト ボックス 623"/>
        <xdr:cNvSpPr txBox="1"/>
      </xdr:nvSpPr>
      <xdr:spPr>
        <a:xfrm>
          <a:off x="14325111" y="132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132356</xdr:rowOff>
    </xdr:from>
    <xdr:to>
      <xdr:col>20</xdr:col>
      <xdr:colOff>9525</xdr:colOff>
      <xdr:row>77</xdr:row>
      <xdr:rowOff>62506</xdr:rowOff>
    </xdr:to>
    <xdr:sp macro="" textlink="">
      <xdr:nvSpPr>
        <xdr:cNvPr id="625" name="円/楕円 624"/>
        <xdr:cNvSpPr/>
      </xdr:nvSpPr>
      <xdr:spPr>
        <a:xfrm>
          <a:off x="13652500" y="1316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53633</xdr:rowOff>
    </xdr:from>
    <xdr:ext cx="534377" cy="259045"/>
    <xdr:sp macro="" textlink="">
      <xdr:nvSpPr>
        <xdr:cNvPr id="626" name="テキスト ボックス 625"/>
        <xdr:cNvSpPr txBox="1"/>
      </xdr:nvSpPr>
      <xdr:spPr>
        <a:xfrm>
          <a:off x="13436111" y="132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120955</xdr:rowOff>
    </xdr:from>
    <xdr:to>
      <xdr:col>18</xdr:col>
      <xdr:colOff>492125</xdr:colOff>
      <xdr:row>77</xdr:row>
      <xdr:rowOff>51105</xdr:rowOff>
    </xdr:to>
    <xdr:sp macro="" textlink="">
      <xdr:nvSpPr>
        <xdr:cNvPr id="627" name="円/楕円 626"/>
        <xdr:cNvSpPr/>
      </xdr:nvSpPr>
      <xdr:spPr>
        <a:xfrm>
          <a:off x="12763500" y="131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42232</xdr:rowOff>
    </xdr:from>
    <xdr:ext cx="534377" cy="259045"/>
    <xdr:sp macro="" textlink="">
      <xdr:nvSpPr>
        <xdr:cNvPr id="628" name="テキスト ボックス 627"/>
        <xdr:cNvSpPr txBox="1"/>
      </xdr:nvSpPr>
      <xdr:spPr>
        <a:xfrm>
          <a:off x="12547111" y="132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154198</xdr:rowOff>
    </xdr:from>
    <xdr:to>
      <xdr:col>23</xdr:col>
      <xdr:colOff>517525</xdr:colOff>
      <xdr:row>98</xdr:row>
      <xdr:rowOff>115373</xdr:rowOff>
    </xdr:to>
    <xdr:cxnSp macro="">
      <xdr:nvCxnSpPr>
        <xdr:cNvPr id="655" name="直線コネクタ 654"/>
        <xdr:cNvCxnSpPr/>
      </xdr:nvCxnSpPr>
      <xdr:spPr>
        <a:xfrm>
          <a:off x="15481300" y="16613398"/>
          <a:ext cx="838200" cy="30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154198</xdr:rowOff>
    </xdr:from>
    <xdr:to>
      <xdr:col>22</xdr:col>
      <xdr:colOff>365125</xdr:colOff>
      <xdr:row>98</xdr:row>
      <xdr:rowOff>76209</xdr:rowOff>
    </xdr:to>
    <xdr:cxnSp macro="">
      <xdr:nvCxnSpPr>
        <xdr:cNvPr id="658" name="直線コネクタ 657"/>
        <xdr:cNvCxnSpPr/>
      </xdr:nvCxnSpPr>
      <xdr:spPr>
        <a:xfrm flipV="1">
          <a:off x="14592300" y="16613398"/>
          <a:ext cx="889000" cy="26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76209</xdr:rowOff>
    </xdr:from>
    <xdr:to>
      <xdr:col>21</xdr:col>
      <xdr:colOff>161925</xdr:colOff>
      <xdr:row>98</xdr:row>
      <xdr:rowOff>131206</xdr:rowOff>
    </xdr:to>
    <xdr:cxnSp macro="">
      <xdr:nvCxnSpPr>
        <xdr:cNvPr id="661" name="直線コネクタ 660"/>
        <xdr:cNvCxnSpPr/>
      </xdr:nvCxnSpPr>
      <xdr:spPr>
        <a:xfrm flipV="1">
          <a:off x="13703300" y="16878309"/>
          <a:ext cx="889000" cy="5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30784</xdr:rowOff>
    </xdr:from>
    <xdr:to>
      <xdr:col>19</xdr:col>
      <xdr:colOff>644525</xdr:colOff>
      <xdr:row>98</xdr:row>
      <xdr:rowOff>131206</xdr:rowOff>
    </xdr:to>
    <xdr:cxnSp macro="">
      <xdr:nvCxnSpPr>
        <xdr:cNvPr id="664" name="直線コネクタ 663"/>
        <xdr:cNvCxnSpPr/>
      </xdr:nvCxnSpPr>
      <xdr:spPr>
        <a:xfrm>
          <a:off x="12814300" y="16661434"/>
          <a:ext cx="889000" cy="2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89326</xdr:rowOff>
    </xdr:from>
    <xdr:ext cx="534377" cy="259045"/>
    <xdr:sp macro="" textlink="">
      <xdr:nvSpPr>
        <xdr:cNvPr id="668" name="テキスト ボックス 667"/>
        <xdr:cNvSpPr txBox="1"/>
      </xdr:nvSpPr>
      <xdr:spPr>
        <a:xfrm>
          <a:off x="12547111" y="168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64573</xdr:rowOff>
    </xdr:from>
    <xdr:to>
      <xdr:col>23</xdr:col>
      <xdr:colOff>568325</xdr:colOff>
      <xdr:row>98</xdr:row>
      <xdr:rowOff>166173</xdr:rowOff>
    </xdr:to>
    <xdr:sp macro="" textlink="">
      <xdr:nvSpPr>
        <xdr:cNvPr id="674" name="円/楕円 673"/>
        <xdr:cNvSpPr/>
      </xdr:nvSpPr>
      <xdr:spPr>
        <a:xfrm>
          <a:off x="16268700" y="1686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150950</xdr:rowOff>
    </xdr:from>
    <xdr:ext cx="534377" cy="259045"/>
    <xdr:sp macro="" textlink="">
      <xdr:nvSpPr>
        <xdr:cNvPr id="675" name="積立金該当値テキスト"/>
        <xdr:cNvSpPr txBox="1"/>
      </xdr:nvSpPr>
      <xdr:spPr>
        <a:xfrm>
          <a:off x="16370300" y="1678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103398</xdr:rowOff>
    </xdr:from>
    <xdr:to>
      <xdr:col>22</xdr:col>
      <xdr:colOff>415925</xdr:colOff>
      <xdr:row>97</xdr:row>
      <xdr:rowOff>33548</xdr:rowOff>
    </xdr:to>
    <xdr:sp macro="" textlink="">
      <xdr:nvSpPr>
        <xdr:cNvPr id="676" name="円/楕円 675"/>
        <xdr:cNvSpPr/>
      </xdr:nvSpPr>
      <xdr:spPr>
        <a:xfrm>
          <a:off x="15430500" y="1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50075</xdr:rowOff>
    </xdr:from>
    <xdr:ext cx="599010" cy="259045"/>
    <xdr:sp macro="" textlink="">
      <xdr:nvSpPr>
        <xdr:cNvPr id="677" name="テキスト ボックス 676"/>
        <xdr:cNvSpPr txBox="1"/>
      </xdr:nvSpPr>
      <xdr:spPr>
        <a:xfrm>
          <a:off x="15181794" y="1633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25409</xdr:rowOff>
    </xdr:from>
    <xdr:to>
      <xdr:col>21</xdr:col>
      <xdr:colOff>212725</xdr:colOff>
      <xdr:row>98</xdr:row>
      <xdr:rowOff>127009</xdr:rowOff>
    </xdr:to>
    <xdr:sp macro="" textlink="">
      <xdr:nvSpPr>
        <xdr:cNvPr id="678" name="円/楕円 677"/>
        <xdr:cNvSpPr/>
      </xdr:nvSpPr>
      <xdr:spPr>
        <a:xfrm>
          <a:off x="14541500" y="1682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118136</xdr:rowOff>
    </xdr:from>
    <xdr:ext cx="534377" cy="259045"/>
    <xdr:sp macro="" textlink="">
      <xdr:nvSpPr>
        <xdr:cNvPr id="679" name="テキスト ボックス 678"/>
        <xdr:cNvSpPr txBox="1"/>
      </xdr:nvSpPr>
      <xdr:spPr>
        <a:xfrm>
          <a:off x="14325111" y="169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80406</xdr:rowOff>
    </xdr:from>
    <xdr:to>
      <xdr:col>20</xdr:col>
      <xdr:colOff>9525</xdr:colOff>
      <xdr:row>99</xdr:row>
      <xdr:rowOff>10556</xdr:rowOff>
    </xdr:to>
    <xdr:sp macro="" textlink="">
      <xdr:nvSpPr>
        <xdr:cNvPr id="680" name="円/楕円 679"/>
        <xdr:cNvSpPr/>
      </xdr:nvSpPr>
      <xdr:spPr>
        <a:xfrm>
          <a:off x="13652500" y="1688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1683</xdr:rowOff>
    </xdr:from>
    <xdr:ext cx="469744" cy="259045"/>
    <xdr:sp macro="" textlink="">
      <xdr:nvSpPr>
        <xdr:cNvPr id="681" name="テキスト ボックス 680"/>
        <xdr:cNvSpPr txBox="1"/>
      </xdr:nvSpPr>
      <xdr:spPr>
        <a:xfrm>
          <a:off x="13468427" y="1697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151434</xdr:rowOff>
    </xdr:from>
    <xdr:to>
      <xdr:col>18</xdr:col>
      <xdr:colOff>492125</xdr:colOff>
      <xdr:row>97</xdr:row>
      <xdr:rowOff>81584</xdr:rowOff>
    </xdr:to>
    <xdr:sp macro="" textlink="">
      <xdr:nvSpPr>
        <xdr:cNvPr id="682" name="円/楕円 681"/>
        <xdr:cNvSpPr/>
      </xdr:nvSpPr>
      <xdr:spPr>
        <a:xfrm>
          <a:off x="12763500" y="166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98111</xdr:rowOff>
    </xdr:from>
    <xdr:ext cx="599010" cy="259045"/>
    <xdr:sp macro="" textlink="">
      <xdr:nvSpPr>
        <xdr:cNvPr id="683" name="テキスト ボックス 682"/>
        <xdr:cNvSpPr txBox="1"/>
      </xdr:nvSpPr>
      <xdr:spPr>
        <a:xfrm>
          <a:off x="12514794" y="1638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40132</xdr:rowOff>
    </xdr:from>
    <xdr:to>
      <xdr:col>32</xdr:col>
      <xdr:colOff>187325</xdr:colOff>
      <xdr:row>39</xdr:row>
      <xdr:rowOff>44450</xdr:rowOff>
    </xdr:to>
    <xdr:cxnSp macro="">
      <xdr:nvCxnSpPr>
        <xdr:cNvPr id="712" name="直線コネクタ 711"/>
        <xdr:cNvCxnSpPr/>
      </xdr:nvCxnSpPr>
      <xdr:spPr>
        <a:xfrm flipV="1">
          <a:off x="21323300" y="6726682"/>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128778</xdr:rowOff>
    </xdr:from>
    <xdr:to>
      <xdr:col>28</xdr:col>
      <xdr:colOff>314325</xdr:colOff>
      <xdr:row>39</xdr:row>
      <xdr:rowOff>44450</xdr:rowOff>
    </xdr:to>
    <xdr:cxnSp macro="">
      <xdr:nvCxnSpPr>
        <xdr:cNvPr id="721" name="直線コネクタ 720"/>
        <xdr:cNvCxnSpPr/>
      </xdr:nvCxnSpPr>
      <xdr:spPr>
        <a:xfrm>
          <a:off x="18656300" y="6300978"/>
          <a:ext cx="889000" cy="4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89552</xdr:rowOff>
    </xdr:from>
    <xdr:ext cx="469744" cy="259045"/>
    <xdr:sp macro="" textlink="">
      <xdr:nvSpPr>
        <xdr:cNvPr id="725" name="テキスト ボックス 724"/>
        <xdr:cNvSpPr txBox="1"/>
      </xdr:nvSpPr>
      <xdr:spPr>
        <a:xfrm>
          <a:off x="1842142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160782</xdr:rowOff>
    </xdr:from>
    <xdr:to>
      <xdr:col>32</xdr:col>
      <xdr:colOff>238125</xdr:colOff>
      <xdr:row>39</xdr:row>
      <xdr:rowOff>90932</xdr:rowOff>
    </xdr:to>
    <xdr:sp macro="" textlink="">
      <xdr:nvSpPr>
        <xdr:cNvPr id="731" name="円/楕円 730"/>
        <xdr:cNvSpPr/>
      </xdr:nvSpPr>
      <xdr:spPr>
        <a:xfrm>
          <a:off x="221107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75709</xdr:rowOff>
    </xdr:from>
    <xdr:ext cx="313932" cy="259045"/>
    <xdr:sp macro="" textlink="">
      <xdr:nvSpPr>
        <xdr:cNvPr id="732" name="投資及び出資金該当値テキスト"/>
        <xdr:cNvSpPr txBox="1"/>
      </xdr:nvSpPr>
      <xdr:spPr>
        <a:xfrm>
          <a:off x="22212300" y="6590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77978</xdr:rowOff>
    </xdr:from>
    <xdr:to>
      <xdr:col>27</xdr:col>
      <xdr:colOff>161925</xdr:colOff>
      <xdr:row>37</xdr:row>
      <xdr:rowOff>8128</xdr:rowOff>
    </xdr:to>
    <xdr:sp macro="" textlink="">
      <xdr:nvSpPr>
        <xdr:cNvPr id="739" name="円/楕円 738"/>
        <xdr:cNvSpPr/>
      </xdr:nvSpPr>
      <xdr:spPr>
        <a:xfrm>
          <a:off x="18605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24655</xdr:rowOff>
    </xdr:from>
    <xdr:ext cx="469744" cy="259045"/>
    <xdr:sp macro="" textlink="">
      <xdr:nvSpPr>
        <xdr:cNvPr id="740" name="テキスト ボックス 739"/>
        <xdr:cNvSpPr txBox="1"/>
      </xdr:nvSpPr>
      <xdr:spPr>
        <a:xfrm>
          <a:off x="18421427"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154467</xdr:rowOff>
    </xdr:from>
    <xdr:to>
      <xdr:col>32</xdr:col>
      <xdr:colOff>186689</xdr:colOff>
      <xdr:row>77</xdr:row>
      <xdr:rowOff>132423</xdr:rowOff>
    </xdr:to>
    <xdr:cxnSp macro="">
      <xdr:nvCxnSpPr>
        <xdr:cNvPr id="821" name="直線コネクタ 820"/>
        <xdr:cNvCxnSpPr/>
      </xdr:nvCxnSpPr>
      <xdr:spPr>
        <a:xfrm flipV="1">
          <a:off x="22159595" y="12498867"/>
          <a:ext cx="1269" cy="83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136250</xdr:rowOff>
    </xdr:from>
    <xdr:ext cx="534377" cy="259045"/>
    <xdr:sp macro="" textlink="">
      <xdr:nvSpPr>
        <xdr:cNvPr id="822" name="繰出金最小値テキスト"/>
        <xdr:cNvSpPr txBox="1"/>
      </xdr:nvSpPr>
      <xdr:spPr>
        <a:xfrm>
          <a:off x="22212300" y="133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77</xdr:row>
      <xdr:rowOff>132423</xdr:rowOff>
    </xdr:from>
    <xdr:to>
      <xdr:col>32</xdr:col>
      <xdr:colOff>276225</xdr:colOff>
      <xdr:row>77</xdr:row>
      <xdr:rowOff>132423</xdr:rowOff>
    </xdr:to>
    <xdr:cxnSp macro="">
      <xdr:nvCxnSpPr>
        <xdr:cNvPr id="823" name="直線コネクタ 822"/>
        <xdr:cNvCxnSpPr/>
      </xdr:nvCxnSpPr>
      <xdr:spPr>
        <a:xfrm>
          <a:off x="22072600" y="1333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101144</xdr:rowOff>
    </xdr:from>
    <xdr:ext cx="599010" cy="259045"/>
    <xdr:sp macro="" textlink="">
      <xdr:nvSpPr>
        <xdr:cNvPr id="824" name="繰出金最大値テキスト"/>
        <xdr:cNvSpPr txBox="1"/>
      </xdr:nvSpPr>
      <xdr:spPr>
        <a:xfrm>
          <a:off x="22212300" y="1227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72</xdr:row>
      <xdr:rowOff>154467</xdr:rowOff>
    </xdr:from>
    <xdr:to>
      <xdr:col>32</xdr:col>
      <xdr:colOff>276225</xdr:colOff>
      <xdr:row>72</xdr:row>
      <xdr:rowOff>154467</xdr:rowOff>
    </xdr:to>
    <xdr:cxnSp macro="">
      <xdr:nvCxnSpPr>
        <xdr:cNvPr id="825" name="直線コネクタ 824"/>
        <xdr:cNvCxnSpPr/>
      </xdr:nvCxnSpPr>
      <xdr:spPr>
        <a:xfrm>
          <a:off x="22072600" y="1249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14610</xdr:rowOff>
    </xdr:from>
    <xdr:to>
      <xdr:col>32</xdr:col>
      <xdr:colOff>187325</xdr:colOff>
      <xdr:row>73</xdr:row>
      <xdr:rowOff>5573</xdr:rowOff>
    </xdr:to>
    <xdr:cxnSp macro="">
      <xdr:nvCxnSpPr>
        <xdr:cNvPr id="826" name="直線コネクタ 825"/>
        <xdr:cNvCxnSpPr/>
      </xdr:nvCxnSpPr>
      <xdr:spPr>
        <a:xfrm>
          <a:off x="21323300" y="12016110"/>
          <a:ext cx="838200" cy="50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88922</xdr:rowOff>
    </xdr:from>
    <xdr:ext cx="534377" cy="259045"/>
    <xdr:sp macro="" textlink="">
      <xdr:nvSpPr>
        <xdr:cNvPr id="827" name="繰出金平均値テキスト"/>
        <xdr:cNvSpPr txBox="1"/>
      </xdr:nvSpPr>
      <xdr:spPr>
        <a:xfrm>
          <a:off x="22212300" y="1294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110495</xdr:rowOff>
    </xdr:from>
    <xdr:to>
      <xdr:col>32</xdr:col>
      <xdr:colOff>238125</xdr:colOff>
      <xdr:row>76</xdr:row>
      <xdr:rowOff>40646</xdr:rowOff>
    </xdr:to>
    <xdr:sp macro="" textlink="">
      <xdr:nvSpPr>
        <xdr:cNvPr id="828" name="フローチャート : 判断 827"/>
        <xdr:cNvSpPr/>
      </xdr:nvSpPr>
      <xdr:spPr>
        <a:xfrm>
          <a:off x="22110700" y="129692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14610</xdr:rowOff>
    </xdr:from>
    <xdr:to>
      <xdr:col>31</xdr:col>
      <xdr:colOff>34925</xdr:colOff>
      <xdr:row>71</xdr:row>
      <xdr:rowOff>140333</xdr:rowOff>
    </xdr:to>
    <xdr:cxnSp macro="">
      <xdr:nvCxnSpPr>
        <xdr:cNvPr id="829" name="直線コネクタ 828"/>
        <xdr:cNvCxnSpPr/>
      </xdr:nvCxnSpPr>
      <xdr:spPr>
        <a:xfrm flipV="1">
          <a:off x="20434300" y="12016110"/>
          <a:ext cx="889000" cy="29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117445</xdr:rowOff>
    </xdr:from>
    <xdr:to>
      <xdr:col>31</xdr:col>
      <xdr:colOff>85725</xdr:colOff>
      <xdr:row>76</xdr:row>
      <xdr:rowOff>47594</xdr:rowOff>
    </xdr:to>
    <xdr:sp macro="" textlink="">
      <xdr:nvSpPr>
        <xdr:cNvPr id="830" name="フローチャート : 判断 829"/>
        <xdr:cNvSpPr/>
      </xdr:nvSpPr>
      <xdr:spPr>
        <a:xfrm>
          <a:off x="212725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38721</xdr:rowOff>
    </xdr:from>
    <xdr:ext cx="534377" cy="259045"/>
    <xdr:sp macro="" textlink="">
      <xdr:nvSpPr>
        <xdr:cNvPr id="831" name="テキスト ボックス 830"/>
        <xdr:cNvSpPr txBox="1"/>
      </xdr:nvSpPr>
      <xdr:spPr>
        <a:xfrm>
          <a:off x="21056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140333</xdr:rowOff>
    </xdr:from>
    <xdr:to>
      <xdr:col>29</xdr:col>
      <xdr:colOff>517525</xdr:colOff>
      <xdr:row>72</xdr:row>
      <xdr:rowOff>134404</xdr:rowOff>
    </xdr:to>
    <xdr:cxnSp macro="">
      <xdr:nvCxnSpPr>
        <xdr:cNvPr id="832" name="直線コネクタ 831"/>
        <xdr:cNvCxnSpPr/>
      </xdr:nvCxnSpPr>
      <xdr:spPr>
        <a:xfrm flipV="1">
          <a:off x="19545300" y="12313283"/>
          <a:ext cx="889000" cy="16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144755</xdr:rowOff>
    </xdr:from>
    <xdr:to>
      <xdr:col>29</xdr:col>
      <xdr:colOff>568325</xdr:colOff>
      <xdr:row>76</xdr:row>
      <xdr:rowOff>74904</xdr:rowOff>
    </xdr:to>
    <xdr:sp macro="" textlink="">
      <xdr:nvSpPr>
        <xdr:cNvPr id="833" name="フローチャート : 判断 832"/>
        <xdr:cNvSpPr/>
      </xdr:nvSpPr>
      <xdr:spPr>
        <a:xfrm>
          <a:off x="20383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66031</xdr:rowOff>
    </xdr:from>
    <xdr:ext cx="534377" cy="259045"/>
    <xdr:sp macro="" textlink="">
      <xdr:nvSpPr>
        <xdr:cNvPr id="834" name="テキスト ボックス 833"/>
        <xdr:cNvSpPr txBox="1"/>
      </xdr:nvSpPr>
      <xdr:spPr>
        <a:xfrm>
          <a:off x="20167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134404</xdr:rowOff>
    </xdr:from>
    <xdr:to>
      <xdr:col>28</xdr:col>
      <xdr:colOff>314325</xdr:colOff>
      <xdr:row>72</xdr:row>
      <xdr:rowOff>155404</xdr:rowOff>
    </xdr:to>
    <xdr:cxnSp macro="">
      <xdr:nvCxnSpPr>
        <xdr:cNvPr id="835" name="直線コネクタ 834"/>
        <xdr:cNvCxnSpPr/>
      </xdr:nvCxnSpPr>
      <xdr:spPr>
        <a:xfrm flipV="1">
          <a:off x="18656300" y="12478804"/>
          <a:ext cx="889000" cy="2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162075</xdr:rowOff>
    </xdr:from>
    <xdr:to>
      <xdr:col>28</xdr:col>
      <xdr:colOff>365125</xdr:colOff>
      <xdr:row>76</xdr:row>
      <xdr:rowOff>92225</xdr:rowOff>
    </xdr:to>
    <xdr:sp macro="" textlink="">
      <xdr:nvSpPr>
        <xdr:cNvPr id="836" name="フローチャート : 判断 835"/>
        <xdr:cNvSpPr/>
      </xdr:nvSpPr>
      <xdr:spPr>
        <a:xfrm>
          <a:off x="19494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83352</xdr:rowOff>
    </xdr:from>
    <xdr:ext cx="534377" cy="259045"/>
    <xdr:sp macro="" textlink="">
      <xdr:nvSpPr>
        <xdr:cNvPr id="837" name="テキスト ボックス 836"/>
        <xdr:cNvSpPr txBox="1"/>
      </xdr:nvSpPr>
      <xdr:spPr>
        <a:xfrm>
          <a:off x="19278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168529</xdr:rowOff>
    </xdr:from>
    <xdr:to>
      <xdr:col>27</xdr:col>
      <xdr:colOff>161925</xdr:colOff>
      <xdr:row>76</xdr:row>
      <xdr:rowOff>98679</xdr:rowOff>
    </xdr:to>
    <xdr:sp macro="" textlink="">
      <xdr:nvSpPr>
        <xdr:cNvPr id="838" name="フローチャート : 判断 837"/>
        <xdr:cNvSpPr/>
      </xdr:nvSpPr>
      <xdr:spPr>
        <a:xfrm>
          <a:off x="18605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89806</xdr:rowOff>
    </xdr:from>
    <xdr:ext cx="534377" cy="259045"/>
    <xdr:sp macro="" textlink="">
      <xdr:nvSpPr>
        <xdr:cNvPr id="839" name="テキスト ボックス 838"/>
        <xdr:cNvSpPr txBox="1"/>
      </xdr:nvSpPr>
      <xdr:spPr>
        <a:xfrm>
          <a:off x="18389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126223</xdr:rowOff>
    </xdr:from>
    <xdr:to>
      <xdr:col>32</xdr:col>
      <xdr:colOff>238125</xdr:colOff>
      <xdr:row>73</xdr:row>
      <xdr:rowOff>56373</xdr:rowOff>
    </xdr:to>
    <xdr:sp macro="" textlink="">
      <xdr:nvSpPr>
        <xdr:cNvPr id="845" name="円/楕円 844"/>
        <xdr:cNvSpPr/>
      </xdr:nvSpPr>
      <xdr:spPr>
        <a:xfrm>
          <a:off x="22110700" y="124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56695</xdr:rowOff>
    </xdr:from>
    <xdr:ext cx="599010" cy="259045"/>
    <xdr:sp macro="" textlink="">
      <xdr:nvSpPr>
        <xdr:cNvPr id="846" name="繰出金該当値テキスト"/>
        <xdr:cNvSpPr txBox="1"/>
      </xdr:nvSpPr>
      <xdr:spPr>
        <a:xfrm>
          <a:off x="22212300" y="1240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140,102</a:t>
          </a:r>
          <a:endParaRPr kumimoji="1" lang="ja-JP" altLang="en-US" sz="1000" b="1">
            <a:solidFill>
              <a:srgbClr val="FF0000"/>
            </a:solidFill>
            <a:latin typeface="ＭＳ Ｐゴシック"/>
          </a:endParaRPr>
        </a:p>
      </xdr:txBody>
    </xdr:sp>
    <xdr:clientData/>
  </xdr:oneCellAnchor>
  <xdr:twoCellAnchor>
    <xdr:from>
      <xdr:col>30</xdr:col>
      <xdr:colOff>669925</xdr:colOff>
      <xdr:row>69</xdr:row>
      <xdr:rowOff>135260</xdr:rowOff>
    </xdr:from>
    <xdr:to>
      <xdr:col>31</xdr:col>
      <xdr:colOff>85725</xdr:colOff>
      <xdr:row>70</xdr:row>
      <xdr:rowOff>65410</xdr:rowOff>
    </xdr:to>
    <xdr:sp macro="" textlink="">
      <xdr:nvSpPr>
        <xdr:cNvPr id="847" name="円/楕円 846"/>
        <xdr:cNvSpPr/>
      </xdr:nvSpPr>
      <xdr:spPr>
        <a:xfrm>
          <a:off x="21272500" y="119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68</xdr:row>
      <xdr:rowOff>81937</xdr:rowOff>
    </xdr:from>
    <xdr:ext cx="599010" cy="259045"/>
    <xdr:sp macro="" textlink="">
      <xdr:nvSpPr>
        <xdr:cNvPr id="848" name="テキスト ボックス 847"/>
        <xdr:cNvSpPr txBox="1"/>
      </xdr:nvSpPr>
      <xdr:spPr>
        <a:xfrm>
          <a:off x="21023794" y="1174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206,416</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89533</xdr:rowOff>
    </xdr:from>
    <xdr:to>
      <xdr:col>29</xdr:col>
      <xdr:colOff>568325</xdr:colOff>
      <xdr:row>72</xdr:row>
      <xdr:rowOff>19683</xdr:rowOff>
    </xdr:to>
    <xdr:sp macro="" textlink="">
      <xdr:nvSpPr>
        <xdr:cNvPr id="849" name="円/楕円 848"/>
        <xdr:cNvSpPr/>
      </xdr:nvSpPr>
      <xdr:spPr>
        <a:xfrm>
          <a:off x="20383500" y="122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36210</xdr:rowOff>
    </xdr:from>
    <xdr:ext cx="599010" cy="259045"/>
    <xdr:sp macro="" textlink="">
      <xdr:nvSpPr>
        <xdr:cNvPr id="850" name="テキスト ボックス 849"/>
        <xdr:cNvSpPr txBox="1"/>
      </xdr:nvSpPr>
      <xdr:spPr>
        <a:xfrm>
          <a:off x="20134794" y="1203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167,417</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83604</xdr:rowOff>
    </xdr:from>
    <xdr:to>
      <xdr:col>28</xdr:col>
      <xdr:colOff>365125</xdr:colOff>
      <xdr:row>73</xdr:row>
      <xdr:rowOff>13754</xdr:rowOff>
    </xdr:to>
    <xdr:sp macro="" textlink="">
      <xdr:nvSpPr>
        <xdr:cNvPr id="851" name="円/楕円 850"/>
        <xdr:cNvSpPr/>
      </xdr:nvSpPr>
      <xdr:spPr>
        <a:xfrm>
          <a:off x="19494500" y="124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30281</xdr:rowOff>
    </xdr:from>
    <xdr:ext cx="599010" cy="259045"/>
    <xdr:sp macro="" textlink="">
      <xdr:nvSpPr>
        <xdr:cNvPr id="852" name="テキスト ボックス 851"/>
        <xdr:cNvSpPr txBox="1"/>
      </xdr:nvSpPr>
      <xdr:spPr>
        <a:xfrm>
          <a:off x="19245794" y="122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145,695</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104604</xdr:rowOff>
    </xdr:from>
    <xdr:to>
      <xdr:col>27</xdr:col>
      <xdr:colOff>161925</xdr:colOff>
      <xdr:row>73</xdr:row>
      <xdr:rowOff>34754</xdr:rowOff>
    </xdr:to>
    <xdr:sp macro="" textlink="">
      <xdr:nvSpPr>
        <xdr:cNvPr id="853" name="円/楕円 852"/>
        <xdr:cNvSpPr/>
      </xdr:nvSpPr>
      <xdr:spPr>
        <a:xfrm>
          <a:off x="18605500" y="124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51281</xdr:rowOff>
    </xdr:from>
    <xdr:ext cx="599010" cy="259045"/>
    <xdr:sp macro="" textlink="">
      <xdr:nvSpPr>
        <xdr:cNvPr id="854" name="テキスト ボックス 853"/>
        <xdr:cNvSpPr txBox="1"/>
      </xdr:nvSpPr>
      <xdr:spPr>
        <a:xfrm>
          <a:off x="18356794" y="1222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773,499</a:t>
          </a:r>
          <a:r>
            <a:rPr kumimoji="1" lang="ja-JP" altLang="en-US" sz="1300">
              <a:latin typeface="ＭＳ Ｐゴシック"/>
            </a:rPr>
            <a:t>円となっているが、人件費、物件費、繰出金が、類似団体内平均を上回り、それ以外については、概ね横ばいか下回っている。人件費については、効率的・効果的な組織の再構築を実施するとともに、公共施設の集約化・民間活用を図り、適正な職員数となるよう、計画的な定員管理に努める。物件費については、平均を大きく上回っているが、観光立村としてこれまで整備してきた施設の運営経費によるところが大きいため、公共施設個別施設計画策定を推進し、施設等の集約化を検討するとともに、</a:t>
          </a:r>
          <a:r>
            <a:rPr kumimoji="1" lang="en-US" altLang="ja-JP" sz="1300">
              <a:latin typeface="ＭＳ Ｐゴシック"/>
            </a:rPr>
            <a:t>PPP</a:t>
          </a:r>
          <a:r>
            <a:rPr kumimoji="1" lang="ja-JP" altLang="en-US" sz="1300">
              <a:latin typeface="ＭＳ Ｐゴシック"/>
            </a:rPr>
            <a:t>／</a:t>
          </a:r>
          <a:r>
            <a:rPr kumimoji="1" lang="en-US" altLang="ja-JP" sz="1300">
              <a:latin typeface="ＭＳ Ｐゴシック"/>
            </a:rPr>
            <a:t>PFI</a:t>
          </a:r>
          <a:r>
            <a:rPr kumimoji="1" lang="ja-JP" altLang="en-US" sz="1300">
              <a:latin typeface="ＭＳ Ｐゴシック"/>
            </a:rPr>
            <a:t>手法の導入も視野に入れ、委託業務等の見直しを行う。繰出金については、公営企業の補填的な繰出しとなっているため、将来的な料金改定等も視野に入れた経営戦略の策定し、経営改善より削減を目指す。また、公共施設が順次更新期を迎え、普通建設事業費（うち更新整備）の増加が予想されるため、各個別施設計画の策定と並行し、更新時期の調整を行う。税制改正に伴う今後の法人村民税の減収に備え、成果重視の視点に立ち、事業の見直しや効率化を図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15621</xdr:rowOff>
    </xdr:from>
    <xdr:to>
      <xdr:col>6</xdr:col>
      <xdr:colOff>511175</xdr:colOff>
      <xdr:row>36</xdr:row>
      <xdr:rowOff>85979</xdr:rowOff>
    </xdr:to>
    <xdr:cxnSp macro="">
      <xdr:nvCxnSpPr>
        <xdr:cNvPr id="61" name="直線コネクタ 60"/>
        <xdr:cNvCxnSpPr/>
      </xdr:nvCxnSpPr>
      <xdr:spPr>
        <a:xfrm>
          <a:off x="3797300" y="6187821"/>
          <a:ext cx="8382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15621</xdr:rowOff>
    </xdr:from>
    <xdr:to>
      <xdr:col>5</xdr:col>
      <xdr:colOff>358775</xdr:colOff>
      <xdr:row>36</xdr:row>
      <xdr:rowOff>81407</xdr:rowOff>
    </xdr:to>
    <xdr:cxnSp macro="">
      <xdr:nvCxnSpPr>
        <xdr:cNvPr id="64" name="直線コネクタ 63"/>
        <xdr:cNvCxnSpPr/>
      </xdr:nvCxnSpPr>
      <xdr:spPr>
        <a:xfrm flipV="1">
          <a:off x="2908300" y="6187821"/>
          <a:ext cx="8890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81407</xdr:rowOff>
    </xdr:from>
    <xdr:to>
      <xdr:col>4</xdr:col>
      <xdr:colOff>155575</xdr:colOff>
      <xdr:row>36</xdr:row>
      <xdr:rowOff>114173</xdr:rowOff>
    </xdr:to>
    <xdr:cxnSp macro="">
      <xdr:nvCxnSpPr>
        <xdr:cNvPr id="67" name="直線コネクタ 66"/>
        <xdr:cNvCxnSpPr/>
      </xdr:nvCxnSpPr>
      <xdr:spPr>
        <a:xfrm flipV="1">
          <a:off x="2019300" y="6253607"/>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87122</xdr:rowOff>
    </xdr:from>
    <xdr:to>
      <xdr:col>2</xdr:col>
      <xdr:colOff>638175</xdr:colOff>
      <xdr:row>36</xdr:row>
      <xdr:rowOff>114173</xdr:rowOff>
    </xdr:to>
    <xdr:cxnSp macro="">
      <xdr:nvCxnSpPr>
        <xdr:cNvPr id="70" name="直線コネクタ 69"/>
        <xdr:cNvCxnSpPr/>
      </xdr:nvCxnSpPr>
      <xdr:spPr>
        <a:xfrm>
          <a:off x="1130300" y="625932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35179</xdr:rowOff>
    </xdr:from>
    <xdr:to>
      <xdr:col>6</xdr:col>
      <xdr:colOff>561975</xdr:colOff>
      <xdr:row>36</xdr:row>
      <xdr:rowOff>136779</xdr:rowOff>
    </xdr:to>
    <xdr:sp macro="" textlink="">
      <xdr:nvSpPr>
        <xdr:cNvPr id="80" name="円/楕円 79"/>
        <xdr:cNvSpPr/>
      </xdr:nvSpPr>
      <xdr:spPr>
        <a:xfrm>
          <a:off x="45847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58056</xdr:rowOff>
    </xdr:from>
    <xdr:ext cx="469744" cy="259045"/>
    <xdr:sp macro="" textlink="">
      <xdr:nvSpPr>
        <xdr:cNvPr id="81" name="議会費該当値テキスト"/>
        <xdr:cNvSpPr txBox="1"/>
      </xdr:nvSpPr>
      <xdr:spPr>
        <a:xfrm>
          <a:off x="4686300"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136271</xdr:rowOff>
    </xdr:from>
    <xdr:to>
      <xdr:col>5</xdr:col>
      <xdr:colOff>409575</xdr:colOff>
      <xdr:row>36</xdr:row>
      <xdr:rowOff>66421</xdr:rowOff>
    </xdr:to>
    <xdr:sp macro="" textlink="">
      <xdr:nvSpPr>
        <xdr:cNvPr id="82" name="円/楕円 81"/>
        <xdr:cNvSpPr/>
      </xdr:nvSpPr>
      <xdr:spPr>
        <a:xfrm>
          <a:off x="3746500" y="61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82948</xdr:rowOff>
    </xdr:from>
    <xdr:ext cx="534377" cy="259045"/>
    <xdr:sp macro="" textlink="">
      <xdr:nvSpPr>
        <xdr:cNvPr id="83" name="テキスト ボックス 82"/>
        <xdr:cNvSpPr txBox="1"/>
      </xdr:nvSpPr>
      <xdr:spPr>
        <a:xfrm>
          <a:off x="3530111" y="59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30607</xdr:rowOff>
    </xdr:from>
    <xdr:to>
      <xdr:col>4</xdr:col>
      <xdr:colOff>206375</xdr:colOff>
      <xdr:row>36</xdr:row>
      <xdr:rowOff>132207</xdr:rowOff>
    </xdr:to>
    <xdr:sp macro="" textlink="">
      <xdr:nvSpPr>
        <xdr:cNvPr id="84" name="円/楕円 83"/>
        <xdr:cNvSpPr/>
      </xdr:nvSpPr>
      <xdr:spPr>
        <a:xfrm>
          <a:off x="2857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123334</xdr:rowOff>
    </xdr:from>
    <xdr:ext cx="469744" cy="259045"/>
    <xdr:sp macro="" textlink="">
      <xdr:nvSpPr>
        <xdr:cNvPr id="85" name="テキスト ボックス 84"/>
        <xdr:cNvSpPr txBox="1"/>
      </xdr:nvSpPr>
      <xdr:spPr>
        <a:xfrm>
          <a:off x="2673427"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63373</xdr:rowOff>
    </xdr:from>
    <xdr:to>
      <xdr:col>3</xdr:col>
      <xdr:colOff>3175</xdr:colOff>
      <xdr:row>36</xdr:row>
      <xdr:rowOff>164973</xdr:rowOff>
    </xdr:to>
    <xdr:sp macro="" textlink="">
      <xdr:nvSpPr>
        <xdr:cNvPr id="86" name="円/楕円 85"/>
        <xdr:cNvSpPr/>
      </xdr:nvSpPr>
      <xdr:spPr>
        <a:xfrm>
          <a:off x="1968500" y="62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156100</xdr:rowOff>
    </xdr:from>
    <xdr:ext cx="469744" cy="259045"/>
    <xdr:sp macro="" textlink="">
      <xdr:nvSpPr>
        <xdr:cNvPr id="87" name="テキスト ボックス 86"/>
        <xdr:cNvSpPr txBox="1"/>
      </xdr:nvSpPr>
      <xdr:spPr>
        <a:xfrm>
          <a:off x="1784427" y="632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36322</xdr:rowOff>
    </xdr:from>
    <xdr:to>
      <xdr:col>1</xdr:col>
      <xdr:colOff>485775</xdr:colOff>
      <xdr:row>36</xdr:row>
      <xdr:rowOff>137922</xdr:rowOff>
    </xdr:to>
    <xdr:sp macro="" textlink="">
      <xdr:nvSpPr>
        <xdr:cNvPr id="88" name="円/楕円 87"/>
        <xdr:cNvSpPr/>
      </xdr:nvSpPr>
      <xdr:spPr>
        <a:xfrm>
          <a:off x="1079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129049</xdr:rowOff>
    </xdr:from>
    <xdr:ext cx="469744" cy="259045"/>
    <xdr:sp macro="" textlink="">
      <xdr:nvSpPr>
        <xdr:cNvPr id="89" name="テキスト ボックス 88"/>
        <xdr:cNvSpPr txBox="1"/>
      </xdr:nvSpPr>
      <xdr:spPr>
        <a:xfrm>
          <a:off x="895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19035</xdr:rowOff>
    </xdr:from>
    <xdr:to>
      <xdr:col>6</xdr:col>
      <xdr:colOff>511175</xdr:colOff>
      <xdr:row>58</xdr:row>
      <xdr:rowOff>300</xdr:rowOff>
    </xdr:to>
    <xdr:cxnSp macro="">
      <xdr:nvCxnSpPr>
        <xdr:cNvPr id="120" name="直線コネクタ 119"/>
        <xdr:cNvCxnSpPr/>
      </xdr:nvCxnSpPr>
      <xdr:spPr>
        <a:xfrm>
          <a:off x="3797300" y="9791685"/>
          <a:ext cx="838200" cy="1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19035</xdr:rowOff>
    </xdr:from>
    <xdr:to>
      <xdr:col>5</xdr:col>
      <xdr:colOff>358775</xdr:colOff>
      <xdr:row>57</xdr:row>
      <xdr:rowOff>46861</xdr:rowOff>
    </xdr:to>
    <xdr:cxnSp macro="">
      <xdr:nvCxnSpPr>
        <xdr:cNvPr id="123" name="直線コネクタ 122"/>
        <xdr:cNvCxnSpPr/>
      </xdr:nvCxnSpPr>
      <xdr:spPr>
        <a:xfrm flipV="1">
          <a:off x="2908300" y="9791685"/>
          <a:ext cx="8890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46861</xdr:rowOff>
    </xdr:from>
    <xdr:to>
      <xdr:col>4</xdr:col>
      <xdr:colOff>155575</xdr:colOff>
      <xdr:row>58</xdr:row>
      <xdr:rowOff>80148</xdr:rowOff>
    </xdr:to>
    <xdr:cxnSp macro="">
      <xdr:nvCxnSpPr>
        <xdr:cNvPr id="126" name="直線コネクタ 125"/>
        <xdr:cNvCxnSpPr/>
      </xdr:nvCxnSpPr>
      <xdr:spPr>
        <a:xfrm flipV="1">
          <a:off x="2019300" y="9819511"/>
          <a:ext cx="889000" cy="20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171368</xdr:rowOff>
    </xdr:from>
    <xdr:ext cx="599010" cy="259045"/>
    <xdr:sp macro="" textlink="">
      <xdr:nvSpPr>
        <xdr:cNvPr id="128" name="テキスト ボックス 127"/>
        <xdr:cNvSpPr txBox="1"/>
      </xdr:nvSpPr>
      <xdr:spPr>
        <a:xfrm>
          <a:off x="2608794" y="994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69394</xdr:rowOff>
    </xdr:from>
    <xdr:to>
      <xdr:col>2</xdr:col>
      <xdr:colOff>638175</xdr:colOff>
      <xdr:row>58</xdr:row>
      <xdr:rowOff>80148</xdr:rowOff>
    </xdr:to>
    <xdr:cxnSp macro="">
      <xdr:nvCxnSpPr>
        <xdr:cNvPr id="129" name="直線コネクタ 128"/>
        <xdr:cNvCxnSpPr/>
      </xdr:nvCxnSpPr>
      <xdr:spPr>
        <a:xfrm>
          <a:off x="1130300" y="9842044"/>
          <a:ext cx="889000" cy="1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120950</xdr:rowOff>
    </xdr:from>
    <xdr:to>
      <xdr:col>6</xdr:col>
      <xdr:colOff>561975</xdr:colOff>
      <xdr:row>58</xdr:row>
      <xdr:rowOff>51100</xdr:rowOff>
    </xdr:to>
    <xdr:sp macro="" textlink="">
      <xdr:nvSpPr>
        <xdr:cNvPr id="139" name="円/楕円 138"/>
        <xdr:cNvSpPr/>
      </xdr:nvSpPr>
      <xdr:spPr>
        <a:xfrm>
          <a:off x="4584700" y="989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99377</xdr:rowOff>
    </xdr:from>
    <xdr:ext cx="599010" cy="259045"/>
    <xdr:sp macro="" textlink="">
      <xdr:nvSpPr>
        <xdr:cNvPr id="140" name="総務費該当値テキスト"/>
        <xdr:cNvSpPr txBox="1"/>
      </xdr:nvSpPr>
      <xdr:spPr>
        <a:xfrm>
          <a:off x="4686300" y="987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165,372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139685</xdr:rowOff>
    </xdr:from>
    <xdr:to>
      <xdr:col>5</xdr:col>
      <xdr:colOff>409575</xdr:colOff>
      <xdr:row>57</xdr:row>
      <xdr:rowOff>69835</xdr:rowOff>
    </xdr:to>
    <xdr:sp macro="" textlink="">
      <xdr:nvSpPr>
        <xdr:cNvPr id="141" name="円/楕円 140"/>
        <xdr:cNvSpPr/>
      </xdr:nvSpPr>
      <xdr:spPr>
        <a:xfrm>
          <a:off x="3746500" y="97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86362</xdr:rowOff>
    </xdr:from>
    <xdr:ext cx="599010" cy="259045"/>
    <xdr:sp macro="" textlink="">
      <xdr:nvSpPr>
        <xdr:cNvPr id="142" name="テキスト ボックス 141"/>
        <xdr:cNvSpPr txBox="1"/>
      </xdr:nvSpPr>
      <xdr:spPr>
        <a:xfrm>
          <a:off x="3497794" y="951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258,898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167511</xdr:rowOff>
    </xdr:from>
    <xdr:to>
      <xdr:col>4</xdr:col>
      <xdr:colOff>206375</xdr:colOff>
      <xdr:row>57</xdr:row>
      <xdr:rowOff>97661</xdr:rowOff>
    </xdr:to>
    <xdr:sp macro="" textlink="">
      <xdr:nvSpPr>
        <xdr:cNvPr id="143" name="円/楕円 142"/>
        <xdr:cNvSpPr/>
      </xdr:nvSpPr>
      <xdr:spPr>
        <a:xfrm>
          <a:off x="2857500" y="97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114188</xdr:rowOff>
    </xdr:from>
    <xdr:ext cx="599010" cy="259045"/>
    <xdr:sp macro="" textlink="">
      <xdr:nvSpPr>
        <xdr:cNvPr id="144" name="テキスト ボックス 143"/>
        <xdr:cNvSpPr txBox="1"/>
      </xdr:nvSpPr>
      <xdr:spPr>
        <a:xfrm>
          <a:off x="2608794" y="954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29348</xdr:rowOff>
    </xdr:from>
    <xdr:to>
      <xdr:col>3</xdr:col>
      <xdr:colOff>3175</xdr:colOff>
      <xdr:row>58</xdr:row>
      <xdr:rowOff>130948</xdr:rowOff>
    </xdr:to>
    <xdr:sp macro="" textlink="">
      <xdr:nvSpPr>
        <xdr:cNvPr id="145" name="円/楕円 144"/>
        <xdr:cNvSpPr/>
      </xdr:nvSpPr>
      <xdr:spPr>
        <a:xfrm>
          <a:off x="1968500" y="997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122075</xdr:rowOff>
    </xdr:from>
    <xdr:ext cx="599010" cy="259045"/>
    <xdr:sp macro="" textlink="">
      <xdr:nvSpPr>
        <xdr:cNvPr id="146" name="テキスト ボックス 145"/>
        <xdr:cNvSpPr txBox="1"/>
      </xdr:nvSpPr>
      <xdr:spPr>
        <a:xfrm>
          <a:off x="1719794" y="1006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18594</xdr:rowOff>
    </xdr:from>
    <xdr:to>
      <xdr:col>1</xdr:col>
      <xdr:colOff>485775</xdr:colOff>
      <xdr:row>57</xdr:row>
      <xdr:rowOff>120194</xdr:rowOff>
    </xdr:to>
    <xdr:sp macro="" textlink="">
      <xdr:nvSpPr>
        <xdr:cNvPr id="147" name="円/楕円 146"/>
        <xdr:cNvSpPr/>
      </xdr:nvSpPr>
      <xdr:spPr>
        <a:xfrm>
          <a:off x="1079500" y="97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136721</xdr:rowOff>
    </xdr:from>
    <xdr:ext cx="599010" cy="259045"/>
    <xdr:sp macro="" textlink="">
      <xdr:nvSpPr>
        <xdr:cNvPr id="148" name="テキスト ボックス 147"/>
        <xdr:cNvSpPr txBox="1"/>
      </xdr:nvSpPr>
      <xdr:spPr>
        <a:xfrm>
          <a:off x="830794" y="956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118690</xdr:rowOff>
    </xdr:from>
    <xdr:to>
      <xdr:col>6</xdr:col>
      <xdr:colOff>511175</xdr:colOff>
      <xdr:row>77</xdr:row>
      <xdr:rowOff>22853</xdr:rowOff>
    </xdr:to>
    <xdr:cxnSp macro="">
      <xdr:nvCxnSpPr>
        <xdr:cNvPr id="180" name="直線コネクタ 179"/>
        <xdr:cNvCxnSpPr/>
      </xdr:nvCxnSpPr>
      <xdr:spPr>
        <a:xfrm>
          <a:off x="3797300" y="13148890"/>
          <a:ext cx="838200" cy="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118690</xdr:rowOff>
    </xdr:from>
    <xdr:to>
      <xdr:col>5</xdr:col>
      <xdr:colOff>358775</xdr:colOff>
      <xdr:row>76</xdr:row>
      <xdr:rowOff>132657</xdr:rowOff>
    </xdr:to>
    <xdr:cxnSp macro="">
      <xdr:nvCxnSpPr>
        <xdr:cNvPr id="183" name="直線コネクタ 182"/>
        <xdr:cNvCxnSpPr/>
      </xdr:nvCxnSpPr>
      <xdr:spPr>
        <a:xfrm flipV="1">
          <a:off x="2908300" y="13148890"/>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91770</xdr:rowOff>
    </xdr:from>
    <xdr:to>
      <xdr:col>4</xdr:col>
      <xdr:colOff>155575</xdr:colOff>
      <xdr:row>76</xdr:row>
      <xdr:rowOff>132657</xdr:rowOff>
    </xdr:to>
    <xdr:cxnSp macro="">
      <xdr:nvCxnSpPr>
        <xdr:cNvPr id="186" name="直線コネクタ 185"/>
        <xdr:cNvCxnSpPr/>
      </xdr:nvCxnSpPr>
      <xdr:spPr>
        <a:xfrm>
          <a:off x="2019300" y="13121970"/>
          <a:ext cx="889000" cy="4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91770</xdr:rowOff>
    </xdr:from>
    <xdr:to>
      <xdr:col>2</xdr:col>
      <xdr:colOff>638175</xdr:colOff>
      <xdr:row>77</xdr:row>
      <xdr:rowOff>78294</xdr:rowOff>
    </xdr:to>
    <xdr:cxnSp macro="">
      <xdr:nvCxnSpPr>
        <xdr:cNvPr id="189" name="直線コネクタ 188"/>
        <xdr:cNvCxnSpPr/>
      </xdr:nvCxnSpPr>
      <xdr:spPr>
        <a:xfrm flipV="1">
          <a:off x="1130300" y="13121970"/>
          <a:ext cx="889000" cy="15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143503</xdr:rowOff>
    </xdr:from>
    <xdr:to>
      <xdr:col>6</xdr:col>
      <xdr:colOff>561975</xdr:colOff>
      <xdr:row>77</xdr:row>
      <xdr:rowOff>73653</xdr:rowOff>
    </xdr:to>
    <xdr:sp macro="" textlink="">
      <xdr:nvSpPr>
        <xdr:cNvPr id="199" name="円/楕円 198"/>
        <xdr:cNvSpPr/>
      </xdr:nvSpPr>
      <xdr:spPr>
        <a:xfrm>
          <a:off x="4584700" y="131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121930</xdr:rowOff>
    </xdr:from>
    <xdr:ext cx="599010" cy="259045"/>
    <xdr:sp macro="" textlink="">
      <xdr:nvSpPr>
        <xdr:cNvPr id="200" name="民生費該当値テキスト"/>
        <xdr:cNvSpPr txBox="1"/>
      </xdr:nvSpPr>
      <xdr:spPr>
        <a:xfrm>
          <a:off x="4686300" y="1315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128,484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67890</xdr:rowOff>
    </xdr:from>
    <xdr:to>
      <xdr:col>5</xdr:col>
      <xdr:colOff>409575</xdr:colOff>
      <xdr:row>76</xdr:row>
      <xdr:rowOff>169490</xdr:rowOff>
    </xdr:to>
    <xdr:sp macro="" textlink="">
      <xdr:nvSpPr>
        <xdr:cNvPr id="201" name="円/楕円 200"/>
        <xdr:cNvSpPr/>
      </xdr:nvSpPr>
      <xdr:spPr>
        <a:xfrm>
          <a:off x="3746500" y="130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160617</xdr:rowOff>
    </xdr:from>
    <xdr:ext cx="599010" cy="259045"/>
    <xdr:sp macro="" textlink="">
      <xdr:nvSpPr>
        <xdr:cNvPr id="202" name="テキスト ボックス 201"/>
        <xdr:cNvSpPr txBox="1"/>
      </xdr:nvSpPr>
      <xdr:spPr>
        <a:xfrm>
          <a:off x="3497794" y="1319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135,430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81857</xdr:rowOff>
    </xdr:from>
    <xdr:to>
      <xdr:col>4</xdr:col>
      <xdr:colOff>206375</xdr:colOff>
      <xdr:row>77</xdr:row>
      <xdr:rowOff>12007</xdr:rowOff>
    </xdr:to>
    <xdr:sp macro="" textlink="">
      <xdr:nvSpPr>
        <xdr:cNvPr id="203" name="円/楕円 202"/>
        <xdr:cNvSpPr/>
      </xdr:nvSpPr>
      <xdr:spPr>
        <a:xfrm>
          <a:off x="2857500" y="131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3134</xdr:rowOff>
    </xdr:from>
    <xdr:ext cx="599010" cy="259045"/>
    <xdr:sp macro="" textlink="">
      <xdr:nvSpPr>
        <xdr:cNvPr id="204" name="テキスト ボックス 203"/>
        <xdr:cNvSpPr txBox="1"/>
      </xdr:nvSpPr>
      <xdr:spPr>
        <a:xfrm>
          <a:off x="2608794" y="1320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134,147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40970</xdr:rowOff>
    </xdr:from>
    <xdr:to>
      <xdr:col>3</xdr:col>
      <xdr:colOff>3175</xdr:colOff>
      <xdr:row>76</xdr:row>
      <xdr:rowOff>142570</xdr:rowOff>
    </xdr:to>
    <xdr:sp macro="" textlink="">
      <xdr:nvSpPr>
        <xdr:cNvPr id="205" name="円/楕円 204"/>
        <xdr:cNvSpPr/>
      </xdr:nvSpPr>
      <xdr:spPr>
        <a:xfrm>
          <a:off x="1968500" y="130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133697</xdr:rowOff>
    </xdr:from>
    <xdr:ext cx="599010" cy="259045"/>
    <xdr:sp macro="" textlink="">
      <xdr:nvSpPr>
        <xdr:cNvPr id="206" name="テキスト ボックス 205"/>
        <xdr:cNvSpPr txBox="1"/>
      </xdr:nvSpPr>
      <xdr:spPr>
        <a:xfrm>
          <a:off x="1719794" y="1316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27494</xdr:rowOff>
    </xdr:from>
    <xdr:to>
      <xdr:col>1</xdr:col>
      <xdr:colOff>485775</xdr:colOff>
      <xdr:row>77</xdr:row>
      <xdr:rowOff>129094</xdr:rowOff>
    </xdr:to>
    <xdr:sp macro="" textlink="">
      <xdr:nvSpPr>
        <xdr:cNvPr id="207" name="円/楕円 206"/>
        <xdr:cNvSpPr/>
      </xdr:nvSpPr>
      <xdr:spPr>
        <a:xfrm>
          <a:off x="1079500" y="132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120221</xdr:rowOff>
    </xdr:from>
    <xdr:ext cx="599010" cy="259045"/>
    <xdr:sp macro="" textlink="">
      <xdr:nvSpPr>
        <xdr:cNvPr id="208" name="テキスト ボックス 207"/>
        <xdr:cNvSpPr txBox="1"/>
      </xdr:nvSpPr>
      <xdr:spPr>
        <a:xfrm>
          <a:off x="830794" y="1332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57934</xdr:rowOff>
    </xdr:from>
    <xdr:to>
      <xdr:col>6</xdr:col>
      <xdr:colOff>511175</xdr:colOff>
      <xdr:row>96</xdr:row>
      <xdr:rowOff>59764</xdr:rowOff>
    </xdr:to>
    <xdr:cxnSp macro="">
      <xdr:nvCxnSpPr>
        <xdr:cNvPr id="235" name="直線コネクタ 234"/>
        <xdr:cNvCxnSpPr/>
      </xdr:nvCxnSpPr>
      <xdr:spPr>
        <a:xfrm flipV="1">
          <a:off x="3797300" y="16517134"/>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59764</xdr:rowOff>
    </xdr:from>
    <xdr:to>
      <xdr:col>5</xdr:col>
      <xdr:colOff>358775</xdr:colOff>
      <xdr:row>96</xdr:row>
      <xdr:rowOff>65528</xdr:rowOff>
    </xdr:to>
    <xdr:cxnSp macro="">
      <xdr:nvCxnSpPr>
        <xdr:cNvPr id="238" name="直線コネクタ 237"/>
        <xdr:cNvCxnSpPr/>
      </xdr:nvCxnSpPr>
      <xdr:spPr>
        <a:xfrm flipV="1">
          <a:off x="2908300" y="16518964"/>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65528</xdr:rowOff>
    </xdr:from>
    <xdr:to>
      <xdr:col>4</xdr:col>
      <xdr:colOff>155575</xdr:colOff>
      <xdr:row>96</xdr:row>
      <xdr:rowOff>89751</xdr:rowOff>
    </xdr:to>
    <xdr:cxnSp macro="">
      <xdr:nvCxnSpPr>
        <xdr:cNvPr id="241" name="直線コネクタ 240"/>
        <xdr:cNvCxnSpPr/>
      </xdr:nvCxnSpPr>
      <xdr:spPr>
        <a:xfrm flipV="1">
          <a:off x="2019300" y="16524728"/>
          <a:ext cx="889000" cy="2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89751</xdr:rowOff>
    </xdr:from>
    <xdr:to>
      <xdr:col>2</xdr:col>
      <xdr:colOff>638175</xdr:colOff>
      <xdr:row>96</xdr:row>
      <xdr:rowOff>106786</xdr:rowOff>
    </xdr:to>
    <xdr:cxnSp macro="">
      <xdr:nvCxnSpPr>
        <xdr:cNvPr id="244" name="直線コネクタ 243"/>
        <xdr:cNvCxnSpPr/>
      </xdr:nvCxnSpPr>
      <xdr:spPr>
        <a:xfrm flipV="1">
          <a:off x="1130300" y="16548951"/>
          <a:ext cx="889000" cy="1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7134</xdr:rowOff>
    </xdr:from>
    <xdr:to>
      <xdr:col>6</xdr:col>
      <xdr:colOff>561975</xdr:colOff>
      <xdr:row>96</xdr:row>
      <xdr:rowOff>108734</xdr:rowOff>
    </xdr:to>
    <xdr:sp macro="" textlink="">
      <xdr:nvSpPr>
        <xdr:cNvPr id="254" name="円/楕円 253"/>
        <xdr:cNvSpPr/>
      </xdr:nvSpPr>
      <xdr:spPr>
        <a:xfrm>
          <a:off x="4584700" y="164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30011</xdr:rowOff>
    </xdr:from>
    <xdr:ext cx="534377" cy="259045"/>
    <xdr:sp macro="" textlink="">
      <xdr:nvSpPr>
        <xdr:cNvPr id="255" name="衛生費該当値テキスト"/>
        <xdr:cNvSpPr txBox="1"/>
      </xdr:nvSpPr>
      <xdr:spPr>
        <a:xfrm>
          <a:off x="4686300" y="163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92,884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8964</xdr:rowOff>
    </xdr:from>
    <xdr:to>
      <xdr:col>5</xdr:col>
      <xdr:colOff>409575</xdr:colOff>
      <xdr:row>96</xdr:row>
      <xdr:rowOff>110564</xdr:rowOff>
    </xdr:to>
    <xdr:sp macro="" textlink="">
      <xdr:nvSpPr>
        <xdr:cNvPr id="256" name="円/楕円 255"/>
        <xdr:cNvSpPr/>
      </xdr:nvSpPr>
      <xdr:spPr>
        <a:xfrm>
          <a:off x="3746500" y="164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127091</xdr:rowOff>
    </xdr:from>
    <xdr:ext cx="534377" cy="259045"/>
    <xdr:sp macro="" textlink="">
      <xdr:nvSpPr>
        <xdr:cNvPr id="257" name="テキスト ボックス 256"/>
        <xdr:cNvSpPr txBox="1"/>
      </xdr:nvSpPr>
      <xdr:spPr>
        <a:xfrm>
          <a:off x="3530111" y="1624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92,484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14728</xdr:rowOff>
    </xdr:from>
    <xdr:to>
      <xdr:col>4</xdr:col>
      <xdr:colOff>206375</xdr:colOff>
      <xdr:row>96</xdr:row>
      <xdr:rowOff>116328</xdr:rowOff>
    </xdr:to>
    <xdr:sp macro="" textlink="">
      <xdr:nvSpPr>
        <xdr:cNvPr id="258" name="円/楕円 257"/>
        <xdr:cNvSpPr/>
      </xdr:nvSpPr>
      <xdr:spPr>
        <a:xfrm>
          <a:off x="2857500" y="164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132855</xdr:rowOff>
    </xdr:from>
    <xdr:ext cx="534377" cy="259045"/>
    <xdr:sp macro="" textlink="">
      <xdr:nvSpPr>
        <xdr:cNvPr id="259" name="テキスト ボックス 258"/>
        <xdr:cNvSpPr txBox="1"/>
      </xdr:nvSpPr>
      <xdr:spPr>
        <a:xfrm>
          <a:off x="2641111" y="162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38951</xdr:rowOff>
    </xdr:from>
    <xdr:to>
      <xdr:col>3</xdr:col>
      <xdr:colOff>3175</xdr:colOff>
      <xdr:row>96</xdr:row>
      <xdr:rowOff>140551</xdr:rowOff>
    </xdr:to>
    <xdr:sp macro="" textlink="">
      <xdr:nvSpPr>
        <xdr:cNvPr id="260" name="円/楕円 259"/>
        <xdr:cNvSpPr/>
      </xdr:nvSpPr>
      <xdr:spPr>
        <a:xfrm>
          <a:off x="1968500" y="164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157078</xdr:rowOff>
    </xdr:from>
    <xdr:ext cx="534377" cy="259045"/>
    <xdr:sp macro="" textlink="">
      <xdr:nvSpPr>
        <xdr:cNvPr id="261" name="テキスト ボックス 260"/>
        <xdr:cNvSpPr txBox="1"/>
      </xdr:nvSpPr>
      <xdr:spPr>
        <a:xfrm>
          <a:off x="1752111" y="1627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85,925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55986</xdr:rowOff>
    </xdr:from>
    <xdr:to>
      <xdr:col>1</xdr:col>
      <xdr:colOff>485775</xdr:colOff>
      <xdr:row>96</xdr:row>
      <xdr:rowOff>157586</xdr:rowOff>
    </xdr:to>
    <xdr:sp macro="" textlink="">
      <xdr:nvSpPr>
        <xdr:cNvPr id="262" name="円/楕円 261"/>
        <xdr:cNvSpPr/>
      </xdr:nvSpPr>
      <xdr:spPr>
        <a:xfrm>
          <a:off x="1079500" y="1651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2663</xdr:rowOff>
    </xdr:from>
    <xdr:ext cx="534377" cy="259045"/>
    <xdr:sp macro="" textlink="">
      <xdr:nvSpPr>
        <xdr:cNvPr id="263" name="テキスト ボックス 262"/>
        <xdr:cNvSpPr txBox="1"/>
      </xdr:nvSpPr>
      <xdr:spPr>
        <a:xfrm>
          <a:off x="863111" y="1629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72651</xdr:rowOff>
    </xdr:from>
    <xdr:to>
      <xdr:col>15</xdr:col>
      <xdr:colOff>180975</xdr:colOff>
      <xdr:row>57</xdr:row>
      <xdr:rowOff>113788</xdr:rowOff>
    </xdr:to>
    <xdr:cxnSp macro="">
      <xdr:nvCxnSpPr>
        <xdr:cNvPr id="345" name="直線コネクタ 344"/>
        <xdr:cNvCxnSpPr/>
      </xdr:nvCxnSpPr>
      <xdr:spPr>
        <a:xfrm>
          <a:off x="9639300" y="9845301"/>
          <a:ext cx="8382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67845</xdr:rowOff>
    </xdr:from>
    <xdr:to>
      <xdr:col>14</xdr:col>
      <xdr:colOff>28575</xdr:colOff>
      <xdr:row>57</xdr:row>
      <xdr:rowOff>72651</xdr:rowOff>
    </xdr:to>
    <xdr:cxnSp macro="">
      <xdr:nvCxnSpPr>
        <xdr:cNvPr id="348" name="直線コネクタ 347"/>
        <xdr:cNvCxnSpPr/>
      </xdr:nvCxnSpPr>
      <xdr:spPr>
        <a:xfrm>
          <a:off x="8750300" y="9840495"/>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67845</xdr:rowOff>
    </xdr:from>
    <xdr:to>
      <xdr:col>12</xdr:col>
      <xdr:colOff>511175</xdr:colOff>
      <xdr:row>57</xdr:row>
      <xdr:rowOff>82882</xdr:rowOff>
    </xdr:to>
    <xdr:cxnSp macro="">
      <xdr:nvCxnSpPr>
        <xdr:cNvPr id="351" name="直線コネクタ 350"/>
        <xdr:cNvCxnSpPr/>
      </xdr:nvCxnSpPr>
      <xdr:spPr>
        <a:xfrm flipV="1">
          <a:off x="7861300" y="9840495"/>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71812</xdr:rowOff>
    </xdr:from>
    <xdr:to>
      <xdr:col>11</xdr:col>
      <xdr:colOff>307975</xdr:colOff>
      <xdr:row>57</xdr:row>
      <xdr:rowOff>82882</xdr:rowOff>
    </xdr:to>
    <xdr:cxnSp macro="">
      <xdr:nvCxnSpPr>
        <xdr:cNvPr id="354" name="直線コネクタ 353"/>
        <xdr:cNvCxnSpPr/>
      </xdr:nvCxnSpPr>
      <xdr:spPr>
        <a:xfrm>
          <a:off x="6972300" y="9844462"/>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62988</xdr:rowOff>
    </xdr:from>
    <xdr:to>
      <xdr:col>15</xdr:col>
      <xdr:colOff>231775</xdr:colOff>
      <xdr:row>57</xdr:row>
      <xdr:rowOff>164588</xdr:rowOff>
    </xdr:to>
    <xdr:sp macro="" textlink="">
      <xdr:nvSpPr>
        <xdr:cNvPr id="364" name="円/楕円 363"/>
        <xdr:cNvSpPr/>
      </xdr:nvSpPr>
      <xdr:spPr>
        <a:xfrm>
          <a:off x="10426700" y="983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149365</xdr:rowOff>
    </xdr:from>
    <xdr:ext cx="534377" cy="259045"/>
    <xdr:sp macro="" textlink="">
      <xdr:nvSpPr>
        <xdr:cNvPr id="365" name="農林水産業費該当値テキスト"/>
        <xdr:cNvSpPr txBox="1"/>
      </xdr:nvSpPr>
      <xdr:spPr>
        <a:xfrm>
          <a:off x="10528300" y="97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21851</xdr:rowOff>
    </xdr:from>
    <xdr:to>
      <xdr:col>14</xdr:col>
      <xdr:colOff>79375</xdr:colOff>
      <xdr:row>57</xdr:row>
      <xdr:rowOff>123451</xdr:rowOff>
    </xdr:to>
    <xdr:sp macro="" textlink="">
      <xdr:nvSpPr>
        <xdr:cNvPr id="366" name="円/楕円 365"/>
        <xdr:cNvSpPr/>
      </xdr:nvSpPr>
      <xdr:spPr>
        <a:xfrm>
          <a:off x="9588500" y="97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114578</xdr:rowOff>
    </xdr:from>
    <xdr:ext cx="534377" cy="259045"/>
    <xdr:sp macro="" textlink="">
      <xdr:nvSpPr>
        <xdr:cNvPr id="367" name="テキスト ボックス 366"/>
        <xdr:cNvSpPr txBox="1"/>
      </xdr:nvSpPr>
      <xdr:spPr>
        <a:xfrm>
          <a:off x="9372111" y="98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17045</xdr:rowOff>
    </xdr:from>
    <xdr:to>
      <xdr:col>12</xdr:col>
      <xdr:colOff>561975</xdr:colOff>
      <xdr:row>57</xdr:row>
      <xdr:rowOff>118645</xdr:rowOff>
    </xdr:to>
    <xdr:sp macro="" textlink="">
      <xdr:nvSpPr>
        <xdr:cNvPr id="368" name="円/楕円 367"/>
        <xdr:cNvSpPr/>
      </xdr:nvSpPr>
      <xdr:spPr>
        <a:xfrm>
          <a:off x="8699500" y="978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109772</xdr:rowOff>
    </xdr:from>
    <xdr:ext cx="534377" cy="259045"/>
    <xdr:sp macro="" textlink="">
      <xdr:nvSpPr>
        <xdr:cNvPr id="369" name="テキスト ボックス 368"/>
        <xdr:cNvSpPr txBox="1"/>
      </xdr:nvSpPr>
      <xdr:spPr>
        <a:xfrm>
          <a:off x="8483111" y="98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32082</xdr:rowOff>
    </xdr:from>
    <xdr:to>
      <xdr:col>11</xdr:col>
      <xdr:colOff>358775</xdr:colOff>
      <xdr:row>57</xdr:row>
      <xdr:rowOff>133682</xdr:rowOff>
    </xdr:to>
    <xdr:sp macro="" textlink="">
      <xdr:nvSpPr>
        <xdr:cNvPr id="370" name="円/楕円 369"/>
        <xdr:cNvSpPr/>
      </xdr:nvSpPr>
      <xdr:spPr>
        <a:xfrm>
          <a:off x="7810500" y="98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124809</xdr:rowOff>
    </xdr:from>
    <xdr:ext cx="534377" cy="259045"/>
    <xdr:sp macro="" textlink="">
      <xdr:nvSpPr>
        <xdr:cNvPr id="371" name="テキスト ボックス 370"/>
        <xdr:cNvSpPr txBox="1"/>
      </xdr:nvSpPr>
      <xdr:spPr>
        <a:xfrm>
          <a:off x="7594111" y="989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21012</xdr:rowOff>
    </xdr:from>
    <xdr:to>
      <xdr:col>10</xdr:col>
      <xdr:colOff>155575</xdr:colOff>
      <xdr:row>57</xdr:row>
      <xdr:rowOff>122612</xdr:rowOff>
    </xdr:to>
    <xdr:sp macro="" textlink="">
      <xdr:nvSpPr>
        <xdr:cNvPr id="372" name="円/楕円 371"/>
        <xdr:cNvSpPr/>
      </xdr:nvSpPr>
      <xdr:spPr>
        <a:xfrm>
          <a:off x="6921500" y="97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113739</xdr:rowOff>
    </xdr:from>
    <xdr:ext cx="534377" cy="259045"/>
    <xdr:sp macro="" textlink="">
      <xdr:nvSpPr>
        <xdr:cNvPr id="373" name="テキスト ボックス 372"/>
        <xdr:cNvSpPr txBox="1"/>
      </xdr:nvSpPr>
      <xdr:spPr>
        <a:xfrm>
          <a:off x="6705111" y="98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60267</xdr:rowOff>
    </xdr:from>
    <xdr:to>
      <xdr:col>15</xdr:col>
      <xdr:colOff>180340</xdr:colOff>
      <xdr:row>79</xdr:row>
      <xdr:rowOff>93315</xdr:rowOff>
    </xdr:to>
    <xdr:cxnSp macro="">
      <xdr:nvCxnSpPr>
        <xdr:cNvPr id="399" name="直線コネクタ 398"/>
        <xdr:cNvCxnSpPr/>
      </xdr:nvCxnSpPr>
      <xdr:spPr>
        <a:xfrm flipV="1">
          <a:off x="10475595" y="12576117"/>
          <a:ext cx="1270" cy="106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97142</xdr:rowOff>
    </xdr:from>
    <xdr:ext cx="378565" cy="259045"/>
    <xdr:sp macro="" textlink="">
      <xdr:nvSpPr>
        <xdr:cNvPr id="400" name="商工費最小値テキスト"/>
        <xdr:cNvSpPr txBox="1"/>
      </xdr:nvSpPr>
      <xdr:spPr>
        <a:xfrm>
          <a:off x="10528300" y="1364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93315</xdr:rowOff>
    </xdr:from>
    <xdr:to>
      <xdr:col>15</xdr:col>
      <xdr:colOff>269875</xdr:colOff>
      <xdr:row>79</xdr:row>
      <xdr:rowOff>93315</xdr:rowOff>
    </xdr:to>
    <xdr:cxnSp macro="">
      <xdr:nvCxnSpPr>
        <xdr:cNvPr id="401" name="直線コネクタ 400"/>
        <xdr:cNvCxnSpPr/>
      </xdr:nvCxnSpPr>
      <xdr:spPr>
        <a:xfrm>
          <a:off x="10388600" y="1363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6944</xdr:rowOff>
    </xdr:from>
    <xdr:ext cx="534377" cy="259045"/>
    <xdr:sp macro="" textlink="">
      <xdr:nvSpPr>
        <xdr:cNvPr id="402" name="商工費最大値テキスト"/>
        <xdr:cNvSpPr txBox="1"/>
      </xdr:nvSpPr>
      <xdr:spPr>
        <a:xfrm>
          <a:off x="10528300" y="1235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73</xdr:row>
      <xdr:rowOff>60267</xdr:rowOff>
    </xdr:from>
    <xdr:to>
      <xdr:col>15</xdr:col>
      <xdr:colOff>269875</xdr:colOff>
      <xdr:row>73</xdr:row>
      <xdr:rowOff>60267</xdr:rowOff>
    </xdr:to>
    <xdr:cxnSp macro="">
      <xdr:nvCxnSpPr>
        <xdr:cNvPr id="403" name="直線コネクタ 402"/>
        <xdr:cNvCxnSpPr/>
      </xdr:nvCxnSpPr>
      <xdr:spPr>
        <a:xfrm>
          <a:off x="10388600" y="1257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17780</xdr:rowOff>
    </xdr:from>
    <xdr:to>
      <xdr:col>15</xdr:col>
      <xdr:colOff>180975</xdr:colOff>
      <xdr:row>74</xdr:row>
      <xdr:rowOff>126909</xdr:rowOff>
    </xdr:to>
    <xdr:cxnSp macro="">
      <xdr:nvCxnSpPr>
        <xdr:cNvPr id="404" name="直線コネクタ 403"/>
        <xdr:cNvCxnSpPr/>
      </xdr:nvCxnSpPr>
      <xdr:spPr>
        <a:xfrm>
          <a:off x="9639300" y="12190730"/>
          <a:ext cx="838200" cy="6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103686</xdr:rowOff>
    </xdr:from>
    <xdr:ext cx="534377" cy="259045"/>
    <xdr:sp macro="" textlink="">
      <xdr:nvSpPr>
        <xdr:cNvPr id="405" name="商工費平均値テキスト"/>
        <xdr:cNvSpPr txBox="1"/>
      </xdr:nvSpPr>
      <xdr:spPr>
        <a:xfrm>
          <a:off x="10528300" y="13305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125259</xdr:rowOff>
    </xdr:from>
    <xdr:to>
      <xdr:col>15</xdr:col>
      <xdr:colOff>231775</xdr:colOff>
      <xdr:row>78</xdr:row>
      <xdr:rowOff>55409</xdr:rowOff>
    </xdr:to>
    <xdr:sp macro="" textlink="">
      <xdr:nvSpPr>
        <xdr:cNvPr id="406" name="フローチャート : 判断 405"/>
        <xdr:cNvSpPr/>
      </xdr:nvSpPr>
      <xdr:spPr>
        <a:xfrm>
          <a:off x="104267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17780</xdr:rowOff>
    </xdr:from>
    <xdr:to>
      <xdr:col>14</xdr:col>
      <xdr:colOff>28575</xdr:colOff>
      <xdr:row>73</xdr:row>
      <xdr:rowOff>166272</xdr:rowOff>
    </xdr:to>
    <xdr:cxnSp macro="">
      <xdr:nvCxnSpPr>
        <xdr:cNvPr id="407" name="直線コネクタ 406"/>
        <xdr:cNvCxnSpPr/>
      </xdr:nvCxnSpPr>
      <xdr:spPr>
        <a:xfrm flipV="1">
          <a:off x="8750300" y="12190730"/>
          <a:ext cx="889000" cy="49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128219</xdr:rowOff>
    </xdr:from>
    <xdr:to>
      <xdr:col>14</xdr:col>
      <xdr:colOff>79375</xdr:colOff>
      <xdr:row>78</xdr:row>
      <xdr:rowOff>58369</xdr:rowOff>
    </xdr:to>
    <xdr:sp macro="" textlink="">
      <xdr:nvSpPr>
        <xdr:cNvPr id="408" name="フローチャート : 判断 407"/>
        <xdr:cNvSpPr/>
      </xdr:nvSpPr>
      <xdr:spPr>
        <a:xfrm>
          <a:off x="9588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49496</xdr:rowOff>
    </xdr:from>
    <xdr:ext cx="534377" cy="259045"/>
    <xdr:sp macro="" textlink="">
      <xdr:nvSpPr>
        <xdr:cNvPr id="409" name="テキスト ボックス 408"/>
        <xdr:cNvSpPr txBox="1"/>
      </xdr:nvSpPr>
      <xdr:spPr>
        <a:xfrm>
          <a:off x="9372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166272</xdr:rowOff>
    </xdr:from>
    <xdr:to>
      <xdr:col>12</xdr:col>
      <xdr:colOff>511175</xdr:colOff>
      <xdr:row>74</xdr:row>
      <xdr:rowOff>114619</xdr:rowOff>
    </xdr:to>
    <xdr:cxnSp macro="">
      <xdr:nvCxnSpPr>
        <xdr:cNvPr id="410" name="直線コネクタ 409"/>
        <xdr:cNvCxnSpPr/>
      </xdr:nvCxnSpPr>
      <xdr:spPr>
        <a:xfrm flipV="1">
          <a:off x="7861300" y="12682122"/>
          <a:ext cx="889000" cy="1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163826</xdr:rowOff>
    </xdr:from>
    <xdr:to>
      <xdr:col>12</xdr:col>
      <xdr:colOff>561975</xdr:colOff>
      <xdr:row>78</xdr:row>
      <xdr:rowOff>93976</xdr:rowOff>
    </xdr:to>
    <xdr:sp macro="" textlink="">
      <xdr:nvSpPr>
        <xdr:cNvPr id="411" name="フローチャート : 判断 410"/>
        <xdr:cNvSpPr/>
      </xdr:nvSpPr>
      <xdr:spPr>
        <a:xfrm>
          <a:off x="8699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85103</xdr:rowOff>
    </xdr:from>
    <xdr:ext cx="534377" cy="259045"/>
    <xdr:sp macro="" textlink="">
      <xdr:nvSpPr>
        <xdr:cNvPr id="412" name="テキスト ボックス 411"/>
        <xdr:cNvSpPr txBox="1"/>
      </xdr:nvSpPr>
      <xdr:spPr>
        <a:xfrm>
          <a:off x="8483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114619</xdr:rowOff>
    </xdr:from>
    <xdr:to>
      <xdr:col>11</xdr:col>
      <xdr:colOff>307975</xdr:colOff>
      <xdr:row>75</xdr:row>
      <xdr:rowOff>85479</xdr:rowOff>
    </xdr:to>
    <xdr:cxnSp macro="">
      <xdr:nvCxnSpPr>
        <xdr:cNvPr id="413" name="直線コネクタ 412"/>
        <xdr:cNvCxnSpPr/>
      </xdr:nvCxnSpPr>
      <xdr:spPr>
        <a:xfrm flipV="1">
          <a:off x="6972300" y="12801919"/>
          <a:ext cx="889000" cy="14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26591</xdr:rowOff>
    </xdr:from>
    <xdr:to>
      <xdr:col>11</xdr:col>
      <xdr:colOff>358775</xdr:colOff>
      <xdr:row>78</xdr:row>
      <xdr:rowOff>128191</xdr:rowOff>
    </xdr:to>
    <xdr:sp macro="" textlink="">
      <xdr:nvSpPr>
        <xdr:cNvPr id="414" name="フローチャート : 判断 413"/>
        <xdr:cNvSpPr/>
      </xdr:nvSpPr>
      <xdr:spPr>
        <a:xfrm>
          <a:off x="7810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119318</xdr:rowOff>
    </xdr:from>
    <xdr:ext cx="534377" cy="259045"/>
    <xdr:sp macro="" textlink="">
      <xdr:nvSpPr>
        <xdr:cNvPr id="415" name="テキスト ボックス 414"/>
        <xdr:cNvSpPr txBox="1"/>
      </xdr:nvSpPr>
      <xdr:spPr>
        <a:xfrm>
          <a:off x="7594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29639</xdr:rowOff>
    </xdr:from>
    <xdr:to>
      <xdr:col>10</xdr:col>
      <xdr:colOff>155575</xdr:colOff>
      <xdr:row>78</xdr:row>
      <xdr:rowOff>131239</xdr:rowOff>
    </xdr:to>
    <xdr:sp macro="" textlink="">
      <xdr:nvSpPr>
        <xdr:cNvPr id="416" name="フローチャート : 判断 415"/>
        <xdr:cNvSpPr/>
      </xdr:nvSpPr>
      <xdr:spPr>
        <a:xfrm>
          <a:off x="6921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122366</xdr:rowOff>
    </xdr:from>
    <xdr:ext cx="534377" cy="259045"/>
    <xdr:sp macro="" textlink="">
      <xdr:nvSpPr>
        <xdr:cNvPr id="417" name="テキスト ボックス 416"/>
        <xdr:cNvSpPr txBox="1"/>
      </xdr:nvSpPr>
      <xdr:spPr>
        <a:xfrm>
          <a:off x="6705111" y="134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76109</xdr:rowOff>
    </xdr:from>
    <xdr:to>
      <xdr:col>15</xdr:col>
      <xdr:colOff>231775</xdr:colOff>
      <xdr:row>75</xdr:row>
      <xdr:rowOff>6259</xdr:rowOff>
    </xdr:to>
    <xdr:sp macro="" textlink="">
      <xdr:nvSpPr>
        <xdr:cNvPr id="423" name="円/楕円 422"/>
        <xdr:cNvSpPr/>
      </xdr:nvSpPr>
      <xdr:spPr>
        <a:xfrm>
          <a:off x="10426700" y="127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98986</xdr:rowOff>
    </xdr:from>
    <xdr:ext cx="534377" cy="259045"/>
    <xdr:sp macro="" textlink="">
      <xdr:nvSpPr>
        <xdr:cNvPr id="424" name="商工費該当値テキスト"/>
        <xdr:cNvSpPr txBox="1"/>
      </xdr:nvSpPr>
      <xdr:spPr>
        <a:xfrm>
          <a:off x="10528300" y="126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76,175</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138430</xdr:rowOff>
    </xdr:from>
    <xdr:to>
      <xdr:col>14</xdr:col>
      <xdr:colOff>79375</xdr:colOff>
      <xdr:row>71</xdr:row>
      <xdr:rowOff>68580</xdr:rowOff>
    </xdr:to>
    <xdr:sp macro="" textlink="">
      <xdr:nvSpPr>
        <xdr:cNvPr id="425" name="円/楕円 424"/>
        <xdr:cNvSpPr/>
      </xdr:nvSpPr>
      <xdr:spPr>
        <a:xfrm>
          <a:off x="9588500" y="121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85107</xdr:rowOff>
    </xdr:from>
    <xdr:ext cx="599010" cy="259045"/>
    <xdr:sp macro="" textlink="">
      <xdr:nvSpPr>
        <xdr:cNvPr id="426" name="テキスト ボックス 425"/>
        <xdr:cNvSpPr txBox="1"/>
      </xdr:nvSpPr>
      <xdr:spPr>
        <a:xfrm>
          <a:off x="9339794" y="1191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133,450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115472</xdr:rowOff>
    </xdr:from>
    <xdr:to>
      <xdr:col>12</xdr:col>
      <xdr:colOff>561975</xdr:colOff>
      <xdr:row>74</xdr:row>
      <xdr:rowOff>45622</xdr:rowOff>
    </xdr:to>
    <xdr:sp macro="" textlink="">
      <xdr:nvSpPr>
        <xdr:cNvPr id="427" name="円/楕円 426"/>
        <xdr:cNvSpPr/>
      </xdr:nvSpPr>
      <xdr:spPr>
        <a:xfrm>
          <a:off x="8699500" y="126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62149</xdr:rowOff>
    </xdr:from>
    <xdr:ext cx="534377" cy="259045"/>
    <xdr:sp macro="" textlink="">
      <xdr:nvSpPr>
        <xdr:cNvPr id="428" name="テキスト ボックス 427"/>
        <xdr:cNvSpPr txBox="1"/>
      </xdr:nvSpPr>
      <xdr:spPr>
        <a:xfrm>
          <a:off x="8483111" y="1240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88,309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63819</xdr:rowOff>
    </xdr:from>
    <xdr:to>
      <xdr:col>11</xdr:col>
      <xdr:colOff>358775</xdr:colOff>
      <xdr:row>74</xdr:row>
      <xdr:rowOff>165419</xdr:rowOff>
    </xdr:to>
    <xdr:sp macro="" textlink="">
      <xdr:nvSpPr>
        <xdr:cNvPr id="429" name="円/楕円 428"/>
        <xdr:cNvSpPr/>
      </xdr:nvSpPr>
      <xdr:spPr>
        <a:xfrm>
          <a:off x="7810500" y="127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10496</xdr:rowOff>
    </xdr:from>
    <xdr:ext cx="534377" cy="259045"/>
    <xdr:sp macro="" textlink="">
      <xdr:nvSpPr>
        <xdr:cNvPr id="430" name="テキスト ボックス 429"/>
        <xdr:cNvSpPr txBox="1"/>
      </xdr:nvSpPr>
      <xdr:spPr>
        <a:xfrm>
          <a:off x="7594111" y="125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34679</xdr:rowOff>
    </xdr:from>
    <xdr:to>
      <xdr:col>10</xdr:col>
      <xdr:colOff>155575</xdr:colOff>
      <xdr:row>75</xdr:row>
      <xdr:rowOff>136279</xdr:rowOff>
    </xdr:to>
    <xdr:sp macro="" textlink="">
      <xdr:nvSpPr>
        <xdr:cNvPr id="431" name="円/楕円 430"/>
        <xdr:cNvSpPr/>
      </xdr:nvSpPr>
      <xdr:spPr>
        <a:xfrm>
          <a:off x="6921500" y="128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152806</xdr:rowOff>
    </xdr:from>
    <xdr:ext cx="534377" cy="259045"/>
    <xdr:sp macro="" textlink="">
      <xdr:nvSpPr>
        <xdr:cNvPr id="432" name="テキスト ボックス 431"/>
        <xdr:cNvSpPr txBox="1"/>
      </xdr:nvSpPr>
      <xdr:spPr>
        <a:xfrm>
          <a:off x="6705111" y="1266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39688</xdr:rowOff>
    </xdr:from>
    <xdr:to>
      <xdr:col>15</xdr:col>
      <xdr:colOff>180975</xdr:colOff>
      <xdr:row>95</xdr:row>
      <xdr:rowOff>95013</xdr:rowOff>
    </xdr:to>
    <xdr:cxnSp macro="">
      <xdr:nvCxnSpPr>
        <xdr:cNvPr id="459" name="直線コネクタ 458"/>
        <xdr:cNvCxnSpPr/>
      </xdr:nvCxnSpPr>
      <xdr:spPr>
        <a:xfrm flipV="1">
          <a:off x="9639300" y="16327438"/>
          <a:ext cx="838200" cy="5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80676</xdr:rowOff>
    </xdr:from>
    <xdr:to>
      <xdr:col>14</xdr:col>
      <xdr:colOff>28575</xdr:colOff>
      <xdr:row>95</xdr:row>
      <xdr:rowOff>95013</xdr:rowOff>
    </xdr:to>
    <xdr:cxnSp macro="">
      <xdr:nvCxnSpPr>
        <xdr:cNvPr id="462" name="直線コネクタ 461"/>
        <xdr:cNvCxnSpPr/>
      </xdr:nvCxnSpPr>
      <xdr:spPr>
        <a:xfrm>
          <a:off x="8750300" y="16368426"/>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80676</xdr:rowOff>
    </xdr:from>
    <xdr:to>
      <xdr:col>12</xdr:col>
      <xdr:colOff>511175</xdr:colOff>
      <xdr:row>95</xdr:row>
      <xdr:rowOff>158514</xdr:rowOff>
    </xdr:to>
    <xdr:cxnSp macro="">
      <xdr:nvCxnSpPr>
        <xdr:cNvPr id="465" name="直線コネクタ 464"/>
        <xdr:cNvCxnSpPr/>
      </xdr:nvCxnSpPr>
      <xdr:spPr>
        <a:xfrm flipV="1">
          <a:off x="7861300" y="16368426"/>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118134</xdr:rowOff>
    </xdr:from>
    <xdr:to>
      <xdr:col>11</xdr:col>
      <xdr:colOff>307975</xdr:colOff>
      <xdr:row>95</xdr:row>
      <xdr:rowOff>158514</xdr:rowOff>
    </xdr:to>
    <xdr:cxnSp macro="">
      <xdr:nvCxnSpPr>
        <xdr:cNvPr id="468" name="直線コネクタ 467"/>
        <xdr:cNvCxnSpPr/>
      </xdr:nvCxnSpPr>
      <xdr:spPr>
        <a:xfrm>
          <a:off x="6972300" y="16405884"/>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160338</xdr:rowOff>
    </xdr:from>
    <xdr:to>
      <xdr:col>15</xdr:col>
      <xdr:colOff>231775</xdr:colOff>
      <xdr:row>95</xdr:row>
      <xdr:rowOff>90488</xdr:rowOff>
    </xdr:to>
    <xdr:sp macro="" textlink="">
      <xdr:nvSpPr>
        <xdr:cNvPr id="478" name="円/楕円 477"/>
        <xdr:cNvSpPr/>
      </xdr:nvSpPr>
      <xdr:spPr>
        <a:xfrm>
          <a:off x="10426700" y="16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11765</xdr:rowOff>
    </xdr:from>
    <xdr:ext cx="599010" cy="259045"/>
    <xdr:sp macro="" textlink="">
      <xdr:nvSpPr>
        <xdr:cNvPr id="479" name="土木費該当値テキスト"/>
        <xdr:cNvSpPr txBox="1"/>
      </xdr:nvSpPr>
      <xdr:spPr>
        <a:xfrm>
          <a:off x="10528300" y="1612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134,375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44213</xdr:rowOff>
    </xdr:from>
    <xdr:to>
      <xdr:col>14</xdr:col>
      <xdr:colOff>79375</xdr:colOff>
      <xdr:row>95</xdr:row>
      <xdr:rowOff>145813</xdr:rowOff>
    </xdr:to>
    <xdr:sp macro="" textlink="">
      <xdr:nvSpPr>
        <xdr:cNvPr id="480" name="円/楕円 479"/>
        <xdr:cNvSpPr/>
      </xdr:nvSpPr>
      <xdr:spPr>
        <a:xfrm>
          <a:off x="9588500" y="163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162340</xdr:rowOff>
    </xdr:from>
    <xdr:ext cx="599010" cy="259045"/>
    <xdr:sp macro="" textlink="">
      <xdr:nvSpPr>
        <xdr:cNvPr id="481" name="テキスト ボックス 480"/>
        <xdr:cNvSpPr txBox="1"/>
      </xdr:nvSpPr>
      <xdr:spPr>
        <a:xfrm>
          <a:off x="9339794" y="1610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122,274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29876</xdr:rowOff>
    </xdr:from>
    <xdr:to>
      <xdr:col>12</xdr:col>
      <xdr:colOff>561975</xdr:colOff>
      <xdr:row>95</xdr:row>
      <xdr:rowOff>131476</xdr:rowOff>
    </xdr:to>
    <xdr:sp macro="" textlink="">
      <xdr:nvSpPr>
        <xdr:cNvPr id="482" name="円/楕円 481"/>
        <xdr:cNvSpPr/>
      </xdr:nvSpPr>
      <xdr:spPr>
        <a:xfrm>
          <a:off x="8699500" y="163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148003</xdr:rowOff>
    </xdr:from>
    <xdr:ext cx="599010" cy="259045"/>
    <xdr:sp macro="" textlink="">
      <xdr:nvSpPr>
        <xdr:cNvPr id="483" name="テキスト ボックス 482"/>
        <xdr:cNvSpPr txBox="1"/>
      </xdr:nvSpPr>
      <xdr:spPr>
        <a:xfrm>
          <a:off x="8450794" y="160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125,410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107714</xdr:rowOff>
    </xdr:from>
    <xdr:to>
      <xdr:col>11</xdr:col>
      <xdr:colOff>358775</xdr:colOff>
      <xdr:row>96</xdr:row>
      <xdr:rowOff>37864</xdr:rowOff>
    </xdr:to>
    <xdr:sp macro="" textlink="">
      <xdr:nvSpPr>
        <xdr:cNvPr id="484" name="円/楕円 483"/>
        <xdr:cNvSpPr/>
      </xdr:nvSpPr>
      <xdr:spPr>
        <a:xfrm>
          <a:off x="7810500" y="163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54391</xdr:rowOff>
    </xdr:from>
    <xdr:ext cx="599010" cy="259045"/>
    <xdr:sp macro="" textlink="">
      <xdr:nvSpPr>
        <xdr:cNvPr id="485" name="テキスト ボックス 484"/>
        <xdr:cNvSpPr txBox="1"/>
      </xdr:nvSpPr>
      <xdr:spPr>
        <a:xfrm>
          <a:off x="7561794" y="1617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108,385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67334</xdr:rowOff>
    </xdr:from>
    <xdr:to>
      <xdr:col>10</xdr:col>
      <xdr:colOff>155575</xdr:colOff>
      <xdr:row>95</xdr:row>
      <xdr:rowOff>168934</xdr:rowOff>
    </xdr:to>
    <xdr:sp macro="" textlink="">
      <xdr:nvSpPr>
        <xdr:cNvPr id="486" name="円/楕円 485"/>
        <xdr:cNvSpPr/>
      </xdr:nvSpPr>
      <xdr:spPr>
        <a:xfrm>
          <a:off x="6921500" y="163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14011</xdr:rowOff>
    </xdr:from>
    <xdr:ext cx="599010" cy="259045"/>
    <xdr:sp macro="" textlink="">
      <xdr:nvSpPr>
        <xdr:cNvPr id="487" name="テキスト ボックス 486"/>
        <xdr:cNvSpPr txBox="1"/>
      </xdr:nvSpPr>
      <xdr:spPr>
        <a:xfrm>
          <a:off x="6672794" y="1613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127973</xdr:rowOff>
    </xdr:from>
    <xdr:to>
      <xdr:col>23</xdr:col>
      <xdr:colOff>517525</xdr:colOff>
      <xdr:row>37</xdr:row>
      <xdr:rowOff>162331</xdr:rowOff>
    </xdr:to>
    <xdr:cxnSp macro="">
      <xdr:nvCxnSpPr>
        <xdr:cNvPr id="515" name="直線コネクタ 514"/>
        <xdr:cNvCxnSpPr/>
      </xdr:nvCxnSpPr>
      <xdr:spPr>
        <a:xfrm flipV="1">
          <a:off x="15481300" y="5957273"/>
          <a:ext cx="838200" cy="5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162331</xdr:rowOff>
    </xdr:from>
    <xdr:to>
      <xdr:col>22</xdr:col>
      <xdr:colOff>365125</xdr:colOff>
      <xdr:row>38</xdr:row>
      <xdr:rowOff>10404</xdr:rowOff>
    </xdr:to>
    <xdr:cxnSp macro="">
      <xdr:nvCxnSpPr>
        <xdr:cNvPr id="518" name="直線コネクタ 517"/>
        <xdr:cNvCxnSpPr/>
      </xdr:nvCxnSpPr>
      <xdr:spPr>
        <a:xfrm flipV="1">
          <a:off x="14592300" y="6505981"/>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95283</xdr:rowOff>
    </xdr:from>
    <xdr:to>
      <xdr:col>21</xdr:col>
      <xdr:colOff>161925</xdr:colOff>
      <xdr:row>38</xdr:row>
      <xdr:rowOff>10404</xdr:rowOff>
    </xdr:to>
    <xdr:cxnSp macro="">
      <xdr:nvCxnSpPr>
        <xdr:cNvPr id="521" name="直線コネクタ 520"/>
        <xdr:cNvCxnSpPr/>
      </xdr:nvCxnSpPr>
      <xdr:spPr>
        <a:xfrm>
          <a:off x="13703300" y="5753133"/>
          <a:ext cx="889000" cy="7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95283</xdr:rowOff>
    </xdr:from>
    <xdr:to>
      <xdr:col>19</xdr:col>
      <xdr:colOff>644525</xdr:colOff>
      <xdr:row>35</xdr:row>
      <xdr:rowOff>711</xdr:rowOff>
    </xdr:to>
    <xdr:cxnSp macro="">
      <xdr:nvCxnSpPr>
        <xdr:cNvPr id="524" name="直線コネクタ 523"/>
        <xdr:cNvCxnSpPr/>
      </xdr:nvCxnSpPr>
      <xdr:spPr>
        <a:xfrm flipV="1">
          <a:off x="12814300" y="5753133"/>
          <a:ext cx="889000" cy="24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77173</xdr:rowOff>
    </xdr:from>
    <xdr:to>
      <xdr:col>23</xdr:col>
      <xdr:colOff>568325</xdr:colOff>
      <xdr:row>35</xdr:row>
      <xdr:rowOff>7323</xdr:rowOff>
    </xdr:to>
    <xdr:sp macro="" textlink="">
      <xdr:nvSpPr>
        <xdr:cNvPr id="534" name="円/楕円 533"/>
        <xdr:cNvSpPr/>
      </xdr:nvSpPr>
      <xdr:spPr>
        <a:xfrm>
          <a:off x="16268700" y="59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100050</xdr:rowOff>
    </xdr:from>
    <xdr:ext cx="534377" cy="259045"/>
    <xdr:sp macro="" textlink="">
      <xdr:nvSpPr>
        <xdr:cNvPr id="535" name="消防費該当値テキスト"/>
        <xdr:cNvSpPr txBox="1"/>
      </xdr:nvSpPr>
      <xdr:spPr>
        <a:xfrm>
          <a:off x="16370300" y="575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111532</xdr:rowOff>
    </xdr:from>
    <xdr:to>
      <xdr:col>22</xdr:col>
      <xdr:colOff>415925</xdr:colOff>
      <xdr:row>38</xdr:row>
      <xdr:rowOff>41681</xdr:rowOff>
    </xdr:to>
    <xdr:sp macro="" textlink="">
      <xdr:nvSpPr>
        <xdr:cNvPr id="536" name="円/楕円 535"/>
        <xdr:cNvSpPr/>
      </xdr:nvSpPr>
      <xdr:spPr>
        <a:xfrm>
          <a:off x="15430500" y="6455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32808</xdr:rowOff>
    </xdr:from>
    <xdr:ext cx="534377" cy="259045"/>
    <xdr:sp macro="" textlink="">
      <xdr:nvSpPr>
        <xdr:cNvPr id="537" name="テキスト ボックス 536"/>
        <xdr:cNvSpPr txBox="1"/>
      </xdr:nvSpPr>
      <xdr:spPr>
        <a:xfrm>
          <a:off x="15214111" y="65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131054</xdr:rowOff>
    </xdr:from>
    <xdr:to>
      <xdr:col>21</xdr:col>
      <xdr:colOff>212725</xdr:colOff>
      <xdr:row>38</xdr:row>
      <xdr:rowOff>61204</xdr:rowOff>
    </xdr:to>
    <xdr:sp macro="" textlink="">
      <xdr:nvSpPr>
        <xdr:cNvPr id="538" name="円/楕円 537"/>
        <xdr:cNvSpPr/>
      </xdr:nvSpPr>
      <xdr:spPr>
        <a:xfrm>
          <a:off x="14541500" y="64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52331</xdr:rowOff>
    </xdr:from>
    <xdr:ext cx="534377" cy="259045"/>
    <xdr:sp macro="" textlink="">
      <xdr:nvSpPr>
        <xdr:cNvPr id="539" name="テキスト ボックス 538"/>
        <xdr:cNvSpPr txBox="1"/>
      </xdr:nvSpPr>
      <xdr:spPr>
        <a:xfrm>
          <a:off x="14325111" y="656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25,656</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44483</xdr:rowOff>
    </xdr:from>
    <xdr:to>
      <xdr:col>20</xdr:col>
      <xdr:colOff>9525</xdr:colOff>
      <xdr:row>33</xdr:row>
      <xdr:rowOff>146083</xdr:rowOff>
    </xdr:to>
    <xdr:sp macro="" textlink="">
      <xdr:nvSpPr>
        <xdr:cNvPr id="540" name="円/楕円 539"/>
        <xdr:cNvSpPr/>
      </xdr:nvSpPr>
      <xdr:spPr>
        <a:xfrm>
          <a:off x="13652500" y="57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162610</xdr:rowOff>
    </xdr:from>
    <xdr:ext cx="534377" cy="259045"/>
    <xdr:sp macro="" textlink="">
      <xdr:nvSpPr>
        <xdr:cNvPr id="541" name="テキスト ボックス 540"/>
        <xdr:cNvSpPr txBox="1"/>
      </xdr:nvSpPr>
      <xdr:spPr>
        <a:xfrm>
          <a:off x="13436111" y="54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121361</xdr:rowOff>
    </xdr:from>
    <xdr:to>
      <xdr:col>18</xdr:col>
      <xdr:colOff>492125</xdr:colOff>
      <xdr:row>35</xdr:row>
      <xdr:rowOff>51511</xdr:rowOff>
    </xdr:to>
    <xdr:sp macro="" textlink="">
      <xdr:nvSpPr>
        <xdr:cNvPr id="542" name="円/楕円 541"/>
        <xdr:cNvSpPr/>
      </xdr:nvSpPr>
      <xdr:spPr>
        <a:xfrm>
          <a:off x="12763500" y="59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68038</xdr:rowOff>
    </xdr:from>
    <xdr:ext cx="534377" cy="259045"/>
    <xdr:sp macro="" textlink="">
      <xdr:nvSpPr>
        <xdr:cNvPr id="543" name="テキスト ボックス 542"/>
        <xdr:cNvSpPr txBox="1"/>
      </xdr:nvSpPr>
      <xdr:spPr>
        <a:xfrm>
          <a:off x="12547111" y="572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121183</xdr:rowOff>
    </xdr:from>
    <xdr:to>
      <xdr:col>23</xdr:col>
      <xdr:colOff>517525</xdr:colOff>
      <xdr:row>57</xdr:row>
      <xdr:rowOff>13567</xdr:rowOff>
    </xdr:to>
    <xdr:cxnSp macro="">
      <xdr:nvCxnSpPr>
        <xdr:cNvPr id="570" name="直線コネクタ 569"/>
        <xdr:cNvCxnSpPr/>
      </xdr:nvCxnSpPr>
      <xdr:spPr>
        <a:xfrm flipV="1">
          <a:off x="15481300" y="9722383"/>
          <a:ext cx="838200" cy="6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108560</xdr:rowOff>
    </xdr:from>
    <xdr:to>
      <xdr:col>22</xdr:col>
      <xdr:colOff>365125</xdr:colOff>
      <xdr:row>57</xdr:row>
      <xdr:rowOff>13567</xdr:rowOff>
    </xdr:to>
    <xdr:cxnSp macro="">
      <xdr:nvCxnSpPr>
        <xdr:cNvPr id="573" name="直線コネクタ 572"/>
        <xdr:cNvCxnSpPr/>
      </xdr:nvCxnSpPr>
      <xdr:spPr>
        <a:xfrm>
          <a:off x="14592300" y="9709760"/>
          <a:ext cx="889000" cy="7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108560</xdr:rowOff>
    </xdr:from>
    <xdr:to>
      <xdr:col>21</xdr:col>
      <xdr:colOff>161925</xdr:colOff>
      <xdr:row>56</xdr:row>
      <xdr:rowOff>113283</xdr:rowOff>
    </xdr:to>
    <xdr:cxnSp macro="">
      <xdr:nvCxnSpPr>
        <xdr:cNvPr id="576" name="直線コネクタ 575"/>
        <xdr:cNvCxnSpPr/>
      </xdr:nvCxnSpPr>
      <xdr:spPr>
        <a:xfrm flipV="1">
          <a:off x="13703300" y="9709760"/>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1351</xdr:rowOff>
    </xdr:from>
    <xdr:to>
      <xdr:col>19</xdr:col>
      <xdr:colOff>644525</xdr:colOff>
      <xdr:row>56</xdr:row>
      <xdr:rowOff>113283</xdr:rowOff>
    </xdr:to>
    <xdr:cxnSp macro="">
      <xdr:nvCxnSpPr>
        <xdr:cNvPr id="579" name="直線コネクタ 578"/>
        <xdr:cNvCxnSpPr/>
      </xdr:nvCxnSpPr>
      <xdr:spPr>
        <a:xfrm>
          <a:off x="12814300" y="9431101"/>
          <a:ext cx="889000" cy="28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70383</xdr:rowOff>
    </xdr:from>
    <xdr:to>
      <xdr:col>23</xdr:col>
      <xdr:colOff>568325</xdr:colOff>
      <xdr:row>57</xdr:row>
      <xdr:rowOff>533</xdr:rowOff>
    </xdr:to>
    <xdr:sp macro="" textlink="">
      <xdr:nvSpPr>
        <xdr:cNvPr id="589" name="円/楕円 588"/>
        <xdr:cNvSpPr/>
      </xdr:nvSpPr>
      <xdr:spPr>
        <a:xfrm>
          <a:off x="16268700" y="96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93260</xdr:rowOff>
    </xdr:from>
    <xdr:ext cx="534377" cy="259045"/>
    <xdr:sp macro="" textlink="">
      <xdr:nvSpPr>
        <xdr:cNvPr id="590" name="教育費該当値テキスト"/>
        <xdr:cNvSpPr txBox="1"/>
      </xdr:nvSpPr>
      <xdr:spPr>
        <a:xfrm>
          <a:off x="16370300" y="952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79,050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134217</xdr:rowOff>
    </xdr:from>
    <xdr:to>
      <xdr:col>22</xdr:col>
      <xdr:colOff>415925</xdr:colOff>
      <xdr:row>57</xdr:row>
      <xdr:rowOff>64367</xdr:rowOff>
    </xdr:to>
    <xdr:sp macro="" textlink="">
      <xdr:nvSpPr>
        <xdr:cNvPr id="591" name="円/楕円 590"/>
        <xdr:cNvSpPr/>
      </xdr:nvSpPr>
      <xdr:spPr>
        <a:xfrm>
          <a:off x="15430500" y="973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55494</xdr:rowOff>
    </xdr:from>
    <xdr:ext cx="534377" cy="259045"/>
    <xdr:sp macro="" textlink="">
      <xdr:nvSpPr>
        <xdr:cNvPr id="592" name="テキスト ボックス 591"/>
        <xdr:cNvSpPr txBox="1"/>
      </xdr:nvSpPr>
      <xdr:spPr>
        <a:xfrm>
          <a:off x="15214111" y="98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57760</xdr:rowOff>
    </xdr:from>
    <xdr:to>
      <xdr:col>21</xdr:col>
      <xdr:colOff>212725</xdr:colOff>
      <xdr:row>56</xdr:row>
      <xdr:rowOff>159360</xdr:rowOff>
    </xdr:to>
    <xdr:sp macro="" textlink="">
      <xdr:nvSpPr>
        <xdr:cNvPr id="593" name="円/楕円 592"/>
        <xdr:cNvSpPr/>
      </xdr:nvSpPr>
      <xdr:spPr>
        <a:xfrm>
          <a:off x="14541500" y="96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4437</xdr:rowOff>
    </xdr:from>
    <xdr:ext cx="534377" cy="259045"/>
    <xdr:sp macro="" textlink="">
      <xdr:nvSpPr>
        <xdr:cNvPr id="594" name="テキスト ボックス 593"/>
        <xdr:cNvSpPr txBox="1"/>
      </xdr:nvSpPr>
      <xdr:spPr>
        <a:xfrm>
          <a:off x="14325111" y="94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81,811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62483</xdr:rowOff>
    </xdr:from>
    <xdr:to>
      <xdr:col>20</xdr:col>
      <xdr:colOff>9525</xdr:colOff>
      <xdr:row>56</xdr:row>
      <xdr:rowOff>164083</xdr:rowOff>
    </xdr:to>
    <xdr:sp macro="" textlink="">
      <xdr:nvSpPr>
        <xdr:cNvPr id="595" name="円/楕円 594"/>
        <xdr:cNvSpPr/>
      </xdr:nvSpPr>
      <xdr:spPr>
        <a:xfrm>
          <a:off x="13652500" y="966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9160</xdr:rowOff>
    </xdr:from>
    <xdr:ext cx="534377" cy="259045"/>
    <xdr:sp macro="" textlink="">
      <xdr:nvSpPr>
        <xdr:cNvPr id="596" name="テキスト ボックス 595"/>
        <xdr:cNvSpPr txBox="1"/>
      </xdr:nvSpPr>
      <xdr:spPr>
        <a:xfrm>
          <a:off x="13436111" y="94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80,778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122001</xdr:rowOff>
    </xdr:from>
    <xdr:to>
      <xdr:col>18</xdr:col>
      <xdr:colOff>492125</xdr:colOff>
      <xdr:row>55</xdr:row>
      <xdr:rowOff>52151</xdr:rowOff>
    </xdr:to>
    <xdr:sp macro="" textlink="">
      <xdr:nvSpPr>
        <xdr:cNvPr id="597" name="円/楕円 596"/>
        <xdr:cNvSpPr/>
      </xdr:nvSpPr>
      <xdr:spPr>
        <a:xfrm>
          <a:off x="12763500" y="93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68678</xdr:rowOff>
    </xdr:from>
    <xdr:ext cx="599010" cy="259045"/>
    <xdr:sp macro="" textlink="">
      <xdr:nvSpPr>
        <xdr:cNvPr id="598" name="テキスト ボックス 597"/>
        <xdr:cNvSpPr txBox="1"/>
      </xdr:nvSpPr>
      <xdr:spPr>
        <a:xfrm>
          <a:off x="12514794" y="91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37133</xdr:rowOff>
    </xdr:from>
    <xdr:to>
      <xdr:col>23</xdr:col>
      <xdr:colOff>517525</xdr:colOff>
      <xdr:row>97</xdr:row>
      <xdr:rowOff>68903</xdr:rowOff>
    </xdr:to>
    <xdr:cxnSp macro="">
      <xdr:nvCxnSpPr>
        <xdr:cNvPr id="680" name="直線コネクタ 679"/>
        <xdr:cNvCxnSpPr/>
      </xdr:nvCxnSpPr>
      <xdr:spPr>
        <a:xfrm>
          <a:off x="15481300" y="16667783"/>
          <a:ext cx="838200" cy="3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21503</xdr:rowOff>
    </xdr:from>
    <xdr:to>
      <xdr:col>22</xdr:col>
      <xdr:colOff>365125</xdr:colOff>
      <xdr:row>97</xdr:row>
      <xdr:rowOff>37133</xdr:rowOff>
    </xdr:to>
    <xdr:cxnSp macro="">
      <xdr:nvCxnSpPr>
        <xdr:cNvPr id="683" name="直線コネクタ 682"/>
        <xdr:cNvCxnSpPr/>
      </xdr:nvCxnSpPr>
      <xdr:spPr>
        <a:xfrm>
          <a:off x="14592300" y="16652153"/>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11706</xdr:rowOff>
    </xdr:from>
    <xdr:to>
      <xdr:col>21</xdr:col>
      <xdr:colOff>161925</xdr:colOff>
      <xdr:row>97</xdr:row>
      <xdr:rowOff>21503</xdr:rowOff>
    </xdr:to>
    <xdr:cxnSp macro="">
      <xdr:nvCxnSpPr>
        <xdr:cNvPr id="686" name="直線コネクタ 685"/>
        <xdr:cNvCxnSpPr/>
      </xdr:nvCxnSpPr>
      <xdr:spPr>
        <a:xfrm>
          <a:off x="13703300" y="1664235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305</xdr:rowOff>
    </xdr:from>
    <xdr:to>
      <xdr:col>19</xdr:col>
      <xdr:colOff>644525</xdr:colOff>
      <xdr:row>97</xdr:row>
      <xdr:rowOff>11706</xdr:rowOff>
    </xdr:to>
    <xdr:cxnSp macro="">
      <xdr:nvCxnSpPr>
        <xdr:cNvPr id="689" name="直線コネクタ 688"/>
        <xdr:cNvCxnSpPr/>
      </xdr:nvCxnSpPr>
      <xdr:spPr>
        <a:xfrm>
          <a:off x="12814300" y="16630955"/>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18103</xdr:rowOff>
    </xdr:from>
    <xdr:to>
      <xdr:col>23</xdr:col>
      <xdr:colOff>568325</xdr:colOff>
      <xdr:row>97</xdr:row>
      <xdr:rowOff>119703</xdr:rowOff>
    </xdr:to>
    <xdr:sp macro="" textlink="">
      <xdr:nvSpPr>
        <xdr:cNvPr id="699" name="円/楕円 698"/>
        <xdr:cNvSpPr/>
      </xdr:nvSpPr>
      <xdr:spPr>
        <a:xfrm>
          <a:off x="16268700" y="1664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104480</xdr:rowOff>
    </xdr:from>
    <xdr:ext cx="534377" cy="259045"/>
    <xdr:sp macro="" textlink="">
      <xdr:nvSpPr>
        <xdr:cNvPr id="700" name="公債費該当値テキスト"/>
        <xdr:cNvSpPr txBox="1"/>
      </xdr:nvSpPr>
      <xdr:spPr>
        <a:xfrm>
          <a:off x="16370300" y="1656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157783</xdr:rowOff>
    </xdr:from>
    <xdr:to>
      <xdr:col>22</xdr:col>
      <xdr:colOff>415925</xdr:colOff>
      <xdr:row>97</xdr:row>
      <xdr:rowOff>87933</xdr:rowOff>
    </xdr:to>
    <xdr:sp macro="" textlink="">
      <xdr:nvSpPr>
        <xdr:cNvPr id="701" name="円/楕円 700"/>
        <xdr:cNvSpPr/>
      </xdr:nvSpPr>
      <xdr:spPr>
        <a:xfrm>
          <a:off x="15430500" y="166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79060</xdr:rowOff>
    </xdr:from>
    <xdr:ext cx="534377" cy="259045"/>
    <xdr:sp macro="" textlink="">
      <xdr:nvSpPr>
        <xdr:cNvPr id="702" name="テキスト ボックス 701"/>
        <xdr:cNvSpPr txBox="1"/>
      </xdr:nvSpPr>
      <xdr:spPr>
        <a:xfrm>
          <a:off x="15214111" y="1670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142153</xdr:rowOff>
    </xdr:from>
    <xdr:to>
      <xdr:col>21</xdr:col>
      <xdr:colOff>212725</xdr:colOff>
      <xdr:row>97</xdr:row>
      <xdr:rowOff>72303</xdr:rowOff>
    </xdr:to>
    <xdr:sp macro="" textlink="">
      <xdr:nvSpPr>
        <xdr:cNvPr id="703" name="円/楕円 702"/>
        <xdr:cNvSpPr/>
      </xdr:nvSpPr>
      <xdr:spPr>
        <a:xfrm>
          <a:off x="14541500" y="166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63430</xdr:rowOff>
    </xdr:from>
    <xdr:ext cx="534377" cy="259045"/>
    <xdr:sp macro="" textlink="">
      <xdr:nvSpPr>
        <xdr:cNvPr id="704" name="テキスト ボックス 703"/>
        <xdr:cNvSpPr txBox="1"/>
      </xdr:nvSpPr>
      <xdr:spPr>
        <a:xfrm>
          <a:off x="14325111" y="166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132356</xdr:rowOff>
    </xdr:from>
    <xdr:to>
      <xdr:col>20</xdr:col>
      <xdr:colOff>9525</xdr:colOff>
      <xdr:row>97</xdr:row>
      <xdr:rowOff>62506</xdr:rowOff>
    </xdr:to>
    <xdr:sp macro="" textlink="">
      <xdr:nvSpPr>
        <xdr:cNvPr id="705" name="円/楕円 704"/>
        <xdr:cNvSpPr/>
      </xdr:nvSpPr>
      <xdr:spPr>
        <a:xfrm>
          <a:off x="13652500" y="165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53633</xdr:rowOff>
    </xdr:from>
    <xdr:ext cx="534377" cy="259045"/>
    <xdr:sp macro="" textlink="">
      <xdr:nvSpPr>
        <xdr:cNvPr id="706" name="テキスト ボックス 705"/>
        <xdr:cNvSpPr txBox="1"/>
      </xdr:nvSpPr>
      <xdr:spPr>
        <a:xfrm>
          <a:off x="13436111" y="166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120955</xdr:rowOff>
    </xdr:from>
    <xdr:to>
      <xdr:col>18</xdr:col>
      <xdr:colOff>492125</xdr:colOff>
      <xdr:row>97</xdr:row>
      <xdr:rowOff>51105</xdr:rowOff>
    </xdr:to>
    <xdr:sp macro="" textlink="">
      <xdr:nvSpPr>
        <xdr:cNvPr id="707" name="円/楕円 706"/>
        <xdr:cNvSpPr/>
      </xdr:nvSpPr>
      <xdr:spPr>
        <a:xfrm>
          <a:off x="12763500" y="165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42232</xdr:rowOff>
    </xdr:from>
    <xdr:ext cx="534377" cy="259045"/>
    <xdr:sp macro="" textlink="">
      <xdr:nvSpPr>
        <xdr:cNvPr id="708" name="テキスト ボックス 707"/>
        <xdr:cNvSpPr txBox="1"/>
      </xdr:nvSpPr>
      <xdr:spPr>
        <a:xfrm>
          <a:off x="12547111" y="166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土木費は各年度いずれも類似団体平均を上回っている。商工費については、観光立村である本村の観光振興の姿勢が如実に現れた数値となっているが、観光従事者の推移や、特に近年変動する観光動態を分析し、今後の税収減に備え、適正な規模・施策への転換に努める。土木費については、下水道特別会計の維持管理費の補填的な繰出金が影響し、平均より高い値となっているため、公営企業の経営戦略を策定し、経営改善により削減を目指す。一方で、公債費は近年起債を行っていないため、各年いずれも類似団体平均より低くなっているが、今後更新期を迎えるインフラ系公共資産の更新に向け、起債による将来負担も含めた長期的な視点での更新計画により、各種建設事業の削減を図る必要がある。単年度では、消防費が詰所建設により前年より大幅に増加となっている。それ以外については、類似団体平均より横ばいか下回っているが、今後の税収の減に備え、成果重視の視点に立ち、事業の見直しや効率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財政調整基金については、村税の動向が不安定なため一定規模の基金確保に努めている。平成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法人村民税の大幅な減に伴い基金の取崩しも行ったため、実質単年度収支はマイナスに転じた。法人村民税への依存度が高く、社会情勢等により大きな影響を受けるため、今後も一定規模の基金の確保し、計画的な財政運営に努めるよう歳出を精査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標準財政規模が法人村民税の増減の影響を受けるため、一般会計においては、比率の変動が大きく生じている。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特別会計の一部については、一般会計からの繰入金に頼っている状況であるため、収入の増と経費の削減に一層努める必要がある。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4921412</v>
      </c>
      <c r="BO4" s="411"/>
      <c r="BP4" s="411"/>
      <c r="BQ4" s="411"/>
      <c r="BR4" s="411"/>
      <c r="BS4" s="411"/>
      <c r="BT4" s="411"/>
      <c r="BU4" s="412"/>
      <c r="BV4" s="410">
        <v>5651299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6.7</v>
      </c>
      <c r="CU4" s="588"/>
      <c r="CV4" s="588"/>
      <c r="CW4" s="588"/>
      <c r="CX4" s="588"/>
      <c r="CY4" s="588"/>
      <c r="CZ4" s="588"/>
      <c r="DA4" s="589"/>
      <c r="DB4" s="587">
        <v>14.3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4521874</v>
      </c>
      <c r="BO5" s="416"/>
      <c r="BP5" s="416"/>
      <c r="BQ5" s="416"/>
      <c r="BR5" s="416"/>
      <c r="BS5" s="416"/>
      <c r="BT5" s="416"/>
      <c r="BU5" s="417"/>
      <c r="BV5" s="415">
        <v>5232220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76.099999999999994</v>
      </c>
      <c r="CU5" s="386"/>
      <c r="CV5" s="386"/>
      <c r="CW5" s="386"/>
      <c r="CX5" s="386"/>
      <c r="CY5" s="386"/>
      <c r="CZ5" s="386"/>
      <c r="DA5" s="387"/>
      <c r="DB5" s="385">
        <v>48.9</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399538</v>
      </c>
      <c r="BO6" s="416"/>
      <c r="BP6" s="416"/>
      <c r="BQ6" s="416"/>
      <c r="BR6" s="416"/>
      <c r="BS6" s="416"/>
      <c r="BT6" s="416"/>
      <c r="BU6" s="417"/>
      <c r="BV6" s="415">
        <v>419079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76.099999999999994</v>
      </c>
      <c r="CU6" s="562"/>
      <c r="CV6" s="562"/>
      <c r="CW6" s="562"/>
      <c r="CX6" s="562"/>
      <c r="CY6" s="562"/>
      <c r="CZ6" s="562"/>
      <c r="DA6" s="563"/>
      <c r="DB6" s="561">
        <v>48.9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99569</v>
      </c>
      <c r="BO7" s="416"/>
      <c r="BP7" s="416"/>
      <c r="BQ7" s="416"/>
      <c r="BR7" s="416"/>
      <c r="BS7" s="416"/>
      <c r="BT7" s="416"/>
      <c r="BU7" s="417"/>
      <c r="BV7" s="415">
        <v>27397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4507562</v>
      </c>
      <c r="CU7" s="416"/>
      <c r="CV7" s="416"/>
      <c r="CW7" s="416"/>
      <c r="CX7" s="416"/>
      <c r="CY7" s="416"/>
      <c r="CZ7" s="416"/>
      <c r="DA7" s="417"/>
      <c r="DB7" s="415">
        <v>2731504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299969</v>
      </c>
      <c r="BO8" s="416"/>
      <c r="BP8" s="416"/>
      <c r="BQ8" s="416"/>
      <c r="BR8" s="416"/>
      <c r="BS8" s="416"/>
      <c r="BT8" s="416"/>
      <c r="BU8" s="417"/>
      <c r="BV8" s="415">
        <v>391682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1.48</v>
      </c>
      <c r="CU8" s="525"/>
      <c r="CV8" s="525"/>
      <c r="CW8" s="525"/>
      <c r="CX8" s="525"/>
      <c r="CY8" s="525"/>
      <c r="CZ8" s="525"/>
      <c r="DA8" s="526"/>
      <c r="DB8" s="524">
        <v>1.55</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5208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78</v>
      </c>
      <c r="AV9" s="473"/>
      <c r="AW9" s="473"/>
      <c r="AX9" s="473"/>
      <c r="AY9" s="395" t="s">
        <v>101</v>
      </c>
      <c r="AZ9" s="396"/>
      <c r="BA9" s="396"/>
      <c r="BB9" s="396"/>
      <c r="BC9" s="396"/>
      <c r="BD9" s="396"/>
      <c r="BE9" s="396"/>
      <c r="BF9" s="396"/>
      <c r="BG9" s="396"/>
      <c r="BH9" s="396"/>
      <c r="BI9" s="396"/>
      <c r="BJ9" s="396"/>
      <c r="BK9" s="396"/>
      <c r="BL9" s="396"/>
      <c r="BM9" s="397"/>
      <c r="BN9" s="415">
        <v>-91713</v>
      </c>
      <c r="BO9" s="416"/>
      <c r="BP9" s="416"/>
      <c r="BQ9" s="416"/>
      <c r="BR9" s="416"/>
      <c r="BS9" s="416"/>
      <c r="BT9" s="416"/>
      <c r="BU9" s="417"/>
      <c r="BV9" s="415">
        <v>176758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3</v>
      </c>
      <c r="CU9" s="386"/>
      <c r="CV9" s="386"/>
      <c r="CW9" s="386"/>
      <c r="CX9" s="386"/>
      <c r="CY9" s="386"/>
      <c r="CZ9" s="386"/>
      <c r="DA9" s="387"/>
      <c r="DB9" s="385">
        <v>3.2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5324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1779</v>
      </c>
      <c r="BO10" s="416"/>
      <c r="BP10" s="416"/>
      <c r="BQ10" s="416"/>
      <c r="BR10" s="416"/>
      <c r="BS10" s="416"/>
      <c r="BT10" s="416"/>
      <c r="BU10" s="417"/>
      <c r="BV10" s="415">
        <v>590277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5846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480000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5677</v>
      </c>
      <c r="S13" s="517"/>
      <c r="T13" s="517"/>
      <c r="U13" s="517"/>
      <c r="V13" s="518"/>
      <c r="W13" s="504" t="s">
        <v>124</v>
      </c>
      <c r="X13" s="428"/>
      <c r="Y13" s="428"/>
      <c r="Z13" s="428"/>
      <c r="AA13" s="428"/>
      <c r="AB13" s="429"/>
      <c r="AC13" s="391">
        <v>59</v>
      </c>
      <c r="AD13" s="392"/>
      <c r="AE13" s="392"/>
      <c r="AF13" s="392"/>
      <c r="AG13" s="393"/>
      <c r="AH13" s="391">
        <v>39</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-569934</v>
      </c>
      <c r="BO13" s="416"/>
      <c r="BP13" s="416"/>
      <c r="BQ13" s="416"/>
      <c r="BR13" s="416"/>
      <c r="BS13" s="416"/>
      <c r="BT13" s="416"/>
      <c r="BU13" s="417"/>
      <c r="BV13" s="415">
        <v>767035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4.4000000000000004</v>
      </c>
      <c r="CU13" s="386"/>
      <c r="CV13" s="386"/>
      <c r="CW13" s="386"/>
      <c r="CX13" s="386"/>
      <c r="CY13" s="386"/>
      <c r="CZ13" s="386"/>
      <c r="DA13" s="387"/>
      <c r="DB13" s="385">
        <v>4.8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5852</v>
      </c>
      <c r="S14" s="517"/>
      <c r="T14" s="517"/>
      <c r="U14" s="517"/>
      <c r="V14" s="518"/>
      <c r="W14" s="519"/>
      <c r="X14" s="431"/>
      <c r="Y14" s="431"/>
      <c r="Z14" s="431"/>
      <c r="AA14" s="431"/>
      <c r="AB14" s="432"/>
      <c r="AC14" s="509">
        <v>2.1</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5706</v>
      </c>
      <c r="S15" s="517"/>
      <c r="T15" s="517"/>
      <c r="U15" s="517"/>
      <c r="V15" s="518"/>
      <c r="W15" s="504" t="s">
        <v>130</v>
      </c>
      <c r="X15" s="428"/>
      <c r="Y15" s="428"/>
      <c r="Z15" s="428"/>
      <c r="AA15" s="428"/>
      <c r="AB15" s="429"/>
      <c r="AC15" s="391">
        <v>622</v>
      </c>
      <c r="AD15" s="392"/>
      <c r="AE15" s="392"/>
      <c r="AF15" s="392"/>
      <c r="AG15" s="393"/>
      <c r="AH15" s="391">
        <v>550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3408463</v>
      </c>
      <c r="BO15" s="411"/>
      <c r="BP15" s="411"/>
      <c r="BQ15" s="411"/>
      <c r="BR15" s="411"/>
      <c r="BS15" s="411"/>
      <c r="BT15" s="411"/>
      <c r="BU15" s="412"/>
      <c r="BV15" s="410">
        <v>2076602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21.7</v>
      </c>
      <c r="AD16" s="510"/>
      <c r="AE16" s="510"/>
      <c r="AF16" s="510"/>
      <c r="AG16" s="511"/>
      <c r="AH16" s="509">
        <v>19.899999999999999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1780024</v>
      </c>
      <c r="BO16" s="416"/>
      <c r="BP16" s="416"/>
      <c r="BQ16" s="416"/>
      <c r="BR16" s="416"/>
      <c r="BS16" s="416"/>
      <c r="BT16" s="416"/>
      <c r="BU16" s="417"/>
      <c r="BV16" s="415">
        <v>1841319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2181</v>
      </c>
      <c r="AD17" s="392"/>
      <c r="AE17" s="392"/>
      <c r="AF17" s="392"/>
      <c r="AG17" s="393"/>
      <c r="AH17" s="391">
        <v>2168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4507562</v>
      </c>
      <c r="BO17" s="416"/>
      <c r="BP17" s="416"/>
      <c r="BQ17" s="416"/>
      <c r="BR17" s="416"/>
      <c r="BS17" s="416"/>
      <c r="BT17" s="416"/>
      <c r="BU17" s="417"/>
      <c r="BV17" s="415">
        <v>2731504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53.05</v>
      </c>
      <c r="M18" s="480"/>
      <c r="N18" s="480"/>
      <c r="O18" s="480"/>
      <c r="P18" s="480"/>
      <c r="Q18" s="480"/>
      <c r="R18" s="481"/>
      <c r="S18" s="481"/>
      <c r="T18" s="481"/>
      <c r="U18" s="481"/>
      <c r="V18" s="482"/>
      <c r="W18" s="496"/>
      <c r="X18" s="497"/>
      <c r="Y18" s="497"/>
      <c r="Z18" s="497"/>
      <c r="AA18" s="497"/>
      <c r="AB18" s="505"/>
      <c r="AC18" s="379">
        <v>76.2</v>
      </c>
      <c r="AD18" s="380"/>
      <c r="AE18" s="380"/>
      <c r="AF18" s="380"/>
      <c r="AG18" s="483"/>
      <c r="AH18" s="379">
        <v>78.599999999999994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2285625</v>
      </c>
      <c r="BO18" s="416"/>
      <c r="BP18" s="416"/>
      <c r="BQ18" s="416"/>
      <c r="BR18" s="416"/>
      <c r="BS18" s="416"/>
      <c r="BT18" s="416"/>
      <c r="BU18" s="417"/>
      <c r="BV18" s="415">
        <v>2293001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98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4349508</v>
      </c>
      <c r="BO19" s="416"/>
      <c r="BP19" s="416"/>
      <c r="BQ19" s="416"/>
      <c r="BR19" s="416"/>
      <c r="BS19" s="416"/>
      <c r="BT19" s="416"/>
      <c r="BU19" s="417"/>
      <c r="BV19" s="415">
        <v>5140181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1855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489903</v>
      </c>
      <c r="BO23" s="416"/>
      <c r="BP23" s="416"/>
      <c r="BQ23" s="416"/>
      <c r="BR23" s="416"/>
      <c r="BS23" s="416"/>
      <c r="BT23" s="416"/>
      <c r="BU23" s="417"/>
      <c r="BV23" s="415">
        <v>613211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5600</v>
      </c>
      <c r="R24" s="392"/>
      <c r="S24" s="392"/>
      <c r="T24" s="392"/>
      <c r="U24" s="392"/>
      <c r="V24" s="393"/>
      <c r="W24" s="457"/>
      <c r="X24" s="448"/>
      <c r="Y24" s="449"/>
      <c r="Z24" s="388" t="s">
        <v>154</v>
      </c>
      <c r="AA24" s="389"/>
      <c r="AB24" s="389"/>
      <c r="AC24" s="389"/>
      <c r="AD24" s="389"/>
      <c r="AE24" s="389"/>
      <c r="AF24" s="389"/>
      <c r="AG24" s="390"/>
      <c r="AH24" s="391">
        <v>83</v>
      </c>
      <c r="AI24" s="392"/>
      <c r="AJ24" s="392"/>
      <c r="AK24" s="392"/>
      <c r="AL24" s="393"/>
      <c r="AM24" s="391">
        <v>249415</v>
      </c>
      <c r="AN24" s="392"/>
      <c r="AO24" s="392"/>
      <c r="AP24" s="392"/>
      <c r="AQ24" s="392"/>
      <c r="AR24" s="393"/>
      <c r="AS24" s="391">
        <v>3005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489903</v>
      </c>
      <c r="BO24" s="416"/>
      <c r="BP24" s="416"/>
      <c r="BQ24" s="416"/>
      <c r="BR24" s="416"/>
      <c r="BS24" s="416"/>
      <c r="BT24" s="416"/>
      <c r="BU24" s="417"/>
      <c r="BV24" s="415">
        <v>613211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4900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4600</v>
      </c>
      <c r="R26" s="392"/>
      <c r="S26" s="392"/>
      <c r="T26" s="392"/>
      <c r="U26" s="392"/>
      <c r="V26" s="393"/>
      <c r="W26" s="457"/>
      <c r="X26" s="448"/>
      <c r="Y26" s="449"/>
      <c r="Z26" s="388" t="s">
        <v>160</v>
      </c>
      <c r="AA26" s="470"/>
      <c r="AB26" s="470"/>
      <c r="AC26" s="470"/>
      <c r="AD26" s="470"/>
      <c r="AE26" s="470"/>
      <c r="AF26" s="470"/>
      <c r="AG26" s="471"/>
      <c r="AH26" s="391">
        <v>6</v>
      </c>
      <c r="AI26" s="392"/>
      <c r="AJ26" s="392"/>
      <c r="AK26" s="392"/>
      <c r="AL26" s="393"/>
      <c r="AM26" s="391">
        <v>16656</v>
      </c>
      <c r="AN26" s="392"/>
      <c r="AO26" s="392"/>
      <c r="AP26" s="392"/>
      <c r="AQ26" s="392"/>
      <c r="AR26" s="393"/>
      <c r="AS26" s="391">
        <v>2776</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2050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120146</v>
      </c>
      <c r="BO27" s="419"/>
      <c r="BP27" s="419"/>
      <c r="BQ27" s="419"/>
      <c r="BR27" s="419"/>
      <c r="BS27" s="419"/>
      <c r="BT27" s="419"/>
      <c r="BU27" s="420"/>
      <c r="BV27" s="418">
        <v>120117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1750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3450463</v>
      </c>
      <c r="BO28" s="411"/>
      <c r="BP28" s="411"/>
      <c r="BQ28" s="411"/>
      <c r="BR28" s="411"/>
      <c r="BS28" s="411"/>
      <c r="BT28" s="411"/>
      <c r="BU28" s="412"/>
      <c r="BV28" s="410">
        <v>3928684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10</v>
      </c>
      <c r="M29" s="392"/>
      <c r="N29" s="392"/>
      <c r="O29" s="392"/>
      <c r="P29" s="393"/>
      <c r="Q29" s="391">
        <v>1550</v>
      </c>
      <c r="R29" s="392"/>
      <c r="S29" s="392"/>
      <c r="T29" s="392"/>
      <c r="U29" s="392"/>
      <c r="V29" s="393"/>
      <c r="W29" s="458"/>
      <c r="X29" s="459"/>
      <c r="Y29" s="460"/>
      <c r="Z29" s="388" t="s">
        <v>170</v>
      </c>
      <c r="AA29" s="389"/>
      <c r="AB29" s="389"/>
      <c r="AC29" s="389"/>
      <c r="AD29" s="389"/>
      <c r="AE29" s="389"/>
      <c r="AF29" s="389"/>
      <c r="AG29" s="390"/>
      <c r="AH29" s="391">
        <v>83</v>
      </c>
      <c r="AI29" s="392"/>
      <c r="AJ29" s="392"/>
      <c r="AK29" s="392"/>
      <c r="AL29" s="393"/>
      <c r="AM29" s="391">
        <v>249415</v>
      </c>
      <c r="AN29" s="392"/>
      <c r="AO29" s="392"/>
      <c r="AP29" s="392"/>
      <c r="AQ29" s="392"/>
      <c r="AR29" s="393"/>
      <c r="AS29" s="391">
        <v>3005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78045</v>
      </c>
      <c r="BO29" s="416"/>
      <c r="BP29" s="416"/>
      <c r="BQ29" s="416"/>
      <c r="BR29" s="416"/>
      <c r="BS29" s="416"/>
      <c r="BT29" s="416"/>
      <c r="BU29" s="417"/>
      <c r="BV29" s="415">
        <v>78010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92.9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811766</v>
      </c>
      <c r="BO30" s="419"/>
      <c r="BP30" s="419"/>
      <c r="BQ30" s="419"/>
      <c r="BR30" s="419"/>
      <c r="BS30" s="419"/>
      <c r="BT30" s="419"/>
      <c r="BU30" s="420"/>
      <c r="BV30" s="418">
        <v>795468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富士五湖広域行政事務組合（一般会計）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㈱山中湖観光振興公社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下水道特別会計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富士五湖広域行政事務組合（富士五湖ふるさと振興整備事業特別会計）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観光施設特別会計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富士五湖広域行政事務組合（富士五湖聖苑特別会計）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介護予防支援事業特別会計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富士吉田外二ヶ村恩賜県有財産保護組合（一般会計）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山梨県後期高齢者医療広域連合（一般会計）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山梨県後期高齢者医療広域連合（後期高齢者医療特別会計）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山梨県市町村総合事務組合（一般会計）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山梨県市町村総合事務組合（（行政手続きの電子化事業及び会館管理・研修事業特別会計）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山梨県市町村総合事務組合（一般廃棄物最終処分場事業特別会計）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山梨県市町村総合事務組合（入札参加資格審査事業費特別会計）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525</v>
      </c>
      <c r="D34" s="1184"/>
      <c r="E34" s="1185"/>
      <c r="F34" s="32">
        <v>11.75</v>
      </c>
      <c r="G34" s="33">
        <v>9.2899999999999991</v>
      </c>
      <c r="H34" s="33">
        <v>6.56</v>
      </c>
      <c r="I34" s="33">
        <v>14.33</v>
      </c>
      <c r="J34" s="34">
        <v>6.65</v>
      </c>
      <c r="K34" s="22"/>
      <c r="L34" s="22"/>
      <c r="M34" s="22"/>
      <c r="N34" s="22"/>
      <c r="O34" s="22"/>
      <c r="P34" s="22"/>
    </row>
    <row r="35" spans="1:16" ht="39" customHeight="1">
      <c r="A35" s="22"/>
      <c r="B35" s="35"/>
      <c r="C35" s="1178" t="s">
        <v>526</v>
      </c>
      <c r="D35" s="1179"/>
      <c r="E35" s="1180"/>
      <c r="F35" s="36">
        <v>0</v>
      </c>
      <c r="G35" s="37">
        <v>0.09</v>
      </c>
      <c r="H35" s="37">
        <v>0.33</v>
      </c>
      <c r="I35" s="37">
        <v>0.98</v>
      </c>
      <c r="J35" s="38">
        <v>0.4</v>
      </c>
      <c r="K35" s="22"/>
      <c r="L35" s="22"/>
      <c r="M35" s="22"/>
      <c r="N35" s="22"/>
      <c r="O35" s="22"/>
      <c r="P35" s="22"/>
    </row>
    <row r="36" spans="1:16" ht="39" customHeight="1">
      <c r="A36" s="22"/>
      <c r="B36" s="35"/>
      <c r="C36" s="1178" t="s">
        <v>527</v>
      </c>
      <c r="D36" s="1179"/>
      <c r="E36" s="1180"/>
      <c r="F36" s="36">
        <v>0.13</v>
      </c>
      <c r="G36" s="37">
        <v>0</v>
      </c>
      <c r="H36" s="37">
        <v>0.14000000000000001</v>
      </c>
      <c r="I36" s="37">
        <v>0.46</v>
      </c>
      <c r="J36" s="38">
        <v>0.37</v>
      </c>
      <c r="K36" s="22"/>
      <c r="L36" s="22"/>
      <c r="M36" s="22"/>
      <c r="N36" s="22"/>
      <c r="O36" s="22"/>
      <c r="P36" s="22"/>
    </row>
    <row r="37" spans="1:16" ht="39" customHeight="1">
      <c r="A37" s="22"/>
      <c r="B37" s="35"/>
      <c r="C37" s="1178" t="s">
        <v>528</v>
      </c>
      <c r="D37" s="1179"/>
      <c r="E37" s="1180"/>
      <c r="F37" s="36">
        <v>0.09</v>
      </c>
      <c r="G37" s="37">
        <v>0.08</v>
      </c>
      <c r="H37" s="37">
        <v>0.13</v>
      </c>
      <c r="I37" s="37">
        <v>0.18</v>
      </c>
      <c r="J37" s="38">
        <v>0.11</v>
      </c>
      <c r="K37" s="22"/>
      <c r="L37" s="22"/>
      <c r="M37" s="22"/>
      <c r="N37" s="22"/>
      <c r="O37" s="22"/>
      <c r="P37" s="22"/>
    </row>
    <row r="38" spans="1:16" ht="39" customHeight="1">
      <c r="A38" s="22"/>
      <c r="B38" s="35"/>
      <c r="C38" s="1178" t="s">
        <v>529</v>
      </c>
      <c r="D38" s="1179"/>
      <c r="E38" s="1180"/>
      <c r="F38" s="36">
        <v>0.04</v>
      </c>
      <c r="G38" s="37">
        <v>0.06</v>
      </c>
      <c r="H38" s="37">
        <v>0.08</v>
      </c>
      <c r="I38" s="37">
        <v>0.1</v>
      </c>
      <c r="J38" s="38">
        <v>0.06</v>
      </c>
      <c r="K38" s="22"/>
      <c r="L38" s="22"/>
      <c r="M38" s="22"/>
      <c r="N38" s="22"/>
      <c r="O38" s="22"/>
      <c r="P38" s="22"/>
    </row>
    <row r="39" spans="1:16" ht="39" customHeight="1">
      <c r="A39" s="22"/>
      <c r="B39" s="35"/>
      <c r="C39" s="1178" t="s">
        <v>530</v>
      </c>
      <c r="D39" s="1179"/>
      <c r="E39" s="1180"/>
      <c r="F39" s="36">
        <v>0.04</v>
      </c>
      <c r="G39" s="37">
        <v>0.04</v>
      </c>
      <c r="H39" s="37">
        <v>0.06</v>
      </c>
      <c r="I39" s="37">
        <v>0.08</v>
      </c>
      <c r="J39" s="38">
        <v>0.05</v>
      </c>
      <c r="K39" s="22"/>
      <c r="L39" s="22"/>
      <c r="M39" s="22"/>
      <c r="N39" s="22"/>
      <c r="O39" s="22"/>
      <c r="P39" s="22"/>
    </row>
    <row r="40" spans="1:16" ht="39" customHeight="1">
      <c r="A40" s="22"/>
      <c r="B40" s="35"/>
      <c r="C40" s="1178" t="s">
        <v>531</v>
      </c>
      <c r="D40" s="1179"/>
      <c r="E40" s="1180"/>
      <c r="F40" s="36">
        <v>0</v>
      </c>
      <c r="G40" s="37">
        <v>0</v>
      </c>
      <c r="H40" s="37">
        <v>0</v>
      </c>
      <c r="I40" s="37">
        <v>0.01</v>
      </c>
      <c r="J40" s="38">
        <v>0</v>
      </c>
      <c r="K40" s="22"/>
      <c r="L40" s="22"/>
      <c r="M40" s="22"/>
      <c r="N40" s="22"/>
      <c r="O40" s="22"/>
      <c r="P40" s="22"/>
    </row>
    <row r="41" spans="1:16" ht="39" customHeight="1">
      <c r="A41" s="22"/>
      <c r="B41" s="35"/>
      <c r="C41" s="1178" t="s">
        <v>532</v>
      </c>
      <c r="D41" s="1179"/>
      <c r="E41" s="1180"/>
      <c r="F41" s="36">
        <v>0</v>
      </c>
      <c r="G41" s="37">
        <v>0</v>
      </c>
      <c r="H41" s="37">
        <v>0</v>
      </c>
      <c r="I41" s="37">
        <v>0</v>
      </c>
      <c r="J41" s="38">
        <v>0</v>
      </c>
      <c r="K41" s="22"/>
      <c r="L41" s="22"/>
      <c r="M41" s="22"/>
      <c r="N41" s="22"/>
      <c r="O41" s="22"/>
      <c r="P41" s="22"/>
    </row>
    <row r="42" spans="1:16" ht="39" customHeight="1">
      <c r="A42" s="22"/>
      <c r="B42" s="39"/>
      <c r="C42" s="1178" t="s">
        <v>533</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534</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203</v>
      </c>
      <c r="L45" s="60">
        <v>191</v>
      </c>
      <c r="M45" s="60">
        <v>180</v>
      </c>
      <c r="N45" s="60">
        <v>164</v>
      </c>
      <c r="O45" s="61">
        <v>131</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377</v>
      </c>
      <c r="L48" s="64">
        <v>364</v>
      </c>
      <c r="M48" s="64">
        <v>362</v>
      </c>
      <c r="N48" s="64">
        <v>330</v>
      </c>
      <c r="O48" s="65">
        <v>272</v>
      </c>
      <c r="P48" s="48"/>
      <c r="Q48" s="48"/>
      <c r="R48" s="48"/>
      <c r="S48" s="48"/>
      <c r="T48" s="48"/>
      <c r="U48" s="48"/>
    </row>
    <row r="49" spans="1:21" ht="30.75" customHeight="1">
      <c r="A49" s="48"/>
      <c r="B49" s="1196"/>
      <c r="C49" s="1197"/>
      <c r="D49" s="62"/>
      <c r="E49" s="1188" t="s">
        <v>16</v>
      </c>
      <c r="F49" s="1188"/>
      <c r="G49" s="1188"/>
      <c r="H49" s="1188"/>
      <c r="I49" s="1188"/>
      <c r="J49" s="1189"/>
      <c r="K49" s="63">
        <v>8</v>
      </c>
      <c r="L49" s="64">
        <v>7</v>
      </c>
      <c r="M49" s="64">
        <v>4</v>
      </c>
      <c r="N49" s="64">
        <v>4</v>
      </c>
      <c r="O49" s="65">
        <v>4</v>
      </c>
      <c r="P49" s="48"/>
      <c r="Q49" s="48"/>
      <c r="R49" s="48"/>
      <c r="S49" s="48"/>
      <c r="T49" s="48"/>
      <c r="U49" s="48"/>
    </row>
    <row r="50" spans="1:21" ht="30.75" customHeight="1">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395</v>
      </c>
      <c r="L52" s="64">
        <v>399</v>
      </c>
      <c r="M52" s="64">
        <v>398</v>
      </c>
      <c r="N52" s="64">
        <v>363</v>
      </c>
      <c r="O52" s="65">
        <v>306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193</v>
      </c>
      <c r="L53" s="69">
        <v>163</v>
      </c>
      <c r="M53" s="69">
        <v>148</v>
      </c>
      <c r="N53" s="69">
        <v>135</v>
      </c>
      <c r="O53" s="70">
        <v>101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4" t="s">
        <v>24</v>
      </c>
      <c r="C41" s="1215"/>
      <c r="D41" s="81"/>
      <c r="E41" s="1216" t="s">
        <v>25</v>
      </c>
      <c r="F41" s="1216"/>
      <c r="G41" s="1216"/>
      <c r="H41" s="1217"/>
      <c r="I41" s="82">
        <v>1102</v>
      </c>
      <c r="J41" s="83">
        <v>931</v>
      </c>
      <c r="K41" s="83">
        <v>765</v>
      </c>
      <c r="L41" s="83">
        <v>613</v>
      </c>
      <c r="M41" s="84">
        <v>490</v>
      </c>
    </row>
    <row r="42" spans="2:13" ht="27.75" customHeight="1">
      <c r="B42" s="1204"/>
      <c r="C42" s="1205"/>
      <c r="D42" s="85"/>
      <c r="E42" s="1208" t="s">
        <v>26</v>
      </c>
      <c r="F42" s="1208"/>
      <c r="G42" s="1208"/>
      <c r="H42" s="1209"/>
      <c r="I42" s="86" t="s">
        <v>477</v>
      </c>
      <c r="J42" s="87" t="s">
        <v>477</v>
      </c>
      <c r="K42" s="87" t="s">
        <v>477</v>
      </c>
      <c r="L42" s="87" t="s">
        <v>477</v>
      </c>
      <c r="M42" s="88" t="s">
        <v>477</v>
      </c>
    </row>
    <row r="43" spans="2:13" ht="27.75" customHeight="1">
      <c r="B43" s="1204"/>
      <c r="C43" s="1205"/>
      <c r="D43" s="85"/>
      <c r="E43" s="1208" t="s">
        <v>27</v>
      </c>
      <c r="F43" s="1208"/>
      <c r="G43" s="1208"/>
      <c r="H43" s="1209"/>
      <c r="I43" s="86">
        <v>3030</v>
      </c>
      <c r="J43" s="87">
        <v>2630</v>
      </c>
      <c r="K43" s="87">
        <v>2425</v>
      </c>
      <c r="L43" s="87">
        <v>2158</v>
      </c>
      <c r="M43" s="88">
        <v>1877</v>
      </c>
    </row>
    <row r="44" spans="2:13" ht="27.75" customHeight="1">
      <c r="B44" s="1204"/>
      <c r="C44" s="1205"/>
      <c r="D44" s="85"/>
      <c r="E44" s="1208" t="s">
        <v>28</v>
      </c>
      <c r="F44" s="1208"/>
      <c r="G44" s="1208"/>
      <c r="H44" s="1209"/>
      <c r="I44" s="86">
        <v>19</v>
      </c>
      <c r="J44" s="87">
        <v>38</v>
      </c>
      <c r="K44" s="87">
        <v>34</v>
      </c>
      <c r="L44" s="87">
        <v>34</v>
      </c>
      <c r="M44" s="88">
        <v>26</v>
      </c>
    </row>
    <row r="45" spans="2:13" ht="27.75" customHeight="1">
      <c r="B45" s="1204"/>
      <c r="C45" s="1205"/>
      <c r="D45" s="85"/>
      <c r="E45" s="1208" t="s">
        <v>29</v>
      </c>
      <c r="F45" s="1208"/>
      <c r="G45" s="1208"/>
      <c r="H45" s="1209"/>
      <c r="I45" s="86">
        <v>153</v>
      </c>
      <c r="J45" s="87">
        <v>32</v>
      </c>
      <c r="K45" s="87" t="s">
        <v>477</v>
      </c>
      <c r="L45" s="87">
        <v>127</v>
      </c>
      <c r="M45" s="88">
        <v>167</v>
      </c>
    </row>
    <row r="46" spans="2:13" ht="27.75" customHeight="1">
      <c r="B46" s="1204"/>
      <c r="C46" s="1205"/>
      <c r="D46" s="89"/>
      <c r="E46" s="1208" t="s">
        <v>30</v>
      </c>
      <c r="F46" s="1208"/>
      <c r="G46" s="1208"/>
      <c r="H46" s="1209"/>
      <c r="I46" s="86" t="s">
        <v>477</v>
      </c>
      <c r="J46" s="87" t="s">
        <v>477</v>
      </c>
      <c r="K46" s="87" t="s">
        <v>477</v>
      </c>
      <c r="L46" s="87" t="s">
        <v>477</v>
      </c>
      <c r="M46" s="88" t="s">
        <v>477</v>
      </c>
    </row>
    <row r="47" spans="2:13" ht="27.75" customHeight="1">
      <c r="B47" s="1204"/>
      <c r="C47" s="1205"/>
      <c r="D47" s="90"/>
      <c r="E47" s="1218" t="s">
        <v>31</v>
      </c>
      <c r="F47" s="1219"/>
      <c r="G47" s="1219"/>
      <c r="H47" s="1220"/>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06"/>
      <c r="C49" s="1207"/>
      <c r="D49" s="85"/>
      <c r="E49" s="1208" t="s">
        <v>33</v>
      </c>
      <c r="F49" s="1208"/>
      <c r="G49" s="1208"/>
      <c r="H49" s="1209"/>
      <c r="I49" s="86" t="s">
        <v>477</v>
      </c>
      <c r="J49" s="87" t="s">
        <v>477</v>
      </c>
      <c r="K49" s="87" t="s">
        <v>477</v>
      </c>
      <c r="L49" s="87" t="s">
        <v>477</v>
      </c>
      <c r="M49" s="88" t="s">
        <v>477</v>
      </c>
    </row>
    <row r="50" spans="2:13" ht="27.75" customHeight="1">
      <c r="B50" s="1202" t="s">
        <v>34</v>
      </c>
      <c r="C50" s="1203"/>
      <c r="D50" s="91"/>
      <c r="E50" s="1208" t="s">
        <v>35</v>
      </c>
      <c r="F50" s="1208"/>
      <c r="G50" s="1208"/>
      <c r="H50" s="1209"/>
      <c r="I50" s="86">
        <v>4491</v>
      </c>
      <c r="J50" s="87">
        <v>4430</v>
      </c>
      <c r="K50" s="87">
        <v>3958</v>
      </c>
      <c r="L50" s="87">
        <v>4799</v>
      </c>
      <c r="M50" s="88">
        <v>4321</v>
      </c>
    </row>
    <row r="51" spans="2:13" ht="27.75" customHeight="1">
      <c r="B51" s="1204"/>
      <c r="C51" s="1205"/>
      <c r="D51" s="85"/>
      <c r="E51" s="1208" t="s">
        <v>36</v>
      </c>
      <c r="F51" s="1208"/>
      <c r="G51" s="1208"/>
      <c r="H51" s="1209"/>
      <c r="I51" s="86">
        <v>0</v>
      </c>
      <c r="J51" s="87" t="s">
        <v>477</v>
      </c>
      <c r="K51" s="87" t="s">
        <v>477</v>
      </c>
      <c r="L51" s="87" t="s">
        <v>477</v>
      </c>
      <c r="M51" s="88" t="s">
        <v>477</v>
      </c>
    </row>
    <row r="52" spans="2:13" ht="27.75" customHeight="1">
      <c r="B52" s="1206"/>
      <c r="C52" s="1207"/>
      <c r="D52" s="85"/>
      <c r="E52" s="1208" t="s">
        <v>37</v>
      </c>
      <c r="F52" s="1208"/>
      <c r="G52" s="1208"/>
      <c r="H52" s="1209"/>
      <c r="I52" s="86">
        <v>3465</v>
      </c>
      <c r="J52" s="87">
        <v>3144</v>
      </c>
      <c r="K52" s="87">
        <v>2810</v>
      </c>
      <c r="L52" s="87">
        <v>2502</v>
      </c>
      <c r="M52" s="88">
        <v>2246</v>
      </c>
    </row>
    <row r="53" spans="2:13" ht="27.75" customHeight="1" thickBot="1">
      <c r="B53" s="1210" t="s">
        <v>21</v>
      </c>
      <c r="C53" s="1211"/>
      <c r="D53" s="92"/>
      <c r="E53" s="1212" t="s">
        <v>38</v>
      </c>
      <c r="F53" s="1212"/>
      <c r="G53" s="1212"/>
      <c r="H53" s="1213"/>
      <c r="I53" s="93">
        <v>-3653</v>
      </c>
      <c r="J53" s="94">
        <v>-3943</v>
      </c>
      <c r="K53" s="94">
        <v>-3543</v>
      </c>
      <c r="L53" s="94">
        <v>-4367</v>
      </c>
      <c r="M53" s="95">
        <v>-4007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552</v>
      </c>
      <c r="C41" s="248"/>
      <c r="D41" s="248"/>
      <c r="E41" s="248"/>
      <c r="F41" s="248"/>
      <c r="G41" s="248"/>
      <c r="H41" s="248"/>
      <c r="I41" s="248"/>
      <c r="J41" s="248"/>
      <c r="K41" s="248"/>
      <c r="L41" s="248"/>
      <c r="M41" s="248"/>
      <c r="N41" s="248"/>
      <c r="O41" s="248"/>
      <c r="P41" s="249"/>
    </row>
    <row r="42" spans="2:17">
      <c r="B42" s="250"/>
      <c r="C42" s="246"/>
      <c r="D42" s="246"/>
      <c r="E42" s="246"/>
      <c r="F42" s="246"/>
      <c r="G42" s="353" t="s">
        <v>553</v>
      </c>
      <c r="I42" s="354"/>
      <c r="J42" s="354"/>
      <c r="K42" s="354"/>
      <c r="L42" s="246"/>
      <c r="M42" s="246"/>
      <c r="N42" s="246"/>
      <c r="O42" s="246"/>
    </row>
    <row r="43" spans="2:17">
      <c r="B43" s="250"/>
      <c r="C43" s="246"/>
      <c r="D43" s="246"/>
      <c r="E43" s="246"/>
      <c r="F43" s="246"/>
      <c r="G43" s="1221" t="s">
        <v>554</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555</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556</v>
      </c>
      <c r="H51" s="1234"/>
      <c r="I51" s="1239" t="s">
        <v>557</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558</v>
      </c>
      <c r="J53" s="1243"/>
      <c r="K53" s="1244"/>
      <c r="L53" s="1244"/>
      <c r="M53" s="1244"/>
      <c r="N53" s="1246">
        <v>46.4</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559</v>
      </c>
      <c r="H55" s="1248"/>
      <c r="I55" s="1243" t="s">
        <v>557</v>
      </c>
      <c r="J55" s="1243"/>
      <c r="K55" s="1241"/>
      <c r="L55" s="1241"/>
      <c r="M55" s="1241"/>
      <c r="N55" s="1242">
        <v>27</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558</v>
      </c>
      <c r="J57" s="1253"/>
      <c r="K57" s="1244"/>
      <c r="L57" s="1244"/>
      <c r="M57" s="1244"/>
      <c r="N57" s="1246">
        <v>52.9</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3" t="s">
        <v>553</v>
      </c>
      <c r="I64" s="354"/>
      <c r="J64" s="354"/>
      <c r="K64" s="354"/>
      <c r="L64" s="246"/>
      <c r="M64" s="246"/>
      <c r="N64" s="246"/>
      <c r="O64" s="246"/>
    </row>
    <row r="65" spans="2:30">
      <c r="B65" s="250"/>
      <c r="C65" s="246"/>
      <c r="D65" s="246"/>
      <c r="E65" s="246"/>
      <c r="F65" s="246"/>
      <c r="G65" s="1221" t="s">
        <v>561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562</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556</v>
      </c>
      <c r="H73" s="1234"/>
      <c r="I73" s="1239" t="s">
        <v>557</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563</v>
      </c>
      <c r="J75" s="1243"/>
      <c r="K75" s="1246">
        <v>10.8</v>
      </c>
      <c r="L75" s="1246">
        <v>5.6</v>
      </c>
      <c r="M75" s="1246">
        <v>4.5</v>
      </c>
      <c r="N75" s="1246">
        <v>4.8</v>
      </c>
      <c r="O75" s="1246">
        <v>4.4000000000000004</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559</v>
      </c>
      <c r="H77" s="1248"/>
      <c r="I77" s="1243" t="s">
        <v>557</v>
      </c>
      <c r="J77" s="1243"/>
      <c r="K77" s="1254">
        <v>28.4</v>
      </c>
      <c r="L77" s="1254">
        <v>20.5</v>
      </c>
      <c r="M77" s="1242">
        <v>17.899999999999999</v>
      </c>
      <c r="N77" s="1242">
        <v>27</v>
      </c>
      <c r="O77" s="1242">
        <v>25.4</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563</v>
      </c>
      <c r="J79" s="1253"/>
      <c r="K79" s="1256">
        <v>11.4</v>
      </c>
      <c r="L79" s="1256">
        <v>10.5</v>
      </c>
      <c r="M79" s="1256">
        <v>9.5</v>
      </c>
      <c r="N79" s="1256">
        <v>8.6999999999999993</v>
      </c>
      <c r="O79" s="1256">
        <v>8.6</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182070</v>
      </c>
      <c r="E3" s="118"/>
      <c r="F3" s="119">
        <v>94828</v>
      </c>
      <c r="G3" s="120"/>
      <c r="H3" s="121"/>
    </row>
    <row r="4" spans="1:8">
      <c r="A4" s="122"/>
      <c r="B4" s="123"/>
      <c r="C4" s="124"/>
      <c r="D4" s="125">
        <v>140186</v>
      </c>
      <c r="E4" s="126"/>
      <c r="F4" s="127">
        <v>55133</v>
      </c>
      <c r="G4" s="128"/>
      <c r="H4" s="129"/>
    </row>
    <row r="5" spans="1:8">
      <c r="A5" s="110" t="s">
        <v>511</v>
      </c>
      <c r="B5" s="115"/>
      <c r="C5" s="116"/>
      <c r="D5" s="117">
        <v>140717</v>
      </c>
      <c r="E5" s="118"/>
      <c r="F5" s="119">
        <v>119674</v>
      </c>
      <c r="G5" s="120"/>
      <c r="H5" s="121"/>
    </row>
    <row r="6" spans="1:8">
      <c r="A6" s="122"/>
      <c r="B6" s="123"/>
      <c r="C6" s="124"/>
      <c r="D6" s="125">
        <v>54321</v>
      </c>
      <c r="E6" s="126"/>
      <c r="F6" s="127">
        <v>57803</v>
      </c>
      <c r="G6" s="128"/>
      <c r="H6" s="129"/>
    </row>
    <row r="7" spans="1:8">
      <c r="A7" s="110" t="s">
        <v>512</v>
      </c>
      <c r="B7" s="115"/>
      <c r="C7" s="116"/>
      <c r="D7" s="117">
        <v>164140</v>
      </c>
      <c r="E7" s="118"/>
      <c r="F7" s="119">
        <v>119685</v>
      </c>
      <c r="G7" s="120"/>
      <c r="H7" s="121"/>
    </row>
    <row r="8" spans="1:8">
      <c r="A8" s="122"/>
      <c r="B8" s="123"/>
      <c r="C8" s="124"/>
      <c r="D8" s="125">
        <v>76011</v>
      </c>
      <c r="E8" s="126"/>
      <c r="F8" s="127">
        <v>68464</v>
      </c>
      <c r="G8" s="128"/>
      <c r="H8" s="129"/>
    </row>
    <row r="9" spans="1:8">
      <c r="A9" s="110" t="s">
        <v>513</v>
      </c>
      <c r="B9" s="115"/>
      <c r="C9" s="116"/>
      <c r="D9" s="117">
        <v>52977</v>
      </c>
      <c r="E9" s="118"/>
      <c r="F9" s="119">
        <v>109920</v>
      </c>
      <c r="G9" s="120"/>
      <c r="H9" s="121"/>
    </row>
    <row r="10" spans="1:8">
      <c r="A10" s="122"/>
      <c r="B10" s="123"/>
      <c r="C10" s="124"/>
      <c r="D10" s="125">
        <v>49673</v>
      </c>
      <c r="E10" s="126"/>
      <c r="F10" s="127">
        <v>62739</v>
      </c>
      <c r="G10" s="128"/>
      <c r="H10" s="129"/>
    </row>
    <row r="11" spans="1:8">
      <c r="A11" s="110" t="s">
        <v>514</v>
      </c>
      <c r="B11" s="115"/>
      <c r="C11" s="116"/>
      <c r="D11" s="117">
        <v>139459</v>
      </c>
      <c r="E11" s="118"/>
      <c r="F11" s="119">
        <v>119882</v>
      </c>
      <c r="G11" s="120"/>
      <c r="H11" s="121"/>
    </row>
    <row r="12" spans="1:8">
      <c r="A12" s="122"/>
      <c r="B12" s="123"/>
      <c r="C12" s="130"/>
      <c r="D12" s="125">
        <v>86606</v>
      </c>
      <c r="E12" s="126"/>
      <c r="F12" s="127">
        <v>66481</v>
      </c>
      <c r="G12" s="128"/>
      <c r="H12" s="129"/>
    </row>
    <row r="13" spans="1:8">
      <c r="A13" s="110"/>
      <c r="B13" s="115"/>
      <c r="C13" s="131"/>
      <c r="D13" s="132">
        <v>135873</v>
      </c>
      <c r="E13" s="133"/>
      <c r="F13" s="134">
        <v>112798</v>
      </c>
      <c r="G13" s="135"/>
      <c r="H13" s="121"/>
    </row>
    <row r="14" spans="1:8">
      <c r="A14" s="122"/>
      <c r="B14" s="123"/>
      <c r="C14" s="124"/>
      <c r="D14" s="125">
        <v>81359</v>
      </c>
      <c r="E14" s="126"/>
      <c r="F14" s="127">
        <v>62124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11.75</v>
      </c>
      <c r="C19" s="136">
        <f>ROUND(VALUE(SUBSTITUTE(実質収支比率等に係る経年分析!G$48,"▲","-")),2)</f>
        <v>9.2899999999999991</v>
      </c>
      <c r="D19" s="136">
        <f>ROUND(VALUE(SUBSTITUTE(実質収支比率等に係る経年分析!H$48,"▲","-")),2)</f>
        <v>6.57</v>
      </c>
      <c r="E19" s="136">
        <f>ROUND(VALUE(SUBSTITUTE(実質収支比率等に係る経年分析!I$48,"▲","-")),2)</f>
        <v>14.34</v>
      </c>
      <c r="F19" s="136">
        <f>ROUND(VALUE(SUBSTITUTE(実質収支比率等に係る経年分析!J$48,"▲","-")),2)</f>
        <v>6.65</v>
      </c>
    </row>
    <row r="20" spans="1:11">
      <c r="A20" s="136" t="s">
        <v>43</v>
      </c>
      <c r="B20" s="136">
        <f>ROUND(VALUE(SUBSTITUTE(実質収支比率等に係る経年分析!F$47,"▲","-")),2)</f>
        <v>88.46</v>
      </c>
      <c r="C20" s="136">
        <f>ROUND(VALUE(SUBSTITUTE(実質収支比率等に係る経年分析!G$47,"▲","-")),2)</f>
        <v>76.77</v>
      </c>
      <c r="D20" s="136">
        <f>ROUND(VALUE(SUBSTITUTE(実質収支比率等に係る経年分析!H$47,"▲","-")),2)</f>
        <v>102.03</v>
      </c>
      <c r="E20" s="136">
        <f>ROUND(VALUE(SUBSTITUTE(実質収支比率等に係る経年分析!I$47,"▲","-")),2)</f>
        <v>143.83000000000001</v>
      </c>
      <c r="F20" s="136">
        <f>ROUND(VALUE(SUBSTITUTE(実質収支比率等に係る経年分析!J$47,"▲","-")),2)</f>
        <v>76.55</v>
      </c>
    </row>
    <row r="21" spans="1:11">
      <c r="A21" s="136" t="s">
        <v>44</v>
      </c>
      <c r="B21" s="136">
        <f>IF(ISNUMBER(VALUE(SUBSTITUTE(実質収支比率等に係る経年分析!F$49,"▲","-"))),ROUND(VALUE(SUBSTITUTE(実質収支比率等に係る経年分析!F$49,"▲","-")),2),NA())</f>
        <v>17.38</v>
      </c>
      <c r="C21" s="136">
        <f>IF(ISNUMBER(VALUE(SUBSTITUTE(実質収支比率等に係る経年分析!G$49,"▲","-"))),ROUND(VALUE(SUBSTITUTE(実質収支比率等に係る経年分析!G$49,"▲","-")),2),NA())</f>
        <v>-2.31</v>
      </c>
      <c r="D21" s="136">
        <f>IF(ISNUMBER(VALUE(SUBSTITUTE(実質収支比率等に係る経年分析!H$49,"▲","-"))),ROUND(VALUE(SUBSTITUTE(実質収支比率等に係る経年分析!H$49,"▲","-")),2),NA())</f>
        <v>-21.6</v>
      </c>
      <c r="E21" s="136">
        <f>IF(ISNUMBER(VALUE(SUBSTITUTE(実質収支比率等に係る経年分析!I$49,"▲","-"))),ROUND(VALUE(SUBSTITUTE(実質収支比率等に係る経年分析!I$49,"▲","-")),2),NA())</f>
        <v>28.08</v>
      </c>
      <c r="F21" s="136">
        <f>IF(ISNUMBER(VALUE(SUBSTITUTE(実質収支比率等に係る経年分析!J$49,"▲","-"))),ROUND(VALUE(SUBSTITUTE(実質収支比率等に係る経年分析!J$49,"▲","-")),2),NA())</f>
        <v>-12.64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介護予防支援事業特別会計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観光施設特別会計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c r="A33" s="137" t="str">
        <f>IF(連結実質赤字比率に係る赤字・黒字の構成分析!C$37="",NA(),連結実質赤字比率に係る赤字・黒字の構成分析!C$37)</f>
        <v>下水道特別会計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0.11</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0.14000000000000001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0.37</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11.75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9.2899999999999991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6.56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14.33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395</v>
      </c>
      <c r="E42" s="138"/>
      <c r="F42" s="138"/>
      <c r="G42" s="138">
        <f>'実質公債費比率（分子）の構造'!L$52</f>
        <v>399</v>
      </c>
      <c r="H42" s="138"/>
      <c r="I42" s="138"/>
      <c r="J42" s="138">
        <f>'実質公債費比率（分子）の構造'!M$52</f>
        <v>398</v>
      </c>
      <c r="K42" s="138"/>
      <c r="L42" s="138"/>
      <c r="M42" s="138">
        <f>'実質公債費比率（分子）の構造'!N$52</f>
        <v>363</v>
      </c>
      <c r="N42" s="138"/>
      <c r="O42" s="138"/>
      <c r="P42" s="138">
        <f>'実質公債費比率（分子）の構造'!O$52</f>
        <v>306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8</v>
      </c>
      <c r="C45" s="138"/>
      <c r="D45" s="138"/>
      <c r="E45" s="138">
        <f>'実質公債費比率（分子）の構造'!L$49</f>
        <v>7</v>
      </c>
      <c r="F45" s="138"/>
      <c r="G45" s="138"/>
      <c r="H45" s="138">
        <f>'実質公債費比率（分子）の構造'!M$49</f>
        <v>4</v>
      </c>
      <c r="I45" s="138"/>
      <c r="J45" s="138"/>
      <c r="K45" s="138">
        <f>'実質公債費比率（分子）の構造'!N$49</f>
        <v>4</v>
      </c>
      <c r="L45" s="138"/>
      <c r="M45" s="138"/>
      <c r="N45" s="138">
        <f>'実質公債費比率（分子）の構造'!O$49</f>
        <v>4</v>
      </c>
      <c r="O45" s="138"/>
      <c r="P45" s="138"/>
    </row>
    <row r="46" spans="1:16">
      <c r="A46" s="138" t="s">
        <v>55</v>
      </c>
      <c r="B46" s="138">
        <f>'実質公債費比率（分子）の構造'!K$48</f>
        <v>377</v>
      </c>
      <c r="C46" s="138"/>
      <c r="D46" s="138"/>
      <c r="E46" s="138">
        <f>'実質公債費比率（分子）の構造'!L$48</f>
        <v>364</v>
      </c>
      <c r="F46" s="138"/>
      <c r="G46" s="138"/>
      <c r="H46" s="138">
        <f>'実質公債費比率（分子）の構造'!M$48</f>
        <v>362</v>
      </c>
      <c r="I46" s="138"/>
      <c r="J46" s="138"/>
      <c r="K46" s="138">
        <f>'実質公債費比率（分子）の構造'!N$48</f>
        <v>330</v>
      </c>
      <c r="L46" s="138"/>
      <c r="M46" s="138"/>
      <c r="N46" s="138">
        <f>'実質公債費比率（分子）の構造'!O$48</f>
        <v>272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203</v>
      </c>
      <c r="C49" s="138"/>
      <c r="D49" s="138"/>
      <c r="E49" s="138">
        <f>'実質公債費比率（分子）の構造'!L$45</f>
        <v>191</v>
      </c>
      <c r="F49" s="138"/>
      <c r="G49" s="138"/>
      <c r="H49" s="138">
        <f>'実質公債費比率（分子）の構造'!M$45</f>
        <v>180</v>
      </c>
      <c r="I49" s="138"/>
      <c r="J49" s="138"/>
      <c r="K49" s="138">
        <f>'実質公債費比率（分子）の構造'!N$45</f>
        <v>164</v>
      </c>
      <c r="L49" s="138"/>
      <c r="M49" s="138"/>
      <c r="N49" s="138">
        <f>'実質公債費比率（分子）の構造'!O$45</f>
        <v>131</v>
      </c>
      <c r="O49" s="138"/>
      <c r="P49" s="138"/>
    </row>
    <row r="50" spans="1:16">
      <c r="A50" s="138" t="s">
        <v>59</v>
      </c>
      <c r="B50" s="138" t="e">
        <f>NA()</f>
        <v>#N/A</v>
      </c>
      <c r="C50" s="138">
        <f>IF(ISNUMBER('実質公債費比率（分子）の構造'!K$53),'実質公債費比率（分子）の構造'!K$53,NA())</f>
        <v>193</v>
      </c>
      <c r="D50" s="138" t="e">
        <f>NA()</f>
        <v>#N/A</v>
      </c>
      <c r="E50" s="138" t="e">
        <f>NA()</f>
        <v>#N/A</v>
      </c>
      <c r="F50" s="138">
        <f>IF(ISNUMBER('実質公債費比率（分子）の構造'!L$53),'実質公債費比率（分子）の構造'!L$53,NA())</f>
        <v>163</v>
      </c>
      <c r="G50" s="138" t="e">
        <f>NA()</f>
        <v>#N/A</v>
      </c>
      <c r="H50" s="138" t="e">
        <f>NA()</f>
        <v>#N/A</v>
      </c>
      <c r="I50" s="138">
        <f>IF(ISNUMBER('実質公債費比率（分子）の構造'!M$53),'実質公債費比率（分子）の構造'!M$53,NA())</f>
        <v>148</v>
      </c>
      <c r="J50" s="138" t="e">
        <f>NA()</f>
        <v>#N/A</v>
      </c>
      <c r="K50" s="138" t="e">
        <f>NA()</f>
        <v>#N/A</v>
      </c>
      <c r="L50" s="138">
        <f>IF(ISNUMBER('実質公債費比率（分子）の構造'!N$53),'実質公債費比率（分子）の構造'!N$53,NA())</f>
        <v>135</v>
      </c>
      <c r="M50" s="138" t="e">
        <f>NA()</f>
        <v>#N/A</v>
      </c>
      <c r="N50" s="138" t="e">
        <f>NA()</f>
        <v>#N/A</v>
      </c>
      <c r="O50" s="138">
        <f>IF(ISNUMBER('実質公債費比率（分子）の構造'!O$53),'実質公債費比率（分子）の構造'!O$53,NA())</f>
        <v>101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3465</v>
      </c>
      <c r="E56" s="137"/>
      <c r="F56" s="137"/>
      <c r="G56" s="137">
        <f>'将来負担比率（分子）の構造'!J$52</f>
        <v>3144</v>
      </c>
      <c r="H56" s="137"/>
      <c r="I56" s="137"/>
      <c r="J56" s="137">
        <f>'将来負担比率（分子）の構造'!K$52</f>
        <v>2810</v>
      </c>
      <c r="K56" s="137"/>
      <c r="L56" s="137"/>
      <c r="M56" s="137">
        <f>'将来負担比率（分子）の構造'!L$52</f>
        <v>2502</v>
      </c>
      <c r="N56" s="137"/>
      <c r="O56" s="137"/>
      <c r="P56" s="137">
        <f>'将来負担比率（分子）の構造'!M$52</f>
        <v>2246</v>
      </c>
    </row>
    <row r="57" spans="1:16">
      <c r="A57" s="137" t="s">
        <v>36</v>
      </c>
      <c r="B57" s="137"/>
      <c r="C57" s="137"/>
      <c r="D57" s="137">
        <f>'将来負担比率（分子）の構造'!I$51</f>
        <v>0</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4491</v>
      </c>
      <c r="E58" s="137"/>
      <c r="F58" s="137"/>
      <c r="G58" s="137">
        <f>'将来負担比率（分子）の構造'!J$50</f>
        <v>4430</v>
      </c>
      <c r="H58" s="137"/>
      <c r="I58" s="137"/>
      <c r="J58" s="137">
        <f>'将来負担比率（分子）の構造'!K$50</f>
        <v>3958</v>
      </c>
      <c r="K58" s="137"/>
      <c r="L58" s="137"/>
      <c r="M58" s="137">
        <f>'将来負担比率（分子）の構造'!L$50</f>
        <v>4799</v>
      </c>
      <c r="N58" s="137"/>
      <c r="O58" s="137"/>
      <c r="P58" s="137">
        <f>'将来負担比率（分子）の構造'!M$50</f>
        <v>4321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153</v>
      </c>
      <c r="C62" s="137"/>
      <c r="D62" s="137"/>
      <c r="E62" s="137">
        <f>'将来負担比率（分子）の構造'!J$45</f>
        <v>32</v>
      </c>
      <c r="F62" s="137"/>
      <c r="G62" s="137"/>
      <c r="H62" s="137" t="str">
        <f>'将来負担比率（分子）の構造'!K$45</f>
        <v>-</v>
      </c>
      <c r="I62" s="137"/>
      <c r="J62" s="137"/>
      <c r="K62" s="137">
        <f>'将来負担比率（分子）の構造'!L$45</f>
        <v>127</v>
      </c>
      <c r="L62" s="137"/>
      <c r="M62" s="137"/>
      <c r="N62" s="137">
        <f>'将来負担比率（分子）の構造'!M$45</f>
        <v>167</v>
      </c>
      <c r="O62" s="137"/>
      <c r="P62" s="137"/>
    </row>
    <row r="63" spans="1:16">
      <c r="A63" s="137" t="s">
        <v>28</v>
      </c>
      <c r="B63" s="137">
        <f>'将来負担比率（分子）の構造'!I$44</f>
        <v>19</v>
      </c>
      <c r="C63" s="137"/>
      <c r="D63" s="137"/>
      <c r="E63" s="137">
        <f>'将来負担比率（分子）の構造'!J$44</f>
        <v>38</v>
      </c>
      <c r="F63" s="137"/>
      <c r="G63" s="137"/>
      <c r="H63" s="137">
        <f>'将来負担比率（分子）の構造'!K$44</f>
        <v>34</v>
      </c>
      <c r="I63" s="137"/>
      <c r="J63" s="137"/>
      <c r="K63" s="137">
        <f>'将来負担比率（分子）の構造'!L$44</f>
        <v>34</v>
      </c>
      <c r="L63" s="137"/>
      <c r="M63" s="137"/>
      <c r="N63" s="137">
        <f>'将来負担比率（分子）の構造'!M$44</f>
        <v>26</v>
      </c>
      <c r="O63" s="137"/>
      <c r="P63" s="137"/>
    </row>
    <row r="64" spans="1:16">
      <c r="A64" s="137" t="s">
        <v>27</v>
      </c>
      <c r="B64" s="137">
        <f>'将来負担比率（分子）の構造'!I$43</f>
        <v>3030</v>
      </c>
      <c r="C64" s="137"/>
      <c r="D64" s="137"/>
      <c r="E64" s="137">
        <f>'将来負担比率（分子）の構造'!J$43</f>
        <v>2630</v>
      </c>
      <c r="F64" s="137"/>
      <c r="G64" s="137"/>
      <c r="H64" s="137">
        <f>'将来負担比率（分子）の構造'!K$43</f>
        <v>2425</v>
      </c>
      <c r="I64" s="137"/>
      <c r="J64" s="137"/>
      <c r="K64" s="137">
        <f>'将来負担比率（分子）の構造'!L$43</f>
        <v>2158</v>
      </c>
      <c r="L64" s="137"/>
      <c r="M64" s="137"/>
      <c r="N64" s="137">
        <f>'将来負担比率（分子）の構造'!M$43</f>
        <v>1877</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1102</v>
      </c>
      <c r="C66" s="137"/>
      <c r="D66" s="137"/>
      <c r="E66" s="137">
        <f>'将来負担比率（分子）の構造'!J$41</f>
        <v>931</v>
      </c>
      <c r="F66" s="137"/>
      <c r="G66" s="137"/>
      <c r="H66" s="137">
        <f>'将来負担比率（分子）の構造'!K$41</f>
        <v>765</v>
      </c>
      <c r="I66" s="137"/>
      <c r="J66" s="137"/>
      <c r="K66" s="137">
        <f>'将来負担比率（分子）の構造'!L$41</f>
        <v>613</v>
      </c>
      <c r="L66" s="137"/>
      <c r="M66" s="137"/>
      <c r="N66" s="137">
        <f>'将来負担比率（分子）の構造'!M$41</f>
        <v>490</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2841488</v>
      </c>
      <c r="S5" s="671"/>
      <c r="T5" s="671"/>
      <c r="U5" s="671"/>
      <c r="V5" s="671"/>
      <c r="W5" s="671"/>
      <c r="X5" s="671"/>
      <c r="Y5" s="718"/>
      <c r="Z5" s="731">
        <v>57.7</v>
      </c>
      <c r="AA5" s="731"/>
      <c r="AB5" s="731"/>
      <c r="AC5" s="731"/>
      <c r="AD5" s="732">
        <v>2841488</v>
      </c>
      <c r="AE5" s="732"/>
      <c r="AF5" s="732"/>
      <c r="AG5" s="732"/>
      <c r="AH5" s="732"/>
      <c r="AI5" s="732"/>
      <c r="AJ5" s="732"/>
      <c r="AK5" s="732"/>
      <c r="AL5" s="719">
        <v>94.7</v>
      </c>
      <c r="AM5" s="688"/>
      <c r="AN5" s="688"/>
      <c r="AO5" s="720"/>
      <c r="AP5" s="707" t="s">
        <v>209</v>
      </c>
      <c r="AQ5" s="708"/>
      <c r="AR5" s="708"/>
      <c r="AS5" s="708"/>
      <c r="AT5" s="708"/>
      <c r="AU5" s="708"/>
      <c r="AV5" s="708"/>
      <c r="AW5" s="708"/>
      <c r="AX5" s="708"/>
      <c r="AY5" s="708"/>
      <c r="AZ5" s="708"/>
      <c r="BA5" s="708"/>
      <c r="BB5" s="708"/>
      <c r="BC5" s="708"/>
      <c r="BD5" s="708"/>
      <c r="BE5" s="708"/>
      <c r="BF5" s="709"/>
      <c r="BG5" s="620">
        <v>2732095</v>
      </c>
      <c r="BH5" s="621"/>
      <c r="BI5" s="621"/>
      <c r="BJ5" s="621"/>
      <c r="BK5" s="621"/>
      <c r="BL5" s="621"/>
      <c r="BM5" s="621"/>
      <c r="BN5" s="622"/>
      <c r="BO5" s="673">
        <v>96.2</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21553</v>
      </c>
      <c r="S6" s="621"/>
      <c r="T6" s="621"/>
      <c r="U6" s="621"/>
      <c r="V6" s="621"/>
      <c r="W6" s="621"/>
      <c r="X6" s="621"/>
      <c r="Y6" s="622"/>
      <c r="Z6" s="673">
        <v>0.4</v>
      </c>
      <c r="AA6" s="673"/>
      <c r="AB6" s="673"/>
      <c r="AC6" s="673"/>
      <c r="AD6" s="674">
        <v>21553</v>
      </c>
      <c r="AE6" s="674"/>
      <c r="AF6" s="674"/>
      <c r="AG6" s="674"/>
      <c r="AH6" s="674"/>
      <c r="AI6" s="674"/>
      <c r="AJ6" s="674"/>
      <c r="AK6" s="674"/>
      <c r="AL6" s="643">
        <v>0.7</v>
      </c>
      <c r="AM6" s="675"/>
      <c r="AN6" s="675"/>
      <c r="AO6" s="676"/>
      <c r="AP6" s="617" t="s">
        <v>215</v>
      </c>
      <c r="AQ6" s="618"/>
      <c r="AR6" s="618"/>
      <c r="AS6" s="618"/>
      <c r="AT6" s="618"/>
      <c r="AU6" s="618"/>
      <c r="AV6" s="618"/>
      <c r="AW6" s="618"/>
      <c r="AX6" s="618"/>
      <c r="AY6" s="618"/>
      <c r="AZ6" s="618"/>
      <c r="BA6" s="618"/>
      <c r="BB6" s="618"/>
      <c r="BC6" s="618"/>
      <c r="BD6" s="618"/>
      <c r="BE6" s="618"/>
      <c r="BF6" s="619"/>
      <c r="BG6" s="620">
        <v>2732095</v>
      </c>
      <c r="BH6" s="621"/>
      <c r="BI6" s="621"/>
      <c r="BJ6" s="621"/>
      <c r="BK6" s="621"/>
      <c r="BL6" s="621"/>
      <c r="BM6" s="621"/>
      <c r="BN6" s="622"/>
      <c r="BO6" s="673">
        <v>96.2</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56840</v>
      </c>
      <c r="CS6" s="621"/>
      <c r="CT6" s="621"/>
      <c r="CU6" s="621"/>
      <c r="CV6" s="621"/>
      <c r="CW6" s="621"/>
      <c r="CX6" s="621"/>
      <c r="CY6" s="622"/>
      <c r="CZ6" s="673">
        <v>1.3</v>
      </c>
      <c r="DA6" s="673"/>
      <c r="DB6" s="673"/>
      <c r="DC6" s="673"/>
      <c r="DD6" s="626" t="s">
        <v>210</v>
      </c>
      <c r="DE6" s="621"/>
      <c r="DF6" s="621"/>
      <c r="DG6" s="621"/>
      <c r="DH6" s="621"/>
      <c r="DI6" s="621"/>
      <c r="DJ6" s="621"/>
      <c r="DK6" s="621"/>
      <c r="DL6" s="621"/>
      <c r="DM6" s="621"/>
      <c r="DN6" s="621"/>
      <c r="DO6" s="621"/>
      <c r="DP6" s="622"/>
      <c r="DQ6" s="626">
        <v>56840</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1370</v>
      </c>
      <c r="S7" s="621"/>
      <c r="T7" s="621"/>
      <c r="U7" s="621"/>
      <c r="V7" s="621"/>
      <c r="W7" s="621"/>
      <c r="X7" s="621"/>
      <c r="Y7" s="622"/>
      <c r="Z7" s="673">
        <v>0</v>
      </c>
      <c r="AA7" s="673"/>
      <c r="AB7" s="673"/>
      <c r="AC7" s="673"/>
      <c r="AD7" s="674">
        <v>1370</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1350789</v>
      </c>
      <c r="BH7" s="621"/>
      <c r="BI7" s="621"/>
      <c r="BJ7" s="621"/>
      <c r="BK7" s="621"/>
      <c r="BL7" s="621"/>
      <c r="BM7" s="621"/>
      <c r="BN7" s="622"/>
      <c r="BO7" s="673">
        <v>47.5</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966764</v>
      </c>
      <c r="CS7" s="621"/>
      <c r="CT7" s="621"/>
      <c r="CU7" s="621"/>
      <c r="CV7" s="621"/>
      <c r="CW7" s="621"/>
      <c r="CX7" s="621"/>
      <c r="CY7" s="622"/>
      <c r="CZ7" s="673">
        <v>21.4</v>
      </c>
      <c r="DA7" s="673"/>
      <c r="DB7" s="673"/>
      <c r="DC7" s="673"/>
      <c r="DD7" s="626">
        <v>260008</v>
      </c>
      <c r="DE7" s="621"/>
      <c r="DF7" s="621"/>
      <c r="DG7" s="621"/>
      <c r="DH7" s="621"/>
      <c r="DI7" s="621"/>
      <c r="DJ7" s="621"/>
      <c r="DK7" s="621"/>
      <c r="DL7" s="621"/>
      <c r="DM7" s="621"/>
      <c r="DN7" s="621"/>
      <c r="DO7" s="621"/>
      <c r="DP7" s="622"/>
      <c r="DQ7" s="626">
        <v>839888</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2501</v>
      </c>
      <c r="S8" s="621"/>
      <c r="T8" s="621"/>
      <c r="U8" s="621"/>
      <c r="V8" s="621"/>
      <c r="W8" s="621"/>
      <c r="X8" s="621"/>
      <c r="Y8" s="622"/>
      <c r="Z8" s="673">
        <v>0.1</v>
      </c>
      <c r="AA8" s="673"/>
      <c r="AB8" s="673"/>
      <c r="AC8" s="673"/>
      <c r="AD8" s="674">
        <v>2501</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27404</v>
      </c>
      <c r="BH8" s="621"/>
      <c r="BI8" s="621"/>
      <c r="BJ8" s="621"/>
      <c r="BK8" s="621"/>
      <c r="BL8" s="621"/>
      <c r="BM8" s="621"/>
      <c r="BN8" s="622"/>
      <c r="BO8" s="673">
        <v>1</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751117</v>
      </c>
      <c r="CS8" s="621"/>
      <c r="CT8" s="621"/>
      <c r="CU8" s="621"/>
      <c r="CV8" s="621"/>
      <c r="CW8" s="621"/>
      <c r="CX8" s="621"/>
      <c r="CY8" s="622"/>
      <c r="CZ8" s="673">
        <v>16.600000000000001</v>
      </c>
      <c r="DA8" s="673"/>
      <c r="DB8" s="673"/>
      <c r="DC8" s="673"/>
      <c r="DD8" s="626">
        <v>7343</v>
      </c>
      <c r="DE8" s="621"/>
      <c r="DF8" s="621"/>
      <c r="DG8" s="621"/>
      <c r="DH8" s="621"/>
      <c r="DI8" s="621"/>
      <c r="DJ8" s="621"/>
      <c r="DK8" s="621"/>
      <c r="DL8" s="621"/>
      <c r="DM8" s="621"/>
      <c r="DN8" s="621"/>
      <c r="DO8" s="621"/>
      <c r="DP8" s="622"/>
      <c r="DQ8" s="626">
        <v>481658</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1471</v>
      </c>
      <c r="S9" s="621"/>
      <c r="T9" s="621"/>
      <c r="U9" s="621"/>
      <c r="V9" s="621"/>
      <c r="W9" s="621"/>
      <c r="X9" s="621"/>
      <c r="Y9" s="622"/>
      <c r="Z9" s="673">
        <v>0</v>
      </c>
      <c r="AA9" s="673"/>
      <c r="AB9" s="673"/>
      <c r="AC9" s="673"/>
      <c r="AD9" s="674">
        <v>1471</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340400</v>
      </c>
      <c r="BH9" s="621"/>
      <c r="BI9" s="621"/>
      <c r="BJ9" s="621"/>
      <c r="BK9" s="621"/>
      <c r="BL9" s="621"/>
      <c r="BM9" s="621"/>
      <c r="BN9" s="622"/>
      <c r="BO9" s="673">
        <v>12</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542999</v>
      </c>
      <c r="CS9" s="621"/>
      <c r="CT9" s="621"/>
      <c r="CU9" s="621"/>
      <c r="CV9" s="621"/>
      <c r="CW9" s="621"/>
      <c r="CX9" s="621"/>
      <c r="CY9" s="622"/>
      <c r="CZ9" s="673">
        <v>12</v>
      </c>
      <c r="DA9" s="673"/>
      <c r="DB9" s="673"/>
      <c r="DC9" s="673"/>
      <c r="DD9" s="626">
        <v>33168</v>
      </c>
      <c r="DE9" s="621"/>
      <c r="DF9" s="621"/>
      <c r="DG9" s="621"/>
      <c r="DH9" s="621"/>
      <c r="DI9" s="621"/>
      <c r="DJ9" s="621"/>
      <c r="DK9" s="621"/>
      <c r="DL9" s="621"/>
      <c r="DM9" s="621"/>
      <c r="DN9" s="621"/>
      <c r="DO9" s="621"/>
      <c r="DP9" s="622"/>
      <c r="DQ9" s="626">
        <v>463587</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105981</v>
      </c>
      <c r="S10" s="621"/>
      <c r="T10" s="621"/>
      <c r="U10" s="621"/>
      <c r="V10" s="621"/>
      <c r="W10" s="621"/>
      <c r="X10" s="621"/>
      <c r="Y10" s="622"/>
      <c r="Z10" s="673">
        <v>2.2000000000000002</v>
      </c>
      <c r="AA10" s="673"/>
      <c r="AB10" s="673"/>
      <c r="AC10" s="673"/>
      <c r="AD10" s="674">
        <v>105981</v>
      </c>
      <c r="AE10" s="674"/>
      <c r="AF10" s="674"/>
      <c r="AG10" s="674"/>
      <c r="AH10" s="674"/>
      <c r="AI10" s="674"/>
      <c r="AJ10" s="674"/>
      <c r="AK10" s="674"/>
      <c r="AL10" s="643">
        <v>3.5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76880</v>
      </c>
      <c r="BH10" s="621"/>
      <c r="BI10" s="621"/>
      <c r="BJ10" s="621"/>
      <c r="BK10" s="621"/>
      <c r="BL10" s="621"/>
      <c r="BM10" s="621"/>
      <c r="BN10" s="622"/>
      <c r="BO10" s="673">
        <v>2.7</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10723</v>
      </c>
      <c r="S11" s="621"/>
      <c r="T11" s="621"/>
      <c r="U11" s="621"/>
      <c r="V11" s="621"/>
      <c r="W11" s="621"/>
      <c r="X11" s="621"/>
      <c r="Y11" s="622"/>
      <c r="Z11" s="673">
        <v>0.2</v>
      </c>
      <c r="AA11" s="673"/>
      <c r="AB11" s="673"/>
      <c r="AC11" s="673"/>
      <c r="AD11" s="674">
        <v>10723</v>
      </c>
      <c r="AE11" s="674"/>
      <c r="AF11" s="674"/>
      <c r="AG11" s="674"/>
      <c r="AH11" s="674"/>
      <c r="AI11" s="674"/>
      <c r="AJ11" s="674"/>
      <c r="AK11" s="674"/>
      <c r="AL11" s="643">
        <v>0.4</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906105</v>
      </c>
      <c r="BH11" s="621"/>
      <c r="BI11" s="621"/>
      <c r="BJ11" s="621"/>
      <c r="BK11" s="621"/>
      <c r="BL11" s="621"/>
      <c r="BM11" s="621"/>
      <c r="BN11" s="622"/>
      <c r="BO11" s="673">
        <v>31.9</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84966</v>
      </c>
      <c r="CS11" s="621"/>
      <c r="CT11" s="621"/>
      <c r="CU11" s="621"/>
      <c r="CV11" s="621"/>
      <c r="CW11" s="621"/>
      <c r="CX11" s="621"/>
      <c r="CY11" s="622"/>
      <c r="CZ11" s="673">
        <v>1.9</v>
      </c>
      <c r="DA11" s="673"/>
      <c r="DB11" s="673"/>
      <c r="DC11" s="673"/>
      <c r="DD11" s="626">
        <v>13716</v>
      </c>
      <c r="DE11" s="621"/>
      <c r="DF11" s="621"/>
      <c r="DG11" s="621"/>
      <c r="DH11" s="621"/>
      <c r="DI11" s="621"/>
      <c r="DJ11" s="621"/>
      <c r="DK11" s="621"/>
      <c r="DL11" s="621"/>
      <c r="DM11" s="621"/>
      <c r="DN11" s="621"/>
      <c r="DO11" s="621"/>
      <c r="DP11" s="622"/>
      <c r="DQ11" s="626">
        <v>77146</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1296840</v>
      </c>
      <c r="BH12" s="621"/>
      <c r="BI12" s="621"/>
      <c r="BJ12" s="621"/>
      <c r="BK12" s="621"/>
      <c r="BL12" s="621"/>
      <c r="BM12" s="621"/>
      <c r="BN12" s="622"/>
      <c r="BO12" s="673">
        <v>45.6</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445321</v>
      </c>
      <c r="CS12" s="621"/>
      <c r="CT12" s="621"/>
      <c r="CU12" s="621"/>
      <c r="CV12" s="621"/>
      <c r="CW12" s="621"/>
      <c r="CX12" s="621"/>
      <c r="CY12" s="622"/>
      <c r="CZ12" s="673">
        <v>9.8000000000000007</v>
      </c>
      <c r="DA12" s="673"/>
      <c r="DB12" s="673"/>
      <c r="DC12" s="673"/>
      <c r="DD12" s="626">
        <v>7975</v>
      </c>
      <c r="DE12" s="621"/>
      <c r="DF12" s="621"/>
      <c r="DG12" s="621"/>
      <c r="DH12" s="621"/>
      <c r="DI12" s="621"/>
      <c r="DJ12" s="621"/>
      <c r="DK12" s="621"/>
      <c r="DL12" s="621"/>
      <c r="DM12" s="621"/>
      <c r="DN12" s="621"/>
      <c r="DO12" s="621"/>
      <c r="DP12" s="622"/>
      <c r="DQ12" s="626">
        <v>418143</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5445</v>
      </c>
      <c r="S13" s="621"/>
      <c r="T13" s="621"/>
      <c r="U13" s="621"/>
      <c r="V13" s="621"/>
      <c r="W13" s="621"/>
      <c r="X13" s="621"/>
      <c r="Y13" s="622"/>
      <c r="Z13" s="673">
        <v>0.1</v>
      </c>
      <c r="AA13" s="673"/>
      <c r="AB13" s="673"/>
      <c r="AC13" s="673"/>
      <c r="AD13" s="674">
        <v>5445</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1248723</v>
      </c>
      <c r="BH13" s="621"/>
      <c r="BI13" s="621"/>
      <c r="BJ13" s="621"/>
      <c r="BK13" s="621"/>
      <c r="BL13" s="621"/>
      <c r="BM13" s="621"/>
      <c r="BN13" s="622"/>
      <c r="BO13" s="673">
        <v>43.9</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785558</v>
      </c>
      <c r="CS13" s="621"/>
      <c r="CT13" s="621"/>
      <c r="CU13" s="621"/>
      <c r="CV13" s="621"/>
      <c r="CW13" s="621"/>
      <c r="CX13" s="621"/>
      <c r="CY13" s="622"/>
      <c r="CZ13" s="673">
        <v>17.399999999999999</v>
      </c>
      <c r="DA13" s="673"/>
      <c r="DB13" s="673"/>
      <c r="DC13" s="673"/>
      <c r="DD13" s="626">
        <v>251725</v>
      </c>
      <c r="DE13" s="621"/>
      <c r="DF13" s="621"/>
      <c r="DG13" s="621"/>
      <c r="DH13" s="621"/>
      <c r="DI13" s="621"/>
      <c r="DJ13" s="621"/>
      <c r="DK13" s="621"/>
      <c r="DL13" s="621"/>
      <c r="DM13" s="621"/>
      <c r="DN13" s="621"/>
      <c r="DO13" s="621"/>
      <c r="DP13" s="622"/>
      <c r="DQ13" s="626">
        <v>760367</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17548</v>
      </c>
      <c r="BH14" s="621"/>
      <c r="BI14" s="621"/>
      <c r="BJ14" s="621"/>
      <c r="BK14" s="621"/>
      <c r="BL14" s="621"/>
      <c r="BM14" s="621"/>
      <c r="BN14" s="622"/>
      <c r="BO14" s="673">
        <v>0.6</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295301</v>
      </c>
      <c r="CS14" s="621"/>
      <c r="CT14" s="621"/>
      <c r="CU14" s="621"/>
      <c r="CV14" s="621"/>
      <c r="CW14" s="621"/>
      <c r="CX14" s="621"/>
      <c r="CY14" s="622"/>
      <c r="CZ14" s="673">
        <v>6.5</v>
      </c>
      <c r="DA14" s="673"/>
      <c r="DB14" s="673"/>
      <c r="DC14" s="673"/>
      <c r="DD14" s="626">
        <v>158678</v>
      </c>
      <c r="DE14" s="621"/>
      <c r="DF14" s="621"/>
      <c r="DG14" s="621"/>
      <c r="DH14" s="621"/>
      <c r="DI14" s="621"/>
      <c r="DJ14" s="621"/>
      <c r="DK14" s="621"/>
      <c r="DL14" s="621"/>
      <c r="DM14" s="621"/>
      <c r="DN14" s="621"/>
      <c r="DO14" s="621"/>
      <c r="DP14" s="622"/>
      <c r="DQ14" s="626">
        <v>287832</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1647</v>
      </c>
      <c r="S15" s="621"/>
      <c r="T15" s="621"/>
      <c r="U15" s="621"/>
      <c r="V15" s="621"/>
      <c r="W15" s="621"/>
      <c r="X15" s="621"/>
      <c r="Y15" s="622"/>
      <c r="Z15" s="673">
        <v>0</v>
      </c>
      <c r="AA15" s="673"/>
      <c r="AB15" s="673"/>
      <c r="AC15" s="673"/>
      <c r="AD15" s="674">
        <v>1647</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66918</v>
      </c>
      <c r="BH15" s="621"/>
      <c r="BI15" s="621"/>
      <c r="BJ15" s="621"/>
      <c r="BK15" s="621"/>
      <c r="BL15" s="621"/>
      <c r="BM15" s="621"/>
      <c r="BN15" s="622"/>
      <c r="BO15" s="673">
        <v>2.4</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462129</v>
      </c>
      <c r="CS15" s="621"/>
      <c r="CT15" s="621"/>
      <c r="CU15" s="621"/>
      <c r="CV15" s="621"/>
      <c r="CW15" s="621"/>
      <c r="CX15" s="621"/>
      <c r="CY15" s="622"/>
      <c r="CZ15" s="673">
        <v>10.199999999999999</v>
      </c>
      <c r="DA15" s="673"/>
      <c r="DB15" s="673"/>
      <c r="DC15" s="673"/>
      <c r="DD15" s="626">
        <v>82667</v>
      </c>
      <c r="DE15" s="621"/>
      <c r="DF15" s="621"/>
      <c r="DG15" s="621"/>
      <c r="DH15" s="621"/>
      <c r="DI15" s="621"/>
      <c r="DJ15" s="621"/>
      <c r="DK15" s="621"/>
      <c r="DL15" s="621"/>
      <c r="DM15" s="621"/>
      <c r="DN15" s="621"/>
      <c r="DO15" s="621"/>
      <c r="DP15" s="622"/>
      <c r="DQ15" s="626">
        <v>433630</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2952</v>
      </c>
      <c r="S16" s="621"/>
      <c r="T16" s="621"/>
      <c r="U16" s="621"/>
      <c r="V16" s="621"/>
      <c r="W16" s="621"/>
      <c r="X16" s="621"/>
      <c r="Y16" s="622"/>
      <c r="Z16" s="673">
        <v>0.1</v>
      </c>
      <c r="AA16" s="673"/>
      <c r="AB16" s="673"/>
      <c r="AC16" s="673"/>
      <c r="AD16" s="674" t="s">
        <v>112</v>
      </c>
      <c r="AE16" s="674"/>
      <c r="AF16" s="674"/>
      <c r="AG16" s="674"/>
      <c r="AH16" s="674"/>
      <c r="AI16" s="674"/>
      <c r="AJ16" s="674"/>
      <c r="AK16" s="674"/>
      <c r="AL16" s="643" t="s">
        <v>112</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t="s">
        <v>112</v>
      </c>
      <c r="S17" s="621"/>
      <c r="T17" s="621"/>
      <c r="U17" s="621"/>
      <c r="V17" s="621"/>
      <c r="W17" s="621"/>
      <c r="X17" s="621"/>
      <c r="Y17" s="622"/>
      <c r="Z17" s="673" t="s">
        <v>112</v>
      </c>
      <c r="AA17" s="673"/>
      <c r="AB17" s="673"/>
      <c r="AC17" s="673"/>
      <c r="AD17" s="674" t="s">
        <v>112</v>
      </c>
      <c r="AE17" s="674"/>
      <c r="AF17" s="674"/>
      <c r="AG17" s="674"/>
      <c r="AH17" s="674"/>
      <c r="AI17" s="674"/>
      <c r="AJ17" s="674"/>
      <c r="AK17" s="674"/>
      <c r="AL17" s="643" t="s">
        <v>112</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130879</v>
      </c>
      <c r="CS17" s="621"/>
      <c r="CT17" s="621"/>
      <c r="CU17" s="621"/>
      <c r="CV17" s="621"/>
      <c r="CW17" s="621"/>
      <c r="CX17" s="621"/>
      <c r="CY17" s="622"/>
      <c r="CZ17" s="673">
        <v>2.9</v>
      </c>
      <c r="DA17" s="673"/>
      <c r="DB17" s="673"/>
      <c r="DC17" s="673"/>
      <c r="DD17" s="626" t="s">
        <v>112</v>
      </c>
      <c r="DE17" s="621"/>
      <c r="DF17" s="621"/>
      <c r="DG17" s="621"/>
      <c r="DH17" s="621"/>
      <c r="DI17" s="621"/>
      <c r="DJ17" s="621"/>
      <c r="DK17" s="621"/>
      <c r="DL17" s="621"/>
      <c r="DM17" s="621"/>
      <c r="DN17" s="621"/>
      <c r="DO17" s="621"/>
      <c r="DP17" s="622"/>
      <c r="DQ17" s="626">
        <v>130879</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2952</v>
      </c>
      <c r="S18" s="621"/>
      <c r="T18" s="621"/>
      <c r="U18" s="621"/>
      <c r="V18" s="621"/>
      <c r="W18" s="621"/>
      <c r="X18" s="621"/>
      <c r="Y18" s="622"/>
      <c r="Z18" s="673">
        <v>0.1</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109393</v>
      </c>
      <c r="BH19" s="621"/>
      <c r="BI19" s="621"/>
      <c r="BJ19" s="621"/>
      <c r="BK19" s="621"/>
      <c r="BL19" s="621"/>
      <c r="BM19" s="621"/>
      <c r="BN19" s="622"/>
      <c r="BO19" s="673">
        <v>3.8</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2995131</v>
      </c>
      <c r="S20" s="621"/>
      <c r="T20" s="621"/>
      <c r="U20" s="621"/>
      <c r="V20" s="621"/>
      <c r="W20" s="621"/>
      <c r="X20" s="621"/>
      <c r="Y20" s="622"/>
      <c r="Z20" s="673">
        <v>60.9</v>
      </c>
      <c r="AA20" s="673"/>
      <c r="AB20" s="673"/>
      <c r="AC20" s="673"/>
      <c r="AD20" s="674">
        <v>2992179</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109393</v>
      </c>
      <c r="BH20" s="621"/>
      <c r="BI20" s="621"/>
      <c r="BJ20" s="621"/>
      <c r="BK20" s="621"/>
      <c r="BL20" s="621"/>
      <c r="BM20" s="621"/>
      <c r="BN20" s="622"/>
      <c r="BO20" s="673">
        <v>3.8</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4521874</v>
      </c>
      <c r="CS20" s="621"/>
      <c r="CT20" s="621"/>
      <c r="CU20" s="621"/>
      <c r="CV20" s="621"/>
      <c r="CW20" s="621"/>
      <c r="CX20" s="621"/>
      <c r="CY20" s="622"/>
      <c r="CZ20" s="673">
        <v>100</v>
      </c>
      <c r="DA20" s="673"/>
      <c r="DB20" s="673"/>
      <c r="DC20" s="673"/>
      <c r="DD20" s="626">
        <v>815280</v>
      </c>
      <c r="DE20" s="621"/>
      <c r="DF20" s="621"/>
      <c r="DG20" s="621"/>
      <c r="DH20" s="621"/>
      <c r="DI20" s="621"/>
      <c r="DJ20" s="621"/>
      <c r="DK20" s="621"/>
      <c r="DL20" s="621"/>
      <c r="DM20" s="621"/>
      <c r="DN20" s="621"/>
      <c r="DO20" s="621"/>
      <c r="DP20" s="622"/>
      <c r="DQ20" s="626">
        <v>3949970</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881</v>
      </c>
      <c r="S21" s="621"/>
      <c r="T21" s="621"/>
      <c r="U21" s="621"/>
      <c r="V21" s="621"/>
      <c r="W21" s="621"/>
      <c r="X21" s="621"/>
      <c r="Y21" s="622"/>
      <c r="Z21" s="673">
        <v>0</v>
      </c>
      <c r="AA21" s="673"/>
      <c r="AB21" s="673"/>
      <c r="AC21" s="673"/>
      <c r="AD21" s="674">
        <v>881</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109393</v>
      </c>
      <c r="BH21" s="621"/>
      <c r="BI21" s="621"/>
      <c r="BJ21" s="621"/>
      <c r="BK21" s="621"/>
      <c r="BL21" s="621"/>
      <c r="BM21" s="621"/>
      <c r="BN21" s="622"/>
      <c r="BO21" s="673">
        <v>3.8</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17312</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55689</v>
      </c>
      <c r="S23" s="621"/>
      <c r="T23" s="621"/>
      <c r="U23" s="621"/>
      <c r="V23" s="621"/>
      <c r="W23" s="621"/>
      <c r="X23" s="621"/>
      <c r="Y23" s="622"/>
      <c r="Z23" s="673">
        <v>1.1000000000000001</v>
      </c>
      <c r="AA23" s="673"/>
      <c r="AB23" s="673"/>
      <c r="AC23" s="673"/>
      <c r="AD23" s="674">
        <v>1117</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26246</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1152513</v>
      </c>
      <c r="CS24" s="671"/>
      <c r="CT24" s="671"/>
      <c r="CU24" s="671"/>
      <c r="CV24" s="671"/>
      <c r="CW24" s="671"/>
      <c r="CX24" s="671"/>
      <c r="CY24" s="718"/>
      <c r="CZ24" s="722">
        <v>25.5</v>
      </c>
      <c r="DA24" s="723"/>
      <c r="DB24" s="723"/>
      <c r="DC24" s="724"/>
      <c r="DD24" s="717">
        <v>905485</v>
      </c>
      <c r="DE24" s="671"/>
      <c r="DF24" s="671"/>
      <c r="DG24" s="671"/>
      <c r="DH24" s="671"/>
      <c r="DI24" s="671"/>
      <c r="DJ24" s="671"/>
      <c r="DK24" s="718"/>
      <c r="DL24" s="717">
        <v>894421</v>
      </c>
      <c r="DM24" s="671"/>
      <c r="DN24" s="671"/>
      <c r="DO24" s="671"/>
      <c r="DP24" s="671"/>
      <c r="DQ24" s="671"/>
      <c r="DR24" s="671"/>
      <c r="DS24" s="671"/>
      <c r="DT24" s="671"/>
      <c r="DU24" s="671"/>
      <c r="DV24" s="718"/>
      <c r="DW24" s="719">
        <v>29.8</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536395</v>
      </c>
      <c r="S25" s="621"/>
      <c r="T25" s="621"/>
      <c r="U25" s="621"/>
      <c r="V25" s="621"/>
      <c r="W25" s="621"/>
      <c r="X25" s="621"/>
      <c r="Y25" s="622"/>
      <c r="Z25" s="673">
        <v>10.9</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712453</v>
      </c>
      <c r="CS25" s="639"/>
      <c r="CT25" s="639"/>
      <c r="CU25" s="639"/>
      <c r="CV25" s="639"/>
      <c r="CW25" s="639"/>
      <c r="CX25" s="639"/>
      <c r="CY25" s="640"/>
      <c r="CZ25" s="623">
        <v>15.8</v>
      </c>
      <c r="DA25" s="641"/>
      <c r="DB25" s="641"/>
      <c r="DC25" s="642"/>
      <c r="DD25" s="626">
        <v>672673</v>
      </c>
      <c r="DE25" s="639"/>
      <c r="DF25" s="639"/>
      <c r="DG25" s="639"/>
      <c r="DH25" s="639"/>
      <c r="DI25" s="639"/>
      <c r="DJ25" s="639"/>
      <c r="DK25" s="640"/>
      <c r="DL25" s="626">
        <v>669809</v>
      </c>
      <c r="DM25" s="639"/>
      <c r="DN25" s="639"/>
      <c r="DO25" s="639"/>
      <c r="DP25" s="639"/>
      <c r="DQ25" s="639"/>
      <c r="DR25" s="639"/>
      <c r="DS25" s="639"/>
      <c r="DT25" s="639"/>
      <c r="DU25" s="639"/>
      <c r="DV25" s="640"/>
      <c r="DW25" s="643">
        <v>22.3</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v>7200</v>
      </c>
      <c r="S26" s="621"/>
      <c r="T26" s="621"/>
      <c r="U26" s="621"/>
      <c r="V26" s="621"/>
      <c r="W26" s="621"/>
      <c r="X26" s="621"/>
      <c r="Y26" s="622"/>
      <c r="Z26" s="673">
        <v>0.1</v>
      </c>
      <c r="AA26" s="673"/>
      <c r="AB26" s="673"/>
      <c r="AC26" s="673"/>
      <c r="AD26" s="674">
        <v>7200</v>
      </c>
      <c r="AE26" s="674"/>
      <c r="AF26" s="674"/>
      <c r="AG26" s="674"/>
      <c r="AH26" s="674"/>
      <c r="AI26" s="674"/>
      <c r="AJ26" s="674"/>
      <c r="AK26" s="674"/>
      <c r="AL26" s="643">
        <v>0.2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474976</v>
      </c>
      <c r="CS26" s="621"/>
      <c r="CT26" s="621"/>
      <c r="CU26" s="621"/>
      <c r="CV26" s="621"/>
      <c r="CW26" s="621"/>
      <c r="CX26" s="621"/>
      <c r="CY26" s="622"/>
      <c r="CZ26" s="623">
        <v>10.5</v>
      </c>
      <c r="DA26" s="641"/>
      <c r="DB26" s="641"/>
      <c r="DC26" s="642"/>
      <c r="DD26" s="626">
        <v>436878</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117781</v>
      </c>
      <c r="S27" s="621"/>
      <c r="T27" s="621"/>
      <c r="U27" s="621"/>
      <c r="V27" s="621"/>
      <c r="W27" s="621"/>
      <c r="X27" s="621"/>
      <c r="Y27" s="622"/>
      <c r="Z27" s="673">
        <v>2.4</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2841488</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309181</v>
      </c>
      <c r="CS27" s="639"/>
      <c r="CT27" s="639"/>
      <c r="CU27" s="639"/>
      <c r="CV27" s="639"/>
      <c r="CW27" s="639"/>
      <c r="CX27" s="639"/>
      <c r="CY27" s="640"/>
      <c r="CZ27" s="623">
        <v>6.8</v>
      </c>
      <c r="DA27" s="641"/>
      <c r="DB27" s="641"/>
      <c r="DC27" s="642"/>
      <c r="DD27" s="626">
        <v>101933</v>
      </c>
      <c r="DE27" s="639"/>
      <c r="DF27" s="639"/>
      <c r="DG27" s="639"/>
      <c r="DH27" s="639"/>
      <c r="DI27" s="639"/>
      <c r="DJ27" s="639"/>
      <c r="DK27" s="640"/>
      <c r="DL27" s="626">
        <v>93733</v>
      </c>
      <c r="DM27" s="639"/>
      <c r="DN27" s="639"/>
      <c r="DO27" s="639"/>
      <c r="DP27" s="639"/>
      <c r="DQ27" s="639"/>
      <c r="DR27" s="639"/>
      <c r="DS27" s="639"/>
      <c r="DT27" s="639"/>
      <c r="DU27" s="639"/>
      <c r="DV27" s="640"/>
      <c r="DW27" s="643">
        <v>3.1</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7711</v>
      </c>
      <c r="S28" s="621"/>
      <c r="T28" s="621"/>
      <c r="U28" s="621"/>
      <c r="V28" s="621"/>
      <c r="W28" s="621"/>
      <c r="X28" s="621"/>
      <c r="Y28" s="622"/>
      <c r="Z28" s="673">
        <v>0.2</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130879</v>
      </c>
      <c r="CS28" s="621"/>
      <c r="CT28" s="621"/>
      <c r="CU28" s="621"/>
      <c r="CV28" s="621"/>
      <c r="CW28" s="621"/>
      <c r="CX28" s="621"/>
      <c r="CY28" s="622"/>
      <c r="CZ28" s="623">
        <v>2.9</v>
      </c>
      <c r="DA28" s="641"/>
      <c r="DB28" s="641"/>
      <c r="DC28" s="642"/>
      <c r="DD28" s="626">
        <v>130879</v>
      </c>
      <c r="DE28" s="621"/>
      <c r="DF28" s="621"/>
      <c r="DG28" s="621"/>
      <c r="DH28" s="621"/>
      <c r="DI28" s="621"/>
      <c r="DJ28" s="621"/>
      <c r="DK28" s="622"/>
      <c r="DL28" s="626">
        <v>130879</v>
      </c>
      <c r="DM28" s="621"/>
      <c r="DN28" s="621"/>
      <c r="DO28" s="621"/>
      <c r="DP28" s="621"/>
      <c r="DQ28" s="621"/>
      <c r="DR28" s="621"/>
      <c r="DS28" s="621"/>
      <c r="DT28" s="621"/>
      <c r="DU28" s="621"/>
      <c r="DV28" s="622"/>
      <c r="DW28" s="643">
        <v>4.4000000000000004</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77984</v>
      </c>
      <c r="S29" s="621"/>
      <c r="T29" s="621"/>
      <c r="U29" s="621"/>
      <c r="V29" s="621"/>
      <c r="W29" s="621"/>
      <c r="X29" s="621"/>
      <c r="Y29" s="622"/>
      <c r="Z29" s="673">
        <v>1.6</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130879</v>
      </c>
      <c r="CS29" s="639"/>
      <c r="CT29" s="639"/>
      <c r="CU29" s="639"/>
      <c r="CV29" s="639"/>
      <c r="CW29" s="639"/>
      <c r="CX29" s="639"/>
      <c r="CY29" s="640"/>
      <c r="CZ29" s="623">
        <v>2.9</v>
      </c>
      <c r="DA29" s="641"/>
      <c r="DB29" s="641"/>
      <c r="DC29" s="642"/>
      <c r="DD29" s="626">
        <v>130879</v>
      </c>
      <c r="DE29" s="639"/>
      <c r="DF29" s="639"/>
      <c r="DG29" s="639"/>
      <c r="DH29" s="639"/>
      <c r="DI29" s="639"/>
      <c r="DJ29" s="639"/>
      <c r="DK29" s="640"/>
      <c r="DL29" s="626">
        <v>130879</v>
      </c>
      <c r="DM29" s="639"/>
      <c r="DN29" s="639"/>
      <c r="DO29" s="639"/>
      <c r="DP29" s="639"/>
      <c r="DQ29" s="639"/>
      <c r="DR29" s="639"/>
      <c r="DS29" s="639"/>
      <c r="DT29" s="639"/>
      <c r="DU29" s="639"/>
      <c r="DV29" s="640"/>
      <c r="DW29" s="643">
        <v>4.4000000000000004</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524100</v>
      </c>
      <c r="S30" s="621"/>
      <c r="T30" s="621"/>
      <c r="U30" s="621"/>
      <c r="V30" s="621"/>
      <c r="W30" s="621"/>
      <c r="X30" s="621"/>
      <c r="Y30" s="622"/>
      <c r="Z30" s="673">
        <v>10.6</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98.5</v>
      </c>
      <c r="BH30" s="687"/>
      <c r="BI30" s="687"/>
      <c r="BJ30" s="687"/>
      <c r="BK30" s="687"/>
      <c r="BL30" s="687"/>
      <c r="BM30" s="688">
        <v>94.1</v>
      </c>
      <c r="BN30" s="687"/>
      <c r="BO30" s="687"/>
      <c r="BP30" s="687"/>
      <c r="BQ30" s="689"/>
      <c r="BR30" s="686">
        <v>99</v>
      </c>
      <c r="BS30" s="687"/>
      <c r="BT30" s="687"/>
      <c r="BU30" s="687"/>
      <c r="BV30" s="687"/>
      <c r="BW30" s="687"/>
      <c r="BX30" s="688">
        <v>96.3</v>
      </c>
      <c r="BY30" s="687"/>
      <c r="BZ30" s="687"/>
      <c r="CA30" s="687"/>
      <c r="CB30" s="689"/>
      <c r="CD30" s="692"/>
      <c r="CE30" s="693"/>
      <c r="CF30" s="657" t="s">
        <v>292</v>
      </c>
      <c r="CG30" s="654"/>
      <c r="CH30" s="654"/>
      <c r="CI30" s="654"/>
      <c r="CJ30" s="654"/>
      <c r="CK30" s="654"/>
      <c r="CL30" s="654"/>
      <c r="CM30" s="654"/>
      <c r="CN30" s="654"/>
      <c r="CO30" s="654"/>
      <c r="CP30" s="654"/>
      <c r="CQ30" s="655"/>
      <c r="CR30" s="620">
        <v>123308</v>
      </c>
      <c r="CS30" s="621"/>
      <c r="CT30" s="621"/>
      <c r="CU30" s="621"/>
      <c r="CV30" s="621"/>
      <c r="CW30" s="621"/>
      <c r="CX30" s="621"/>
      <c r="CY30" s="622"/>
      <c r="CZ30" s="623">
        <v>2.7</v>
      </c>
      <c r="DA30" s="641"/>
      <c r="DB30" s="641"/>
      <c r="DC30" s="642"/>
      <c r="DD30" s="626">
        <v>123308</v>
      </c>
      <c r="DE30" s="621"/>
      <c r="DF30" s="621"/>
      <c r="DG30" s="621"/>
      <c r="DH30" s="621"/>
      <c r="DI30" s="621"/>
      <c r="DJ30" s="621"/>
      <c r="DK30" s="622"/>
      <c r="DL30" s="626">
        <v>123308</v>
      </c>
      <c r="DM30" s="621"/>
      <c r="DN30" s="621"/>
      <c r="DO30" s="621"/>
      <c r="DP30" s="621"/>
      <c r="DQ30" s="621"/>
      <c r="DR30" s="621"/>
      <c r="DS30" s="621"/>
      <c r="DT30" s="621"/>
      <c r="DU30" s="621"/>
      <c r="DV30" s="622"/>
      <c r="DW30" s="643">
        <v>4.0999999999999996</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419079</v>
      </c>
      <c r="S31" s="621"/>
      <c r="T31" s="621"/>
      <c r="U31" s="621"/>
      <c r="V31" s="621"/>
      <c r="W31" s="621"/>
      <c r="X31" s="621"/>
      <c r="Y31" s="622"/>
      <c r="Z31" s="673">
        <v>8.5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99.3</v>
      </c>
      <c r="BH31" s="639"/>
      <c r="BI31" s="639"/>
      <c r="BJ31" s="639"/>
      <c r="BK31" s="639"/>
      <c r="BL31" s="639"/>
      <c r="BM31" s="675">
        <v>97.2</v>
      </c>
      <c r="BN31" s="685"/>
      <c r="BO31" s="685"/>
      <c r="BP31" s="685"/>
      <c r="BQ31" s="649"/>
      <c r="BR31" s="684">
        <v>99.7</v>
      </c>
      <c r="BS31" s="639"/>
      <c r="BT31" s="639"/>
      <c r="BU31" s="639"/>
      <c r="BV31" s="639"/>
      <c r="BW31" s="639"/>
      <c r="BX31" s="675">
        <v>98.8</v>
      </c>
      <c r="BY31" s="685"/>
      <c r="BZ31" s="685"/>
      <c r="CA31" s="685"/>
      <c r="CB31" s="649"/>
      <c r="CD31" s="692"/>
      <c r="CE31" s="693"/>
      <c r="CF31" s="657" t="s">
        <v>296</v>
      </c>
      <c r="CG31" s="654"/>
      <c r="CH31" s="654"/>
      <c r="CI31" s="654"/>
      <c r="CJ31" s="654"/>
      <c r="CK31" s="654"/>
      <c r="CL31" s="654"/>
      <c r="CM31" s="654"/>
      <c r="CN31" s="654"/>
      <c r="CO31" s="654"/>
      <c r="CP31" s="654"/>
      <c r="CQ31" s="655"/>
      <c r="CR31" s="620">
        <v>7571</v>
      </c>
      <c r="CS31" s="639"/>
      <c r="CT31" s="639"/>
      <c r="CU31" s="639"/>
      <c r="CV31" s="639"/>
      <c r="CW31" s="639"/>
      <c r="CX31" s="639"/>
      <c r="CY31" s="640"/>
      <c r="CZ31" s="623">
        <v>0.2</v>
      </c>
      <c r="DA31" s="641"/>
      <c r="DB31" s="641"/>
      <c r="DC31" s="642"/>
      <c r="DD31" s="626">
        <v>7571</v>
      </c>
      <c r="DE31" s="639"/>
      <c r="DF31" s="639"/>
      <c r="DG31" s="639"/>
      <c r="DH31" s="639"/>
      <c r="DI31" s="639"/>
      <c r="DJ31" s="639"/>
      <c r="DK31" s="640"/>
      <c r="DL31" s="626">
        <v>7571</v>
      </c>
      <c r="DM31" s="639"/>
      <c r="DN31" s="639"/>
      <c r="DO31" s="639"/>
      <c r="DP31" s="639"/>
      <c r="DQ31" s="639"/>
      <c r="DR31" s="639"/>
      <c r="DS31" s="639"/>
      <c r="DT31" s="639"/>
      <c r="DU31" s="639"/>
      <c r="DV31" s="640"/>
      <c r="DW31" s="643">
        <v>0.3</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135903</v>
      </c>
      <c r="S32" s="621"/>
      <c r="T32" s="621"/>
      <c r="U32" s="621"/>
      <c r="V32" s="621"/>
      <c r="W32" s="621"/>
      <c r="X32" s="621"/>
      <c r="Y32" s="622"/>
      <c r="Z32" s="673">
        <v>2.8</v>
      </c>
      <c r="AA32" s="673"/>
      <c r="AB32" s="673"/>
      <c r="AC32" s="673"/>
      <c r="AD32" s="674">
        <v>182</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97.5</v>
      </c>
      <c r="BH32" s="605"/>
      <c r="BI32" s="605"/>
      <c r="BJ32" s="605"/>
      <c r="BK32" s="605"/>
      <c r="BL32" s="605"/>
      <c r="BM32" s="668">
        <v>90.2</v>
      </c>
      <c r="BN32" s="605"/>
      <c r="BO32" s="605"/>
      <c r="BP32" s="605"/>
      <c r="BQ32" s="662"/>
      <c r="BR32" s="683">
        <v>97.3</v>
      </c>
      <c r="BS32" s="605"/>
      <c r="BT32" s="605"/>
      <c r="BU32" s="605"/>
      <c r="BV32" s="605"/>
      <c r="BW32" s="605"/>
      <c r="BX32" s="668">
        <v>89.8</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t="s">
        <v>112</v>
      </c>
      <c r="S33" s="621"/>
      <c r="T33" s="621"/>
      <c r="U33" s="621"/>
      <c r="V33" s="621"/>
      <c r="W33" s="621"/>
      <c r="X33" s="621"/>
      <c r="Y33" s="622"/>
      <c r="Z33" s="673" t="s">
        <v>112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2554081</v>
      </c>
      <c r="CS33" s="639"/>
      <c r="CT33" s="639"/>
      <c r="CU33" s="639"/>
      <c r="CV33" s="639"/>
      <c r="CW33" s="639"/>
      <c r="CX33" s="639"/>
      <c r="CY33" s="640"/>
      <c r="CZ33" s="623">
        <v>56.5</v>
      </c>
      <c r="DA33" s="641"/>
      <c r="DB33" s="641"/>
      <c r="DC33" s="642"/>
      <c r="DD33" s="626">
        <v>2326092</v>
      </c>
      <c r="DE33" s="639"/>
      <c r="DF33" s="639"/>
      <c r="DG33" s="639"/>
      <c r="DH33" s="639"/>
      <c r="DI33" s="639"/>
      <c r="DJ33" s="639"/>
      <c r="DK33" s="640"/>
      <c r="DL33" s="626">
        <v>1391204</v>
      </c>
      <c r="DM33" s="639"/>
      <c r="DN33" s="639"/>
      <c r="DO33" s="639"/>
      <c r="DP33" s="639"/>
      <c r="DQ33" s="639"/>
      <c r="DR33" s="639"/>
      <c r="DS33" s="639"/>
      <c r="DT33" s="639"/>
      <c r="DU33" s="639"/>
      <c r="DV33" s="640"/>
      <c r="DW33" s="643">
        <v>46.3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1255611</v>
      </c>
      <c r="CS34" s="621"/>
      <c r="CT34" s="621"/>
      <c r="CU34" s="621"/>
      <c r="CV34" s="621"/>
      <c r="CW34" s="621"/>
      <c r="CX34" s="621"/>
      <c r="CY34" s="622"/>
      <c r="CZ34" s="623">
        <v>27.8</v>
      </c>
      <c r="DA34" s="641"/>
      <c r="DB34" s="641"/>
      <c r="DC34" s="642"/>
      <c r="DD34" s="626">
        <v>1078108</v>
      </c>
      <c r="DE34" s="621"/>
      <c r="DF34" s="621"/>
      <c r="DG34" s="621"/>
      <c r="DH34" s="621"/>
      <c r="DI34" s="621"/>
      <c r="DJ34" s="621"/>
      <c r="DK34" s="622"/>
      <c r="DL34" s="626">
        <v>869321</v>
      </c>
      <c r="DM34" s="621"/>
      <c r="DN34" s="621"/>
      <c r="DO34" s="621"/>
      <c r="DP34" s="621"/>
      <c r="DQ34" s="621"/>
      <c r="DR34" s="621"/>
      <c r="DS34" s="621"/>
      <c r="DT34" s="621"/>
      <c r="DU34" s="621"/>
      <c r="DV34" s="622"/>
      <c r="DW34" s="643">
        <v>29</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819038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18141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22113</v>
      </c>
      <c r="CS35" s="639"/>
      <c r="CT35" s="639"/>
      <c r="CU35" s="639"/>
      <c r="CV35" s="639"/>
      <c r="CW35" s="639"/>
      <c r="CX35" s="639"/>
      <c r="CY35" s="640"/>
      <c r="CZ35" s="623">
        <v>0.5</v>
      </c>
      <c r="DA35" s="641"/>
      <c r="DB35" s="641"/>
      <c r="DC35" s="642"/>
      <c r="DD35" s="626">
        <v>21579</v>
      </c>
      <c r="DE35" s="639"/>
      <c r="DF35" s="639"/>
      <c r="DG35" s="639"/>
      <c r="DH35" s="639"/>
      <c r="DI35" s="639"/>
      <c r="DJ35" s="639"/>
      <c r="DK35" s="640"/>
      <c r="DL35" s="626">
        <v>20903</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4921412</v>
      </c>
      <c r="S36" s="661"/>
      <c r="T36" s="661"/>
      <c r="U36" s="661"/>
      <c r="V36" s="661"/>
      <c r="W36" s="661"/>
      <c r="X36" s="661"/>
      <c r="Y36" s="664"/>
      <c r="Z36" s="665">
        <v>100</v>
      </c>
      <c r="AA36" s="665"/>
      <c r="AB36" s="665"/>
      <c r="AC36" s="665"/>
      <c r="AD36" s="666">
        <v>3001559</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399100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-69032</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394907</v>
      </c>
      <c r="CS36" s="621"/>
      <c r="CT36" s="621"/>
      <c r="CU36" s="621"/>
      <c r="CV36" s="621"/>
      <c r="CW36" s="621"/>
      <c r="CX36" s="621"/>
      <c r="CY36" s="622"/>
      <c r="CZ36" s="623">
        <v>8.6999999999999993</v>
      </c>
      <c r="DA36" s="641"/>
      <c r="DB36" s="641"/>
      <c r="DC36" s="642"/>
      <c r="DD36" s="626">
        <v>373480</v>
      </c>
      <c r="DE36" s="621"/>
      <c r="DF36" s="621"/>
      <c r="DG36" s="621"/>
      <c r="DH36" s="621"/>
      <c r="DI36" s="621"/>
      <c r="DJ36" s="621"/>
      <c r="DK36" s="622"/>
      <c r="DL36" s="626">
        <v>315303</v>
      </c>
      <c r="DM36" s="621"/>
      <c r="DN36" s="621"/>
      <c r="DO36" s="621"/>
      <c r="DP36" s="621"/>
      <c r="DQ36" s="621"/>
      <c r="DR36" s="621"/>
      <c r="DS36" s="621"/>
      <c r="DT36" s="621"/>
      <c r="DU36" s="621"/>
      <c r="DV36" s="622"/>
      <c r="DW36" s="643">
        <v>10.5</v>
      </c>
      <c r="DX36" s="644"/>
      <c r="DY36" s="644"/>
      <c r="DZ36" s="644"/>
      <c r="EA36" s="644"/>
      <c r="EB36" s="644"/>
      <c r="EC36" s="645"/>
    </row>
    <row r="37" spans="2:133" ht="11.25" customHeight="1">
      <c r="AQ37" s="646" t="s">
        <v>314</v>
      </c>
      <c r="AR37" s="647"/>
      <c r="AS37" s="647"/>
      <c r="AT37" s="647"/>
      <c r="AU37" s="647"/>
      <c r="AV37" s="647"/>
      <c r="AW37" s="647"/>
      <c r="AX37" s="647"/>
      <c r="AY37" s="648"/>
      <c r="AZ37" s="620">
        <v>118575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1099</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123751</v>
      </c>
      <c r="CS37" s="639"/>
      <c r="CT37" s="639"/>
      <c r="CU37" s="639"/>
      <c r="CV37" s="639"/>
      <c r="CW37" s="639"/>
      <c r="CX37" s="639"/>
      <c r="CY37" s="640"/>
      <c r="CZ37" s="623">
        <v>2.7</v>
      </c>
      <c r="DA37" s="641"/>
      <c r="DB37" s="641"/>
      <c r="DC37" s="642"/>
      <c r="DD37" s="626">
        <v>123751</v>
      </c>
      <c r="DE37" s="639"/>
      <c r="DF37" s="639"/>
      <c r="DG37" s="639"/>
      <c r="DH37" s="639"/>
      <c r="DI37" s="639"/>
      <c r="DJ37" s="639"/>
      <c r="DK37" s="640"/>
      <c r="DL37" s="626">
        <v>123751</v>
      </c>
      <c r="DM37" s="639"/>
      <c r="DN37" s="639"/>
      <c r="DO37" s="639"/>
      <c r="DP37" s="639"/>
      <c r="DQ37" s="639"/>
      <c r="DR37" s="639"/>
      <c r="DS37" s="639"/>
      <c r="DT37" s="639"/>
      <c r="DU37" s="639"/>
      <c r="DV37" s="640"/>
      <c r="DW37" s="643">
        <v>4.0999999999999996</v>
      </c>
      <c r="DX37" s="644"/>
      <c r="DY37" s="644"/>
      <c r="DZ37" s="644"/>
      <c r="EA37" s="644"/>
      <c r="EB37" s="644"/>
      <c r="EC37" s="645"/>
    </row>
    <row r="38" spans="2:133" ht="11.25" customHeight="1">
      <c r="AQ38" s="646" t="s">
        <v>317</v>
      </c>
      <c r="AR38" s="647"/>
      <c r="AS38" s="647"/>
      <c r="AT38" s="647"/>
      <c r="AU38" s="647"/>
      <c r="AV38" s="647"/>
      <c r="AW38" s="647"/>
      <c r="AX38" s="647"/>
      <c r="AY38" s="648"/>
      <c r="AZ38" s="620">
        <v>63563</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2078</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819038</v>
      </c>
      <c r="CS38" s="621"/>
      <c r="CT38" s="621"/>
      <c r="CU38" s="621"/>
      <c r="CV38" s="621"/>
      <c r="CW38" s="621"/>
      <c r="CX38" s="621"/>
      <c r="CY38" s="622"/>
      <c r="CZ38" s="623">
        <v>18.100000000000001</v>
      </c>
      <c r="DA38" s="641"/>
      <c r="DB38" s="641"/>
      <c r="DC38" s="642"/>
      <c r="DD38" s="626">
        <v>792525</v>
      </c>
      <c r="DE38" s="621"/>
      <c r="DF38" s="621"/>
      <c r="DG38" s="621"/>
      <c r="DH38" s="621"/>
      <c r="DI38" s="621"/>
      <c r="DJ38" s="621"/>
      <c r="DK38" s="622"/>
      <c r="DL38" s="626">
        <v>185477</v>
      </c>
      <c r="DM38" s="621"/>
      <c r="DN38" s="621"/>
      <c r="DO38" s="621"/>
      <c r="DP38" s="621"/>
      <c r="DQ38" s="621"/>
      <c r="DR38" s="621"/>
      <c r="DS38" s="621"/>
      <c r="DT38" s="621"/>
      <c r="DU38" s="621"/>
      <c r="DV38" s="622"/>
      <c r="DW38" s="643">
        <v>6.2</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62212</v>
      </c>
      <c r="CS39" s="639"/>
      <c r="CT39" s="639"/>
      <c r="CU39" s="639"/>
      <c r="CV39" s="639"/>
      <c r="CW39" s="639"/>
      <c r="CX39" s="639"/>
      <c r="CY39" s="640"/>
      <c r="CZ39" s="623">
        <v>1.4</v>
      </c>
      <c r="DA39" s="641"/>
      <c r="DB39" s="641"/>
      <c r="DC39" s="642"/>
      <c r="DD39" s="626">
        <v>60200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115026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86</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200</v>
      </c>
      <c r="CS40" s="621"/>
      <c r="CT40" s="621"/>
      <c r="CU40" s="621"/>
      <c r="CV40" s="621"/>
      <c r="CW40" s="621"/>
      <c r="CX40" s="621"/>
      <c r="CY40" s="622"/>
      <c r="CZ40" s="623">
        <v>0</v>
      </c>
      <c r="DA40" s="641"/>
      <c r="DB40" s="641"/>
      <c r="DC40" s="642"/>
      <c r="DD40" s="626">
        <v>200</v>
      </c>
      <c r="DE40" s="621"/>
      <c r="DF40" s="621"/>
      <c r="DG40" s="621"/>
      <c r="DH40" s="621"/>
      <c r="DI40" s="621"/>
      <c r="DJ40" s="621"/>
      <c r="DK40" s="622"/>
      <c r="DL40" s="626">
        <v>200</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122774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277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815280</v>
      </c>
      <c r="CS42" s="621"/>
      <c r="CT42" s="621"/>
      <c r="CU42" s="621"/>
      <c r="CV42" s="621"/>
      <c r="CW42" s="621"/>
      <c r="CX42" s="621"/>
      <c r="CY42" s="622"/>
      <c r="CZ42" s="623">
        <v>18</v>
      </c>
      <c r="DA42" s="624"/>
      <c r="DB42" s="624"/>
      <c r="DC42" s="625"/>
      <c r="DD42" s="626">
        <v>718393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31098</v>
      </c>
      <c r="CS43" s="639"/>
      <c r="CT43" s="639"/>
      <c r="CU43" s="639"/>
      <c r="CV43" s="639"/>
      <c r="CW43" s="639"/>
      <c r="CX43" s="639"/>
      <c r="CY43" s="640"/>
      <c r="CZ43" s="623">
        <v>0.7</v>
      </c>
      <c r="DA43" s="641"/>
      <c r="DB43" s="641"/>
      <c r="DC43" s="642"/>
      <c r="DD43" s="626">
        <v>31098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815280</v>
      </c>
      <c r="CS44" s="621"/>
      <c r="CT44" s="621"/>
      <c r="CU44" s="621"/>
      <c r="CV44" s="621"/>
      <c r="CW44" s="621"/>
      <c r="CX44" s="621"/>
      <c r="CY44" s="622"/>
      <c r="CZ44" s="623">
        <v>18</v>
      </c>
      <c r="DA44" s="624"/>
      <c r="DB44" s="624"/>
      <c r="DC44" s="625"/>
      <c r="DD44" s="626">
        <v>718393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308983</v>
      </c>
      <c r="CS45" s="639"/>
      <c r="CT45" s="639"/>
      <c r="CU45" s="639"/>
      <c r="CV45" s="639"/>
      <c r="CW45" s="639"/>
      <c r="CX45" s="639"/>
      <c r="CY45" s="640"/>
      <c r="CZ45" s="623">
        <v>6.8</v>
      </c>
      <c r="DA45" s="641"/>
      <c r="DB45" s="641"/>
      <c r="DC45" s="642"/>
      <c r="DD45" s="626">
        <v>235253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506297</v>
      </c>
      <c r="CS46" s="621"/>
      <c r="CT46" s="621"/>
      <c r="CU46" s="621"/>
      <c r="CV46" s="621"/>
      <c r="CW46" s="621"/>
      <c r="CX46" s="621"/>
      <c r="CY46" s="622"/>
      <c r="CZ46" s="623">
        <v>11.2</v>
      </c>
      <c r="DA46" s="624"/>
      <c r="DB46" s="624"/>
      <c r="DC46" s="625"/>
      <c r="DD46" s="626">
        <v>483140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4521874</v>
      </c>
      <c r="CS49" s="605"/>
      <c r="CT49" s="605"/>
      <c r="CU49" s="605"/>
      <c r="CV49" s="605"/>
      <c r="CW49" s="605"/>
      <c r="CX49" s="605"/>
      <c r="CY49" s="606"/>
      <c r="CZ49" s="607">
        <v>100</v>
      </c>
      <c r="DA49" s="608"/>
      <c r="DB49" s="608"/>
      <c r="DC49" s="609"/>
      <c r="DD49" s="610">
        <v>3949970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4921</v>
      </c>
      <c r="R7" s="1134"/>
      <c r="S7" s="1134"/>
      <c r="T7" s="1134"/>
      <c r="U7" s="1134"/>
      <c r="V7" s="1134">
        <v>4522</v>
      </c>
      <c r="W7" s="1134"/>
      <c r="X7" s="1134"/>
      <c r="Y7" s="1134"/>
      <c r="Z7" s="1134"/>
      <c r="AA7" s="1134">
        <v>400</v>
      </c>
      <c r="AB7" s="1134"/>
      <c r="AC7" s="1134"/>
      <c r="AD7" s="1134"/>
      <c r="AE7" s="1135"/>
      <c r="AF7" s="1136">
        <v>300</v>
      </c>
      <c r="AG7" s="1137"/>
      <c r="AH7" s="1137"/>
      <c r="AI7" s="1137"/>
      <c r="AJ7" s="1138"/>
      <c r="AK7" s="1120" t="s">
        <v>536</v>
      </c>
      <c r="AL7" s="1121"/>
      <c r="AM7" s="1121"/>
      <c r="AN7" s="1121"/>
      <c r="AO7" s="1121"/>
      <c r="AP7" s="1121">
        <v>490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550</v>
      </c>
      <c r="BT7" s="1125"/>
      <c r="BU7" s="1125"/>
      <c r="BV7" s="1125"/>
      <c r="BW7" s="1125"/>
      <c r="BX7" s="1125"/>
      <c r="BY7" s="1125"/>
      <c r="BZ7" s="1125"/>
      <c r="CA7" s="1125"/>
      <c r="CB7" s="1125"/>
      <c r="CC7" s="1125"/>
      <c r="CD7" s="1125"/>
      <c r="CE7" s="1125"/>
      <c r="CF7" s="1125"/>
      <c r="CG7" s="1126"/>
      <c r="CH7" s="1117">
        <v>11</v>
      </c>
      <c r="CI7" s="1118"/>
      <c r="CJ7" s="1118"/>
      <c r="CK7" s="1118"/>
      <c r="CL7" s="1119"/>
      <c r="CM7" s="1117">
        <v>91</v>
      </c>
      <c r="CN7" s="1118"/>
      <c r="CO7" s="1118"/>
      <c r="CP7" s="1118"/>
      <c r="CQ7" s="1119"/>
      <c r="CR7" s="1117">
        <v>50</v>
      </c>
      <c r="CS7" s="1118"/>
      <c r="CT7" s="1118"/>
      <c r="CU7" s="1118"/>
      <c r="CV7" s="1119"/>
      <c r="CW7" s="1117" t="s">
        <v>535</v>
      </c>
      <c r="CX7" s="1118"/>
      <c r="CY7" s="1118"/>
      <c r="CZ7" s="1118"/>
      <c r="DA7" s="1119"/>
      <c r="DB7" s="1117" t="s">
        <v>535</v>
      </c>
      <c r="DC7" s="1118"/>
      <c r="DD7" s="1118"/>
      <c r="DE7" s="1118"/>
      <c r="DF7" s="1119"/>
      <c r="DG7" s="1117" t="s">
        <v>535</v>
      </c>
      <c r="DH7" s="1118"/>
      <c r="DI7" s="1118"/>
      <c r="DJ7" s="1118"/>
      <c r="DK7" s="1119"/>
      <c r="DL7" s="1117" t="s">
        <v>535</v>
      </c>
      <c r="DM7" s="1118"/>
      <c r="DN7" s="1118"/>
      <c r="DO7" s="1118"/>
      <c r="DP7" s="1119"/>
      <c r="DQ7" s="1117" t="s">
        <v>535</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4921</v>
      </c>
      <c r="R23" s="1098"/>
      <c r="S23" s="1098"/>
      <c r="T23" s="1098"/>
      <c r="U23" s="1098"/>
      <c r="V23" s="1098">
        <v>4522</v>
      </c>
      <c r="W23" s="1098"/>
      <c r="X23" s="1098"/>
      <c r="Y23" s="1098"/>
      <c r="Z23" s="1098"/>
      <c r="AA23" s="1098">
        <v>400</v>
      </c>
      <c r="AB23" s="1098"/>
      <c r="AC23" s="1098"/>
      <c r="AD23" s="1098"/>
      <c r="AE23" s="1099"/>
      <c r="AF23" s="1100">
        <v>300</v>
      </c>
      <c r="AG23" s="1098"/>
      <c r="AH23" s="1098"/>
      <c r="AI23" s="1098"/>
      <c r="AJ23" s="1101"/>
      <c r="AK23" s="1102"/>
      <c r="AL23" s="1103"/>
      <c r="AM23" s="1103"/>
      <c r="AN23" s="1103"/>
      <c r="AO23" s="1103"/>
      <c r="AP23" s="1098">
        <v>490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1054</v>
      </c>
      <c r="R28" s="1083"/>
      <c r="S28" s="1083"/>
      <c r="T28" s="1083"/>
      <c r="U28" s="1083"/>
      <c r="V28" s="1083">
        <v>1036</v>
      </c>
      <c r="W28" s="1083"/>
      <c r="X28" s="1083"/>
      <c r="Y28" s="1083"/>
      <c r="Z28" s="1083"/>
      <c r="AA28" s="1083">
        <v>18</v>
      </c>
      <c r="AB28" s="1083"/>
      <c r="AC28" s="1083"/>
      <c r="AD28" s="1083"/>
      <c r="AE28" s="1084"/>
      <c r="AF28" s="1085">
        <v>18</v>
      </c>
      <c r="AG28" s="1083"/>
      <c r="AH28" s="1083"/>
      <c r="AI28" s="1083"/>
      <c r="AJ28" s="1086"/>
      <c r="AK28" s="1087">
        <v>115</v>
      </c>
      <c r="AL28" s="1075"/>
      <c r="AM28" s="1075"/>
      <c r="AN28" s="1075"/>
      <c r="AO28" s="1075"/>
      <c r="AP28" s="1075" t="s">
        <v>536</v>
      </c>
      <c r="AQ28" s="1075"/>
      <c r="AR28" s="1075"/>
      <c r="AS28" s="1075"/>
      <c r="AT28" s="1075"/>
      <c r="AU28" s="1075" t="s">
        <v>536</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379</v>
      </c>
      <c r="R29" s="1073"/>
      <c r="S29" s="1073"/>
      <c r="T29" s="1073"/>
      <c r="U29" s="1073"/>
      <c r="V29" s="1073">
        <v>362</v>
      </c>
      <c r="W29" s="1073"/>
      <c r="X29" s="1073"/>
      <c r="Y29" s="1073"/>
      <c r="Z29" s="1073"/>
      <c r="AA29" s="1073">
        <v>17</v>
      </c>
      <c r="AB29" s="1073"/>
      <c r="AC29" s="1073"/>
      <c r="AD29" s="1073"/>
      <c r="AE29" s="1074"/>
      <c r="AF29" s="1048">
        <v>17</v>
      </c>
      <c r="AG29" s="1049"/>
      <c r="AH29" s="1049"/>
      <c r="AI29" s="1049"/>
      <c r="AJ29" s="1050"/>
      <c r="AK29" s="1009">
        <v>61</v>
      </c>
      <c r="AL29" s="1000"/>
      <c r="AM29" s="1000"/>
      <c r="AN29" s="1000"/>
      <c r="AO29" s="1000"/>
      <c r="AP29" s="1000" t="s">
        <v>536</v>
      </c>
      <c r="AQ29" s="1000"/>
      <c r="AR29" s="1000"/>
      <c r="AS29" s="1000"/>
      <c r="AT29" s="1000"/>
      <c r="AU29" s="1000" t="s">
        <v>536</v>
      </c>
      <c r="AV29" s="1000"/>
      <c r="AW29" s="1000"/>
      <c r="AX29" s="1000"/>
      <c r="AY29" s="1000"/>
      <c r="AZ29" s="1071" t="s">
        <v>536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116</v>
      </c>
      <c r="R30" s="1073"/>
      <c r="S30" s="1073"/>
      <c r="T30" s="1073"/>
      <c r="U30" s="1073"/>
      <c r="V30" s="1073">
        <v>116</v>
      </c>
      <c r="W30" s="1073"/>
      <c r="X30" s="1073"/>
      <c r="Y30" s="1073"/>
      <c r="Z30" s="1073"/>
      <c r="AA30" s="1073">
        <v>0</v>
      </c>
      <c r="AB30" s="1073"/>
      <c r="AC30" s="1073"/>
      <c r="AD30" s="1073"/>
      <c r="AE30" s="1074"/>
      <c r="AF30" s="1048">
        <v>0</v>
      </c>
      <c r="AG30" s="1049"/>
      <c r="AH30" s="1049"/>
      <c r="AI30" s="1049"/>
      <c r="AJ30" s="1050"/>
      <c r="AK30" s="1009">
        <v>57</v>
      </c>
      <c r="AL30" s="1000"/>
      <c r="AM30" s="1000"/>
      <c r="AN30" s="1000"/>
      <c r="AO30" s="1000"/>
      <c r="AP30" s="1000" t="s">
        <v>536</v>
      </c>
      <c r="AQ30" s="1000"/>
      <c r="AR30" s="1000"/>
      <c r="AS30" s="1000"/>
      <c r="AT30" s="1000"/>
      <c r="AU30" s="1000" t="s">
        <v>537</v>
      </c>
      <c r="AV30" s="1000"/>
      <c r="AW30" s="1000"/>
      <c r="AX30" s="1000"/>
      <c r="AY30" s="1000"/>
      <c r="AZ30" s="1071" t="s">
        <v>536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5</v>
      </c>
      <c r="R31" s="1073"/>
      <c r="S31" s="1073"/>
      <c r="T31" s="1073"/>
      <c r="U31" s="1073"/>
      <c r="V31" s="1073">
        <v>5</v>
      </c>
      <c r="W31" s="1073"/>
      <c r="X31" s="1073"/>
      <c r="Y31" s="1073"/>
      <c r="Z31" s="1073"/>
      <c r="AA31" s="1073" t="s">
        <v>535</v>
      </c>
      <c r="AB31" s="1073"/>
      <c r="AC31" s="1073"/>
      <c r="AD31" s="1073"/>
      <c r="AE31" s="1074"/>
      <c r="AF31" s="1048" t="s">
        <v>112</v>
      </c>
      <c r="AG31" s="1049"/>
      <c r="AH31" s="1049"/>
      <c r="AI31" s="1049"/>
      <c r="AJ31" s="1050"/>
      <c r="AK31" s="1009">
        <v>4</v>
      </c>
      <c r="AL31" s="1000"/>
      <c r="AM31" s="1000"/>
      <c r="AN31" s="1000"/>
      <c r="AO31" s="1000"/>
      <c r="AP31" s="1000" t="s">
        <v>536</v>
      </c>
      <c r="AQ31" s="1000"/>
      <c r="AR31" s="1000"/>
      <c r="AS31" s="1000"/>
      <c r="AT31" s="1000"/>
      <c r="AU31" s="1000" t="s">
        <v>536</v>
      </c>
      <c r="AV31" s="1000"/>
      <c r="AW31" s="1000"/>
      <c r="AX31" s="1000"/>
      <c r="AY31" s="1000"/>
      <c r="AZ31" s="1071" t="s">
        <v>536</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383</v>
      </c>
      <c r="C32" s="1067"/>
      <c r="D32" s="1067"/>
      <c r="E32" s="1067"/>
      <c r="F32" s="1067"/>
      <c r="G32" s="1067"/>
      <c r="H32" s="1067"/>
      <c r="I32" s="1067"/>
      <c r="J32" s="1067"/>
      <c r="K32" s="1067"/>
      <c r="L32" s="1067"/>
      <c r="M32" s="1067"/>
      <c r="N32" s="1067"/>
      <c r="O32" s="1067"/>
      <c r="P32" s="1068"/>
      <c r="Q32" s="1072">
        <v>140</v>
      </c>
      <c r="R32" s="1073"/>
      <c r="S32" s="1073"/>
      <c r="T32" s="1073"/>
      <c r="U32" s="1073"/>
      <c r="V32" s="1073">
        <v>138</v>
      </c>
      <c r="W32" s="1073"/>
      <c r="X32" s="1073"/>
      <c r="Y32" s="1073"/>
      <c r="Z32" s="1073"/>
      <c r="AA32" s="1073">
        <v>2</v>
      </c>
      <c r="AB32" s="1073"/>
      <c r="AC32" s="1073"/>
      <c r="AD32" s="1073"/>
      <c r="AE32" s="1074"/>
      <c r="AF32" s="1048">
        <v>2</v>
      </c>
      <c r="AG32" s="1049"/>
      <c r="AH32" s="1049"/>
      <c r="AI32" s="1049"/>
      <c r="AJ32" s="1050"/>
      <c r="AK32" s="1009">
        <v>64</v>
      </c>
      <c r="AL32" s="1000"/>
      <c r="AM32" s="1000"/>
      <c r="AN32" s="1000"/>
      <c r="AO32" s="1000"/>
      <c r="AP32" s="1000">
        <v>567</v>
      </c>
      <c r="AQ32" s="1000"/>
      <c r="AR32" s="1000"/>
      <c r="AS32" s="1000"/>
      <c r="AT32" s="1000"/>
      <c r="AU32" s="1000">
        <v>354</v>
      </c>
      <c r="AV32" s="1000"/>
      <c r="AW32" s="1000"/>
      <c r="AX32" s="1000"/>
      <c r="AY32" s="1000"/>
      <c r="AZ32" s="1071" t="s">
        <v>536</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597</v>
      </c>
      <c r="R33" s="1073"/>
      <c r="S33" s="1073"/>
      <c r="T33" s="1073"/>
      <c r="U33" s="1073"/>
      <c r="V33" s="1073">
        <v>592</v>
      </c>
      <c r="W33" s="1073"/>
      <c r="X33" s="1073"/>
      <c r="Y33" s="1073"/>
      <c r="Z33" s="1073"/>
      <c r="AA33" s="1073">
        <v>5</v>
      </c>
      <c r="AB33" s="1073"/>
      <c r="AC33" s="1073"/>
      <c r="AD33" s="1073"/>
      <c r="AE33" s="1074"/>
      <c r="AF33" s="1048">
        <v>5</v>
      </c>
      <c r="AG33" s="1049"/>
      <c r="AH33" s="1049"/>
      <c r="AI33" s="1049"/>
      <c r="AJ33" s="1050"/>
      <c r="AK33" s="1009">
        <v>399</v>
      </c>
      <c r="AL33" s="1000"/>
      <c r="AM33" s="1000"/>
      <c r="AN33" s="1000"/>
      <c r="AO33" s="1000"/>
      <c r="AP33" s="1000">
        <v>1830</v>
      </c>
      <c r="AQ33" s="1000"/>
      <c r="AR33" s="1000"/>
      <c r="AS33" s="1000"/>
      <c r="AT33" s="1000"/>
      <c r="AU33" s="1000">
        <v>1523</v>
      </c>
      <c r="AV33" s="1000"/>
      <c r="AW33" s="1000"/>
      <c r="AX33" s="1000"/>
      <c r="AY33" s="1000"/>
      <c r="AZ33" s="1071" t="s">
        <v>536</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386</v>
      </c>
      <c r="C34" s="1067"/>
      <c r="D34" s="1067"/>
      <c r="E34" s="1067"/>
      <c r="F34" s="1067"/>
      <c r="G34" s="1067"/>
      <c r="H34" s="1067"/>
      <c r="I34" s="1067"/>
      <c r="J34" s="1067"/>
      <c r="K34" s="1067"/>
      <c r="L34" s="1067"/>
      <c r="M34" s="1067"/>
      <c r="N34" s="1067"/>
      <c r="O34" s="1067"/>
      <c r="P34" s="1068"/>
      <c r="Q34" s="1072">
        <v>131</v>
      </c>
      <c r="R34" s="1073"/>
      <c r="S34" s="1073"/>
      <c r="T34" s="1073"/>
      <c r="U34" s="1073"/>
      <c r="V34" s="1073">
        <v>128</v>
      </c>
      <c r="W34" s="1073"/>
      <c r="X34" s="1073"/>
      <c r="Y34" s="1073"/>
      <c r="Z34" s="1073"/>
      <c r="AA34" s="1073">
        <v>3</v>
      </c>
      <c r="AB34" s="1073"/>
      <c r="AC34" s="1073"/>
      <c r="AD34" s="1073"/>
      <c r="AE34" s="1074"/>
      <c r="AF34" s="1048">
        <v>3</v>
      </c>
      <c r="AG34" s="1049"/>
      <c r="AH34" s="1049"/>
      <c r="AI34" s="1049"/>
      <c r="AJ34" s="1050"/>
      <c r="AK34" s="1009">
        <v>119</v>
      </c>
      <c r="AL34" s="1000"/>
      <c r="AM34" s="1000"/>
      <c r="AN34" s="1000"/>
      <c r="AO34" s="1000"/>
      <c r="AP34" s="1000" t="s">
        <v>536</v>
      </c>
      <c r="AQ34" s="1000"/>
      <c r="AR34" s="1000"/>
      <c r="AS34" s="1000"/>
      <c r="AT34" s="1000"/>
      <c r="AU34" s="1000" t="s">
        <v>536</v>
      </c>
      <c r="AV34" s="1000"/>
      <c r="AW34" s="1000"/>
      <c r="AX34" s="1000"/>
      <c r="AY34" s="1000"/>
      <c r="AZ34" s="1071" t="s">
        <v>536</v>
      </c>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45</v>
      </c>
      <c r="AG63" s="988"/>
      <c r="AH63" s="988"/>
      <c r="AI63" s="988"/>
      <c r="AJ63" s="1059"/>
      <c r="AK63" s="1060"/>
      <c r="AL63" s="992"/>
      <c r="AM63" s="992"/>
      <c r="AN63" s="992"/>
      <c r="AO63" s="992"/>
      <c r="AP63" s="988">
        <v>2397</v>
      </c>
      <c r="AQ63" s="988"/>
      <c r="AR63" s="988"/>
      <c r="AS63" s="988"/>
      <c r="AT63" s="988"/>
      <c r="AU63" s="988">
        <v>1877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391</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1433</v>
      </c>
      <c r="R68" s="1011"/>
      <c r="S68" s="1011"/>
      <c r="T68" s="1011"/>
      <c r="U68" s="1011"/>
      <c r="V68" s="1011">
        <v>1433</v>
      </c>
      <c r="W68" s="1011"/>
      <c r="X68" s="1011"/>
      <c r="Y68" s="1011"/>
      <c r="Z68" s="1011"/>
      <c r="AA68" s="1011">
        <v>0</v>
      </c>
      <c r="AB68" s="1011"/>
      <c r="AC68" s="1011"/>
      <c r="AD68" s="1011"/>
      <c r="AE68" s="1011"/>
      <c r="AF68" s="1011">
        <v>0</v>
      </c>
      <c r="AG68" s="1011"/>
      <c r="AH68" s="1011"/>
      <c r="AI68" s="1011"/>
      <c r="AJ68" s="1011"/>
      <c r="AK68" s="1011">
        <v>8</v>
      </c>
      <c r="AL68" s="1011"/>
      <c r="AM68" s="1011"/>
      <c r="AN68" s="1011"/>
      <c r="AO68" s="1011"/>
      <c r="AP68" s="1011">
        <v>338</v>
      </c>
      <c r="AQ68" s="1011"/>
      <c r="AR68" s="1011"/>
      <c r="AS68" s="1011"/>
      <c r="AT68" s="1011"/>
      <c r="AU68" s="1011">
        <v>26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539</v>
      </c>
      <c r="C69" s="1004"/>
      <c r="D69" s="1004"/>
      <c r="E69" s="1004"/>
      <c r="F69" s="1004"/>
      <c r="G69" s="1004"/>
      <c r="H69" s="1004"/>
      <c r="I69" s="1004"/>
      <c r="J69" s="1004"/>
      <c r="K69" s="1004"/>
      <c r="L69" s="1004"/>
      <c r="M69" s="1004"/>
      <c r="N69" s="1004"/>
      <c r="O69" s="1004"/>
      <c r="P69" s="1005"/>
      <c r="Q69" s="1006">
        <v>8</v>
      </c>
      <c r="R69" s="1000"/>
      <c r="S69" s="1000"/>
      <c r="T69" s="1000"/>
      <c r="U69" s="1000"/>
      <c r="V69" s="1000">
        <v>7</v>
      </c>
      <c r="W69" s="1000"/>
      <c r="X69" s="1000"/>
      <c r="Y69" s="1000"/>
      <c r="Z69" s="1000"/>
      <c r="AA69" s="1000">
        <v>2</v>
      </c>
      <c r="AB69" s="1000"/>
      <c r="AC69" s="1000"/>
      <c r="AD69" s="1000"/>
      <c r="AE69" s="1000"/>
      <c r="AF69" s="1000">
        <v>2</v>
      </c>
      <c r="AG69" s="1000"/>
      <c r="AH69" s="1000"/>
      <c r="AI69" s="1000"/>
      <c r="AJ69" s="1000"/>
      <c r="AK69" s="1000" t="s">
        <v>535</v>
      </c>
      <c r="AL69" s="1000"/>
      <c r="AM69" s="1000"/>
      <c r="AN69" s="1000"/>
      <c r="AO69" s="1000"/>
      <c r="AP69" s="1000" t="s">
        <v>535</v>
      </c>
      <c r="AQ69" s="1000"/>
      <c r="AR69" s="1000"/>
      <c r="AS69" s="1000"/>
      <c r="AT69" s="1000"/>
      <c r="AU69" s="1000" t="s">
        <v>535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540</v>
      </c>
      <c r="C70" s="1004"/>
      <c r="D70" s="1004"/>
      <c r="E70" s="1004"/>
      <c r="F70" s="1004"/>
      <c r="G70" s="1004"/>
      <c r="H70" s="1004"/>
      <c r="I70" s="1004"/>
      <c r="J70" s="1004"/>
      <c r="K70" s="1004"/>
      <c r="L70" s="1004"/>
      <c r="M70" s="1004"/>
      <c r="N70" s="1004"/>
      <c r="O70" s="1004"/>
      <c r="P70" s="1005"/>
      <c r="Q70" s="1006">
        <v>93</v>
      </c>
      <c r="R70" s="1000"/>
      <c r="S70" s="1000"/>
      <c r="T70" s="1000"/>
      <c r="U70" s="1000"/>
      <c r="V70" s="1000">
        <v>91</v>
      </c>
      <c r="W70" s="1000"/>
      <c r="X70" s="1000"/>
      <c r="Y70" s="1000"/>
      <c r="Z70" s="1000"/>
      <c r="AA70" s="1000">
        <v>2</v>
      </c>
      <c r="AB70" s="1000"/>
      <c r="AC70" s="1000"/>
      <c r="AD70" s="1000"/>
      <c r="AE70" s="1000"/>
      <c r="AF70" s="1000">
        <v>2</v>
      </c>
      <c r="AG70" s="1000"/>
      <c r="AH70" s="1000"/>
      <c r="AI70" s="1000"/>
      <c r="AJ70" s="1000"/>
      <c r="AK70" s="1000" t="s">
        <v>535</v>
      </c>
      <c r="AL70" s="1000"/>
      <c r="AM70" s="1000"/>
      <c r="AN70" s="1000"/>
      <c r="AO70" s="1000"/>
      <c r="AP70" s="1000" t="s">
        <v>535</v>
      </c>
      <c r="AQ70" s="1000"/>
      <c r="AR70" s="1000"/>
      <c r="AS70" s="1000"/>
      <c r="AT70" s="1000"/>
      <c r="AU70" s="1000" t="s">
        <v>537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541</v>
      </c>
      <c r="C71" s="1004"/>
      <c r="D71" s="1004"/>
      <c r="E71" s="1004"/>
      <c r="F71" s="1004"/>
      <c r="G71" s="1004"/>
      <c r="H71" s="1004"/>
      <c r="I71" s="1004"/>
      <c r="J71" s="1004"/>
      <c r="K71" s="1004"/>
      <c r="L71" s="1004"/>
      <c r="M71" s="1004"/>
      <c r="N71" s="1004"/>
      <c r="O71" s="1004"/>
      <c r="P71" s="1005"/>
      <c r="Q71" s="1006">
        <v>2273</v>
      </c>
      <c r="R71" s="1000"/>
      <c r="S71" s="1000"/>
      <c r="T71" s="1000"/>
      <c r="U71" s="1000"/>
      <c r="V71" s="1000">
        <v>2238</v>
      </c>
      <c r="W71" s="1000"/>
      <c r="X71" s="1000"/>
      <c r="Y71" s="1000"/>
      <c r="Z71" s="1000"/>
      <c r="AA71" s="1000">
        <v>35</v>
      </c>
      <c r="AB71" s="1000"/>
      <c r="AC71" s="1000"/>
      <c r="AD71" s="1000"/>
      <c r="AE71" s="1000"/>
      <c r="AF71" s="1000">
        <v>35</v>
      </c>
      <c r="AG71" s="1000"/>
      <c r="AH71" s="1000"/>
      <c r="AI71" s="1000"/>
      <c r="AJ71" s="1000"/>
      <c r="AK71" s="1000" t="s">
        <v>549</v>
      </c>
      <c r="AL71" s="1000"/>
      <c r="AM71" s="1000"/>
      <c r="AN71" s="1000"/>
      <c r="AO71" s="1000"/>
      <c r="AP71" s="1000" t="s">
        <v>535</v>
      </c>
      <c r="AQ71" s="1000"/>
      <c r="AR71" s="1000"/>
      <c r="AS71" s="1000"/>
      <c r="AT71" s="1000"/>
      <c r="AU71" s="1000" t="s">
        <v>537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542</v>
      </c>
      <c r="C72" s="1004"/>
      <c r="D72" s="1004"/>
      <c r="E72" s="1004"/>
      <c r="F72" s="1004"/>
      <c r="G72" s="1004"/>
      <c r="H72" s="1004"/>
      <c r="I72" s="1004"/>
      <c r="J72" s="1004"/>
      <c r="K72" s="1004"/>
      <c r="L72" s="1004"/>
      <c r="M72" s="1004"/>
      <c r="N72" s="1004"/>
      <c r="O72" s="1004"/>
      <c r="P72" s="1005"/>
      <c r="Q72" s="1006">
        <v>493</v>
      </c>
      <c r="R72" s="1000"/>
      <c r="S72" s="1000"/>
      <c r="T72" s="1000"/>
      <c r="U72" s="1000"/>
      <c r="V72" s="1000">
        <v>467</v>
      </c>
      <c r="W72" s="1000"/>
      <c r="X72" s="1000"/>
      <c r="Y72" s="1000"/>
      <c r="Z72" s="1000"/>
      <c r="AA72" s="1000">
        <v>26</v>
      </c>
      <c r="AB72" s="1000"/>
      <c r="AC72" s="1000"/>
      <c r="AD72" s="1000"/>
      <c r="AE72" s="1000"/>
      <c r="AF72" s="1000">
        <v>26</v>
      </c>
      <c r="AG72" s="1000"/>
      <c r="AH72" s="1000"/>
      <c r="AI72" s="1000"/>
      <c r="AJ72" s="1000"/>
      <c r="AK72" s="1000" t="s">
        <v>535</v>
      </c>
      <c r="AL72" s="1000"/>
      <c r="AM72" s="1000"/>
      <c r="AN72" s="1000"/>
      <c r="AO72" s="1000"/>
      <c r="AP72" s="1000" t="s">
        <v>535</v>
      </c>
      <c r="AQ72" s="1000"/>
      <c r="AR72" s="1000"/>
      <c r="AS72" s="1000"/>
      <c r="AT72" s="1000"/>
      <c r="AU72" s="1000" t="s">
        <v>537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99391</v>
      </c>
      <c r="R73" s="1000"/>
      <c r="S73" s="1000"/>
      <c r="T73" s="1000"/>
      <c r="U73" s="1000"/>
      <c r="V73" s="1000">
        <v>96884</v>
      </c>
      <c r="W73" s="1000"/>
      <c r="X73" s="1000"/>
      <c r="Y73" s="1000"/>
      <c r="Z73" s="1000"/>
      <c r="AA73" s="1000">
        <v>2507</v>
      </c>
      <c r="AB73" s="1000"/>
      <c r="AC73" s="1000"/>
      <c r="AD73" s="1000"/>
      <c r="AE73" s="1000"/>
      <c r="AF73" s="1000">
        <v>2507</v>
      </c>
      <c r="AG73" s="1000"/>
      <c r="AH73" s="1000"/>
      <c r="AI73" s="1000"/>
      <c r="AJ73" s="1000"/>
      <c r="AK73" s="1000">
        <v>282</v>
      </c>
      <c r="AL73" s="1000"/>
      <c r="AM73" s="1000"/>
      <c r="AN73" s="1000"/>
      <c r="AO73" s="1000"/>
      <c r="AP73" s="1000" t="s">
        <v>535</v>
      </c>
      <c r="AQ73" s="1000"/>
      <c r="AR73" s="1000"/>
      <c r="AS73" s="1000"/>
      <c r="AT73" s="1000"/>
      <c r="AU73" s="1000" t="s">
        <v>537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544</v>
      </c>
      <c r="C74" s="1004"/>
      <c r="D74" s="1004"/>
      <c r="E74" s="1004"/>
      <c r="F74" s="1004"/>
      <c r="G74" s="1004"/>
      <c r="H74" s="1004"/>
      <c r="I74" s="1004"/>
      <c r="J74" s="1004"/>
      <c r="K74" s="1004"/>
      <c r="L74" s="1004"/>
      <c r="M74" s="1004"/>
      <c r="N74" s="1004"/>
      <c r="O74" s="1004"/>
      <c r="P74" s="1005"/>
      <c r="Q74" s="1006">
        <v>5042</v>
      </c>
      <c r="R74" s="1000"/>
      <c r="S74" s="1000"/>
      <c r="T74" s="1000"/>
      <c r="U74" s="1000"/>
      <c r="V74" s="1000">
        <v>4895</v>
      </c>
      <c r="W74" s="1000"/>
      <c r="X74" s="1000"/>
      <c r="Y74" s="1000"/>
      <c r="Z74" s="1000"/>
      <c r="AA74" s="1000">
        <v>147</v>
      </c>
      <c r="AB74" s="1000"/>
      <c r="AC74" s="1000"/>
      <c r="AD74" s="1000"/>
      <c r="AE74" s="1000"/>
      <c r="AF74" s="1000">
        <v>147</v>
      </c>
      <c r="AG74" s="1000"/>
      <c r="AH74" s="1000"/>
      <c r="AI74" s="1000"/>
      <c r="AJ74" s="1000"/>
      <c r="AK74" s="1000">
        <v>67</v>
      </c>
      <c r="AL74" s="1000"/>
      <c r="AM74" s="1000"/>
      <c r="AN74" s="1000"/>
      <c r="AO74" s="1000"/>
      <c r="AP74" s="1000" t="s">
        <v>535</v>
      </c>
      <c r="AQ74" s="1000"/>
      <c r="AR74" s="1000"/>
      <c r="AS74" s="1000"/>
      <c r="AT74" s="1000"/>
      <c r="AU74" s="1000" t="s">
        <v>537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545</v>
      </c>
      <c r="C75" s="1004"/>
      <c r="D75" s="1004"/>
      <c r="E75" s="1004"/>
      <c r="F75" s="1004"/>
      <c r="G75" s="1004"/>
      <c r="H75" s="1004"/>
      <c r="I75" s="1004"/>
      <c r="J75" s="1004"/>
      <c r="K75" s="1004"/>
      <c r="L75" s="1004"/>
      <c r="M75" s="1004"/>
      <c r="N75" s="1004"/>
      <c r="O75" s="1004"/>
      <c r="P75" s="1005"/>
      <c r="Q75" s="1007">
        <v>359</v>
      </c>
      <c r="R75" s="1008"/>
      <c r="S75" s="1008"/>
      <c r="T75" s="1008"/>
      <c r="U75" s="1009"/>
      <c r="V75" s="1010">
        <v>355</v>
      </c>
      <c r="W75" s="1008"/>
      <c r="X75" s="1008"/>
      <c r="Y75" s="1008"/>
      <c r="Z75" s="1009"/>
      <c r="AA75" s="1010">
        <v>5</v>
      </c>
      <c r="AB75" s="1008"/>
      <c r="AC75" s="1008"/>
      <c r="AD75" s="1008"/>
      <c r="AE75" s="1009"/>
      <c r="AF75" s="1010">
        <v>5</v>
      </c>
      <c r="AG75" s="1008"/>
      <c r="AH75" s="1008"/>
      <c r="AI75" s="1008"/>
      <c r="AJ75" s="1009"/>
      <c r="AK75" s="1010">
        <v>6</v>
      </c>
      <c r="AL75" s="1008"/>
      <c r="AM75" s="1008"/>
      <c r="AN75" s="1008"/>
      <c r="AO75" s="1009"/>
      <c r="AP75" s="1010" t="s">
        <v>535</v>
      </c>
      <c r="AQ75" s="1008"/>
      <c r="AR75" s="1008"/>
      <c r="AS75" s="1008"/>
      <c r="AT75" s="1009"/>
      <c r="AU75" s="1010" t="s">
        <v>537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546</v>
      </c>
      <c r="C76" s="1004"/>
      <c r="D76" s="1004"/>
      <c r="E76" s="1004"/>
      <c r="F76" s="1004"/>
      <c r="G76" s="1004"/>
      <c r="H76" s="1004"/>
      <c r="I76" s="1004"/>
      <c r="J76" s="1004"/>
      <c r="K76" s="1004"/>
      <c r="L76" s="1004"/>
      <c r="M76" s="1004"/>
      <c r="N76" s="1004"/>
      <c r="O76" s="1004"/>
      <c r="P76" s="1005"/>
      <c r="Q76" s="1007">
        <v>1499</v>
      </c>
      <c r="R76" s="1008"/>
      <c r="S76" s="1008"/>
      <c r="T76" s="1008"/>
      <c r="U76" s="1009"/>
      <c r="V76" s="1010">
        <v>1219</v>
      </c>
      <c r="W76" s="1008"/>
      <c r="X76" s="1008"/>
      <c r="Y76" s="1008"/>
      <c r="Z76" s="1009"/>
      <c r="AA76" s="1010">
        <v>280</v>
      </c>
      <c r="AB76" s="1008"/>
      <c r="AC76" s="1008"/>
      <c r="AD76" s="1008"/>
      <c r="AE76" s="1009"/>
      <c r="AF76" s="1010">
        <v>98</v>
      </c>
      <c r="AG76" s="1008"/>
      <c r="AH76" s="1008"/>
      <c r="AI76" s="1008"/>
      <c r="AJ76" s="1009"/>
      <c r="AK76" s="1010" t="s">
        <v>535</v>
      </c>
      <c r="AL76" s="1008"/>
      <c r="AM76" s="1008"/>
      <c r="AN76" s="1008"/>
      <c r="AO76" s="1009"/>
      <c r="AP76" s="1010">
        <v>1862</v>
      </c>
      <c r="AQ76" s="1008"/>
      <c r="AR76" s="1008"/>
      <c r="AS76" s="1008"/>
      <c r="AT76" s="1009"/>
      <c r="AU76" s="1010" t="s">
        <v>537</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548</v>
      </c>
      <c r="C77" s="1004"/>
      <c r="D77" s="1004"/>
      <c r="E77" s="1004"/>
      <c r="F77" s="1004"/>
      <c r="G77" s="1004"/>
      <c r="H77" s="1004"/>
      <c r="I77" s="1004"/>
      <c r="J77" s="1004"/>
      <c r="K77" s="1004"/>
      <c r="L77" s="1004"/>
      <c r="M77" s="1004"/>
      <c r="N77" s="1004"/>
      <c r="O77" s="1004"/>
      <c r="P77" s="1005"/>
      <c r="Q77" s="1007">
        <v>9</v>
      </c>
      <c r="R77" s="1008"/>
      <c r="S77" s="1008"/>
      <c r="T77" s="1008"/>
      <c r="U77" s="1009"/>
      <c r="V77" s="1010">
        <v>7</v>
      </c>
      <c r="W77" s="1008"/>
      <c r="X77" s="1008"/>
      <c r="Y77" s="1008"/>
      <c r="Z77" s="1009"/>
      <c r="AA77" s="1010">
        <v>2</v>
      </c>
      <c r="AB77" s="1008"/>
      <c r="AC77" s="1008"/>
      <c r="AD77" s="1008"/>
      <c r="AE77" s="1009"/>
      <c r="AF77" s="1010">
        <v>2</v>
      </c>
      <c r="AG77" s="1008"/>
      <c r="AH77" s="1008"/>
      <c r="AI77" s="1008"/>
      <c r="AJ77" s="1009"/>
      <c r="AK77" s="1010">
        <v>0</v>
      </c>
      <c r="AL77" s="1008"/>
      <c r="AM77" s="1008"/>
      <c r="AN77" s="1008"/>
      <c r="AO77" s="1009"/>
      <c r="AP77" s="1010" t="s">
        <v>535</v>
      </c>
      <c r="AQ77" s="1008"/>
      <c r="AR77" s="1008"/>
      <c r="AS77" s="1008"/>
      <c r="AT77" s="1009"/>
      <c r="AU77" s="1010" t="s">
        <v>535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547</v>
      </c>
      <c r="C78" s="1004"/>
      <c r="D78" s="1004"/>
      <c r="E78" s="1004"/>
      <c r="F78" s="1004"/>
      <c r="G78" s="1004"/>
      <c r="H78" s="1004"/>
      <c r="I78" s="1004"/>
      <c r="J78" s="1004"/>
      <c r="K78" s="1004"/>
      <c r="L78" s="1004"/>
      <c r="M78" s="1004"/>
      <c r="N78" s="1004"/>
      <c r="O78" s="1004"/>
      <c r="P78" s="1005"/>
      <c r="Q78" s="1006">
        <v>71</v>
      </c>
      <c r="R78" s="1000"/>
      <c r="S78" s="1000"/>
      <c r="T78" s="1000"/>
      <c r="U78" s="1000"/>
      <c r="V78" s="1000">
        <v>70</v>
      </c>
      <c r="W78" s="1000"/>
      <c r="X78" s="1000"/>
      <c r="Y78" s="1000"/>
      <c r="Z78" s="1000"/>
      <c r="AA78" s="1000">
        <v>0</v>
      </c>
      <c r="AB78" s="1000"/>
      <c r="AC78" s="1000"/>
      <c r="AD78" s="1000"/>
      <c r="AE78" s="1000"/>
      <c r="AF78" s="1000">
        <v>0</v>
      </c>
      <c r="AG78" s="1000"/>
      <c r="AH78" s="1000"/>
      <c r="AI78" s="1000"/>
      <c r="AJ78" s="1000"/>
      <c r="AK78" s="1000" t="s">
        <v>535</v>
      </c>
      <c r="AL78" s="1000"/>
      <c r="AM78" s="1000"/>
      <c r="AN78" s="1000"/>
      <c r="AO78" s="1000"/>
      <c r="AP78" s="1000" t="s">
        <v>537</v>
      </c>
      <c r="AQ78" s="1000"/>
      <c r="AR78" s="1000"/>
      <c r="AS78" s="1000"/>
      <c r="AT78" s="1000"/>
      <c r="AU78" s="1000" t="s">
        <v>535</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2824</v>
      </c>
      <c r="AG88" s="988"/>
      <c r="AH88" s="988"/>
      <c r="AI88" s="988"/>
      <c r="AJ88" s="988"/>
      <c r="AK88" s="992"/>
      <c r="AL88" s="992"/>
      <c r="AM88" s="992"/>
      <c r="AN88" s="992"/>
      <c r="AO88" s="992"/>
      <c r="AP88" s="988">
        <v>2200</v>
      </c>
      <c r="AQ88" s="988"/>
      <c r="AR88" s="988"/>
      <c r="AS88" s="988"/>
      <c r="AT88" s="988"/>
      <c r="AU88" s="988">
        <v>26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50</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180254</v>
      </c>
      <c r="AB110" s="916"/>
      <c r="AC110" s="916"/>
      <c r="AD110" s="916"/>
      <c r="AE110" s="917"/>
      <c r="AF110" s="918">
        <v>163548</v>
      </c>
      <c r="AG110" s="916"/>
      <c r="AH110" s="916"/>
      <c r="AI110" s="916"/>
      <c r="AJ110" s="917"/>
      <c r="AK110" s="918">
        <v>130879</v>
      </c>
      <c r="AL110" s="916"/>
      <c r="AM110" s="916"/>
      <c r="AN110" s="916"/>
      <c r="AO110" s="917"/>
      <c r="AP110" s="919">
        <v>3.1</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765454</v>
      </c>
      <c r="BR110" s="863"/>
      <c r="BS110" s="863"/>
      <c r="BT110" s="863"/>
      <c r="BU110" s="863"/>
      <c r="BV110" s="863">
        <v>613211</v>
      </c>
      <c r="BW110" s="863"/>
      <c r="BX110" s="863"/>
      <c r="BY110" s="863"/>
      <c r="BZ110" s="863"/>
      <c r="CA110" s="863">
        <v>489903</v>
      </c>
      <c r="CB110" s="863"/>
      <c r="CC110" s="863"/>
      <c r="CD110" s="863"/>
      <c r="CE110" s="863"/>
      <c r="CF110" s="887">
        <v>11.7</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2424668</v>
      </c>
      <c r="BR112" s="835"/>
      <c r="BS112" s="835"/>
      <c r="BT112" s="835"/>
      <c r="BU112" s="835"/>
      <c r="BV112" s="835">
        <v>2158334</v>
      </c>
      <c r="BW112" s="835"/>
      <c r="BX112" s="835"/>
      <c r="BY112" s="835"/>
      <c r="BZ112" s="835"/>
      <c r="CA112" s="835">
        <v>1876654</v>
      </c>
      <c r="CB112" s="835"/>
      <c r="CC112" s="835"/>
      <c r="CD112" s="835"/>
      <c r="CE112" s="835"/>
      <c r="CF112" s="896">
        <v>44.7</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362685</v>
      </c>
      <c r="AB113" s="944"/>
      <c r="AC113" s="944"/>
      <c r="AD113" s="944"/>
      <c r="AE113" s="945"/>
      <c r="AF113" s="946">
        <v>330171</v>
      </c>
      <c r="AG113" s="944"/>
      <c r="AH113" s="944"/>
      <c r="AI113" s="944"/>
      <c r="AJ113" s="945"/>
      <c r="AK113" s="946">
        <v>271895</v>
      </c>
      <c r="AL113" s="944"/>
      <c r="AM113" s="944"/>
      <c r="AN113" s="944"/>
      <c r="AO113" s="945"/>
      <c r="AP113" s="947">
        <v>6.5</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34496</v>
      </c>
      <c r="BR113" s="835"/>
      <c r="BS113" s="835"/>
      <c r="BT113" s="835"/>
      <c r="BU113" s="835"/>
      <c r="BV113" s="835">
        <v>34490</v>
      </c>
      <c r="BW113" s="835"/>
      <c r="BX113" s="835"/>
      <c r="BY113" s="835"/>
      <c r="BZ113" s="835"/>
      <c r="CA113" s="835">
        <v>26123</v>
      </c>
      <c r="CB113" s="835"/>
      <c r="CC113" s="835"/>
      <c r="CD113" s="835"/>
      <c r="CE113" s="835"/>
      <c r="CF113" s="896">
        <v>0.6</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3943</v>
      </c>
      <c r="AB114" s="798"/>
      <c r="AC114" s="798"/>
      <c r="AD114" s="798"/>
      <c r="AE114" s="799"/>
      <c r="AF114" s="800">
        <v>4415</v>
      </c>
      <c r="AG114" s="798"/>
      <c r="AH114" s="798"/>
      <c r="AI114" s="798"/>
      <c r="AJ114" s="799"/>
      <c r="AK114" s="800">
        <v>4470</v>
      </c>
      <c r="AL114" s="798"/>
      <c r="AM114" s="798"/>
      <c r="AN114" s="798"/>
      <c r="AO114" s="799"/>
      <c r="AP114" s="845">
        <v>0.1</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t="s">
        <v>112</v>
      </c>
      <c r="BR114" s="835"/>
      <c r="BS114" s="835"/>
      <c r="BT114" s="835"/>
      <c r="BU114" s="835"/>
      <c r="BV114" s="835">
        <v>126865</v>
      </c>
      <c r="BW114" s="835"/>
      <c r="BX114" s="835"/>
      <c r="BY114" s="835"/>
      <c r="BZ114" s="835"/>
      <c r="CA114" s="835">
        <v>167302</v>
      </c>
      <c r="CB114" s="835"/>
      <c r="CC114" s="835"/>
      <c r="CD114" s="835"/>
      <c r="CE114" s="835"/>
      <c r="CF114" s="896">
        <v>4</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546882</v>
      </c>
      <c r="AB117" s="930"/>
      <c r="AC117" s="930"/>
      <c r="AD117" s="930"/>
      <c r="AE117" s="931"/>
      <c r="AF117" s="932">
        <v>498134</v>
      </c>
      <c r="AG117" s="930"/>
      <c r="AH117" s="930"/>
      <c r="AI117" s="930"/>
      <c r="AJ117" s="931"/>
      <c r="AK117" s="932">
        <v>407244</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432</v>
      </c>
      <c r="BP119" s="899"/>
      <c r="BQ119" s="903">
        <v>3224618</v>
      </c>
      <c r="BR119" s="866"/>
      <c r="BS119" s="866"/>
      <c r="BT119" s="866"/>
      <c r="BU119" s="866"/>
      <c r="BV119" s="866">
        <v>2932900</v>
      </c>
      <c r="BW119" s="866"/>
      <c r="BX119" s="866"/>
      <c r="BY119" s="866"/>
      <c r="BZ119" s="866"/>
      <c r="CA119" s="866">
        <v>2559982</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3957957</v>
      </c>
      <c r="BR120" s="863"/>
      <c r="BS120" s="863"/>
      <c r="BT120" s="863"/>
      <c r="BU120" s="863"/>
      <c r="BV120" s="863">
        <v>4798629</v>
      </c>
      <c r="BW120" s="863"/>
      <c r="BX120" s="863"/>
      <c r="BY120" s="863"/>
      <c r="BZ120" s="863"/>
      <c r="CA120" s="863">
        <v>4320835</v>
      </c>
      <c r="CB120" s="863"/>
      <c r="CC120" s="863"/>
      <c r="CD120" s="863"/>
      <c r="CE120" s="863"/>
      <c r="CF120" s="887">
        <v>102.9</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1959866</v>
      </c>
      <c r="DH120" s="863"/>
      <c r="DI120" s="863"/>
      <c r="DJ120" s="863"/>
      <c r="DK120" s="863"/>
      <c r="DL120" s="863">
        <v>1748904</v>
      </c>
      <c r="DM120" s="863"/>
      <c r="DN120" s="863"/>
      <c r="DO120" s="863"/>
      <c r="DP120" s="863"/>
      <c r="DQ120" s="863">
        <v>1522803</v>
      </c>
      <c r="DR120" s="863"/>
      <c r="DS120" s="863"/>
      <c r="DT120" s="863"/>
      <c r="DU120" s="863"/>
      <c r="DV120" s="864">
        <v>36.200000000000003</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422649</v>
      </c>
      <c r="DH121" s="835"/>
      <c r="DI121" s="835"/>
      <c r="DJ121" s="835"/>
      <c r="DK121" s="835"/>
      <c r="DL121" s="835">
        <v>409430</v>
      </c>
      <c r="DM121" s="835"/>
      <c r="DN121" s="835"/>
      <c r="DO121" s="835"/>
      <c r="DP121" s="835"/>
      <c r="DQ121" s="835">
        <v>353851</v>
      </c>
      <c r="DR121" s="835"/>
      <c r="DS121" s="835"/>
      <c r="DT121" s="835"/>
      <c r="DU121" s="835"/>
      <c r="DV121" s="812">
        <v>8.4</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2809935</v>
      </c>
      <c r="BR122" s="866"/>
      <c r="BS122" s="866"/>
      <c r="BT122" s="866"/>
      <c r="BU122" s="866"/>
      <c r="BV122" s="866">
        <v>2501636</v>
      </c>
      <c r="BW122" s="866"/>
      <c r="BX122" s="866"/>
      <c r="BY122" s="866"/>
      <c r="BZ122" s="866"/>
      <c r="CA122" s="866">
        <v>2246272</v>
      </c>
      <c r="CB122" s="866"/>
      <c r="CC122" s="866"/>
      <c r="CD122" s="866"/>
      <c r="CE122" s="866"/>
      <c r="CF122" s="867">
        <v>53.5</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42153</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440</v>
      </c>
      <c r="BP123" s="899"/>
      <c r="BQ123" s="853">
        <v>6767892</v>
      </c>
      <c r="BR123" s="854"/>
      <c r="BS123" s="854"/>
      <c r="BT123" s="854"/>
      <c r="BU123" s="854"/>
      <c r="BV123" s="854">
        <v>7300265</v>
      </c>
      <c r="BW123" s="854"/>
      <c r="BX123" s="854"/>
      <c r="BY123" s="854"/>
      <c r="BZ123" s="854"/>
      <c r="CA123" s="854">
        <v>6567107</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3271909</v>
      </c>
      <c r="AB129" s="798"/>
      <c r="AC129" s="798"/>
      <c r="AD129" s="798"/>
      <c r="AE129" s="799"/>
      <c r="AF129" s="800">
        <v>2731504</v>
      </c>
      <c r="AG129" s="798"/>
      <c r="AH129" s="798"/>
      <c r="AI129" s="798"/>
      <c r="AJ129" s="799"/>
      <c r="AK129" s="800">
        <v>4507562</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398323</v>
      </c>
      <c r="AB130" s="798"/>
      <c r="AC130" s="798"/>
      <c r="AD130" s="798"/>
      <c r="AE130" s="799"/>
      <c r="AF130" s="800">
        <v>363640</v>
      </c>
      <c r="AG130" s="798"/>
      <c r="AH130" s="798"/>
      <c r="AI130" s="798"/>
      <c r="AJ130" s="799"/>
      <c r="AK130" s="800">
        <v>306532</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4.4000000000000004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2873586</v>
      </c>
      <c r="AB131" s="781"/>
      <c r="AC131" s="781"/>
      <c r="AD131" s="781"/>
      <c r="AE131" s="782"/>
      <c r="AF131" s="783">
        <v>2367864</v>
      </c>
      <c r="AG131" s="781"/>
      <c r="AH131" s="781"/>
      <c r="AI131" s="781"/>
      <c r="AJ131" s="782"/>
      <c r="AK131" s="783">
        <v>4201030</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5.1698122140000002</v>
      </c>
      <c r="AB132" s="761"/>
      <c r="AC132" s="761"/>
      <c r="AD132" s="761"/>
      <c r="AE132" s="762"/>
      <c r="AF132" s="763">
        <v>5.6799714850000003</v>
      </c>
      <c r="AG132" s="761"/>
      <c r="AH132" s="761"/>
      <c r="AI132" s="761"/>
      <c r="AJ132" s="762"/>
      <c r="AK132" s="763">
        <v>2.397316848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4.5</v>
      </c>
      <c r="AB133" s="740"/>
      <c r="AC133" s="740"/>
      <c r="AD133" s="740"/>
      <c r="AE133" s="741"/>
      <c r="AF133" s="739">
        <v>4.8</v>
      </c>
      <c r="AG133" s="740"/>
      <c r="AH133" s="740"/>
      <c r="AI133" s="740"/>
      <c r="AJ133" s="741"/>
      <c r="AK133" s="739">
        <v>4.4000000000000004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2" t="s">
        <v>468</v>
      </c>
      <c r="L7" s="256"/>
      <c r="M7" s="257" t="s">
        <v>469</v>
      </c>
      <c r="N7" s="258"/>
    </row>
    <row r="8" spans="1:16">
      <c r="A8" s="250"/>
      <c r="B8" s="246"/>
      <c r="C8" s="246"/>
      <c r="D8" s="246"/>
      <c r="E8" s="246"/>
      <c r="F8" s="246"/>
      <c r="G8" s="259"/>
      <c r="H8" s="260"/>
      <c r="I8" s="260"/>
      <c r="J8" s="261"/>
      <c r="K8" s="1153"/>
      <c r="L8" s="262" t="s">
        <v>470</v>
      </c>
      <c r="M8" s="263" t="s">
        <v>471</v>
      </c>
      <c r="N8" s="264" t="s">
        <v>472</v>
      </c>
    </row>
    <row r="9" spans="1:16">
      <c r="A9" s="250"/>
      <c r="B9" s="246"/>
      <c r="C9" s="246"/>
      <c r="D9" s="246"/>
      <c r="E9" s="246"/>
      <c r="F9" s="246"/>
      <c r="G9" s="1166" t="s">
        <v>473</v>
      </c>
      <c r="H9" s="1167"/>
      <c r="I9" s="1167"/>
      <c r="J9" s="1168"/>
      <c r="K9" s="265">
        <v>712453</v>
      </c>
      <c r="L9" s="266">
        <v>121870</v>
      </c>
      <c r="M9" s="267">
        <v>115876</v>
      </c>
      <c r="N9" s="268">
        <v>5.2</v>
      </c>
    </row>
    <row r="10" spans="1:16">
      <c r="A10" s="250"/>
      <c r="B10" s="246"/>
      <c r="C10" s="246"/>
      <c r="D10" s="246"/>
      <c r="E10" s="246"/>
      <c r="F10" s="246"/>
      <c r="G10" s="1166" t="s">
        <v>474</v>
      </c>
      <c r="H10" s="1167"/>
      <c r="I10" s="1167"/>
      <c r="J10" s="1168"/>
      <c r="K10" s="269">
        <v>84924</v>
      </c>
      <c r="L10" s="270">
        <v>14527</v>
      </c>
      <c r="M10" s="271">
        <v>10922</v>
      </c>
      <c r="N10" s="272">
        <v>33</v>
      </c>
    </row>
    <row r="11" spans="1:16" ht="13.5" customHeight="1">
      <c r="A11" s="250"/>
      <c r="B11" s="246"/>
      <c r="C11" s="246"/>
      <c r="D11" s="246"/>
      <c r="E11" s="246"/>
      <c r="F11" s="246"/>
      <c r="G11" s="1166" t="s">
        <v>475</v>
      </c>
      <c r="H11" s="1167"/>
      <c r="I11" s="1167"/>
      <c r="J11" s="1168"/>
      <c r="K11" s="269">
        <v>86028</v>
      </c>
      <c r="L11" s="270">
        <v>14716</v>
      </c>
      <c r="M11" s="271">
        <v>18462</v>
      </c>
      <c r="N11" s="272">
        <v>-20.3</v>
      </c>
    </row>
    <row r="12" spans="1:16" ht="13.5" customHeight="1">
      <c r="A12" s="250"/>
      <c r="B12" s="246"/>
      <c r="C12" s="246"/>
      <c r="D12" s="246"/>
      <c r="E12" s="246"/>
      <c r="F12" s="246"/>
      <c r="G12" s="1166" t="s">
        <v>476</v>
      </c>
      <c r="H12" s="1167"/>
      <c r="I12" s="1167"/>
      <c r="J12" s="1168"/>
      <c r="K12" s="269" t="s">
        <v>477</v>
      </c>
      <c r="L12" s="270" t="s">
        <v>477</v>
      </c>
      <c r="M12" s="271">
        <v>746</v>
      </c>
      <c r="N12" s="272" t="s">
        <v>477</v>
      </c>
    </row>
    <row r="13" spans="1:16" ht="13.5" customHeight="1">
      <c r="A13" s="250"/>
      <c r="B13" s="246"/>
      <c r="C13" s="246"/>
      <c r="D13" s="246"/>
      <c r="E13" s="246"/>
      <c r="F13" s="246"/>
      <c r="G13" s="1166" t="s">
        <v>478</v>
      </c>
      <c r="H13" s="1167"/>
      <c r="I13" s="1167"/>
      <c r="J13" s="1168"/>
      <c r="K13" s="269" t="s">
        <v>477</v>
      </c>
      <c r="L13" s="270" t="s">
        <v>477</v>
      </c>
      <c r="M13" s="271" t="s">
        <v>477</v>
      </c>
      <c r="N13" s="272" t="s">
        <v>477</v>
      </c>
    </row>
    <row r="14" spans="1:16" ht="13.5" customHeight="1">
      <c r="A14" s="250"/>
      <c r="B14" s="246"/>
      <c r="C14" s="246"/>
      <c r="D14" s="246"/>
      <c r="E14" s="246"/>
      <c r="F14" s="246"/>
      <c r="G14" s="1166" t="s">
        <v>479</v>
      </c>
      <c r="H14" s="1167"/>
      <c r="I14" s="1167"/>
      <c r="J14" s="1168"/>
      <c r="K14" s="269">
        <v>9934</v>
      </c>
      <c r="L14" s="270">
        <v>1699</v>
      </c>
      <c r="M14" s="271">
        <v>5201</v>
      </c>
      <c r="N14" s="272">
        <v>-67.3</v>
      </c>
    </row>
    <row r="15" spans="1:16" ht="13.5" customHeight="1">
      <c r="A15" s="250"/>
      <c r="B15" s="246"/>
      <c r="C15" s="246"/>
      <c r="D15" s="246"/>
      <c r="E15" s="246"/>
      <c r="F15" s="246"/>
      <c r="G15" s="1166" t="s">
        <v>480</v>
      </c>
      <c r="H15" s="1167"/>
      <c r="I15" s="1167"/>
      <c r="J15" s="1168"/>
      <c r="K15" s="269">
        <v>31098</v>
      </c>
      <c r="L15" s="270">
        <v>5320</v>
      </c>
      <c r="M15" s="271">
        <v>2624</v>
      </c>
      <c r="N15" s="272">
        <v>102.7</v>
      </c>
    </row>
    <row r="16" spans="1:16">
      <c r="A16" s="250"/>
      <c r="B16" s="246"/>
      <c r="C16" s="246"/>
      <c r="D16" s="246"/>
      <c r="E16" s="246"/>
      <c r="F16" s="246"/>
      <c r="G16" s="1169" t="s">
        <v>481</v>
      </c>
      <c r="H16" s="1170"/>
      <c r="I16" s="1170"/>
      <c r="J16" s="1171"/>
      <c r="K16" s="270">
        <v>-64803</v>
      </c>
      <c r="L16" s="270">
        <v>-11085</v>
      </c>
      <c r="M16" s="271">
        <v>-12273</v>
      </c>
      <c r="N16" s="272">
        <v>-9.6999999999999993</v>
      </c>
    </row>
    <row r="17" spans="1:16">
      <c r="A17" s="250"/>
      <c r="B17" s="246"/>
      <c r="C17" s="246"/>
      <c r="D17" s="246"/>
      <c r="E17" s="246"/>
      <c r="F17" s="246"/>
      <c r="G17" s="1169" t="s">
        <v>170</v>
      </c>
      <c r="H17" s="1170"/>
      <c r="I17" s="1170"/>
      <c r="J17" s="1171"/>
      <c r="K17" s="270">
        <v>859634</v>
      </c>
      <c r="L17" s="270">
        <v>147047</v>
      </c>
      <c r="M17" s="271">
        <v>141557</v>
      </c>
      <c r="N17" s="272">
        <v>3.9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63" t="s">
        <v>486</v>
      </c>
      <c r="H21" s="1164"/>
      <c r="I21" s="1164"/>
      <c r="J21" s="1165"/>
      <c r="K21" s="282">
        <v>14.2</v>
      </c>
      <c r="L21" s="283">
        <v>13.44</v>
      </c>
      <c r="M21" s="284">
        <v>0.76</v>
      </c>
      <c r="N21" s="251"/>
      <c r="O21" s="285"/>
      <c r="P21" s="281"/>
    </row>
    <row r="22" spans="1:16" s="286" customFormat="1">
      <c r="A22" s="281"/>
      <c r="B22" s="251"/>
      <c r="C22" s="251"/>
      <c r="D22" s="251"/>
      <c r="E22" s="251"/>
      <c r="F22" s="251"/>
      <c r="G22" s="1163" t="s">
        <v>487</v>
      </c>
      <c r="H22" s="1164"/>
      <c r="I22" s="1164"/>
      <c r="J22" s="1165"/>
      <c r="K22" s="287">
        <v>92.9</v>
      </c>
      <c r="L22" s="288">
        <v>94.9</v>
      </c>
      <c r="M22" s="289">
        <v>-2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2" t="s">
        <v>468</v>
      </c>
      <c r="L30" s="256"/>
      <c r="M30" s="257" t="s">
        <v>469</v>
      </c>
      <c r="N30" s="258"/>
    </row>
    <row r="31" spans="1:16">
      <c r="A31" s="250"/>
      <c r="B31" s="246"/>
      <c r="C31" s="246"/>
      <c r="D31" s="246"/>
      <c r="E31" s="246"/>
      <c r="F31" s="246"/>
      <c r="G31" s="259"/>
      <c r="H31" s="260"/>
      <c r="I31" s="260"/>
      <c r="J31" s="261"/>
      <c r="K31" s="1153"/>
      <c r="L31" s="262" t="s">
        <v>470</v>
      </c>
      <c r="M31" s="263" t="s">
        <v>471</v>
      </c>
      <c r="N31" s="264" t="s">
        <v>472</v>
      </c>
    </row>
    <row r="32" spans="1:16" ht="27" customHeight="1">
      <c r="A32" s="250"/>
      <c r="B32" s="246"/>
      <c r="C32" s="246"/>
      <c r="D32" s="246"/>
      <c r="E32" s="246"/>
      <c r="F32" s="246"/>
      <c r="G32" s="1154" t="s">
        <v>491</v>
      </c>
      <c r="H32" s="1155"/>
      <c r="I32" s="1155"/>
      <c r="J32" s="1156"/>
      <c r="K32" s="296">
        <v>130879</v>
      </c>
      <c r="L32" s="296">
        <v>22388</v>
      </c>
      <c r="M32" s="297">
        <v>70006</v>
      </c>
      <c r="N32" s="298">
        <v>-68</v>
      </c>
    </row>
    <row r="33" spans="1:16" ht="13.5" customHeight="1">
      <c r="A33" s="250"/>
      <c r="B33" s="246"/>
      <c r="C33" s="246"/>
      <c r="D33" s="246"/>
      <c r="E33" s="246"/>
      <c r="F33" s="246"/>
      <c r="G33" s="1154" t="s">
        <v>492</v>
      </c>
      <c r="H33" s="1155"/>
      <c r="I33" s="1155"/>
      <c r="J33" s="1156"/>
      <c r="K33" s="296" t="s">
        <v>477</v>
      </c>
      <c r="L33" s="296" t="s">
        <v>477</v>
      </c>
      <c r="M33" s="297" t="s">
        <v>477</v>
      </c>
      <c r="N33" s="298" t="s">
        <v>477</v>
      </c>
    </row>
    <row r="34" spans="1:16" ht="27" customHeight="1">
      <c r="A34" s="250"/>
      <c r="B34" s="246"/>
      <c r="C34" s="246"/>
      <c r="D34" s="246"/>
      <c r="E34" s="246"/>
      <c r="F34" s="246"/>
      <c r="G34" s="1154" t="s">
        <v>493</v>
      </c>
      <c r="H34" s="1155"/>
      <c r="I34" s="1155"/>
      <c r="J34" s="1156"/>
      <c r="K34" s="296" t="s">
        <v>477</v>
      </c>
      <c r="L34" s="296" t="s">
        <v>477</v>
      </c>
      <c r="M34" s="297">
        <v>1</v>
      </c>
      <c r="N34" s="298" t="s">
        <v>477</v>
      </c>
    </row>
    <row r="35" spans="1:16" ht="27" customHeight="1">
      <c r="A35" s="250"/>
      <c r="B35" s="246"/>
      <c r="C35" s="246"/>
      <c r="D35" s="246"/>
      <c r="E35" s="246"/>
      <c r="F35" s="246"/>
      <c r="G35" s="1154" t="s">
        <v>494</v>
      </c>
      <c r="H35" s="1155"/>
      <c r="I35" s="1155"/>
      <c r="J35" s="1156"/>
      <c r="K35" s="296">
        <v>271895</v>
      </c>
      <c r="L35" s="296">
        <v>46510</v>
      </c>
      <c r="M35" s="297">
        <v>19095</v>
      </c>
      <c r="N35" s="298">
        <v>143.6</v>
      </c>
    </row>
    <row r="36" spans="1:16" ht="27" customHeight="1">
      <c r="A36" s="250"/>
      <c r="B36" s="246"/>
      <c r="C36" s="246"/>
      <c r="D36" s="246"/>
      <c r="E36" s="246"/>
      <c r="F36" s="246"/>
      <c r="G36" s="1154" t="s">
        <v>495</v>
      </c>
      <c r="H36" s="1155"/>
      <c r="I36" s="1155"/>
      <c r="J36" s="1156"/>
      <c r="K36" s="296">
        <v>4470</v>
      </c>
      <c r="L36" s="296">
        <v>765</v>
      </c>
      <c r="M36" s="297">
        <v>5066</v>
      </c>
      <c r="N36" s="298">
        <v>-84.9</v>
      </c>
    </row>
    <row r="37" spans="1:16" ht="13.5" customHeight="1">
      <c r="A37" s="250"/>
      <c r="B37" s="246"/>
      <c r="C37" s="246"/>
      <c r="D37" s="246"/>
      <c r="E37" s="246"/>
      <c r="F37" s="246"/>
      <c r="G37" s="1154" t="s">
        <v>496</v>
      </c>
      <c r="H37" s="1155"/>
      <c r="I37" s="1155"/>
      <c r="J37" s="1156"/>
      <c r="K37" s="296" t="s">
        <v>477</v>
      </c>
      <c r="L37" s="296" t="s">
        <v>477</v>
      </c>
      <c r="M37" s="297">
        <v>1361</v>
      </c>
      <c r="N37" s="298" t="s">
        <v>477</v>
      </c>
    </row>
    <row r="38" spans="1:16" ht="27" customHeight="1">
      <c r="A38" s="250"/>
      <c r="B38" s="246"/>
      <c r="C38" s="246"/>
      <c r="D38" s="246"/>
      <c r="E38" s="246"/>
      <c r="F38" s="246"/>
      <c r="G38" s="1157" t="s">
        <v>497</v>
      </c>
      <c r="H38" s="1158"/>
      <c r="I38" s="1158"/>
      <c r="J38" s="1159"/>
      <c r="K38" s="299" t="s">
        <v>477</v>
      </c>
      <c r="L38" s="299" t="s">
        <v>477</v>
      </c>
      <c r="M38" s="300">
        <v>15</v>
      </c>
      <c r="N38" s="301" t="s">
        <v>477</v>
      </c>
      <c r="O38" s="295"/>
    </row>
    <row r="39" spans="1:16">
      <c r="A39" s="250"/>
      <c r="B39" s="246"/>
      <c r="C39" s="246"/>
      <c r="D39" s="246"/>
      <c r="E39" s="246"/>
      <c r="F39" s="246"/>
      <c r="G39" s="1157" t="s">
        <v>498</v>
      </c>
      <c r="H39" s="1158"/>
      <c r="I39" s="1158"/>
      <c r="J39" s="1159"/>
      <c r="K39" s="302" t="s">
        <v>477</v>
      </c>
      <c r="L39" s="302" t="s">
        <v>477</v>
      </c>
      <c r="M39" s="303">
        <v>-2978</v>
      </c>
      <c r="N39" s="304" t="s">
        <v>477</v>
      </c>
      <c r="O39" s="295"/>
    </row>
    <row r="40" spans="1:16" ht="27" customHeight="1">
      <c r="A40" s="250"/>
      <c r="B40" s="246"/>
      <c r="C40" s="246"/>
      <c r="D40" s="246"/>
      <c r="E40" s="246"/>
      <c r="F40" s="246"/>
      <c r="G40" s="1154" t="s">
        <v>499</v>
      </c>
      <c r="H40" s="1155"/>
      <c r="I40" s="1155"/>
      <c r="J40" s="1156"/>
      <c r="K40" s="302">
        <v>-306532</v>
      </c>
      <c r="L40" s="302">
        <v>-52434</v>
      </c>
      <c r="M40" s="303">
        <v>-63538</v>
      </c>
      <c r="N40" s="304">
        <v>-17.5</v>
      </c>
      <c r="O40" s="295"/>
    </row>
    <row r="41" spans="1:16">
      <c r="A41" s="250"/>
      <c r="B41" s="246"/>
      <c r="C41" s="246"/>
      <c r="D41" s="246"/>
      <c r="E41" s="246"/>
      <c r="F41" s="246"/>
      <c r="G41" s="1160" t="s">
        <v>281</v>
      </c>
      <c r="H41" s="1161"/>
      <c r="I41" s="1161"/>
      <c r="J41" s="1162"/>
      <c r="K41" s="296">
        <v>100712</v>
      </c>
      <c r="L41" s="302">
        <v>17228</v>
      </c>
      <c r="M41" s="303">
        <v>29028</v>
      </c>
      <c r="N41" s="304">
        <v>-40.700000000000003</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47" t="s">
        <v>468</v>
      </c>
      <c r="J49" s="1149" t="s">
        <v>503</v>
      </c>
      <c r="K49" s="1150"/>
      <c r="L49" s="1150"/>
      <c r="M49" s="1150"/>
      <c r="N49" s="1151"/>
    </row>
    <row r="50" spans="1:14">
      <c r="A50" s="250"/>
      <c r="B50" s="246"/>
      <c r="C50" s="246"/>
      <c r="D50" s="246"/>
      <c r="E50" s="246"/>
      <c r="F50" s="246"/>
      <c r="G50" s="314"/>
      <c r="H50" s="315"/>
      <c r="I50" s="1148"/>
      <c r="J50" s="316" t="s">
        <v>504</v>
      </c>
      <c r="K50" s="317" t="s">
        <v>505</v>
      </c>
      <c r="L50" s="318" t="s">
        <v>506</v>
      </c>
      <c r="M50" s="319" t="s">
        <v>507</v>
      </c>
      <c r="N50" s="320" t="s">
        <v>508</v>
      </c>
    </row>
    <row r="51" spans="1:14">
      <c r="A51" s="250"/>
      <c r="B51" s="246"/>
      <c r="C51" s="246"/>
      <c r="D51" s="246"/>
      <c r="E51" s="246"/>
      <c r="F51" s="246"/>
      <c r="G51" s="312" t="s">
        <v>509</v>
      </c>
      <c r="H51" s="313"/>
      <c r="I51" s="321">
        <v>1075303</v>
      </c>
      <c r="J51" s="322">
        <v>182070</v>
      </c>
      <c r="K51" s="323">
        <v>120.9</v>
      </c>
      <c r="L51" s="324">
        <v>94828</v>
      </c>
      <c r="M51" s="325">
        <v>3.1</v>
      </c>
      <c r="N51" s="326">
        <v>117.8</v>
      </c>
    </row>
    <row r="52" spans="1:14">
      <c r="A52" s="250"/>
      <c r="B52" s="246"/>
      <c r="C52" s="246"/>
      <c r="D52" s="246"/>
      <c r="E52" s="246"/>
      <c r="F52" s="246"/>
      <c r="G52" s="327"/>
      <c r="H52" s="328" t="s">
        <v>510</v>
      </c>
      <c r="I52" s="329">
        <v>827938</v>
      </c>
      <c r="J52" s="330">
        <v>140186</v>
      </c>
      <c r="K52" s="331">
        <v>274.5</v>
      </c>
      <c r="L52" s="332">
        <v>55133</v>
      </c>
      <c r="M52" s="333">
        <v>4.9000000000000004</v>
      </c>
      <c r="N52" s="334">
        <v>269.60000000000002</v>
      </c>
    </row>
    <row r="53" spans="1:14">
      <c r="A53" s="250"/>
      <c r="B53" s="246"/>
      <c r="C53" s="246"/>
      <c r="D53" s="246"/>
      <c r="E53" s="246"/>
      <c r="F53" s="246"/>
      <c r="G53" s="312" t="s">
        <v>511</v>
      </c>
      <c r="H53" s="313"/>
      <c r="I53" s="321">
        <v>830510</v>
      </c>
      <c r="J53" s="322">
        <v>140717</v>
      </c>
      <c r="K53" s="323">
        <v>-22.7</v>
      </c>
      <c r="L53" s="324">
        <v>119674</v>
      </c>
      <c r="M53" s="325">
        <v>26.2</v>
      </c>
      <c r="N53" s="326">
        <v>-48.9</v>
      </c>
    </row>
    <row r="54" spans="1:14">
      <c r="A54" s="250"/>
      <c r="B54" s="246"/>
      <c r="C54" s="246"/>
      <c r="D54" s="246"/>
      <c r="E54" s="246"/>
      <c r="F54" s="246"/>
      <c r="G54" s="327"/>
      <c r="H54" s="328" t="s">
        <v>510</v>
      </c>
      <c r="I54" s="329">
        <v>320601</v>
      </c>
      <c r="J54" s="330">
        <v>54321</v>
      </c>
      <c r="K54" s="331">
        <v>-61.3</v>
      </c>
      <c r="L54" s="332">
        <v>57803</v>
      </c>
      <c r="M54" s="333">
        <v>4.8</v>
      </c>
      <c r="N54" s="334">
        <v>-66.099999999999994</v>
      </c>
    </row>
    <row r="55" spans="1:14">
      <c r="A55" s="250"/>
      <c r="B55" s="246"/>
      <c r="C55" s="246"/>
      <c r="D55" s="246"/>
      <c r="E55" s="246"/>
      <c r="F55" s="246"/>
      <c r="G55" s="312" t="s">
        <v>512</v>
      </c>
      <c r="H55" s="313"/>
      <c r="I55" s="321">
        <v>964325</v>
      </c>
      <c r="J55" s="322">
        <v>164140</v>
      </c>
      <c r="K55" s="323">
        <v>16.600000000000001</v>
      </c>
      <c r="L55" s="324">
        <v>119685</v>
      </c>
      <c r="M55" s="325">
        <v>0</v>
      </c>
      <c r="N55" s="326">
        <v>16.600000000000001</v>
      </c>
    </row>
    <row r="56" spans="1:14">
      <c r="A56" s="250"/>
      <c r="B56" s="246"/>
      <c r="C56" s="246"/>
      <c r="D56" s="246"/>
      <c r="E56" s="246"/>
      <c r="F56" s="246"/>
      <c r="G56" s="327"/>
      <c r="H56" s="328" t="s">
        <v>510</v>
      </c>
      <c r="I56" s="329">
        <v>446565</v>
      </c>
      <c r="J56" s="330">
        <v>76011</v>
      </c>
      <c r="K56" s="331">
        <v>39.9</v>
      </c>
      <c r="L56" s="332">
        <v>68464</v>
      </c>
      <c r="M56" s="333">
        <v>18.399999999999999</v>
      </c>
      <c r="N56" s="334">
        <v>21.5</v>
      </c>
    </row>
    <row r="57" spans="1:14">
      <c r="A57" s="250"/>
      <c r="B57" s="246"/>
      <c r="C57" s="246"/>
      <c r="D57" s="246"/>
      <c r="E57" s="246"/>
      <c r="F57" s="246"/>
      <c r="G57" s="312" t="s">
        <v>513</v>
      </c>
      <c r="H57" s="313"/>
      <c r="I57" s="321">
        <v>310019</v>
      </c>
      <c r="J57" s="322">
        <v>52977</v>
      </c>
      <c r="K57" s="323">
        <v>-67.7</v>
      </c>
      <c r="L57" s="324">
        <v>109920</v>
      </c>
      <c r="M57" s="325">
        <v>-8.1999999999999993</v>
      </c>
      <c r="N57" s="326">
        <v>-59.5</v>
      </c>
    </row>
    <row r="58" spans="1:14">
      <c r="A58" s="250"/>
      <c r="B58" s="246"/>
      <c r="C58" s="246"/>
      <c r="D58" s="246"/>
      <c r="E58" s="246"/>
      <c r="F58" s="246"/>
      <c r="G58" s="327"/>
      <c r="H58" s="328" t="s">
        <v>510</v>
      </c>
      <c r="I58" s="329">
        <v>290684</v>
      </c>
      <c r="J58" s="330">
        <v>49673</v>
      </c>
      <c r="K58" s="331">
        <v>-34.700000000000003</v>
      </c>
      <c r="L58" s="332">
        <v>62739</v>
      </c>
      <c r="M58" s="333">
        <v>-8.4</v>
      </c>
      <c r="N58" s="334">
        <v>-26.3</v>
      </c>
    </row>
    <row r="59" spans="1:14">
      <c r="A59" s="250"/>
      <c r="B59" s="246"/>
      <c r="C59" s="246"/>
      <c r="D59" s="246"/>
      <c r="E59" s="246"/>
      <c r="F59" s="246"/>
      <c r="G59" s="312" t="s">
        <v>514</v>
      </c>
      <c r="H59" s="313"/>
      <c r="I59" s="321">
        <v>815280</v>
      </c>
      <c r="J59" s="322">
        <v>139459</v>
      </c>
      <c r="K59" s="323">
        <v>163.19999999999999</v>
      </c>
      <c r="L59" s="324">
        <v>119882</v>
      </c>
      <c r="M59" s="325">
        <v>9.1</v>
      </c>
      <c r="N59" s="326">
        <v>154.1</v>
      </c>
    </row>
    <row r="60" spans="1:14">
      <c r="A60" s="250"/>
      <c r="B60" s="246"/>
      <c r="C60" s="246"/>
      <c r="D60" s="246"/>
      <c r="E60" s="246"/>
      <c r="F60" s="246"/>
      <c r="G60" s="327"/>
      <c r="H60" s="328" t="s">
        <v>510</v>
      </c>
      <c r="I60" s="335">
        <v>506297</v>
      </c>
      <c r="J60" s="330">
        <v>86606</v>
      </c>
      <c r="K60" s="331">
        <v>74.400000000000006</v>
      </c>
      <c r="L60" s="332">
        <v>66481</v>
      </c>
      <c r="M60" s="333">
        <v>6</v>
      </c>
      <c r="N60" s="334">
        <v>68.400000000000006</v>
      </c>
    </row>
    <row r="61" spans="1:14">
      <c r="A61" s="250"/>
      <c r="B61" s="246"/>
      <c r="C61" s="246"/>
      <c r="D61" s="246"/>
      <c r="E61" s="246"/>
      <c r="F61" s="246"/>
      <c r="G61" s="312" t="s">
        <v>515</v>
      </c>
      <c r="H61" s="336"/>
      <c r="I61" s="337">
        <v>799087</v>
      </c>
      <c r="J61" s="338">
        <v>135873</v>
      </c>
      <c r="K61" s="339">
        <v>42.1</v>
      </c>
      <c r="L61" s="340">
        <v>112798</v>
      </c>
      <c r="M61" s="341">
        <v>6</v>
      </c>
      <c r="N61" s="326">
        <v>36.1</v>
      </c>
    </row>
    <row r="62" spans="1:14">
      <c r="A62" s="250"/>
      <c r="B62" s="246"/>
      <c r="C62" s="246"/>
      <c r="D62" s="246"/>
      <c r="E62" s="246"/>
      <c r="F62" s="246"/>
      <c r="G62" s="327"/>
      <c r="H62" s="328" t="s">
        <v>510</v>
      </c>
      <c r="I62" s="329">
        <v>478417</v>
      </c>
      <c r="J62" s="330">
        <v>81359</v>
      </c>
      <c r="K62" s="331">
        <v>58.6</v>
      </c>
      <c r="L62" s="332">
        <v>62124</v>
      </c>
      <c r="M62" s="333">
        <v>5.0999999999999996</v>
      </c>
      <c r="N62" s="334">
        <v>53.5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88.46</v>
      </c>
      <c r="G47" s="12">
        <v>76.77</v>
      </c>
      <c r="H47" s="12">
        <v>102.03</v>
      </c>
      <c r="I47" s="12">
        <v>143.83000000000001</v>
      </c>
      <c r="J47" s="13">
        <v>76.55</v>
      </c>
    </row>
    <row r="48" spans="2:10" ht="57.75" customHeight="1">
      <c r="B48" s="14"/>
      <c r="C48" s="1174" t="s">
        <v>4</v>
      </c>
      <c r="D48" s="1174"/>
      <c r="E48" s="1175"/>
      <c r="F48" s="15">
        <v>11.75</v>
      </c>
      <c r="G48" s="16">
        <v>9.2899999999999991</v>
      </c>
      <c r="H48" s="16">
        <v>6.57</v>
      </c>
      <c r="I48" s="16">
        <v>14.34</v>
      </c>
      <c r="J48" s="17">
        <v>6.65</v>
      </c>
    </row>
    <row r="49" spans="2:10" ht="57.75" customHeight="1" thickBot="1">
      <c r="B49" s="18"/>
      <c r="C49" s="1176" t="s">
        <v>5</v>
      </c>
      <c r="D49" s="1176"/>
      <c r="E49" s="1177"/>
      <c r="F49" s="19">
        <v>17.38</v>
      </c>
      <c r="G49" s="20" t="s">
        <v>522</v>
      </c>
      <c r="H49" s="20" t="s">
        <v>523</v>
      </c>
      <c r="I49" s="20">
        <v>28.08</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2018-02-21T06:39:10Z</cp:lastPrinted>
  <dcterms:created xsi:type="dcterms:W3CDTF">2018-01-24T04:52:49Z</dcterms:created>
  <dcterms:modified xsi:type="dcterms:W3CDTF">2019-03-07T05:10:02Z</dcterms:modified>
</cp:coreProperties>
</file>