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74" i="11" l="1"/>
  <c r="AA72" i="11"/>
  <c r="AA71" i="11"/>
  <c r="AA70" i="11"/>
  <c r="AA69" i="11"/>
  <c r="AA68" i="1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O34" i="9"/>
  <c r="BW34" i="9"/>
  <c r="BW35" i="9" s="1"/>
  <c r="BW36" i="9" s="1"/>
  <c r="BW37" i="9" s="1"/>
  <c r="BW38" i="9" s="1"/>
  <c r="BW39" i="9" s="1"/>
  <c r="BW40" i="9" s="1"/>
  <c r="BW41" i="9" s="1"/>
  <c r="BW42" i="9" s="1"/>
  <c r="BW43" i="9" s="1"/>
  <c r="C34" i="9"/>
  <c r="C35" i="9" s="1"/>
  <c r="U34" i="9" l="1"/>
  <c r="U35" i="9" s="1"/>
  <c r="U36" i="9" s="1"/>
  <c r="U37"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<sst xmlns="http://schemas.openxmlformats.org/spreadsheetml/2006/main" count="1139" uniqueCount="569">
  <si>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</si>
  <si>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</si>
  <si>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</si>
  <si>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</si>
  <si>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</si>
  <si>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</si>
  <si>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</si>
  <si>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</si>
  <si>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</si>
  <si>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</si>
  <si>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</si>
  <si>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</si>
  <si>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</si>
  <si>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</si>
  <si>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</si>
  <si>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</si>
  <si>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</si>
  <si>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</si>
  <si>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</si>
  <si>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</si>
  <si>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</si>
  <si>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</si>
  <si>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</si>
  <si>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</si>
  <si>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</si>
  <si>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</si>
  <si>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</si>
  <si>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</si>
  <si>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</si>
  <si>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</si>
  <si>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</si>
  <si>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</si>
  <si>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</si>
  <si>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</si>
  <si>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</si>
  <si>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</si>
  <si>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</si>
  <si>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</si>
  <si>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</si>
  <si>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</si>
  <si>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</si>
  <si>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</si>
  <si>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</si>
  <si>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</si>
  <si>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</si>
  <si>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</si>
  <si>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</si>
  <si>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</si>
  <si>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</si>
  <si>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</si>
  <si>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</si>
  <si>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</si>
  <si>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</si>
  <si>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</si>
  <si>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</si>
  <si>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</si>
  <si>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</si>
  <si>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</si>
  <si>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</si>
  <si>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</si>
  <si>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</si>
  <si>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</si>
  <si>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</si>
  <si>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</si>
  <si>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</si>
  <si>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</si>
  <si>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</si>
  <si>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</si>
  <si>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</si>
  <si>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</si>
  <si>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</si>
  <si>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</si>
  <si>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</si>
  <si>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</si>
  <si>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</si>
  <si>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</si>
  <si>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</si>
  <si>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</si>
  <si>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</si>
  <si>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</si>
  <si>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</si>
  <si>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</si>
  <si>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</si>
  <si>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</si>
  <si>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</si>
  <si>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</si>
  <si>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</si>
  <si>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</si>
  <si>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</si>
  <si>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</si>
  <si>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</si>
  <si>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</si>
  <si>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</si>
  <si>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</si>
  <si>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</si>
  <si>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</si>
  <si>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</si>
  <si>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</si>
  <si>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</si>
  <si>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</si>
  <si>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</si>
  <si>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</si>
  <si>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</si>
  <si>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</si>
  <si>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</si>
  <si>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</si>
  <si>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</si>
  <si>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</si>
  <si>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</si>
  <si>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</si>
  <si>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</si>
  <si>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</si>
  <si>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</si>
  <si>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</si>
  <si>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</si>
  <si>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</si>
  <si>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</si>
  <si>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</si>
  <si>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</si>
  <si>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</si>
  <si>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</si>
  <si>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</si>
  <si>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</si>
  <si>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</si>
  <si>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</si>
  <si>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</si>
  <si>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</si>
  <si>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</si>
  <si>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</si>
  <si>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</si>
  <si>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</si>
  <si>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</si>
  <si>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</si>
  <si>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</si>
  <si>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</si>
  <si>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</si>
  <si>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</si>
  <si>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</si>
  <si>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</si>
  <si>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</si>
  <si>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</si>
  <si>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</si>
  <si>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</si>
  <si>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</si>
  <si>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</si>
  <si>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</si>
  <si>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</si>
  <si>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</si>
  <si>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</si>
  <si>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</si>
  <si>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</si>
  <si>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</si>
  <si>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</si>
  <si>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</si>
  <si>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</si>
  <si>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</si>
  <si>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</si>
  <si>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</si>
  <si>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</si>
  <si>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</si>
  <si>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</si>
  <si>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</si>
  <si>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</si>
  <si>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</si>
  <si>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</si>
  <si>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</si>
  <si>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</si>
  <si>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</si>
  <si>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</si>
  <si>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</si>
  <si>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</si>
  <si>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</si>
  <si>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</si>
  <si>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</si>
  <si>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</si>
  <si>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</si>
  <si>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</si>
  <si>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</si>
  <si>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</si>
  <si>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</si>
  <si>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</si>
  <si>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</si>
  <si>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</si>
  <si>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</si>
  <si>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</si>
  <si>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</si>
  <si>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</si>
  <si>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</si>
  <si>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</si>
  <si>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</si>
  <si>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</si>
  <si>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</si>
  <si>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</si>
  <si>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</si>
  <si>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</si>
  <si>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</si>
  <si>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</si>
  <si>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山梨県忍野村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</si>
  <si>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</si>
  <si>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</si>
  <si>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</si>
  <si>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</si>
  <si>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</si>
  <si>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</si>
  <si>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</si>
  <si>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</si>
  <si>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</si>
  <si>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</si>
  <si>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</si>
  <si>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</si>
  <si>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</si>
  <si>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</si>
  <si>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</si>
  <si>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</si>
  <si>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</si>
  <si>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</si>
  <si>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</si>
  <si>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</si>
  <si>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</si>
  <si>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</si>
  <si>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</si>
  <si>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</si>
  <si>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</si>
  <si>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</si>
  <si>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</si>
  <si>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</si>
  <si>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</si>
  <si>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</si>
  <si>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</si>
  <si>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</si>
  <si>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</si>
  <si>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</si>
  <si>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</si>
  <si>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</si>
  <si>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</si>
  <si>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</si>
  <si>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</si>
  <si>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</si>
  <si>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</si>
  <si>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</si>
  <si>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</si>
  <si>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</si>
  <si>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</si>
  <si>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</si>
  <si>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</si>
  <si>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</si>
  <si>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</si>
  <si>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</si>
  <si>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</si>
  <si>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</si>
  <si>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</si>
  <si>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</si>
  <si>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</si>
  <si>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</si>
  <si>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</si>
  <si>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</si>
  <si>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</si>
  <si>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</si>
  <si>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</si>
  <si>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</si>
  <si>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</si>
  <si>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</si>
  <si>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</si>
  <si>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</si>
  <si>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</si>
  <si>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</si>
  <si>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</si>
  <si>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</si>
  <si>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</si>
  <si>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</si>
  <si>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</si>
  <si>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</si>
  <si>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</si>
  <si>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</si>
  <si>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</si>
  <si>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</si>
  <si>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</si>
  <si>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</si>
  <si>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</si>
  <si>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</si>
  <si>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</si>
  <si>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</si>
  <si>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</si>
  <si>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</si>
  <si>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</si>
  <si>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</si>
  <si>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</si>
  <si>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</si>
  <si>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</si>
  <si>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</si>
  <si>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</si>
  <si>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</si>
  <si>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</si>
  <si>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</si>
  <si>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</si>
  <si>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</si>
  <si>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</si>
  <si>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</si>
  <si>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</si>
  <si>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</si>
  <si>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</si>
  <si>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</si>
  <si>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</si>
  <si>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</si>
  <si>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</si>
  <si>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</si>
  <si>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</si>
  <si>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</si>
  <si>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</si>
  <si>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</si>
  <si>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</si>
  <si>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</si>
  <si>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</si>
  <si>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</si>
  <si>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</si>
  <si>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</si>
  <si>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</si>
  <si>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</si>
  <si>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</si>
  <si>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</si>
  <si>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</si>
  <si>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</si>
  <si>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</si>
  <si>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</si>
  <si>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</si>
  <si>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</si>
  <si>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</si>
  <si>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</si>
  <si>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</si>
  <si>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</si>
  <si>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</si>
  <si>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</si>
  <si>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</si>
  <si>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</si>
  <si>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</si>
  <si>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</si>
  <si>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</si>
  <si>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</si>
  <si>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</si>
  <si>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</si>
  <si>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</si>
  <si>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</si>
  <si>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</si>
  <si>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</si>
  <si>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</si>
  <si>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</si>
  <si>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</si>
  <si>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山梨県忍野村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</si>
  <si>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</si>
  <si>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</si>
  <si>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</si>
  <si>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</si>
  <si>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</si>
  <si>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</si>
  <si>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</si>
  <si>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</si>
  <si>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</si>
  <si>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</si>
  <si>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</si>
  <si>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</si>
  <si>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</si>
  <si>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</si>
  <si>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</si>
  <si>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</si>
  <si>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</si>
  <si>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</si>
  <si>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</si>
  <si>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</si>
  <si>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</si>
  <si>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</si>
  <si>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</si>
  <si>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</si>
  <si>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</si>
  <si>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</si>
  <si>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</si>
  <si>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</si>
  <si>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</si>
  <si>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</si>
  <si>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</si>
  <si>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</si>
  <si>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</si>
  <si>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</si>
  <si>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</si>
  <si>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</si>
  <si>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</si>
  <si>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</si>
  <si>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</si>
  <si>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</si>
  <si>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</si>
  <si>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</si>
  <si>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</si>
  <si>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</si>
  <si>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</si>
  <si>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</si>
  <si>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</si>
  <si>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</si>
  <si>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</si>
  <si>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</si>
  <si>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</si>
  <si>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</si>
  <si>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</si>
  <si>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</si>
  <si>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</si>
  <si>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</si>
  <si>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</si>
  <si>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</si>
  <si>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</si>
  <si>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</si>
  <si>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</si>
  <si>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</si>
  <si>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</si>
  <si>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</si>
  <si>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</si>
  <si>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</si>
  <si>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</si>
  <si>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</si>
  <si>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</si>
  <si>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</si>
  <si>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</si>
  <si>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</si>
  <si>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</si>
  <si>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</si>
  <si>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</si>
  <si>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</si>
  <si>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</si>
  <si>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</si>
  <si>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</si>
  <si>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</si>
  <si>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</si>
  <si>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</si>
  <si>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</si>
  <si>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</si>
  <si>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</si>
  <si>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</si>
  <si>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</si>
  <si>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</si>
  <si>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</si>
  <si>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</si>
  <si>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</si>
  <si>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</si>
  <si>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</si>
  <si>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</si>
  <si>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</si>
  <si>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</si>
  <si>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</si>
  <si>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</si>
  <si>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</si>
  <si>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</si>
  <si>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</si>
  <si>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</si>
  <si>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</si>
  <si>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</si>
  <si>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</si>
  <si>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</si>
  <si>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</si>
  <si>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</si>
  <si>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</si>
  <si>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</si>
  <si>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</si>
  <si>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</si>
  <si>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</si>
  <si>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</si>
  <si>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</si>
  <si>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</si>
  <si>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</si>
  <si>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</si>
  <si>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</si>
  <si>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</si>
  <si>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</si>
  <si>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</si>
  <si>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</si>
  <si>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</si>
  <si>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</si>
  <si>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</si>
  <si>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</si>
  <si>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</si>
  <si>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</si>
  <si>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</si>
  <si>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</si>
  <si>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</si>
  <si>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</si>
  <si>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</si>
  <si>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</si>
  <si>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</si>
  <si>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</si>
  <si>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</si>
  <si>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</si>
  <si>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</si>
  <si>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</si>
  <si>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</si>
  <si>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</si>
  <si>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</si>
  <si>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</si>
  <si>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</si>
  <si>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</si>
  <si>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</si>
  <si>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</si>
  <si>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</si>
  <si>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</si>
  <si>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</si>
  <si>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</si>
  <si>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</si>
  <si>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</si>
  <si>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</si>
  <si>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</si>
  <si>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</si>
  <si>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</si>
  <si>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</si>
  <si>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</si>
  <si>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</si>
  <si>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</si>
  <si>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</si>
  <si>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</si>
  <si>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</si>
  <si>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</si>
  <si>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</si>
  <si>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</si>
  <si>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</si>
  <si>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</si>
  <si>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</si>
  <si>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</si>
  <si>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</si>
  <si>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</si>
  <si>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</si>
  <si>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</si>
  <si>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</si>
  <si>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</si>
  <si>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</si>
  <si>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0.55</t>
  </si>
  <si>
    <t>▲ 27.43</t>
  </si>
  <si>
    <t>▲ 9.10</t>
  </si>
  <si>
    <t>一般会計</t>
  </si>
  <si>
    <t>水道事業会計</t>
  </si>
  <si>
    <t>国民健康保険特別会計</t>
  </si>
  <si>
    <t>人づくり資金貸付事業特別会計</t>
  </si>
  <si>
    <t>介護保険特別会計</t>
  </si>
  <si>
    <t>介護予防支援特別会計</t>
  </si>
  <si>
    <t>下水道事業特別会計</t>
  </si>
  <si>
    <t>後期高齢者医療特別会計</t>
  </si>
  <si>
    <t>その他会計（赤字）</t>
  </si>
  <si>
    <t>その他会計（黒字）</t>
  </si>
  <si>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30"/>
  </si>
  <si>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30"/>
  </si>
  <si>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30"/>
  </si>
  <si>
    <t>富士吉田市外二ヶ村恩賜県有財産保護組合（一般会計）</t>
    <rPh sb="0" eb="5">
      <t>フジヨシダシ</t>
    </rPh>
    <rPh sb="5" eb="6">
      <t>ホカ</t>
    </rPh>
    <rPh sb="6" eb="7">
      <t>ニ</t>
    </rPh>
    <rPh sb="8" eb="9">
      <t>ムラ</t>
    </rPh>
    <rPh sb="9" eb="11">
      <t>オンシ</t>
    </rPh>
    <rPh sb="11" eb="13">
      <t>ケンユウ</t>
    </rPh>
    <rPh sb="13" eb="15">
      <t>ザイサン</t>
    </rPh>
    <rPh sb="15" eb="17">
      <t>ホゴ</t>
    </rPh>
    <rPh sb="17" eb="19">
      <t>クミアイ</t>
    </rPh>
    <rPh sb="20" eb="22">
      <t>イッパン</t>
    </rPh>
    <rPh sb="22" eb="24">
      <t>カイケイ</t>
    </rPh>
    <phoneticPr fontId="30"/>
  </si>
  <si>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</si>
  <si>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</si>
  <si>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</si>
  <si>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山梨県市町村総合事務組合（行政手続きの電子化事業特別会計）</t>
    <rPh sb="0" eb="3">
      <t>ヤマナシケン</t>
    </rPh>
    <rPh sb="3" eb="6">
      <t>シチョウソン</t>
    </rPh>
    <rPh sb="6" eb="8">
      <t>ソウゴウ</t>
    </rPh>
    <rPh sb="8" eb="10">
      <t>ジム</t>
    </rPh>
    <rPh sb="10" eb="12">
      <t>クミアイ</t>
    </rPh>
    <rPh sb="13" eb="15">
      <t>ギョウセイ</t>
    </rPh>
    <rPh sb="15" eb="17">
      <t>テツヅ</t>
    </rPh>
    <rPh sb="19" eb="22">
      <t>デンシカ</t>
    </rPh>
    <rPh sb="22" eb="24">
      <t>ジギョウ</t>
    </rPh>
    <rPh sb="24" eb="26">
      <t>トクベツ</t>
    </rPh>
    <rPh sb="26" eb="28">
      <t>カイケイ</t>
    </rPh>
    <phoneticPr fontId="30"/>
  </si>
  <si>
    <t>-</t>
    <phoneticPr fontId="2"/>
  </si>
  <si>
    <t>山梨県後期高齢者医療広域連合（後期高齢者医療特別会計）</t>
    <phoneticPr fontId="2"/>
  </si>
  <si>
    <t>-</t>
    <phoneticPr fontId="2"/>
  </si>
  <si>
    <t>-</t>
    <phoneticPr fontId="2"/>
  </si>
  <si>
    <t>山梨県後期高齢者医療広域連合（一般会計）</t>
    <phoneticPr fontId="2"/>
  </si>
  <si>
    <t>山梨県市町村総合事務組合（入札参加資格審査事業費特別会計）</t>
    <rPh sb="13" eb="15">
      <t>ニュウサツ</t>
    </rPh>
    <rPh sb="15" eb="17">
      <t>サンカ</t>
    </rPh>
    <rPh sb="17" eb="19">
      <t>シカク</t>
    </rPh>
    <rPh sb="19" eb="21">
      <t>シンサ</t>
    </rPh>
    <rPh sb="23" eb="24">
      <t>ヒ</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</si>
  <si>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</si>
  <si>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</si>
  <si>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</si>
  <si>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</si>
  <si>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新たな起債の借り入れを近年行っていないことや、財政調整基金などの充当可能基金を維持していることから、将来負担比率は高い水準を維持している。
しかし、施設の老朽化は日々進行しており、、中長期的な視点で計画的に修繕や更新を行っていく必要がある。</t>
    <rPh sb="0" eb="1">
      <t>アラ</t>
    </rPh>
    <rPh sb="3" eb="5">
      <t>キサイ</t>
    </rPh>
    <rPh sb="6" eb="7">
      <t>カ</t>
    </rPh>
    <rPh sb="8" eb="9">
      <t>イ</t>
    </rPh>
    <rPh sb="11" eb="13">
      <t>キンネン</t>
    </rPh>
    <rPh sb="13" eb="14">
      <t>オコナ</t>
    </rPh>
    <rPh sb="23" eb="25">
      <t>ザイセイ</t>
    </rPh>
    <rPh sb="25" eb="27">
      <t>チョウセイ</t>
    </rPh>
    <rPh sb="27" eb="29">
      <t>キキン</t>
    </rPh>
    <rPh sb="32" eb="34">
      <t>ジュウトウ</t>
    </rPh>
    <rPh sb="34" eb="36">
      <t>カノウ</t>
    </rPh>
    <rPh sb="36" eb="38">
      <t>キキン</t>
    </rPh>
    <rPh sb="39" eb="41">
      <t>イジ</t>
    </rPh>
    <rPh sb="50" eb="52">
      <t>ショウライ</t>
    </rPh>
    <rPh sb="52" eb="54">
      <t>フタン</t>
    </rPh>
    <rPh sb="54" eb="56">
      <t>ヒリツ</t>
    </rPh>
    <rPh sb="57" eb="58">
      <t>タカ</t>
    </rPh>
    <rPh sb="59" eb="61">
      <t>スイジュン</t>
    </rPh>
    <rPh sb="62" eb="64">
      <t>イジ</t>
    </rPh>
    <rPh sb="74" eb="76">
      <t>シセツ</t>
    </rPh>
    <rPh sb="77" eb="80">
      <t>ロウキュウカ</t>
    </rPh>
    <rPh sb="81" eb="83">
      <t>ヒビ</t>
    </rPh>
    <rPh sb="83" eb="85">
      <t>シンコウ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</si>
  <si>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</si>
  <si>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</si>
  <si>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</si>
  <si>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</si>
  <si>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</si>
  <si>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</si>
  <si>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将来負担比率・実質公債費比率ともに、類似団体の平均値を大きく上回っている。
今後も起債の発行等を必要最小限度にとどめ、健全な財政運営を図っていく必要がある。</t>
    <rPh sb="0" eb="2">
      <t>ショウライ</t>
    </rPh>
    <rPh sb="2" eb="4">
      <t>フタン</t>
    </rPh>
    <rPh sb="4" eb="6">
      <t>ヒリツ</t>
    </rPh>
    <rPh sb="7" eb="9">
      <t>ジッシツ</t>
    </rPh>
    <rPh sb="9" eb="12">
      <t>コウサイヒ</t>
    </rPh>
    <rPh sb="12" eb="14">
      <t>ヒリツ</t>
    </rPh>
    <rPh sb="18" eb="20">
      <t>ルイジ</t>
    </rPh>
    <rPh sb="20" eb="22">
      <t>ダンタイ</t>
    </rPh>
    <rPh sb="23" eb="26">
      <t>ヘイキンチ</t>
    </rPh>
    <rPh sb="27" eb="28">
      <t>オオ</t>
    </rPh>
    <rPh sb="30" eb="32">
      <t>ウワマワ</t>
    </rPh>
    <rPh sb="38" eb="40">
      <t>コンゴ</t>
    </rPh>
    <rPh sb="41" eb="43">
      <t>キサイ</t>
    </rPh>
    <rPh sb="44" eb="46">
      <t>ハッコウ</t>
    </rPh>
    <rPh sb="46" eb="47">
      <t>トウ</t>
    </rPh>
    <rPh sb="48" eb="50">
      <t>ヒツヨウ</t>
    </rPh>
    <rPh sb="50" eb="52">
      <t>サイショウ</t>
    </rPh>
    <rPh sb="52" eb="54">
      <t>ゲンド</t>
    </rPh>
    <rPh sb="59" eb="61">
      <t>ケンゼン</t>
    </rPh>
    <rPh sb="62" eb="64">
      <t>ザイセイ</t>
    </rPh>
    <rPh sb="64" eb="66">
      <t>ウンエイ</t>
    </rPh>
    <rPh sb="67" eb="68">
      <t>ハカ</t>
    </rPh>
    <rPh sb="72" eb="7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</si>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</sst>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118330</c:v>
                </c:pt>
                <c:pt idx="1">
                  <c:v>99552</c:v>
                </c:pt>
                <c:pt idx="2">
                  <c:v>158981</c:v>
                </c:pt>
                <c:pt idx="3">
                  <c:v>91068</c:v>
                </c:pt>
                <c:pt idx="4">
                  <c:v>96565</c:v>
                </c:pt>
              </c:numCache>
            </c:numRef>
          </c:val>
          <c:smooth val="0"/>
        </c:ser>
        <c:dLbls>
          <c:showLegendKey val="0"/>
          <c:showVal val="0"/>
          <c:showCatName val="0"/>
          <c:showSerName val="0"/>
          <c:showPercent val="0"/>
          <c:showBubbleSize val="0"/>
        </c:dLbls>
        <c:marker val="1"/>
        <c:smooth val="0"/>
        <c:axId val="91728128"/>
        <c:axId val="91734400"/>
      </c:lineChart>
      <c:catAx>
        <c:axId val="91728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34400"/>
        <c:crosses val="autoZero"/>
        <c:auto val="1"/>
        <c:lblAlgn val="ctr"/>
        <c:lblOffset val="100"/>
        <c:tickLblSkip val="1"/>
        <c:tickMarkSkip val="1"/>
        <c:noMultiLvlLbl val="0"/>
      </c:catAx>
      <c:valAx>
        <c:axId val="917344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2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9.15</c:v>
                </c:pt>
                <c:pt idx="1">
                  <c:v>7.52</c:v>
                </c:pt>
                <c:pt idx="2">
                  <c:v>3.22</c:v>
                </c:pt>
                <c:pt idx="3">
                  <c:v>5.77</c:v>
                </c:pt>
                <c:pt idx="4">
                  <c:v>4.53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88.19</c:v>
                </c:pt>
                <c:pt idx="1">
                  <c:v>78.03</c:v>
                </c:pt>
                <c:pt idx="2">
                  <c:v>97.48</c:v>
                </c:pt>
                <c:pt idx="3">
                  <c:v>119.01</c:v>
                </c:pt>
                <c:pt idx="4">
                  <c:v>66.739999999999995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191808"/>
        <c:axId val="12119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7.79</c:v>
                </c:pt>
                <c:pt idx="1">
                  <c:v>-0.55000000000000004</c:v>
                </c:pt>
                <c:pt idx="2">
                  <c:v>-27.43</c:v>
                </c:pt>
                <c:pt idx="3">
                  <c:v>28.87</c:v>
                </c:pt>
                <c:pt idx="4">
                  <c:v>-9.1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191808"/>
        <c:axId val="121198080"/>
      </c:lineChart>
      <c:catAx>
        <c:axId val="12119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198080"/>
        <c:crosses val="autoZero"/>
        <c:auto val="1"/>
        <c:lblAlgn val="ctr"/>
        <c:lblOffset val="100"/>
        <c:tickLblSkip val="1"/>
        <c:tickMarkSkip val="1"/>
        <c:noMultiLvlLbl val="0"/>
      </c:catAx>
      <c:valAx>
        <c:axId val="12119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9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0.19</c:v>
                </c:pt>
                <c:pt idx="4">
                  <c:v>#N/A</c:v>
                </c:pt>
                <c:pt idx="5">
                  <c:v>0.46</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介護予防支援特別会計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0.32</c:v>
                </c:pt>
                <c:pt idx="4">
                  <c:v>#N/A</c:v>
                </c:pt>
                <c:pt idx="5">
                  <c:v>0.8</c:v>
                </c:pt>
                <c:pt idx="6">
                  <c:v>#N/A</c:v>
                </c:pt>
                <c:pt idx="7">
                  <c:v>0.28999999999999998</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人づくり資金貸付事業特別会計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0.12</c:v>
                </c:pt>
                <c:pt idx="4">
                  <c:v>#N/A</c:v>
                </c:pt>
                <c:pt idx="5">
                  <c:v>0.09</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0.14000000000000001</c:v>
                </c:pt>
                <c:pt idx="4">
                  <c:v>#N/A</c:v>
                </c:pt>
                <c:pt idx="5">
                  <c:v>0</c:v>
                </c:pt>
                <c:pt idx="6">
                  <c:v>#N/A</c:v>
                </c:pt>
                <c:pt idx="7">
                  <c:v>0.03</c:v>
                </c:pt>
                <c:pt idx="8">
                  <c:v>#N/A</c:v>
                </c:pt>
                <c:pt idx="9">
                  <c:v>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2.92</c:v>
                </c:pt>
                <c:pt idx="2">
                  <c:v>#N/A</c:v>
                </c:pt>
                <c:pt idx="3">
                  <c:v>3.17</c:v>
                </c:pt>
                <c:pt idx="4">
                  <c:v>#N/A</c:v>
                </c:pt>
                <c:pt idx="5">
                  <c:v>5.35</c:v>
                </c:pt>
                <c:pt idx="6">
                  <c:v>#N/A</c:v>
                </c:pt>
                <c:pt idx="7">
                  <c:v>5.71</c:v>
                </c:pt>
                <c:pt idx="8">
                  <c:v>#N/A</c:v>
                </c:pt>
                <c:pt idx="9">
                  <c:v>4.13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9.0500000000000007</c:v>
                </c:pt>
                <c:pt idx="2">
                  <c:v>#N/A</c:v>
                </c:pt>
                <c:pt idx="3">
                  <c:v>7.39</c:v>
                </c:pt>
                <c:pt idx="4">
                  <c:v>#N/A</c:v>
                </c:pt>
                <c:pt idx="5">
                  <c:v>3.13</c:v>
                </c:pt>
                <c:pt idx="6">
                  <c:v>#N/A</c:v>
                </c:pt>
                <c:pt idx="7">
                  <c:v>5.67</c:v>
                </c:pt>
                <c:pt idx="8">
                  <c:v>#N/A</c:v>
                </c:pt>
                <c:pt idx="9">
                  <c:v>4.4400000000000004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300480"/>
        <c:axId val="121302016"/>
      </c:barChart>
      <c:catAx>
        <c:axId val="1213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02016"/>
        <c:crosses val="autoZero"/>
        <c:auto val="1"/>
        <c:lblAlgn val="ctr"/>
        <c:lblOffset val="100"/>
        <c:tickLblSkip val="1"/>
        <c:tickMarkSkip val="1"/>
        <c:noMultiLvlLbl val="0"/>
      </c:catAx>
      <c:valAx>
        <c:axId val="12130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0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304</c:v>
                </c:pt>
                <c:pt idx="5">
                  <c:v>317</c:v>
                </c:pt>
                <c:pt idx="8">
                  <c:v>333</c:v>
                </c:pt>
                <c:pt idx="11">
                  <c:v>300</c:v>
                </c:pt>
                <c:pt idx="14">
                  <c:v>281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10</c:v>
                </c:pt>
                <c:pt idx="6">
                  <c:v>5</c:v>
                </c:pt>
                <c:pt idx="9">
                  <c:v>6</c:v>
                </c:pt>
                <c:pt idx="12">
                  <c:v>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168</c:v>
                </c:pt>
                <c:pt idx="3">
                  <c:v>168</c:v>
                </c:pt>
                <c:pt idx="6">
                  <c:v>162</c:v>
                </c:pt>
                <c:pt idx="9">
                  <c:v>156</c:v>
                </c:pt>
                <c:pt idx="12">
                  <c:v>144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247</c:v>
                </c:pt>
                <c:pt idx="3">
                  <c:v>212</c:v>
                </c:pt>
                <c:pt idx="6">
                  <c:v>190</c:v>
                </c:pt>
                <c:pt idx="9">
                  <c:v>176</c:v>
                </c:pt>
                <c:pt idx="12">
                  <c:v>168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1534080"/>
        <c:axId val="9153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121</c:v>
                </c:pt>
                <c:pt idx="2">
                  <c:v>#N/A</c:v>
                </c:pt>
                <c:pt idx="3">
                  <c:v>#N/A</c:v>
                </c:pt>
                <c:pt idx="4">
                  <c:v>73</c:v>
                </c:pt>
                <c:pt idx="5">
                  <c:v>#N/A</c:v>
                </c:pt>
                <c:pt idx="6">
                  <c:v>#N/A</c:v>
                </c:pt>
                <c:pt idx="7">
                  <c:v>24</c:v>
                </c:pt>
                <c:pt idx="8">
                  <c:v>#N/A</c:v>
                </c:pt>
                <c:pt idx="9">
                  <c:v>#N/A</c:v>
                </c:pt>
                <c:pt idx="10">
                  <c:v>38</c:v>
                </c:pt>
                <c:pt idx="11">
                  <c:v>#N/A</c:v>
                </c:pt>
                <c:pt idx="12">
                  <c:v>#N/A</c:v>
                </c:pt>
                <c:pt idx="13">
                  <c:v>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1534080"/>
        <c:axId val="91536000"/>
      </c:lineChart>
      <c:catAx>
        <c:axId val="915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36000"/>
        <c:crosses val="autoZero"/>
        <c:auto val="1"/>
        <c:lblAlgn val="ctr"/>
        <c:lblOffset val="100"/>
        <c:tickLblSkip val="1"/>
        <c:tickMarkSkip val="1"/>
        <c:noMultiLvlLbl val="0"/>
      </c:catAx>
      <c:valAx>
        <c:axId val="915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3046</c:v>
                </c:pt>
                <c:pt idx="5">
                  <c:v>2778</c:v>
                </c:pt>
                <c:pt idx="8">
                  <c:v>2533</c:v>
                </c:pt>
                <c:pt idx="11">
                  <c:v>2275</c:v>
                </c:pt>
                <c:pt idx="14">
                  <c:v>2033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c:v>
                </c:pt>
                <c:pt idx="5">
                  <c:v>2</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4891</c:v>
                </c:pt>
                <c:pt idx="5">
                  <c:v>4918</c:v>
                </c:pt>
                <c:pt idx="8">
                  <c:v>4325</c:v>
                </c:pt>
                <c:pt idx="11">
                  <c:v>5291</c:v>
                </c:pt>
                <c:pt idx="14">
                  <c:v>5029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c:v>
                </c:pt>
                <c:pt idx="3">
                  <c:v>55</c:v>
                </c:pt>
                <c:pt idx="6">
                  <c:v>53</c:v>
                </c:pt>
                <c:pt idx="9">
                  <c:v>54</c:v>
                </c:pt>
                <c:pt idx="12">
                  <c:v>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1072</c:v>
                </c:pt>
                <c:pt idx="3">
                  <c:v>962</c:v>
                </c:pt>
                <c:pt idx="6">
                  <c:v>841</c:v>
                </c:pt>
                <c:pt idx="9">
                  <c:v>724</c:v>
                </c:pt>
                <c:pt idx="12">
                  <c:v>607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1037</c:v>
                </c:pt>
                <c:pt idx="3">
                  <c:v>847</c:v>
                </c:pt>
                <c:pt idx="6">
                  <c:v>672</c:v>
                </c:pt>
                <c:pt idx="9">
                  <c:v>486</c:v>
                </c:pt>
                <c:pt idx="12">
                  <c:v>331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126272"/>
        <c:axId val="12114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126272"/>
        <c:axId val="121140736"/>
      </c:lineChart>
      <c:catAx>
        <c:axId val="1211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140736"/>
        <c:crosses val="autoZero"/>
        <c:auto val="1"/>
        <c:lblAlgn val="ctr"/>
        <c:lblOffset val="100"/>
        <c:tickLblSkip val="1"/>
        <c:tickMarkSkip val="1"/>
        <c:noMultiLvlLbl val="0"/>
      </c:catAx>
      <c:valAx>
        <c:axId val="12114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035328"/>
        <c:axId val="6049792"/>
      </c:scatterChart>
      <c:valAx>
        <c:axId val="6035328"/>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49792"/>
        <c:crosses val="autoZero"/>
        <c:crossBetween val="midCat"/>
      </c:valAx>
      <c:valAx>
        <c:axId val="6049792"/>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3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5.4</c:v>
                </c:pt>
                <c:pt idx="1">
                  <c:v>3.6</c:v>
                </c:pt>
                <c:pt idx="2">
                  <c:v>1.9</c:v>
                </c:pt>
                <c:pt idx="3">
                  <c:v>1.2</c:v>
                </c:pt>
                <c:pt idx="4">
                  <c:v>0.9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0032896"/>
        <c:axId val="60055552"/>
      </c:scatterChart>
      <c:valAx>
        <c:axId val="60032896"/>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055552"/>
        <c:crosses val="autoZero"/>
        <c:crossBetween val="midCat"/>
      </c:valAx>
      <c:valAx>
        <c:axId val="6005555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03289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近年地方債の新たな借り入れを行っていないことから、元利償還金は年々減少傾向にあり、今後も事業の緊急度や住民ニーズを的確に把握し、起債発行を最小限にとどめた財政運営に努める。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地方債の新たな借り入れを行っていないことから地方債等の将来負担額は年々減少傾向にある。充当可能財源についても、今後の税収減や公共施設等総合管理計画に基づく施設の更新等を見越して高い水準を今後も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9,503
9,219
25.05
5,364,005
5,000,445
228,235
5,039,826
331,201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Ｈ</a:t>
          </a:r>
          <a:r>
            <a:rPr kumimoji="1" lang="en-US" altLang="ja-JP" sz="1100">
              <a:latin typeface="ＭＳ Ｐゴシック"/>
            </a:rPr>
            <a:t>28</a:t>
          </a:r>
          <a:r>
            <a:rPr kumimoji="1" lang="ja-JP" altLang="en-US" sz="1100">
              <a:latin typeface="ＭＳ Ｐゴシック"/>
            </a:rPr>
            <a:t>は算出中のためＨ</a:t>
          </a:r>
          <a:r>
            <a:rPr kumimoji="1" lang="en-US" altLang="ja-JP" sz="1100">
              <a:latin typeface="ＭＳ Ｐゴシック"/>
            </a:rPr>
            <a:t>27</a:t>
          </a:r>
          <a:r>
            <a:rPr kumimoji="1" lang="ja-JP" altLang="en-US" sz="1100">
              <a:latin typeface="ＭＳ Ｐゴシック"/>
            </a:rPr>
            <a:t>のみの数値分析となるが、有形固定資産減価償却率</a:t>
          </a:r>
          <a:r>
            <a:rPr kumimoji="1" lang="ja-JP" altLang="en-US" sz="1100">
              <a:solidFill>
                <a:sysClr val="windowText" lastClr="000000"/>
              </a:solidFill>
              <a:latin typeface="ＭＳ Ｐゴシック"/>
            </a:rPr>
            <a:t>は類似団体内平均</a:t>
          </a:r>
          <a:r>
            <a:rPr kumimoji="1" lang="ja-JP" altLang="en-US" sz="1100">
              <a:latin typeface="ＭＳ Ｐゴシック"/>
            </a:rPr>
            <a:t>と比較しやや低い水準ではあるものの、各施設とも老朽化が進行しており、中長期的な視点で計画的に修繕や更新を行っていく必要がある。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5" name="フローチャート : 判断 74"/>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111506</xdr:rowOff>
    </xdr:from>
    <xdr:to>
      <xdr:col>3</xdr:col>
      <xdr:colOff>511175</xdr:colOff>
      <xdr:row>33</xdr:row>
      <xdr:rowOff>41656</xdr:rowOff>
    </xdr:to>
    <xdr:sp macro="" textlink="">
      <xdr:nvSpPr>
        <xdr:cNvPr id="81" name="円/楕円 80"/>
        <xdr:cNvSpPr/>
      </xdr:nvSpPr>
      <xdr:spPr>
        <a:xfrm>
          <a:off x="4000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123461</xdr:rowOff>
    </xdr:from>
    <xdr:ext cx="405111" cy="259045"/>
    <xdr:sp macro="" textlink="">
      <xdr:nvSpPr>
        <xdr:cNvPr id="82"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32783</xdr:rowOff>
    </xdr:from>
    <xdr:ext cx="405111" cy="259045"/>
    <xdr:sp macro="" textlink="">
      <xdr:nvSpPr>
        <xdr:cNvPr id="83" name="n_1mainValue有形固定資産減価償却率"/>
        <xdr:cNvSpPr txBox="1"/>
      </xdr:nvSpPr>
      <xdr:spPr>
        <a:xfrm>
          <a:off x="3836043"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9,503
9,219
25.05
5,364,005
5,000,445
228,235
5,039,826
331,201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13970</xdr:rowOff>
    </xdr:from>
    <xdr:to>
      <xdr:col>5</xdr:col>
      <xdr:colOff>409575</xdr:colOff>
      <xdr:row>39</xdr:row>
      <xdr:rowOff>115570</xdr:rowOff>
    </xdr:to>
    <xdr:sp macro="" textlink="">
      <xdr:nvSpPr>
        <xdr:cNvPr id="72" name="円/楕円 71"/>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39024</xdr:rowOff>
    </xdr:from>
    <xdr:ext cx="405111" cy="259045"/>
    <xdr:sp macro="" textlink="">
      <xdr:nvSpPr>
        <xdr:cNvPr id="73"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106697</xdr:rowOff>
    </xdr:from>
    <xdr:ext cx="405111" cy="259045"/>
    <xdr:sp macro="" textlink="">
      <xdr:nvSpPr>
        <xdr:cNvPr id="74" name="n_1mainValue【道路】&#10;有形固定資産減価償却率"/>
        <xdr:cNvSpPr txBox="1"/>
      </xdr:nvSpPr>
      <xdr:spPr>
        <a:xfrm>
          <a:off x="3582043"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14236</xdr:rowOff>
    </xdr:from>
    <xdr:to>
      <xdr:col>14</xdr:col>
      <xdr:colOff>79375</xdr:colOff>
      <xdr:row>41</xdr:row>
      <xdr:rowOff>115836</xdr:rowOff>
    </xdr:to>
    <xdr:sp macro="" textlink="">
      <xdr:nvSpPr>
        <xdr:cNvPr id="111" name="円/楕円 110"/>
        <xdr:cNvSpPr/>
      </xdr:nvSpPr>
      <xdr:spPr>
        <a:xfrm>
          <a:off x="9588500" y="70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106963</xdr:rowOff>
    </xdr:from>
    <xdr:ext cx="469744" cy="259045"/>
    <xdr:sp macro="" textlink="">
      <xdr:nvSpPr>
        <xdr:cNvPr id="113" name="n_1mainValue【道路】&#10;一人当たり延長"/>
        <xdr:cNvSpPr txBox="1"/>
      </xdr:nvSpPr>
      <xdr:spPr>
        <a:xfrm>
          <a:off x="9391727" y="713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7" name="フローチャート : 判断 14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35741</xdr:rowOff>
    </xdr:from>
    <xdr:to>
      <xdr:col>5</xdr:col>
      <xdr:colOff>409575</xdr:colOff>
      <xdr:row>61</xdr:row>
      <xdr:rowOff>137341</xdr:rowOff>
    </xdr:to>
    <xdr:sp macro="" textlink="">
      <xdr:nvSpPr>
        <xdr:cNvPr id="153" name="円/楕円 152"/>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21607</xdr:rowOff>
    </xdr:from>
    <xdr:ext cx="405111" cy="259045"/>
    <xdr:sp macro="" textlink="">
      <xdr:nvSpPr>
        <xdr:cNvPr id="154"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128468</xdr:rowOff>
    </xdr:from>
    <xdr:ext cx="405111" cy="259045"/>
    <xdr:sp macro="" textlink="">
      <xdr:nvSpPr>
        <xdr:cNvPr id="155" name="n_1mainValue【橋りょう・トンネル】&#10;有形固定資産減価償却率"/>
        <xdr:cNvSpPr txBox="1"/>
      </xdr:nvSpPr>
      <xdr:spPr>
        <a:xfrm>
          <a:off x="3582043"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6" name="フローチャート : 判断 185"/>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2286</xdr:rowOff>
    </xdr:from>
    <xdr:to>
      <xdr:col>14</xdr:col>
      <xdr:colOff>79375</xdr:colOff>
      <xdr:row>64</xdr:row>
      <xdr:rowOff>103886</xdr:rowOff>
    </xdr:to>
    <xdr:sp macro="" textlink="">
      <xdr:nvSpPr>
        <xdr:cNvPr id="192" name="円/楕円 191"/>
        <xdr:cNvSpPr/>
      </xdr:nvSpPr>
      <xdr:spPr>
        <a:xfrm>
          <a:off x="9588500" y="109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3"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95013</xdr:rowOff>
    </xdr:from>
    <xdr:ext cx="534377" cy="259045"/>
    <xdr:sp macro="" textlink="">
      <xdr:nvSpPr>
        <xdr:cNvPr id="194" name="n_1mainValue【橋りょう・トンネル】&#10;一人当たり有形固定資産（償却資産）額"/>
        <xdr:cNvSpPr txBox="1"/>
      </xdr:nvSpPr>
      <xdr:spPr>
        <a:xfrm>
          <a:off x="9359411" y="1106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9" name="直線コネクタ 218"/>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0"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1" name="直線コネクタ 220"/>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4"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5" name="フローチャート : 判断 22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6" name="フローチャート : 判断 22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19686</xdr:rowOff>
    </xdr:from>
    <xdr:to>
      <xdr:col>5</xdr:col>
      <xdr:colOff>409575</xdr:colOff>
      <xdr:row>85</xdr:row>
      <xdr:rowOff>121286</xdr:rowOff>
    </xdr:to>
    <xdr:sp macro="" textlink="">
      <xdr:nvSpPr>
        <xdr:cNvPr id="232" name="円/楕円 231"/>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141622</xdr:rowOff>
    </xdr:from>
    <xdr:ext cx="405111" cy="259045"/>
    <xdr:sp macro="" textlink="">
      <xdr:nvSpPr>
        <xdr:cNvPr id="233"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112413</xdr:rowOff>
    </xdr:from>
    <xdr:ext cx="405111" cy="259045"/>
    <xdr:sp macro="" textlink="">
      <xdr:nvSpPr>
        <xdr:cNvPr id="234" name="n_1mainValue【公営住宅】&#10;有形固定資産減価償却率"/>
        <xdr:cNvSpPr txBox="1"/>
      </xdr:nvSpPr>
      <xdr:spPr>
        <a:xfrm>
          <a:off x="3582043"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8" name="直線コネクタ 257"/>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9"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60" name="直線コネクタ 259"/>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61"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62" name="直線コネクタ 261"/>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63"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4" name="フローチャート : 判断 263"/>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5" name="フローチャート : 判断 26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143890</xdr:rowOff>
    </xdr:from>
    <xdr:to>
      <xdr:col>14</xdr:col>
      <xdr:colOff>79375</xdr:colOff>
      <xdr:row>86</xdr:row>
      <xdr:rowOff>74040</xdr:rowOff>
    </xdr:to>
    <xdr:sp macro="" textlink="">
      <xdr:nvSpPr>
        <xdr:cNvPr id="271" name="円/楕円 270"/>
        <xdr:cNvSpPr/>
      </xdr:nvSpPr>
      <xdr:spPr>
        <a:xfrm>
          <a:off x="9588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2557</xdr:rowOff>
    </xdr:from>
    <xdr:ext cx="469744" cy="259045"/>
    <xdr:sp macro="" textlink="">
      <xdr:nvSpPr>
        <xdr:cNvPr id="272"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65167</xdr:rowOff>
    </xdr:from>
    <xdr:ext cx="469744" cy="259045"/>
    <xdr:sp macro="" textlink="">
      <xdr:nvSpPr>
        <xdr:cNvPr id="273" name="n_1mainValue【公営住宅】&#10;一人当たり面積"/>
        <xdr:cNvSpPr txBox="1"/>
      </xdr:nvSpPr>
      <xdr:spPr>
        <a:xfrm>
          <a:off x="93917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5" name="直線コネクタ 314"/>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6"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7" name="直線コネクタ 316"/>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8"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9" name="直線コネクタ 3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20"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21" name="フローチャート : 判断 3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22" name="フローチャート : 判断 321"/>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79284</xdr:rowOff>
    </xdr:from>
    <xdr:to>
      <xdr:col>22</xdr:col>
      <xdr:colOff>415925</xdr:colOff>
      <xdr:row>38</xdr:row>
      <xdr:rowOff>9434</xdr:rowOff>
    </xdr:to>
    <xdr:sp macro="" textlink="">
      <xdr:nvSpPr>
        <xdr:cNvPr id="328" name="円/楕円 327"/>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10358</xdr:rowOff>
    </xdr:from>
    <xdr:ext cx="405111" cy="259045"/>
    <xdr:sp macro="" textlink="">
      <xdr:nvSpPr>
        <xdr:cNvPr id="329"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25961</xdr:rowOff>
    </xdr:from>
    <xdr:ext cx="405111" cy="259045"/>
    <xdr:sp macro="" textlink="">
      <xdr:nvSpPr>
        <xdr:cNvPr id="330" name="n_1mainValue【認定こども園・幼稚園・保育所】&#10;有形固定資産減価償却率"/>
        <xdr:cNvSpPr txBox="1"/>
      </xdr:nvSpPr>
      <xdr:spPr>
        <a:xfrm>
          <a:off x="15266043"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4" name="直線コネクタ 353"/>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5"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6" name="直線コネクタ 355"/>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7"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8" name="直線コネクタ 357"/>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9"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60" name="フローチャート : 判断 359"/>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61" name="フローチャート : 判断 360"/>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90170</xdr:rowOff>
    </xdr:from>
    <xdr:to>
      <xdr:col>31</xdr:col>
      <xdr:colOff>85725</xdr:colOff>
      <xdr:row>35</xdr:row>
      <xdr:rowOff>20320</xdr:rowOff>
    </xdr:to>
    <xdr:sp macro="" textlink="">
      <xdr:nvSpPr>
        <xdr:cNvPr id="367" name="円/楕円 366"/>
        <xdr:cNvSpPr/>
      </xdr:nvSpPr>
      <xdr:spPr>
        <a:xfrm>
          <a:off x="21272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99077</xdr:rowOff>
    </xdr:from>
    <xdr:ext cx="469744" cy="259045"/>
    <xdr:sp macro="" textlink="">
      <xdr:nvSpPr>
        <xdr:cNvPr id="368"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36847</xdr:rowOff>
    </xdr:from>
    <xdr:ext cx="469744" cy="259045"/>
    <xdr:sp macro="" textlink="">
      <xdr:nvSpPr>
        <xdr:cNvPr id="369" name="n_1mainValue【認定こども園・幼稚園・保育所】&#10;一人当たり面積"/>
        <xdr:cNvSpPr txBox="1"/>
      </xdr:nvSpPr>
      <xdr:spPr>
        <a:xfrm>
          <a:off x="2107572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1" name="直線コネクタ 38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2" name="テキスト ボックス 38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3" name="直線コネクタ 38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4" name="テキスト ボックス 38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5" name="直線コネクタ 38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6" name="テキスト ボックス 38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7" name="直線コネクタ 38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8" name="テキスト ボックス 38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2" name="直線コネクタ 391"/>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3"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4" name="直線コネクタ 393"/>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5"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6" name="直線コネクタ 395"/>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8" name="フローチャート : 判断 39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9" name="フローチャート : 判断 398"/>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129794</xdr:rowOff>
    </xdr:from>
    <xdr:to>
      <xdr:col>22</xdr:col>
      <xdr:colOff>415925</xdr:colOff>
      <xdr:row>61</xdr:row>
      <xdr:rowOff>59944</xdr:rowOff>
    </xdr:to>
    <xdr:sp macro="" textlink="">
      <xdr:nvSpPr>
        <xdr:cNvPr id="405" name="円/楕円 404"/>
        <xdr:cNvSpPr/>
      </xdr:nvSpPr>
      <xdr:spPr>
        <a:xfrm>
          <a:off x="15430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140479</xdr:rowOff>
    </xdr:from>
    <xdr:ext cx="405111" cy="259045"/>
    <xdr:sp macro="" textlink="">
      <xdr:nvSpPr>
        <xdr:cNvPr id="406" name="n_1aveValue【学校施設】&#10;有形固定資産減価償却率"/>
        <xdr:cNvSpPr txBox="1"/>
      </xdr:nvSpPr>
      <xdr:spPr>
        <a:xfrm>
          <a:off x="15266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51071</xdr:rowOff>
    </xdr:from>
    <xdr:ext cx="405111" cy="259045"/>
    <xdr:sp macro="" textlink="">
      <xdr:nvSpPr>
        <xdr:cNvPr id="407" name="n_1mainValue【学校施設】&#10;有形固定資産減価償却率"/>
        <xdr:cNvSpPr txBox="1"/>
      </xdr:nvSpPr>
      <xdr:spPr>
        <a:xfrm>
          <a:off x="15266043"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9" name="直線コネクタ 4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0" name="テキスト ボックス 4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1" name="直線コネクタ 4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2" name="テキスト ボックス 4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3" name="直線コネクタ 4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4" name="テキスト ボックス 4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5" name="直線コネクタ 4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6" name="テキスト ボックス 4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7" name="直線コネクタ 4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8" name="テキスト ボックス 4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32" name="直線コネクタ 431"/>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3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4" name="直線コネクタ 43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5"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6" name="直線コネクタ 435"/>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7"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8" name="フローチャート : 判断 437"/>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9" name="フローチャート : 判断 438"/>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35306</xdr:rowOff>
    </xdr:from>
    <xdr:to>
      <xdr:col>31</xdr:col>
      <xdr:colOff>85725</xdr:colOff>
      <xdr:row>60</xdr:row>
      <xdr:rowOff>136906</xdr:rowOff>
    </xdr:to>
    <xdr:sp macro="" textlink="">
      <xdr:nvSpPr>
        <xdr:cNvPr id="445" name="円/楕円 444"/>
        <xdr:cNvSpPr/>
      </xdr:nvSpPr>
      <xdr:spPr>
        <a:xfrm>
          <a:off x="21272500" y="103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44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128033</xdr:rowOff>
    </xdr:from>
    <xdr:ext cx="469744" cy="259045"/>
    <xdr:sp macro="" textlink="">
      <xdr:nvSpPr>
        <xdr:cNvPr id="447" name="n_1mainValue【学校施設】&#10;一人当たり面積"/>
        <xdr:cNvSpPr txBox="1"/>
      </xdr:nvSpPr>
      <xdr:spPr>
        <a:xfrm>
          <a:off x="21075727" y="1041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83820</xdr:rowOff>
    </xdr:from>
    <xdr:to>
      <xdr:col>23</xdr:col>
      <xdr:colOff>516889</xdr:colOff>
      <xdr:row>80</xdr:row>
      <xdr:rowOff>121920</xdr:rowOff>
    </xdr:to>
    <xdr:cxnSp macro="">
      <xdr:nvCxnSpPr>
        <xdr:cNvPr id="471" name="直線コネクタ 470"/>
        <xdr:cNvCxnSpPr/>
      </xdr:nvCxnSpPr>
      <xdr:spPr>
        <a:xfrm flipV="1">
          <a:off x="16318864" y="13285470"/>
          <a:ext cx="0" cy="55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125747</xdr:rowOff>
    </xdr:from>
    <xdr:ext cx="405111" cy="259045"/>
    <xdr:sp macro="" textlink="">
      <xdr:nvSpPr>
        <xdr:cNvPr id="472" name="【児童館】&#10;有形固定資産減価償却率最小値テキスト"/>
        <xdr:cNvSpPr txBox="1"/>
      </xdr:nvSpPr>
      <xdr:spPr>
        <a:xfrm>
          <a:off x="16408400"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80</xdr:row>
      <xdr:rowOff>121920</xdr:rowOff>
    </xdr:from>
    <xdr:to>
      <xdr:col>23</xdr:col>
      <xdr:colOff>606425</xdr:colOff>
      <xdr:row>80</xdr:row>
      <xdr:rowOff>121920</xdr:rowOff>
    </xdr:to>
    <xdr:cxnSp macro="">
      <xdr:nvCxnSpPr>
        <xdr:cNvPr id="473" name="直線コネクタ 472"/>
        <xdr:cNvCxnSpPr/>
      </xdr:nvCxnSpPr>
      <xdr:spPr>
        <a:xfrm>
          <a:off x="16230600" y="1383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30497</xdr:rowOff>
    </xdr:from>
    <xdr:ext cx="405111" cy="259045"/>
    <xdr:sp macro="" textlink="">
      <xdr:nvSpPr>
        <xdr:cNvPr id="474" name="【児童館】&#10;有形固定資産減価償却率最大値テキスト"/>
        <xdr:cNvSpPr txBox="1"/>
      </xdr:nvSpPr>
      <xdr:spPr>
        <a:xfrm>
          <a:off x="16408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83820</xdr:rowOff>
    </xdr:from>
    <xdr:to>
      <xdr:col>23</xdr:col>
      <xdr:colOff>606425</xdr:colOff>
      <xdr:row>77</xdr:row>
      <xdr:rowOff>83820</xdr:rowOff>
    </xdr:to>
    <xdr:cxnSp macro="">
      <xdr:nvCxnSpPr>
        <xdr:cNvPr id="475" name="直線コネクタ 474"/>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135272</xdr:rowOff>
    </xdr:from>
    <xdr:ext cx="405111" cy="259045"/>
    <xdr:sp macro="" textlink="">
      <xdr:nvSpPr>
        <xdr:cNvPr id="476" name="【児童館】&#10;有形固定資産減価償却率平均値テキスト"/>
        <xdr:cNvSpPr txBox="1"/>
      </xdr:nvSpPr>
      <xdr:spPr>
        <a:xfrm>
          <a:off x="16408400" y="13336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156845</xdr:rowOff>
    </xdr:from>
    <xdr:to>
      <xdr:col>23</xdr:col>
      <xdr:colOff>568325</xdr:colOff>
      <xdr:row>78</xdr:row>
      <xdr:rowOff>86995</xdr:rowOff>
    </xdr:to>
    <xdr:sp macro="" textlink="">
      <xdr:nvSpPr>
        <xdr:cNvPr id="477" name="フローチャート : 判断 476"/>
        <xdr:cNvSpPr/>
      </xdr:nvSpPr>
      <xdr:spPr>
        <a:xfrm>
          <a:off x="162687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139700</xdr:rowOff>
    </xdr:from>
    <xdr:to>
      <xdr:col>22</xdr:col>
      <xdr:colOff>415925</xdr:colOff>
      <xdr:row>79</xdr:row>
      <xdr:rowOff>69850</xdr:rowOff>
    </xdr:to>
    <xdr:sp macro="" textlink="">
      <xdr:nvSpPr>
        <xdr:cNvPr id="478" name="フローチャート : 判断 477"/>
        <xdr:cNvSpPr/>
      </xdr:nvSpPr>
      <xdr:spPr>
        <a:xfrm>
          <a:off x="15430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2539</xdr:rowOff>
    </xdr:from>
    <xdr:to>
      <xdr:col>22</xdr:col>
      <xdr:colOff>415925</xdr:colOff>
      <xdr:row>86</xdr:row>
      <xdr:rowOff>104139</xdr:rowOff>
    </xdr:to>
    <xdr:sp macro="" textlink="">
      <xdr:nvSpPr>
        <xdr:cNvPr id="484" name="円/楕円 483"/>
        <xdr:cNvSpPr/>
      </xdr:nvSpPr>
      <xdr:spPr>
        <a:xfrm>
          <a:off x="1543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86377</xdr:rowOff>
    </xdr:from>
    <xdr:ext cx="405111" cy="259045"/>
    <xdr:sp macro="" textlink="">
      <xdr:nvSpPr>
        <xdr:cNvPr id="485" name="n_1aveValue【児童館】&#10;有形固定資産減価償却率"/>
        <xdr:cNvSpPr txBox="1"/>
      </xdr:nvSpPr>
      <xdr:spPr>
        <a:xfrm>
          <a:off x="15266043"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95266</xdr:rowOff>
    </xdr:from>
    <xdr:ext cx="340478" cy="259045"/>
    <xdr:sp macro="" textlink="">
      <xdr:nvSpPr>
        <xdr:cNvPr id="486" name="n_1mainValue【児童館】&#10;有形固定資産減価償却率"/>
        <xdr:cNvSpPr txBox="1"/>
      </xdr:nvSpPr>
      <xdr:spPr>
        <a:xfrm>
          <a:off x="15298360" y="14839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7" name="テキスト ボックス 4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511" name="直線コネクタ 510"/>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12"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3" name="直線コネクタ 51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514"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515" name="直線コネクタ 514"/>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1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17" name="フローチャート : 判断 51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147320</xdr:rowOff>
    </xdr:from>
    <xdr:to>
      <xdr:col>31</xdr:col>
      <xdr:colOff>85725</xdr:colOff>
      <xdr:row>85</xdr:row>
      <xdr:rowOff>77470</xdr:rowOff>
    </xdr:to>
    <xdr:sp macro="" textlink="">
      <xdr:nvSpPr>
        <xdr:cNvPr id="518" name="フローチャート : 判断 517"/>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63500</xdr:rowOff>
    </xdr:from>
    <xdr:to>
      <xdr:col>31</xdr:col>
      <xdr:colOff>85725</xdr:colOff>
      <xdr:row>86</xdr:row>
      <xdr:rowOff>165100</xdr:rowOff>
    </xdr:to>
    <xdr:sp macro="" textlink="">
      <xdr:nvSpPr>
        <xdr:cNvPr id="524" name="円/楕円 523"/>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93997</xdr:rowOff>
    </xdr:from>
    <xdr:ext cx="469744" cy="259045"/>
    <xdr:sp macro="" textlink="">
      <xdr:nvSpPr>
        <xdr:cNvPr id="525"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156227</xdr:rowOff>
    </xdr:from>
    <xdr:ext cx="469744" cy="259045"/>
    <xdr:sp macro="" textlink="">
      <xdr:nvSpPr>
        <xdr:cNvPr id="526" name="n_1mainValue【児童館】&#10;一人当たり面積"/>
        <xdr:cNvSpPr txBox="1"/>
      </xdr:nvSpPr>
      <xdr:spPr>
        <a:xfrm>
          <a:off x="21075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施設別の有形固定資産減価償却率においては、ほとんどの施設で類似団体内平均と比較し老朽化は進行していないが、認定こども園・幼稚園・保育所はやや老朽化が進んでいる状況といえる。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同施設は村内で</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箇所あり、利用者も多い施設であるため、今後は利用者のニーズに合った中長期的な長寿命化・更新計画を立て、実行していく必要がある。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住民一人当たりに対する各指標については、類似団体内平均と比較し低水準ではあるが、住民ニーズを的確に把握し、施設の縮小や拡張を計画的に図っていく必要がある。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9,503
9,219
25.05
5,364,005
5,000,445
228,235
5,039,826
331,201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85" name="テキスト ボックス 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7" name="テキスト ボックス 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89" name="直線コネクタ 88"/>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90"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91" name="直線コネクタ 90"/>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92"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93" name="直線コネクタ 9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94"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95" name="フローチャート : 判断 94"/>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96" name="フローチャート : 判断 95"/>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97"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48261</xdr:rowOff>
    </xdr:from>
    <xdr:to>
      <xdr:col>5</xdr:col>
      <xdr:colOff>409575</xdr:colOff>
      <xdr:row>77</xdr:row>
      <xdr:rowOff>149861</xdr:rowOff>
    </xdr:to>
    <xdr:sp macro="" textlink="">
      <xdr:nvSpPr>
        <xdr:cNvPr id="103" name="円/楕円 102"/>
        <xdr:cNvSpPr/>
      </xdr:nvSpPr>
      <xdr:spPr>
        <a:xfrm>
          <a:off x="3746500" y="132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75</xdr:row>
      <xdr:rowOff>166388</xdr:rowOff>
    </xdr:from>
    <xdr:ext cx="405111" cy="259045"/>
    <xdr:sp macro="" textlink="">
      <xdr:nvSpPr>
        <xdr:cNvPr id="104" name="n_1mainValue【福祉施設】&#10;有形固定資産減価償却率"/>
        <xdr:cNvSpPr txBox="1"/>
      </xdr:nvSpPr>
      <xdr:spPr>
        <a:xfrm>
          <a:off x="3582043" y="1302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15" name="直線コネクタ 1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16" name="テキスト ボックス 1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17" name="直線コネクタ 1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18" name="テキスト ボックス 1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19" name="直線コネクタ 1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20" name="テキスト ボックス 1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21" name="直線コネクタ 1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22" name="テキスト ボックス 1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23" name="直線コネクタ 1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24" name="テキスト ボックス 1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25" name="直線コネクタ 1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26" name="テキスト ボックス 1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7" name="直線コネクタ 1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8" name="テキスト ボックス 1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130" name="直線コネクタ 129"/>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131"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132" name="直線コネクタ 131"/>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133"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134" name="直線コネクタ 133"/>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135"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136" name="フローチャート : 判断 135"/>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137" name="フローチャート : 判断 136"/>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138"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9" name="テキスト ボックス 1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40" name="テキスト ボックス 1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1" name="テキスト ボックス 1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2" name="テキスト ボックス 1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3" name="テキスト ボックス 1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85271</xdr:rowOff>
    </xdr:from>
    <xdr:to>
      <xdr:col>14</xdr:col>
      <xdr:colOff>79375</xdr:colOff>
      <xdr:row>84</xdr:row>
      <xdr:rowOff>15421</xdr:rowOff>
    </xdr:to>
    <xdr:sp macro="" textlink="">
      <xdr:nvSpPr>
        <xdr:cNvPr id="144" name="円/楕円 143"/>
        <xdr:cNvSpPr/>
      </xdr:nvSpPr>
      <xdr:spPr>
        <a:xfrm>
          <a:off x="9588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31948</xdr:rowOff>
    </xdr:from>
    <xdr:ext cx="469744" cy="259045"/>
    <xdr:sp macro="" textlink="">
      <xdr:nvSpPr>
        <xdr:cNvPr id="145" name="n_1mainValue【福祉施設】&#10;一人当たり面積"/>
        <xdr:cNvSpPr txBox="1"/>
      </xdr:nvSpPr>
      <xdr:spPr>
        <a:xfrm>
          <a:off x="9391727" y="140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4" name="テキスト ボックス 1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5" name="直線コネクタ 1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6" name="テキスト ボックス 15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157" name="直線コネクタ 15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158" name="テキスト ボックス 15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59" name="直線コネクタ 15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60" name="テキスト ボックス 15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61" name="直線コネクタ 16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62" name="テキスト ボックス 16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63" name="直線コネクタ 16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164" name="テキスト ボックス 16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6" name="テキスト ボックス 1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168" name="直線コネクタ 167"/>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169"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170" name="直線コネクタ 169"/>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171"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172" name="直線コネクタ 171"/>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173"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174" name="フローチャート : 判断 173"/>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175" name="フローチャート : 判断 174"/>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176"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151130</xdr:rowOff>
    </xdr:from>
    <xdr:to>
      <xdr:col>5</xdr:col>
      <xdr:colOff>409575</xdr:colOff>
      <xdr:row>108</xdr:row>
      <xdr:rowOff>81280</xdr:rowOff>
    </xdr:to>
    <xdr:sp macro="" textlink="">
      <xdr:nvSpPr>
        <xdr:cNvPr id="182" name="円/楕円 181"/>
        <xdr:cNvSpPr/>
      </xdr:nvSpPr>
      <xdr:spPr>
        <a:xfrm>
          <a:off x="3746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72407</xdr:rowOff>
    </xdr:from>
    <xdr:ext cx="405111" cy="259045"/>
    <xdr:sp macro="" textlink="">
      <xdr:nvSpPr>
        <xdr:cNvPr id="183" name="n_1mainValue【市民会館】&#10;有形固定資産減価償却率"/>
        <xdr:cNvSpPr txBox="1"/>
      </xdr:nvSpPr>
      <xdr:spPr>
        <a:xfrm>
          <a:off x="3582043"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4" name="テキスト ボックス 19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195" name="直線コネクタ 1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96" name="テキスト ボックス 1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97" name="直線コネクタ 1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98" name="テキスト ボックス 1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99" name="直線コネクタ 1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00" name="テキスト ボックス 1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1" name="直線コネクタ 2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02" name="テキスト ボックス 2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03" name="直線コネクタ 2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04" name="テキスト ボックス 2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05" name="直線コネクタ 2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06" name="テキスト ボックス 2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7" name="直線コネクタ 2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8" name="テキスト ボックス 2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210" name="直線コネクタ 209"/>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211"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212" name="直線コネクタ 211"/>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213"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214" name="直線コネクタ 213"/>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215"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216" name="フローチャート : 判断 215"/>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217" name="フローチャート : 判断 216"/>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25961</xdr:rowOff>
    </xdr:from>
    <xdr:ext cx="469744" cy="259045"/>
    <xdr:sp macro="" textlink="">
      <xdr:nvSpPr>
        <xdr:cNvPr id="218" name="n_1ave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9" name="テキスト ボックス 2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0" name="テキスト ボックス 2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1" name="テキスト ボックス 2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2" name="テキスト ボックス 2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3" name="テキスト ボックス 2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22134</xdr:rowOff>
    </xdr:from>
    <xdr:to>
      <xdr:col>14</xdr:col>
      <xdr:colOff>79375</xdr:colOff>
      <xdr:row>108</xdr:row>
      <xdr:rowOff>123734</xdr:rowOff>
    </xdr:to>
    <xdr:sp macro="" textlink="">
      <xdr:nvSpPr>
        <xdr:cNvPr id="224" name="円/楕円 223"/>
        <xdr:cNvSpPr/>
      </xdr:nvSpPr>
      <xdr:spPr>
        <a:xfrm>
          <a:off x="9588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114861</xdr:rowOff>
    </xdr:from>
    <xdr:ext cx="469744" cy="259045"/>
    <xdr:sp macro="" textlink="">
      <xdr:nvSpPr>
        <xdr:cNvPr id="225" name="n_1mainValue【市民会館】&#10;一人当たり面積"/>
        <xdr:cNvSpPr txBox="1"/>
      </xdr:nvSpPr>
      <xdr:spPr>
        <a:xfrm>
          <a:off x="9391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9" name="正方形/長方形 2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50" name="正方形/長方形 2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1" name="正方形/長方形 2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2" name="正方形/長方形 2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3" name="正方形/長方形 2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4" name="正方形/長方形 2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5" name="正方形/長方形 2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6" name="正方形/長方形 2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7" name="正方形/長方形 2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5" name="正方形/長方形 2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6" name="テキスト ボックス 2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7" name="直線コネクタ 2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8" name="直線コネクタ 2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9" name="テキスト ボックス 2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70" name="直線コネクタ 2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71" name="テキスト ボックス 2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2" name="直線コネクタ 2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3" name="テキスト ボックス 2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4" name="直線コネクタ 2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5" name="テキスト ボックス 2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6" name="直線コネクタ 2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7" name="テキスト ボックス 2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8" name="直線コネクタ 2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9" name="テキスト ボックス 2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0" name="直線コネクタ 2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1" name="テキスト ボックス 2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283" name="直線コネクタ 282"/>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284"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285" name="直線コネクタ 284"/>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286"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287" name="直線コネクタ 28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288"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289" name="フローチャート : 判断 288"/>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290" name="フローチャート : 判断 289"/>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89825</xdr:rowOff>
    </xdr:from>
    <xdr:ext cx="405111" cy="259045"/>
    <xdr:sp macro="" textlink="">
      <xdr:nvSpPr>
        <xdr:cNvPr id="291" name="n_1aveValue【消防施設】&#10;有形固定資産減価償却率"/>
        <xdr:cNvSpPr txBox="1"/>
      </xdr:nvSpPr>
      <xdr:spPr>
        <a:xfrm>
          <a:off x="15266043"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2" name="テキスト ボックス 2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3" name="テキスト ボックス 2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4" name="テキスト ボックス 2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5" name="テキスト ボックス 2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6" name="テキスト ボックス 2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36286</xdr:rowOff>
    </xdr:from>
    <xdr:to>
      <xdr:col>22</xdr:col>
      <xdr:colOff>415925</xdr:colOff>
      <xdr:row>78</xdr:row>
      <xdr:rowOff>137886</xdr:rowOff>
    </xdr:to>
    <xdr:sp macro="" textlink="">
      <xdr:nvSpPr>
        <xdr:cNvPr id="297" name="円/楕円 296"/>
        <xdr:cNvSpPr/>
      </xdr:nvSpPr>
      <xdr:spPr>
        <a:xfrm>
          <a:off x="15430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154413</xdr:rowOff>
    </xdr:from>
    <xdr:ext cx="405111" cy="259045"/>
    <xdr:sp macro="" textlink="">
      <xdr:nvSpPr>
        <xdr:cNvPr id="298" name="n_1mainValue【消防施設】&#10;有形固定資産減価償却率"/>
        <xdr:cNvSpPr txBox="1"/>
      </xdr:nvSpPr>
      <xdr:spPr>
        <a:xfrm>
          <a:off x="15266043"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9" name="正方形/長方形 2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0" name="正方形/長方形 2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1" name="正方形/長方形 3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2" name="正方形/長方形 3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3" name="正方形/長方形 3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4" name="正方形/長方形 3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5" name="正方形/長方形 3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6" name="正方形/長方形 3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7" name="テキスト ボックス 3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8" name="直線コネクタ 3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09" name="直線コネクタ 3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10" name="テキスト ボックス 3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11" name="直線コネクタ 3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12" name="テキスト ボックス 3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13" name="直線コネクタ 3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14" name="テキスト ボックス 3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15" name="直線コネクタ 3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16" name="テキスト ボックス 3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7" name="直線コネクタ 3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8" name="テキスト ボックス 3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320" name="直線コネクタ 319"/>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321"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322" name="直線コネクタ 321"/>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323"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324" name="直線コネクタ 323"/>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325"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326" name="フローチャート : 判断 325"/>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327" name="フローチャート : 判断 326"/>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328"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9" name="テキスト ボックス 3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0" name="テキスト ボックス 3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1" name="テキスト ボックス 3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2" name="テキスト ボックス 3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3" name="テキスト ボックス 3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170180</xdr:rowOff>
    </xdr:from>
    <xdr:to>
      <xdr:col>31</xdr:col>
      <xdr:colOff>85725</xdr:colOff>
      <xdr:row>85</xdr:row>
      <xdr:rowOff>100330</xdr:rowOff>
    </xdr:to>
    <xdr:sp macro="" textlink="">
      <xdr:nvSpPr>
        <xdr:cNvPr id="334" name="円/楕円 333"/>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91457</xdr:rowOff>
    </xdr:from>
    <xdr:ext cx="469744" cy="259045"/>
    <xdr:sp macro="" textlink="">
      <xdr:nvSpPr>
        <xdr:cNvPr id="335"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6" name="テキスト ボックス 3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7" name="直線コネクタ 3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8" name="テキスト ボックス 3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9" name="直線コネクタ 3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0" name="テキスト ボックス 3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1" name="直線コネクタ 3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2" name="テキスト ボックス 3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3" name="直線コネクタ 3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4" name="テキスト ボックス 3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5" name="直線コネクタ 3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6" name="テキスト ボックス 3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7" name="直線コネクタ 3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8" name="テキスト ボックス 3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360" name="直線コネクタ 35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36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362" name="直線コネクタ 3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36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64" name="直線コネクタ 36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365"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366" name="フローチャート : 判断 36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367" name="フローチャート : 判断 366"/>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368"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9" name="テキスト ボックス 3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137795</xdr:rowOff>
    </xdr:from>
    <xdr:to>
      <xdr:col>22</xdr:col>
      <xdr:colOff>415925</xdr:colOff>
      <xdr:row>105</xdr:row>
      <xdr:rowOff>67945</xdr:rowOff>
    </xdr:to>
    <xdr:sp macro="" textlink="">
      <xdr:nvSpPr>
        <xdr:cNvPr id="374" name="円/楕円 373"/>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59072</xdr:rowOff>
    </xdr:from>
    <xdr:ext cx="405111" cy="259045"/>
    <xdr:sp macro="" textlink="">
      <xdr:nvSpPr>
        <xdr:cNvPr id="375" name="n_1mainValue【庁舎】&#10;有形固定資産減価償却率"/>
        <xdr:cNvSpPr txBox="1"/>
      </xdr:nvSpPr>
      <xdr:spPr>
        <a:xfrm>
          <a:off x="15266043"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6" name="正方形/長方形 3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7" name="正方形/長方形 3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8" name="正方形/長方形 3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9" name="正方形/長方形 3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0" name="正方形/長方形 3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1" name="正方形/長方形 3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2" name="正方形/長方形 3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3" name="正方形/長方形 3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4" name="テキスト ボックス 3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5" name="直線コネクタ 3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6" name="テキスト ボックス 3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7" name="直線コネクタ 3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8" name="テキスト ボックス 3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9" name="直線コネクタ 3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0" name="テキスト ボックス 3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1" name="直線コネクタ 3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2" name="テキスト ボックス 3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3" name="直線コネクタ 3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4" name="テキスト ボックス 3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5" name="直線コネクタ 3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6" name="テキスト ボックス 3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00" name="直線コネクタ 399"/>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01"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02" name="直線コネクタ 401"/>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03"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04" name="直線コネクタ 40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05"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06" name="フローチャート : 判断 405"/>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407" name="フローチャート : 判断 406"/>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408"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9" name="テキスト ボックス 4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0" name="テキスト ボックス 4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1" name="テキスト ボックス 4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2" name="テキスト ボックス 4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3" name="テキスト ボックス 4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74930</xdr:rowOff>
    </xdr:from>
    <xdr:to>
      <xdr:col>31</xdr:col>
      <xdr:colOff>85725</xdr:colOff>
      <xdr:row>109</xdr:row>
      <xdr:rowOff>5080</xdr:rowOff>
    </xdr:to>
    <xdr:sp macro="" textlink="">
      <xdr:nvSpPr>
        <xdr:cNvPr id="414" name="円/楕円 413"/>
        <xdr:cNvSpPr/>
      </xdr:nvSpPr>
      <xdr:spPr>
        <a:xfrm>
          <a:off x="21272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167657</xdr:rowOff>
    </xdr:from>
    <xdr:ext cx="469744" cy="259045"/>
    <xdr:sp macro="" textlink="">
      <xdr:nvSpPr>
        <xdr:cNvPr id="415" name="n_1mainValue【庁舎】&#10;一人当たり面積"/>
        <xdr:cNvSpPr txBox="1"/>
      </xdr:nvSpPr>
      <xdr:spPr>
        <a:xfrm>
          <a:off x="210757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6" name="正方形/長方形 4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7" name="正方形/長方形 4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8" name="テキスト ボックス 4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福祉施設と消防施設において、類似団体内平均よりも老朽化が進行している。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特に村内に</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箇所ある老人福祉センターの老朽化はかなり進行しており、長寿命化や更新等の計画策定と実行が急務といえる。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住民一人当たりに対する各指標については、前項同様、類似団体内平均と比較し全体的に低水準ではあるが、住民ニーズを的確に把握し、施設の縮小や拡張を計画的に図っていく必要がある。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9,503
9,219
25.05
5,364,005
5,000,445
228,235
5,039,826
331,201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大手企業関連の法人税等に支えられ、過去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高い財政力指数を維持しているが、法人税への依存度が極端に高い財政構造であることから、社会情勢や企業の動向次第では大きく落ち込むといった脆さも含んでおり、投資的経費の抑制や経常経費の見直しなどを実施しながら、中長期的な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77410</xdr:rowOff>
    </xdr:from>
    <xdr:to>
      <xdr:col>7</xdr:col>
      <xdr:colOff>152400</xdr:colOff>
      <xdr:row>36</xdr:row>
      <xdr:rowOff>111881</xdr:rowOff>
    </xdr:to>
    <xdr:cxnSp macro="">
      <xdr:nvCxnSpPr>
        <xdr:cNvPr id="69" name="直線コネクタ 68"/>
        <xdr:cNvCxnSpPr/>
      </xdr:nvCxnSpPr>
      <xdr:spPr>
        <a:xfrm flipV="1">
          <a:off x="4114800" y="624961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156936</xdr:rowOff>
    </xdr:from>
    <xdr:to>
      <xdr:col>6</xdr:col>
      <xdr:colOff>0</xdr:colOff>
      <xdr:row>36</xdr:row>
      <xdr:rowOff>111881</xdr:rowOff>
    </xdr:to>
    <xdr:cxnSp macro="">
      <xdr:nvCxnSpPr>
        <xdr:cNvPr id="72" name="直線コネクタ 71"/>
        <xdr:cNvCxnSpPr/>
      </xdr:nvCxnSpPr>
      <xdr:spPr>
        <a:xfrm>
          <a:off x="3225800" y="6157686"/>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156936</xdr:rowOff>
    </xdr:from>
    <xdr:to>
      <xdr:col>4</xdr:col>
      <xdr:colOff>482600</xdr:colOff>
      <xdr:row>36</xdr:row>
      <xdr:rowOff>42938</xdr:rowOff>
    </xdr:to>
    <xdr:cxnSp macro="">
      <xdr:nvCxnSpPr>
        <xdr:cNvPr id="75" name="直線コネクタ 74"/>
        <xdr:cNvCxnSpPr/>
      </xdr:nvCxnSpPr>
      <xdr:spPr>
        <a:xfrm flipV="1">
          <a:off x="2336800" y="61576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42938</xdr:rowOff>
    </xdr:from>
    <xdr:to>
      <xdr:col>3</xdr:col>
      <xdr:colOff>279400</xdr:colOff>
      <xdr:row>38</xdr:row>
      <xdr:rowOff>56243</xdr:rowOff>
    </xdr:to>
    <xdr:cxnSp macro="">
      <xdr:nvCxnSpPr>
        <xdr:cNvPr id="78" name="直線コネクタ 77"/>
        <xdr:cNvCxnSpPr/>
      </xdr:nvCxnSpPr>
      <xdr:spPr>
        <a:xfrm flipV="1">
          <a:off x="1447800" y="6215138"/>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26610</xdr:rowOff>
    </xdr:from>
    <xdr:to>
      <xdr:col>7</xdr:col>
      <xdr:colOff>203200</xdr:colOff>
      <xdr:row>36</xdr:row>
      <xdr:rowOff>128210</xdr:rowOff>
    </xdr:to>
    <xdr:sp macro="" textlink="">
      <xdr:nvSpPr>
        <xdr:cNvPr id="88" name="円/楕円 87"/>
        <xdr:cNvSpPr/>
      </xdr:nvSpPr>
      <xdr:spPr>
        <a:xfrm>
          <a:off x="49022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119337</xdr:rowOff>
    </xdr:from>
    <xdr:ext cx="762000" cy="259045"/>
    <xdr:sp macro="" textlink="">
      <xdr:nvSpPr>
        <xdr:cNvPr id="89" name="財政力該当値テキスト"/>
        <xdr:cNvSpPr txBox="1"/>
      </xdr:nvSpPr>
      <xdr:spPr>
        <a:xfrm>
          <a:off x="5041900" y="612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61081</xdr:rowOff>
    </xdr:from>
    <xdr:to>
      <xdr:col>6</xdr:col>
      <xdr:colOff>50800</xdr:colOff>
      <xdr:row>36</xdr:row>
      <xdr:rowOff>162681</xdr:rowOff>
    </xdr:to>
    <xdr:sp macro="" textlink="">
      <xdr:nvSpPr>
        <xdr:cNvPr id="90" name="円/楕円 89"/>
        <xdr:cNvSpPr/>
      </xdr:nvSpPr>
      <xdr:spPr>
        <a:xfrm>
          <a:off x="4064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1408</xdr:rowOff>
    </xdr:from>
    <xdr:ext cx="736600" cy="259045"/>
    <xdr:sp macro="" textlink="">
      <xdr:nvSpPr>
        <xdr:cNvPr id="91" name="テキスト ボックス 90"/>
        <xdr:cNvSpPr txBox="1"/>
      </xdr:nvSpPr>
      <xdr:spPr>
        <a:xfrm>
          <a:off x="3733800" y="600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106136</xdr:rowOff>
    </xdr:from>
    <xdr:to>
      <xdr:col>4</xdr:col>
      <xdr:colOff>533400</xdr:colOff>
      <xdr:row>36</xdr:row>
      <xdr:rowOff>36286</xdr:rowOff>
    </xdr:to>
    <xdr:sp macro="" textlink="">
      <xdr:nvSpPr>
        <xdr:cNvPr id="92" name="円/楕円 91"/>
        <xdr:cNvSpPr/>
      </xdr:nvSpPr>
      <xdr:spPr>
        <a:xfrm>
          <a:off x="3175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46463</xdr:rowOff>
    </xdr:from>
    <xdr:ext cx="762000" cy="259045"/>
    <xdr:sp macro="" textlink="">
      <xdr:nvSpPr>
        <xdr:cNvPr id="93" name="テキスト ボックス 92"/>
        <xdr:cNvSpPr txBox="1"/>
      </xdr:nvSpPr>
      <xdr:spPr>
        <a:xfrm>
          <a:off x="2844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163588</xdr:rowOff>
    </xdr:from>
    <xdr:to>
      <xdr:col>3</xdr:col>
      <xdr:colOff>330200</xdr:colOff>
      <xdr:row>36</xdr:row>
      <xdr:rowOff>93738</xdr:rowOff>
    </xdr:to>
    <xdr:sp macro="" textlink="">
      <xdr:nvSpPr>
        <xdr:cNvPr id="94" name="円/楕円 93"/>
        <xdr:cNvSpPr/>
      </xdr:nvSpPr>
      <xdr:spPr>
        <a:xfrm>
          <a:off x="2286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103915</xdr:rowOff>
    </xdr:from>
    <xdr:ext cx="762000" cy="259045"/>
    <xdr:sp macro="" textlink="">
      <xdr:nvSpPr>
        <xdr:cNvPr id="95" name="テキスト ボックス 94"/>
        <xdr:cNvSpPr txBox="1"/>
      </xdr:nvSpPr>
      <xdr:spPr>
        <a:xfrm>
          <a:off x="1955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5443</xdr:rowOff>
    </xdr:from>
    <xdr:to>
      <xdr:col>2</xdr:col>
      <xdr:colOff>127000</xdr:colOff>
      <xdr:row>38</xdr:row>
      <xdr:rowOff>107043</xdr:rowOff>
    </xdr:to>
    <xdr:sp macro="" textlink="">
      <xdr:nvSpPr>
        <xdr:cNvPr id="96" name="円/楕円 95"/>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117220</xdr:rowOff>
    </xdr:from>
    <xdr:ext cx="762000" cy="259045"/>
    <xdr:sp macro="" textlink="">
      <xdr:nvSpPr>
        <xdr:cNvPr id="97" name="テキスト ボックス 96"/>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年度と同様、</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に近い数値となったように</a:t>
          </a:r>
          <a:r>
            <a:rPr kumimoji="1" lang="ja-JP" altLang="ja-JP" sz="1100">
              <a:solidFill>
                <a:schemeClr val="dk1"/>
              </a:solidFill>
              <a:effectLst/>
              <a:latin typeface="+mn-lt"/>
              <a:ea typeface="+mn-ea"/>
              <a:cs typeface="+mn-cs"/>
            </a:rPr>
            <a:t>、一定規模で推移する経常費用に対し、法人税等の地方税収の変動によりその比率も左右されるといった側面があり、物件費に占める割合の大きい賃金や委託料、需用費など、経常経費の見直しを今後とも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8255</xdr:rowOff>
    </xdr:from>
    <xdr:to>
      <xdr:col>7</xdr:col>
      <xdr:colOff>152400</xdr:colOff>
      <xdr:row>66</xdr:row>
      <xdr:rowOff>158962</xdr:rowOff>
    </xdr:to>
    <xdr:cxnSp macro="">
      <xdr:nvCxnSpPr>
        <xdr:cNvPr id="127" name="直線コネクタ 126"/>
        <xdr:cNvCxnSpPr/>
      </xdr:nvCxnSpPr>
      <xdr:spPr>
        <a:xfrm flipV="1">
          <a:off x="4953000" y="10638155"/>
          <a:ext cx="0" cy="836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131039</xdr:rowOff>
    </xdr:from>
    <xdr:ext cx="762000" cy="259045"/>
    <xdr:sp macro="" textlink="">
      <xdr:nvSpPr>
        <xdr:cNvPr id="128" name="財政構造の弾力性最小値テキスト"/>
        <xdr:cNvSpPr txBox="1"/>
      </xdr:nvSpPr>
      <xdr:spPr>
        <a:xfrm>
          <a:off x="5041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158962</xdr:rowOff>
    </xdr:from>
    <xdr:to>
      <xdr:col>7</xdr:col>
      <xdr:colOff>241300</xdr:colOff>
      <xdr:row>66</xdr:row>
      <xdr:rowOff>158962</xdr:rowOff>
    </xdr:to>
    <xdr:cxnSp macro="">
      <xdr:nvCxnSpPr>
        <xdr:cNvPr id="129" name="直線コネクタ 128"/>
        <xdr:cNvCxnSpPr/>
      </xdr:nvCxnSpPr>
      <xdr:spPr>
        <a:xfrm>
          <a:off x="4864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94632</xdr:rowOff>
    </xdr:from>
    <xdr:ext cx="762000" cy="259045"/>
    <xdr:sp macro="" textlink="">
      <xdr:nvSpPr>
        <xdr:cNvPr id="130" name="財政構造の弾力性最大値テキスト"/>
        <xdr:cNvSpPr txBox="1"/>
      </xdr:nvSpPr>
      <xdr:spPr>
        <a:xfrm>
          <a:off x="5041900" y="103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62</xdr:row>
      <xdr:rowOff>8255</xdr:rowOff>
    </xdr:from>
    <xdr:to>
      <xdr:col>7</xdr:col>
      <xdr:colOff>241300</xdr:colOff>
      <xdr:row>62</xdr:row>
      <xdr:rowOff>8255</xdr:rowOff>
    </xdr:to>
    <xdr:cxnSp macro="">
      <xdr:nvCxnSpPr>
        <xdr:cNvPr id="131" name="直線コネクタ 130"/>
        <xdr:cNvCxnSpPr/>
      </xdr:nvCxnSpPr>
      <xdr:spPr>
        <a:xfrm>
          <a:off x="4864100" y="10638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34502</xdr:rowOff>
    </xdr:from>
    <xdr:to>
      <xdr:col>7</xdr:col>
      <xdr:colOff>152400</xdr:colOff>
      <xdr:row>63</xdr:row>
      <xdr:rowOff>130387</xdr:rowOff>
    </xdr:to>
    <xdr:cxnSp macro="">
      <xdr:nvCxnSpPr>
        <xdr:cNvPr id="132" name="直線コネクタ 131"/>
        <xdr:cNvCxnSpPr/>
      </xdr:nvCxnSpPr>
      <xdr:spPr>
        <a:xfrm>
          <a:off x="4114800" y="9978602"/>
          <a:ext cx="838200" cy="9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34502</xdr:rowOff>
    </xdr:from>
    <xdr:to>
      <xdr:col>6</xdr:col>
      <xdr:colOff>0</xdr:colOff>
      <xdr:row>64</xdr:row>
      <xdr:rowOff>39370</xdr:rowOff>
    </xdr:to>
    <xdr:cxnSp macro="">
      <xdr:nvCxnSpPr>
        <xdr:cNvPr id="135" name="直線コネクタ 134"/>
        <xdr:cNvCxnSpPr/>
      </xdr:nvCxnSpPr>
      <xdr:spPr>
        <a:xfrm flipV="1">
          <a:off x="3225800" y="9978602"/>
          <a:ext cx="889000" cy="10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75565</xdr:rowOff>
    </xdr:from>
    <xdr:to>
      <xdr:col>6</xdr:col>
      <xdr:colOff>50800</xdr:colOff>
      <xdr:row>64</xdr:row>
      <xdr:rowOff>5715</xdr:rowOff>
    </xdr:to>
    <xdr:sp macro="" textlink="">
      <xdr:nvSpPr>
        <xdr:cNvPr id="136" name="フローチャート : 判断 135"/>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161942</xdr:rowOff>
    </xdr:from>
    <xdr:ext cx="736600" cy="259045"/>
    <xdr:sp macro="" textlink="">
      <xdr:nvSpPr>
        <xdr:cNvPr id="137" name="テキスト ボックス 136"/>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64</xdr:row>
      <xdr:rowOff>39370</xdr:rowOff>
    </xdr:to>
    <xdr:cxnSp macro="">
      <xdr:nvCxnSpPr>
        <xdr:cNvPr id="138" name="直線コネクタ 137"/>
        <xdr:cNvCxnSpPr/>
      </xdr:nvCxnSpPr>
      <xdr:spPr>
        <a:xfrm>
          <a:off x="2336800" y="1067435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155998</xdr:rowOff>
    </xdr:from>
    <xdr:to>
      <xdr:col>4</xdr:col>
      <xdr:colOff>533400</xdr:colOff>
      <xdr:row>64</xdr:row>
      <xdr:rowOff>86148</xdr:rowOff>
    </xdr:to>
    <xdr:sp macro="" textlink="">
      <xdr:nvSpPr>
        <xdr:cNvPr id="139" name="フローチャート : 判断 138"/>
        <xdr:cNvSpPr/>
      </xdr:nvSpPr>
      <xdr:spPr>
        <a:xfrm>
          <a:off x="3175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96325</xdr:rowOff>
    </xdr:from>
    <xdr:ext cx="762000" cy="259045"/>
    <xdr:sp macro="" textlink="">
      <xdr:nvSpPr>
        <xdr:cNvPr id="140" name="テキスト ボックス 139"/>
        <xdr:cNvSpPr txBox="1"/>
      </xdr:nvSpPr>
      <xdr:spPr>
        <a:xfrm>
          <a:off x="2844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68156</xdr:rowOff>
    </xdr:from>
    <xdr:to>
      <xdr:col>3</xdr:col>
      <xdr:colOff>279400</xdr:colOff>
      <xdr:row>62</xdr:row>
      <xdr:rowOff>44450</xdr:rowOff>
    </xdr:to>
    <xdr:cxnSp macro="">
      <xdr:nvCxnSpPr>
        <xdr:cNvPr id="141" name="直線コネクタ 140"/>
        <xdr:cNvCxnSpPr/>
      </xdr:nvCxnSpPr>
      <xdr:spPr>
        <a:xfrm>
          <a:off x="1447800" y="10183706"/>
          <a:ext cx="8890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42" name="フローチャート : 判断 141"/>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3" name="テキスト ボックス 142"/>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5" name="テキスト ボックス 144"/>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1" name="円/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96114</xdr:rowOff>
    </xdr:from>
    <xdr:ext cx="762000" cy="259045"/>
    <xdr:sp macro="" textlink="">
      <xdr:nvSpPr>
        <xdr:cNvPr id="152"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155152</xdr:rowOff>
    </xdr:from>
    <xdr:to>
      <xdr:col>6</xdr:col>
      <xdr:colOff>50800</xdr:colOff>
      <xdr:row>58</xdr:row>
      <xdr:rowOff>85302</xdr:rowOff>
    </xdr:to>
    <xdr:sp macro="" textlink="">
      <xdr:nvSpPr>
        <xdr:cNvPr id="153" name="円/楕円 152"/>
        <xdr:cNvSpPr/>
      </xdr:nvSpPr>
      <xdr:spPr>
        <a:xfrm>
          <a:off x="4064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95479</xdr:rowOff>
    </xdr:from>
    <xdr:ext cx="736600" cy="259045"/>
    <xdr:sp macro="" textlink="">
      <xdr:nvSpPr>
        <xdr:cNvPr id="154" name="テキスト ボックス 153"/>
        <xdr:cNvSpPr txBox="1"/>
      </xdr:nvSpPr>
      <xdr:spPr>
        <a:xfrm>
          <a:off x="3733800" y="969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5" name="円/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6" name="テキスト ボックス 155"/>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7" name="円/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17356</xdr:rowOff>
    </xdr:from>
    <xdr:to>
      <xdr:col>2</xdr:col>
      <xdr:colOff>127000</xdr:colOff>
      <xdr:row>59</xdr:row>
      <xdr:rowOff>118956</xdr:rowOff>
    </xdr:to>
    <xdr:sp macro="" textlink="">
      <xdr:nvSpPr>
        <xdr:cNvPr id="159" name="円/楕円 158"/>
        <xdr:cNvSpPr/>
      </xdr:nvSpPr>
      <xdr:spPr>
        <a:xfrm>
          <a:off x="1397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129133</xdr:rowOff>
    </xdr:from>
    <xdr:ext cx="762000" cy="259045"/>
    <xdr:sp macro="" textlink="">
      <xdr:nvSpPr>
        <xdr:cNvPr id="160" name="テキスト ボックス 159"/>
        <xdr:cNvSpPr txBox="1"/>
      </xdr:nvSpPr>
      <xdr:spPr>
        <a:xfrm>
          <a:off x="1066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[200,540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は類似団体の平均並みに推移しているが、物件費の割合が高く、中でも業務システム関連の保守や支援に係る委託料の支出が大きいため、実施効果の検証やＰＤＣＡの徹底を図りながら、効果的な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9" name="直線コネクタ 188"/>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90"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91" name="直線コネクタ 190"/>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2"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3" name="直線コネクタ 192"/>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145019</xdr:rowOff>
    </xdr:from>
    <xdr:to>
      <xdr:col>7</xdr:col>
      <xdr:colOff>152400</xdr:colOff>
      <xdr:row>82</xdr:row>
      <xdr:rowOff>162740</xdr:rowOff>
    </xdr:to>
    <xdr:cxnSp macro="">
      <xdr:nvCxnSpPr>
        <xdr:cNvPr id="194" name="直線コネクタ 193"/>
        <xdr:cNvCxnSpPr/>
      </xdr:nvCxnSpPr>
      <xdr:spPr>
        <a:xfrm flipV="1">
          <a:off x="4114800" y="14203919"/>
          <a:ext cx="838200" cy="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5"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6" name="フローチャート : 判断 195"/>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143684</xdr:rowOff>
    </xdr:from>
    <xdr:to>
      <xdr:col>6</xdr:col>
      <xdr:colOff>0</xdr:colOff>
      <xdr:row>82</xdr:row>
      <xdr:rowOff>162740</xdr:rowOff>
    </xdr:to>
    <xdr:cxnSp macro="">
      <xdr:nvCxnSpPr>
        <xdr:cNvPr id="197" name="直線コネクタ 196"/>
        <xdr:cNvCxnSpPr/>
      </xdr:nvCxnSpPr>
      <xdr:spPr>
        <a:xfrm>
          <a:off x="3225800" y="14202584"/>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8" name="フローチャート : 判断 197"/>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9" name="テキスト ボックス 198"/>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104012</xdr:rowOff>
    </xdr:from>
    <xdr:to>
      <xdr:col>4</xdr:col>
      <xdr:colOff>482600</xdr:colOff>
      <xdr:row>82</xdr:row>
      <xdr:rowOff>143684</xdr:rowOff>
    </xdr:to>
    <xdr:cxnSp macro="">
      <xdr:nvCxnSpPr>
        <xdr:cNvPr id="200" name="直線コネクタ 199"/>
        <xdr:cNvCxnSpPr/>
      </xdr:nvCxnSpPr>
      <xdr:spPr>
        <a:xfrm>
          <a:off x="2336800" y="14162912"/>
          <a:ext cx="8890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201" name="フローチャート : 判断 200"/>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2" name="テキスト ボックス 201"/>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104012</xdr:rowOff>
    </xdr:from>
    <xdr:to>
      <xdr:col>3</xdr:col>
      <xdr:colOff>279400</xdr:colOff>
      <xdr:row>82</xdr:row>
      <xdr:rowOff>127684</xdr:rowOff>
    </xdr:to>
    <xdr:cxnSp macro="">
      <xdr:nvCxnSpPr>
        <xdr:cNvPr id="203" name="直線コネクタ 202"/>
        <xdr:cNvCxnSpPr/>
      </xdr:nvCxnSpPr>
      <xdr:spPr>
        <a:xfrm flipV="1">
          <a:off x="1447800" y="14162912"/>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4" name="フローチャート : 判断 203"/>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5" name="テキスト ボックス 204"/>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6" name="フローチャート : 判断 205"/>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7" name="テキスト ボックス 206"/>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94219</xdr:rowOff>
    </xdr:from>
    <xdr:to>
      <xdr:col>7</xdr:col>
      <xdr:colOff>203200</xdr:colOff>
      <xdr:row>83</xdr:row>
      <xdr:rowOff>24369</xdr:rowOff>
    </xdr:to>
    <xdr:sp macro="" textlink="">
      <xdr:nvSpPr>
        <xdr:cNvPr id="213" name="円/楕円 212"/>
        <xdr:cNvSpPr/>
      </xdr:nvSpPr>
      <xdr:spPr>
        <a:xfrm>
          <a:off x="4902200" y="141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110746</xdr:rowOff>
    </xdr:from>
    <xdr:ext cx="762000" cy="259045"/>
    <xdr:sp macro="" textlink="">
      <xdr:nvSpPr>
        <xdr:cNvPr id="214" name="人件費・物件費等の状況該当値テキスト"/>
        <xdr:cNvSpPr txBox="1"/>
      </xdr:nvSpPr>
      <xdr:spPr>
        <a:xfrm>
          <a:off x="5041900" y="1399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200,540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111940</xdr:rowOff>
    </xdr:from>
    <xdr:to>
      <xdr:col>6</xdr:col>
      <xdr:colOff>50800</xdr:colOff>
      <xdr:row>83</xdr:row>
      <xdr:rowOff>42090</xdr:rowOff>
    </xdr:to>
    <xdr:sp macro="" textlink="">
      <xdr:nvSpPr>
        <xdr:cNvPr id="215" name="円/楕円 214"/>
        <xdr:cNvSpPr/>
      </xdr:nvSpPr>
      <xdr:spPr>
        <a:xfrm>
          <a:off x="4064000" y="141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52267</xdr:rowOff>
    </xdr:from>
    <xdr:ext cx="736600" cy="259045"/>
    <xdr:sp macro="" textlink="">
      <xdr:nvSpPr>
        <xdr:cNvPr id="216" name="テキスト ボックス 215"/>
        <xdr:cNvSpPr txBox="1"/>
      </xdr:nvSpPr>
      <xdr:spPr>
        <a:xfrm>
          <a:off x="3733800" y="1393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209,353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92884</xdr:rowOff>
    </xdr:from>
    <xdr:to>
      <xdr:col>4</xdr:col>
      <xdr:colOff>533400</xdr:colOff>
      <xdr:row>83</xdr:row>
      <xdr:rowOff>23034</xdr:rowOff>
    </xdr:to>
    <xdr:sp macro="" textlink="">
      <xdr:nvSpPr>
        <xdr:cNvPr id="217" name="円/楕円 216"/>
        <xdr:cNvSpPr/>
      </xdr:nvSpPr>
      <xdr:spPr>
        <a:xfrm>
          <a:off x="3175000" y="141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33211</xdr:rowOff>
    </xdr:from>
    <xdr:ext cx="762000" cy="259045"/>
    <xdr:sp macro="" textlink="">
      <xdr:nvSpPr>
        <xdr:cNvPr id="218" name="テキスト ボックス 217"/>
        <xdr:cNvSpPr txBox="1"/>
      </xdr:nvSpPr>
      <xdr:spPr>
        <a:xfrm>
          <a:off x="2844800" y="139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53212</xdr:rowOff>
    </xdr:from>
    <xdr:to>
      <xdr:col>3</xdr:col>
      <xdr:colOff>330200</xdr:colOff>
      <xdr:row>82</xdr:row>
      <xdr:rowOff>154812</xdr:rowOff>
    </xdr:to>
    <xdr:sp macro="" textlink="">
      <xdr:nvSpPr>
        <xdr:cNvPr id="219" name="円/楕円 218"/>
        <xdr:cNvSpPr/>
      </xdr:nvSpPr>
      <xdr:spPr>
        <a:xfrm>
          <a:off x="2286000" y="141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164989</xdr:rowOff>
    </xdr:from>
    <xdr:ext cx="762000" cy="259045"/>
    <xdr:sp macro="" textlink="">
      <xdr:nvSpPr>
        <xdr:cNvPr id="220" name="テキスト ボックス 219"/>
        <xdr:cNvSpPr txBox="1"/>
      </xdr:nvSpPr>
      <xdr:spPr>
        <a:xfrm>
          <a:off x="1955800" y="1388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76884</xdr:rowOff>
    </xdr:from>
    <xdr:to>
      <xdr:col>2</xdr:col>
      <xdr:colOff>127000</xdr:colOff>
      <xdr:row>83</xdr:row>
      <xdr:rowOff>7034</xdr:rowOff>
    </xdr:to>
    <xdr:sp macro="" textlink="">
      <xdr:nvSpPr>
        <xdr:cNvPr id="221" name="円/楕円 220"/>
        <xdr:cNvSpPr/>
      </xdr:nvSpPr>
      <xdr:spPr>
        <a:xfrm>
          <a:off x="1397000" y="141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17211</xdr:rowOff>
    </xdr:from>
    <xdr:ext cx="762000" cy="259045"/>
    <xdr:sp macro="" textlink="">
      <xdr:nvSpPr>
        <xdr:cNvPr id="222" name="テキスト ボックス 221"/>
        <xdr:cNvSpPr txBox="1"/>
      </xdr:nvSpPr>
      <xdr:spPr>
        <a:xfrm>
          <a:off x="1066800" y="139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国家公務員の時限的な給与改定と臨時特例法による給与減額措置により、一時的にラスパイレス指数は上昇したが、同措置が終了した平成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年度以降は再び類似団体平均を大きく下回る低い水準となった。今後も継続して給与の適正化に努める。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3" name="直線コネクタ 252"/>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6"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7" name="直線コネクタ 256"/>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82</xdr:row>
      <xdr:rowOff>17538</xdr:rowOff>
    </xdr:to>
    <xdr:cxnSp macro="">
      <xdr:nvCxnSpPr>
        <xdr:cNvPr id="258" name="直線コネクタ 257"/>
        <xdr:cNvCxnSpPr/>
      </xdr:nvCxnSpPr>
      <xdr:spPr>
        <a:xfrm>
          <a:off x="16179800" y="1397302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9"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60" name="フローチャート : 判断 259"/>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82</xdr:row>
      <xdr:rowOff>40518</xdr:rowOff>
    </xdr:to>
    <xdr:cxnSp macro="">
      <xdr:nvCxnSpPr>
        <xdr:cNvPr id="261" name="直線コネクタ 260"/>
        <xdr:cNvCxnSpPr/>
      </xdr:nvCxnSpPr>
      <xdr:spPr>
        <a:xfrm flipV="1">
          <a:off x="15290800" y="139730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40518</xdr:rowOff>
    </xdr:to>
    <xdr:cxnSp macro="">
      <xdr:nvCxnSpPr>
        <xdr:cNvPr id="264" name="直線コネクタ 263"/>
        <xdr:cNvCxnSpPr/>
      </xdr:nvCxnSpPr>
      <xdr:spPr>
        <a:xfrm>
          <a:off x="14401800" y="140419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5" name="フローチャート : 判断 264"/>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6" name="テキスト ボックス 265"/>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89</xdr:row>
      <xdr:rowOff>58359</xdr:rowOff>
    </xdr:to>
    <xdr:cxnSp macro="">
      <xdr:nvCxnSpPr>
        <xdr:cNvPr id="267" name="直線コネクタ 266"/>
        <xdr:cNvCxnSpPr/>
      </xdr:nvCxnSpPr>
      <xdr:spPr>
        <a:xfrm flipV="1">
          <a:off x="13512800" y="14041966"/>
          <a:ext cx="889000" cy="12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8" name="フローチャート : 判断 267"/>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9" name="テキスト ボックス 268"/>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0" name="フローチャート : 判断 269"/>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1" name="テキスト ボックス 270"/>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7" name="円/楕円 276"/>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8"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9" name="円/楕円 278"/>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80" name="テキスト ボックス 279"/>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81" name="円/楕円 280"/>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2" name="テキスト ボックス 281"/>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83" name="円/楕円 282"/>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4" name="テキスト ボックス 283"/>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忍野村定員適正化計画に基づき、原則定年退職者数と同数程度の新規採用を行うことにより、職員数の抑制を図っている。今後も同計画目標を達成していくため、事務の効率化や民間委託の活用を図る中で、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人当たりの職員数も低い水準を維持していくよう努める。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8" name="直線コネクタ 317"/>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9"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20" name="直線コネクタ 319"/>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21"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2" name="直線コネクタ 321"/>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48840</xdr:rowOff>
    </xdr:from>
    <xdr:to>
      <xdr:col>24</xdr:col>
      <xdr:colOff>558800</xdr:colOff>
      <xdr:row>60</xdr:row>
      <xdr:rowOff>64008</xdr:rowOff>
    </xdr:to>
    <xdr:cxnSp macro="">
      <xdr:nvCxnSpPr>
        <xdr:cNvPr id="323" name="直線コネクタ 322"/>
        <xdr:cNvCxnSpPr/>
      </xdr:nvCxnSpPr>
      <xdr:spPr>
        <a:xfrm flipV="1">
          <a:off x="16179800" y="10335840"/>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4"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5" name="フローチャート : 判断 324"/>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48151</xdr:rowOff>
    </xdr:from>
    <xdr:to>
      <xdr:col>23</xdr:col>
      <xdr:colOff>406400</xdr:colOff>
      <xdr:row>60</xdr:row>
      <xdr:rowOff>64008</xdr:rowOff>
    </xdr:to>
    <xdr:cxnSp macro="">
      <xdr:nvCxnSpPr>
        <xdr:cNvPr id="326" name="直線コネクタ 325"/>
        <xdr:cNvCxnSpPr/>
      </xdr:nvCxnSpPr>
      <xdr:spPr>
        <a:xfrm>
          <a:off x="15290800" y="10335151"/>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7" name="フローチャート : 判断 326"/>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8" name="テキスト ボックス 327"/>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47461</xdr:rowOff>
    </xdr:from>
    <xdr:to>
      <xdr:col>22</xdr:col>
      <xdr:colOff>203200</xdr:colOff>
      <xdr:row>60</xdr:row>
      <xdr:rowOff>48151</xdr:rowOff>
    </xdr:to>
    <xdr:cxnSp macro="">
      <xdr:nvCxnSpPr>
        <xdr:cNvPr id="329" name="直線コネクタ 328"/>
        <xdr:cNvCxnSpPr/>
      </xdr:nvCxnSpPr>
      <xdr:spPr>
        <a:xfrm>
          <a:off x="14401800" y="10334461"/>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30" name="フローチャート : 判断 329"/>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31" name="テキスト ボックス 330"/>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47461</xdr:rowOff>
    </xdr:from>
    <xdr:to>
      <xdr:col>21</xdr:col>
      <xdr:colOff>0</xdr:colOff>
      <xdr:row>60</xdr:row>
      <xdr:rowOff>76418</xdr:rowOff>
    </xdr:to>
    <xdr:cxnSp macro="">
      <xdr:nvCxnSpPr>
        <xdr:cNvPr id="332" name="直線コネクタ 331"/>
        <xdr:cNvCxnSpPr/>
      </xdr:nvCxnSpPr>
      <xdr:spPr>
        <a:xfrm flipV="1">
          <a:off x="13512800" y="10334461"/>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3" name="フローチャート : 判断 332"/>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4" name="テキスト ボックス 333"/>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5" name="フローチャート : 判断 334"/>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6" name="テキスト ボックス 335"/>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169490</xdr:rowOff>
    </xdr:from>
    <xdr:to>
      <xdr:col>24</xdr:col>
      <xdr:colOff>609600</xdr:colOff>
      <xdr:row>60</xdr:row>
      <xdr:rowOff>99640</xdr:rowOff>
    </xdr:to>
    <xdr:sp macro="" textlink="">
      <xdr:nvSpPr>
        <xdr:cNvPr id="342" name="円/楕円 341"/>
        <xdr:cNvSpPr/>
      </xdr:nvSpPr>
      <xdr:spPr>
        <a:xfrm>
          <a:off x="169672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14567</xdr:rowOff>
    </xdr:from>
    <xdr:ext cx="762000" cy="259045"/>
    <xdr:sp macro="" textlink="">
      <xdr:nvSpPr>
        <xdr:cNvPr id="343" name="定員管理の状況該当値テキスト"/>
        <xdr:cNvSpPr txBox="1"/>
      </xdr:nvSpPr>
      <xdr:spPr>
        <a:xfrm>
          <a:off x="17106900" y="101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13208</xdr:rowOff>
    </xdr:from>
    <xdr:to>
      <xdr:col>23</xdr:col>
      <xdr:colOff>457200</xdr:colOff>
      <xdr:row>60</xdr:row>
      <xdr:rowOff>114808</xdr:rowOff>
    </xdr:to>
    <xdr:sp macro="" textlink="">
      <xdr:nvSpPr>
        <xdr:cNvPr id="344" name="円/楕円 343"/>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124985</xdr:rowOff>
    </xdr:from>
    <xdr:ext cx="736600" cy="259045"/>
    <xdr:sp macro="" textlink="">
      <xdr:nvSpPr>
        <xdr:cNvPr id="345" name="テキスト ボックス 344"/>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168801</xdr:rowOff>
    </xdr:from>
    <xdr:to>
      <xdr:col>22</xdr:col>
      <xdr:colOff>254000</xdr:colOff>
      <xdr:row>60</xdr:row>
      <xdr:rowOff>98951</xdr:rowOff>
    </xdr:to>
    <xdr:sp macro="" textlink="">
      <xdr:nvSpPr>
        <xdr:cNvPr id="346" name="円/楕円 345"/>
        <xdr:cNvSpPr/>
      </xdr:nvSpPr>
      <xdr:spPr>
        <a:xfrm>
          <a:off x="15240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109128</xdr:rowOff>
    </xdr:from>
    <xdr:ext cx="762000" cy="259045"/>
    <xdr:sp macro="" textlink="">
      <xdr:nvSpPr>
        <xdr:cNvPr id="347" name="テキスト ボックス 346"/>
        <xdr:cNvSpPr txBox="1"/>
      </xdr:nvSpPr>
      <xdr:spPr>
        <a:xfrm>
          <a:off x="14909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168111</xdr:rowOff>
    </xdr:from>
    <xdr:to>
      <xdr:col>21</xdr:col>
      <xdr:colOff>50800</xdr:colOff>
      <xdr:row>60</xdr:row>
      <xdr:rowOff>98261</xdr:rowOff>
    </xdr:to>
    <xdr:sp macro="" textlink="">
      <xdr:nvSpPr>
        <xdr:cNvPr id="348" name="円/楕円 347"/>
        <xdr:cNvSpPr/>
      </xdr:nvSpPr>
      <xdr:spPr>
        <a:xfrm>
          <a:off x="14351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108438</xdr:rowOff>
    </xdr:from>
    <xdr:ext cx="762000" cy="259045"/>
    <xdr:sp macro="" textlink="">
      <xdr:nvSpPr>
        <xdr:cNvPr id="349" name="テキスト ボックス 348"/>
        <xdr:cNvSpPr txBox="1"/>
      </xdr:nvSpPr>
      <xdr:spPr>
        <a:xfrm>
          <a:off x="14020800" y="100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25618</xdr:rowOff>
    </xdr:from>
    <xdr:to>
      <xdr:col>19</xdr:col>
      <xdr:colOff>533400</xdr:colOff>
      <xdr:row>60</xdr:row>
      <xdr:rowOff>127218</xdr:rowOff>
    </xdr:to>
    <xdr:sp macro="" textlink="">
      <xdr:nvSpPr>
        <xdr:cNvPr id="350" name="円/楕円 349"/>
        <xdr:cNvSpPr/>
      </xdr:nvSpPr>
      <xdr:spPr>
        <a:xfrm>
          <a:off x="13462000" y="103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137395</xdr:rowOff>
    </xdr:from>
    <xdr:ext cx="762000" cy="259045"/>
    <xdr:sp macro="" textlink="">
      <xdr:nvSpPr>
        <xdr:cNvPr id="351" name="テキスト ボックス 350"/>
        <xdr:cNvSpPr txBox="1"/>
      </xdr:nvSpPr>
      <xdr:spPr>
        <a:xfrm>
          <a:off x="13131800" y="1008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地方債の発行を行っておらず、一部地方債についても償還が完了しているため、実質公債費率は年々減少傾向にある。今後も事業の緊急度や住民ニーズを的確に把握し、起債発行を最小限にとどめた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8" name="直線コネクタ 377"/>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9"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80" name="直線コネクタ 379"/>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81"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2" name="直線コネクタ 381"/>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4318</xdr:rowOff>
    </xdr:from>
    <xdr:to>
      <xdr:col>24</xdr:col>
      <xdr:colOff>558800</xdr:colOff>
      <xdr:row>37</xdr:row>
      <xdr:rowOff>33274</xdr:rowOff>
    </xdr:to>
    <xdr:cxnSp macro="">
      <xdr:nvCxnSpPr>
        <xdr:cNvPr id="383" name="直線コネクタ 382"/>
        <xdr:cNvCxnSpPr/>
      </xdr:nvCxnSpPr>
      <xdr:spPr>
        <a:xfrm flipV="1">
          <a:off x="16179800" y="63479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4"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5" name="フローチャート : 判断 384"/>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33274</xdr:rowOff>
    </xdr:from>
    <xdr:to>
      <xdr:col>23</xdr:col>
      <xdr:colOff>406400</xdr:colOff>
      <xdr:row>37</xdr:row>
      <xdr:rowOff>100838</xdr:rowOff>
    </xdr:to>
    <xdr:cxnSp macro="">
      <xdr:nvCxnSpPr>
        <xdr:cNvPr id="386" name="直線コネクタ 385"/>
        <xdr:cNvCxnSpPr/>
      </xdr:nvCxnSpPr>
      <xdr:spPr>
        <a:xfrm flipV="1">
          <a:off x="15290800" y="63769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7" name="フローチャート : 判断 386"/>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8" name="テキスト ボックス 387"/>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100838</xdr:rowOff>
    </xdr:from>
    <xdr:to>
      <xdr:col>22</xdr:col>
      <xdr:colOff>203200</xdr:colOff>
      <xdr:row>38</xdr:row>
      <xdr:rowOff>93472</xdr:rowOff>
    </xdr:to>
    <xdr:cxnSp macro="">
      <xdr:nvCxnSpPr>
        <xdr:cNvPr id="389" name="直線コネクタ 388"/>
        <xdr:cNvCxnSpPr/>
      </xdr:nvCxnSpPr>
      <xdr:spPr>
        <a:xfrm flipV="1">
          <a:off x="14401800" y="64444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90" name="フローチャート : 判断 389"/>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1" name="テキスト ボックス 390"/>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93472</xdr:rowOff>
    </xdr:from>
    <xdr:to>
      <xdr:col>21</xdr:col>
      <xdr:colOff>0</xdr:colOff>
      <xdr:row>39</xdr:row>
      <xdr:rowOff>95758</xdr:rowOff>
    </xdr:to>
    <xdr:cxnSp macro="">
      <xdr:nvCxnSpPr>
        <xdr:cNvPr id="392" name="直線コネクタ 391"/>
        <xdr:cNvCxnSpPr/>
      </xdr:nvCxnSpPr>
      <xdr:spPr>
        <a:xfrm flipV="1">
          <a:off x="13512800" y="66085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3" name="フローチャート : 判断 392"/>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4" name="テキスト ボックス 39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5" name="フローチャート : 判断 394"/>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6" name="テキスト ボックス 395"/>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124968</xdr:rowOff>
    </xdr:from>
    <xdr:to>
      <xdr:col>24</xdr:col>
      <xdr:colOff>609600</xdr:colOff>
      <xdr:row>37</xdr:row>
      <xdr:rowOff>55118</xdr:rowOff>
    </xdr:to>
    <xdr:sp macro="" textlink="">
      <xdr:nvSpPr>
        <xdr:cNvPr id="402" name="円/楕円 401"/>
        <xdr:cNvSpPr/>
      </xdr:nvSpPr>
      <xdr:spPr>
        <a:xfrm>
          <a:off x="169672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141495</xdr:rowOff>
    </xdr:from>
    <xdr:ext cx="762000" cy="259045"/>
    <xdr:sp macro="" textlink="">
      <xdr:nvSpPr>
        <xdr:cNvPr id="403" name="公債費負担の状況該当値テキスト"/>
        <xdr:cNvSpPr txBox="1"/>
      </xdr:nvSpPr>
      <xdr:spPr>
        <a:xfrm>
          <a:off x="17106900" y="614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153924</xdr:rowOff>
    </xdr:from>
    <xdr:to>
      <xdr:col>23</xdr:col>
      <xdr:colOff>457200</xdr:colOff>
      <xdr:row>37</xdr:row>
      <xdr:rowOff>84074</xdr:rowOff>
    </xdr:to>
    <xdr:sp macro="" textlink="">
      <xdr:nvSpPr>
        <xdr:cNvPr id="404" name="円/楕円 403"/>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94251</xdr:rowOff>
    </xdr:from>
    <xdr:ext cx="736600" cy="259045"/>
    <xdr:sp macro="" textlink="">
      <xdr:nvSpPr>
        <xdr:cNvPr id="405" name="テキスト ボックス 404"/>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50038</xdr:rowOff>
    </xdr:from>
    <xdr:to>
      <xdr:col>22</xdr:col>
      <xdr:colOff>254000</xdr:colOff>
      <xdr:row>37</xdr:row>
      <xdr:rowOff>151638</xdr:rowOff>
    </xdr:to>
    <xdr:sp macro="" textlink="">
      <xdr:nvSpPr>
        <xdr:cNvPr id="406" name="円/楕円 405"/>
        <xdr:cNvSpPr/>
      </xdr:nvSpPr>
      <xdr:spPr>
        <a:xfrm>
          <a:off x="15240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161815</xdr:rowOff>
    </xdr:from>
    <xdr:ext cx="762000" cy="259045"/>
    <xdr:sp macro="" textlink="">
      <xdr:nvSpPr>
        <xdr:cNvPr id="407" name="テキスト ボックス 406"/>
        <xdr:cNvSpPr txBox="1"/>
      </xdr:nvSpPr>
      <xdr:spPr>
        <a:xfrm>
          <a:off x="14909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42672</xdr:rowOff>
    </xdr:from>
    <xdr:to>
      <xdr:col>21</xdr:col>
      <xdr:colOff>50800</xdr:colOff>
      <xdr:row>38</xdr:row>
      <xdr:rowOff>144272</xdr:rowOff>
    </xdr:to>
    <xdr:sp macro="" textlink="">
      <xdr:nvSpPr>
        <xdr:cNvPr id="408" name="円/楕円 407"/>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154449</xdr:rowOff>
    </xdr:from>
    <xdr:ext cx="762000" cy="259045"/>
    <xdr:sp macro="" textlink="">
      <xdr:nvSpPr>
        <xdr:cNvPr id="409" name="テキスト ボックス 408"/>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44958</xdr:rowOff>
    </xdr:from>
    <xdr:to>
      <xdr:col>19</xdr:col>
      <xdr:colOff>533400</xdr:colOff>
      <xdr:row>39</xdr:row>
      <xdr:rowOff>146558</xdr:rowOff>
    </xdr:to>
    <xdr:sp macro="" textlink="">
      <xdr:nvSpPr>
        <xdr:cNvPr id="410" name="円/楕円 409"/>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156735</xdr:rowOff>
    </xdr:from>
    <xdr:ext cx="762000" cy="259045"/>
    <xdr:sp macro="" textlink="">
      <xdr:nvSpPr>
        <xdr:cNvPr id="411" name="テキスト ボックス 410"/>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近年地方債の発行を行っておらず、将来負担比率は類似団体と比較し著しく低い水準で推移している。既発債の償還も平成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に完了見込みとなっており、今後も将来に負担を残さない財政運営を図っていく必要がある。しかし、法人税率の引き下げによる税収減が確実視される中で、将来予測を踏まえながら、基金の積立て等を計画的に実施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40" name="直線コネクタ 439"/>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41"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2" name="直線コネクタ 441"/>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6" name="フローチャート :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9" name="フローチャート : 判断 448"/>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50" name="テキスト ボックス 449"/>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51" name="フローチャート : 判断 450"/>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2" name="テキスト ボックス 451"/>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3" name="フローチャート : 判断 452"/>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4" name="テキスト ボックス 453"/>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9,503
9,219
25.05
5,364,005
5,000,445
228,235
5,039,826
331,201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忍野村定員適正化計画による職員数の制限や給与水準の抑制等により、経常経費における人件費は低い水準となっている。法人税など地方税収の年度ごとの増減が大きいため、比率の増減も大きいが、今後も低い水準を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165100</xdr:rowOff>
    </xdr:from>
    <xdr:to>
      <xdr:col>7</xdr:col>
      <xdr:colOff>15875</xdr:colOff>
      <xdr:row>36</xdr:row>
      <xdr:rowOff>5080</xdr:rowOff>
    </xdr:to>
    <xdr:cxnSp macro="">
      <xdr:nvCxnSpPr>
        <xdr:cNvPr id="66" name="直線コネクタ 65"/>
        <xdr:cNvCxnSpPr/>
      </xdr:nvCxnSpPr>
      <xdr:spPr>
        <a:xfrm>
          <a:off x="3987800" y="56515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165100</xdr:rowOff>
    </xdr:from>
    <xdr:to>
      <xdr:col>5</xdr:col>
      <xdr:colOff>549275</xdr:colOff>
      <xdr:row>35</xdr:row>
      <xdr:rowOff>168910</xdr:rowOff>
    </xdr:to>
    <xdr:cxnSp macro="">
      <xdr:nvCxnSpPr>
        <xdr:cNvPr id="69" name="直線コネクタ 68"/>
        <xdr:cNvCxnSpPr/>
      </xdr:nvCxnSpPr>
      <xdr:spPr>
        <a:xfrm flipV="1">
          <a:off x="3098800" y="56515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35</xdr:row>
      <xdr:rowOff>168910</xdr:rowOff>
    </xdr:to>
    <xdr:cxnSp macro="">
      <xdr:nvCxnSpPr>
        <xdr:cNvPr id="72" name="直線コネクタ 71"/>
        <xdr:cNvCxnSpPr/>
      </xdr:nvCxnSpPr>
      <xdr:spPr>
        <a:xfrm>
          <a:off x="2209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168910</xdr:rowOff>
    </xdr:to>
    <xdr:cxnSp macro="">
      <xdr:nvCxnSpPr>
        <xdr:cNvPr id="75" name="直線コネクタ 74"/>
        <xdr:cNvCxnSpPr/>
      </xdr:nvCxnSpPr>
      <xdr:spPr>
        <a:xfrm>
          <a:off x="1320800" y="59486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114300</xdr:rowOff>
    </xdr:from>
    <xdr:to>
      <xdr:col>5</xdr:col>
      <xdr:colOff>600075</xdr:colOff>
      <xdr:row>33</xdr:row>
      <xdr:rowOff>44450</xdr:rowOff>
    </xdr:to>
    <xdr:sp macro="" textlink="">
      <xdr:nvSpPr>
        <xdr:cNvPr id="87" name="円/楕円 86"/>
        <xdr:cNvSpPr/>
      </xdr:nvSpPr>
      <xdr:spPr>
        <a:xfrm>
          <a:off x="3937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54627</xdr:rowOff>
    </xdr:from>
    <xdr:ext cx="736600" cy="259045"/>
    <xdr:sp macro="" textlink="">
      <xdr:nvSpPr>
        <xdr:cNvPr id="88" name="テキスト ボックス 87"/>
        <xdr:cNvSpPr txBox="1"/>
      </xdr:nvSpPr>
      <xdr:spPr>
        <a:xfrm>
          <a:off x="3606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物件費のうち賃金、需用費、委託料の占める割合が非常に高く、類似団体平均を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大きな要因となっている。賃金については嘱託職員やアルバイト職員の適正雇用に努め、需用費については公共施設の維持管理コスト削減や公共施設等総合管理計画の有効活用を積極的に推進する。また、最も物件費に対する占有率の高い委託料については、人件費抑制に伴った業務委託の増加といった側面もあり、より一層の委託業務内容の効率化と見直し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136797</xdr:rowOff>
    </xdr:from>
    <xdr:to>
      <xdr:col>24</xdr:col>
      <xdr:colOff>31750</xdr:colOff>
      <xdr:row>19</xdr:row>
      <xdr:rowOff>131899</xdr:rowOff>
    </xdr:to>
    <xdr:cxnSp macro="">
      <xdr:nvCxnSpPr>
        <xdr:cNvPr id="129" name="直線コネクタ 128"/>
        <xdr:cNvCxnSpPr/>
      </xdr:nvCxnSpPr>
      <xdr:spPr>
        <a:xfrm>
          <a:off x="15671800" y="2879997"/>
          <a:ext cx="8382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136797</xdr:rowOff>
    </xdr:from>
    <xdr:to>
      <xdr:col>22</xdr:col>
      <xdr:colOff>565150</xdr:colOff>
      <xdr:row>18</xdr:row>
      <xdr:rowOff>120469</xdr:rowOff>
    </xdr:to>
    <xdr:cxnSp macro="">
      <xdr:nvCxnSpPr>
        <xdr:cNvPr id="132" name="直線コネクタ 131"/>
        <xdr:cNvCxnSpPr/>
      </xdr:nvCxnSpPr>
      <xdr:spPr>
        <a:xfrm flipV="1">
          <a:off x="14782800" y="287999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107406</xdr:rowOff>
    </xdr:from>
    <xdr:to>
      <xdr:col>21</xdr:col>
      <xdr:colOff>361950</xdr:colOff>
      <xdr:row>18</xdr:row>
      <xdr:rowOff>120469</xdr:rowOff>
    </xdr:to>
    <xdr:cxnSp macro="">
      <xdr:nvCxnSpPr>
        <xdr:cNvPr id="135" name="直線コネクタ 134"/>
        <xdr:cNvCxnSpPr/>
      </xdr:nvCxnSpPr>
      <xdr:spPr>
        <a:xfrm>
          <a:off x="13893800" y="31935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107406</xdr:rowOff>
    </xdr:to>
    <xdr:cxnSp macro="">
      <xdr:nvCxnSpPr>
        <xdr:cNvPr id="138" name="直線コネクタ 137"/>
        <xdr:cNvCxnSpPr/>
      </xdr:nvCxnSpPr>
      <xdr:spPr>
        <a:xfrm>
          <a:off x="13004800" y="298450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81099</xdr:rowOff>
    </xdr:from>
    <xdr:to>
      <xdr:col>24</xdr:col>
      <xdr:colOff>82550</xdr:colOff>
      <xdr:row>20</xdr:row>
      <xdr:rowOff>11249</xdr:rowOff>
    </xdr:to>
    <xdr:sp macro="" textlink="">
      <xdr:nvSpPr>
        <xdr:cNvPr id="148" name="円/楕円 147"/>
        <xdr:cNvSpPr/>
      </xdr:nvSpPr>
      <xdr:spPr>
        <a:xfrm>
          <a:off x="16459200" y="33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53176</xdr:rowOff>
    </xdr:from>
    <xdr:ext cx="762000" cy="259045"/>
    <xdr:sp macro="" textlink="">
      <xdr:nvSpPr>
        <xdr:cNvPr id="149" name="物件費該当値テキスト"/>
        <xdr:cNvSpPr txBox="1"/>
      </xdr:nvSpPr>
      <xdr:spPr>
        <a:xfrm>
          <a:off x="16598900" y="331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85997</xdr:rowOff>
    </xdr:from>
    <xdr:to>
      <xdr:col>22</xdr:col>
      <xdr:colOff>615950</xdr:colOff>
      <xdr:row>17</xdr:row>
      <xdr:rowOff>16147</xdr:rowOff>
    </xdr:to>
    <xdr:sp macro="" textlink="">
      <xdr:nvSpPr>
        <xdr:cNvPr id="150" name="円/楕円 149"/>
        <xdr:cNvSpPr/>
      </xdr:nvSpPr>
      <xdr:spPr>
        <a:xfrm>
          <a:off x="15621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51" name="テキスト ボックス 150"/>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69669</xdr:rowOff>
    </xdr:from>
    <xdr:to>
      <xdr:col>21</xdr:col>
      <xdr:colOff>412750</xdr:colOff>
      <xdr:row>18</xdr:row>
      <xdr:rowOff>171269</xdr:rowOff>
    </xdr:to>
    <xdr:sp macro="" textlink="">
      <xdr:nvSpPr>
        <xdr:cNvPr id="152" name="円/楕円 151"/>
        <xdr:cNvSpPr/>
      </xdr:nvSpPr>
      <xdr:spPr>
        <a:xfrm>
          <a:off x="14732000" y="31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156046</xdr:rowOff>
    </xdr:from>
    <xdr:ext cx="762000" cy="259045"/>
    <xdr:sp macro="" textlink="">
      <xdr:nvSpPr>
        <xdr:cNvPr id="153" name="テキスト ボックス 152"/>
        <xdr:cNvSpPr txBox="1"/>
      </xdr:nvSpPr>
      <xdr:spPr>
        <a:xfrm>
          <a:off x="14401800" y="324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56606</xdr:rowOff>
    </xdr:from>
    <xdr:to>
      <xdr:col>20</xdr:col>
      <xdr:colOff>209550</xdr:colOff>
      <xdr:row>18</xdr:row>
      <xdr:rowOff>158206</xdr:rowOff>
    </xdr:to>
    <xdr:sp macro="" textlink="">
      <xdr:nvSpPr>
        <xdr:cNvPr id="154" name="円/楕円 153"/>
        <xdr:cNvSpPr/>
      </xdr:nvSpPr>
      <xdr:spPr>
        <a:xfrm>
          <a:off x="138430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142983</xdr:rowOff>
    </xdr:from>
    <xdr:ext cx="762000" cy="259045"/>
    <xdr:sp macro="" textlink="">
      <xdr:nvSpPr>
        <xdr:cNvPr id="155" name="テキスト ボックス 154"/>
        <xdr:cNvSpPr txBox="1"/>
      </xdr:nvSpPr>
      <xdr:spPr>
        <a:xfrm>
          <a:off x="13512800" y="32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こども医療費等の増加に伴い扶助費の割合も年々増加傾向にあり、類似団体平均との乖離が顕著となっている。平成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と類似団体平均を上回ったのは法人税収の急激な増加によるところであり、根本的な扶助費の増加は今後も続くものと推察される。社会情勢や景気の動向を見極め、必要に応じて医療費関連の助成制度の見直し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56</xdr:row>
      <xdr:rowOff>69850</xdr:rowOff>
    </xdr:to>
    <xdr:cxnSp macro="">
      <xdr:nvCxnSpPr>
        <xdr:cNvPr id="190" name="直線コネクタ 189"/>
        <xdr:cNvCxnSpPr/>
      </xdr:nvCxnSpPr>
      <xdr:spPr>
        <a:xfrm>
          <a:off x="3987800" y="93853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57</xdr:row>
      <xdr:rowOff>12700</xdr:rowOff>
    </xdr:to>
    <xdr:cxnSp macro="">
      <xdr:nvCxnSpPr>
        <xdr:cNvPr id="193" name="直線コネクタ 192"/>
        <xdr:cNvCxnSpPr/>
      </xdr:nvCxnSpPr>
      <xdr:spPr>
        <a:xfrm flipV="1">
          <a:off x="3098800" y="93853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12700</xdr:rowOff>
    </xdr:to>
    <xdr:cxnSp macro="">
      <xdr:nvCxnSpPr>
        <xdr:cNvPr id="196" name="直線コネクタ 195"/>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127000</xdr:rowOff>
    </xdr:to>
    <xdr:cxnSp macro="">
      <xdr:nvCxnSpPr>
        <xdr:cNvPr id="199" name="直線コネクタ 198"/>
        <xdr:cNvCxnSpPr/>
      </xdr:nvCxnSpPr>
      <xdr:spPr>
        <a:xfrm>
          <a:off x="1320800" y="9518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9" name="円/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10"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7" name="円/楕円 216"/>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8" name="テキスト ボックス 217"/>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道事業会計への出資金や下水道事業特別会計への一般会計繰出金といった公営企業への繰出金が主なものであるが、水準としては類似団体平均を下回っている。しかし、赤字補填的な繰出金であることから、公営企業の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53</xdr:row>
      <xdr:rowOff>161290</xdr:rowOff>
    </xdr:to>
    <xdr:cxnSp macro="">
      <xdr:nvCxnSpPr>
        <xdr:cNvPr id="251" name="直線コネクタ 250"/>
        <xdr:cNvCxnSpPr/>
      </xdr:nvCxnSpPr>
      <xdr:spPr>
        <a:xfrm>
          <a:off x="15671800" y="9232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55</xdr:row>
      <xdr:rowOff>77470</xdr:rowOff>
    </xdr:to>
    <xdr:cxnSp macro="">
      <xdr:nvCxnSpPr>
        <xdr:cNvPr id="254" name="直線コネクタ 253"/>
        <xdr:cNvCxnSpPr/>
      </xdr:nvCxnSpPr>
      <xdr:spPr>
        <a:xfrm flipV="1">
          <a:off x="14782800" y="92329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100330</xdr:rowOff>
    </xdr:from>
    <xdr:to>
      <xdr:col>21</xdr:col>
      <xdr:colOff>361950</xdr:colOff>
      <xdr:row>55</xdr:row>
      <xdr:rowOff>77470</xdr:rowOff>
    </xdr:to>
    <xdr:cxnSp macro="">
      <xdr:nvCxnSpPr>
        <xdr:cNvPr id="257" name="直線コネクタ 256"/>
        <xdr:cNvCxnSpPr/>
      </xdr:nvCxnSpPr>
      <xdr:spPr>
        <a:xfrm>
          <a:off x="13893800" y="91871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100330</xdr:rowOff>
    </xdr:from>
    <xdr:to>
      <xdr:col>20</xdr:col>
      <xdr:colOff>158750</xdr:colOff>
      <xdr:row>53</xdr:row>
      <xdr:rowOff>130810</xdr:rowOff>
    </xdr:to>
    <xdr:cxnSp macro="">
      <xdr:nvCxnSpPr>
        <xdr:cNvPr id="260" name="直線コネクタ 259"/>
        <xdr:cNvCxnSpPr/>
      </xdr:nvCxnSpPr>
      <xdr:spPr>
        <a:xfrm flipV="1">
          <a:off x="13004800" y="9187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110490</xdr:rowOff>
    </xdr:from>
    <xdr:to>
      <xdr:col>24</xdr:col>
      <xdr:colOff>82550</xdr:colOff>
      <xdr:row>54</xdr:row>
      <xdr:rowOff>40640</xdr:rowOff>
    </xdr:to>
    <xdr:sp macro="" textlink="">
      <xdr:nvSpPr>
        <xdr:cNvPr id="270" name="円/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19067</xdr:rowOff>
    </xdr:from>
    <xdr:ext cx="762000" cy="259045"/>
    <xdr:sp macro="" textlink="">
      <xdr:nvSpPr>
        <xdr:cNvPr id="271"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95250</xdr:rowOff>
    </xdr:from>
    <xdr:to>
      <xdr:col>22</xdr:col>
      <xdr:colOff>615950</xdr:colOff>
      <xdr:row>54</xdr:row>
      <xdr:rowOff>25400</xdr:rowOff>
    </xdr:to>
    <xdr:sp macro="" textlink="">
      <xdr:nvSpPr>
        <xdr:cNvPr id="272" name="円/楕円 271"/>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35577</xdr:rowOff>
    </xdr:from>
    <xdr:ext cx="736600" cy="259045"/>
    <xdr:sp macro="" textlink="">
      <xdr:nvSpPr>
        <xdr:cNvPr id="273" name="テキスト ボックス 272"/>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4" name="円/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49530</xdr:rowOff>
    </xdr:from>
    <xdr:to>
      <xdr:col>20</xdr:col>
      <xdr:colOff>209550</xdr:colOff>
      <xdr:row>53</xdr:row>
      <xdr:rowOff>151130</xdr:rowOff>
    </xdr:to>
    <xdr:sp macro="" textlink="">
      <xdr:nvSpPr>
        <xdr:cNvPr id="276" name="円/楕円 275"/>
        <xdr:cNvSpPr/>
      </xdr:nvSpPr>
      <xdr:spPr>
        <a:xfrm>
          <a:off x="13843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161307</xdr:rowOff>
    </xdr:from>
    <xdr:ext cx="762000" cy="259045"/>
    <xdr:sp macro="" textlink="">
      <xdr:nvSpPr>
        <xdr:cNvPr id="277" name="テキスト ボックス 276"/>
        <xdr:cNvSpPr txBox="1"/>
      </xdr:nvSpPr>
      <xdr:spPr>
        <a:xfrm>
          <a:off x="13512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80010</xdr:rowOff>
    </xdr:from>
    <xdr:to>
      <xdr:col>19</xdr:col>
      <xdr:colOff>6350</xdr:colOff>
      <xdr:row>54</xdr:row>
      <xdr:rowOff>10160</xdr:rowOff>
    </xdr:to>
    <xdr:sp macro="" textlink="">
      <xdr:nvSpPr>
        <xdr:cNvPr id="278" name="円/楕円 277"/>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20337</xdr:rowOff>
    </xdr:from>
    <xdr:ext cx="762000" cy="259045"/>
    <xdr:sp macro="" textlink="">
      <xdr:nvSpPr>
        <xdr:cNvPr id="279" name="テキスト ボックス 278"/>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年度から始まった住宅リフォーム助成制度や、社会保障関連経費の増加により、ここ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年間は類似団体平均を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回る数値となっている。今後の法人税率の引き下げ等による税収減が見込まれている中、各種助成制度の妥当性やあり方について検討し、見直しを図っていく。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38</xdr:row>
      <xdr:rowOff>154432</xdr:rowOff>
    </xdr:to>
    <xdr:cxnSp macro="">
      <xdr:nvCxnSpPr>
        <xdr:cNvPr id="309" name="直線コネクタ 308"/>
        <xdr:cNvCxnSpPr/>
      </xdr:nvCxnSpPr>
      <xdr:spPr>
        <a:xfrm>
          <a:off x="15671800" y="63952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39</xdr:row>
      <xdr:rowOff>1270</xdr:rowOff>
    </xdr:to>
    <xdr:cxnSp macro="">
      <xdr:nvCxnSpPr>
        <xdr:cNvPr id="312" name="直線コネクタ 311"/>
        <xdr:cNvCxnSpPr/>
      </xdr:nvCxnSpPr>
      <xdr:spPr>
        <a:xfrm flipV="1">
          <a:off x="14782800" y="639521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39</xdr:row>
      <xdr:rowOff>1270</xdr:rowOff>
    </xdr:to>
    <xdr:cxnSp macro="">
      <xdr:nvCxnSpPr>
        <xdr:cNvPr id="315" name="直線コネクタ 314"/>
        <xdr:cNvCxnSpPr/>
      </xdr:nvCxnSpPr>
      <xdr:spPr>
        <a:xfrm>
          <a:off x="13893800" y="64912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37</xdr:row>
      <xdr:rowOff>147574</xdr:rowOff>
    </xdr:to>
    <xdr:cxnSp macro="">
      <xdr:nvCxnSpPr>
        <xdr:cNvPr id="318" name="直線コネクタ 317"/>
        <xdr:cNvCxnSpPr/>
      </xdr:nvCxnSpPr>
      <xdr:spPr>
        <a:xfrm>
          <a:off x="13004800" y="62489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103632</xdr:rowOff>
    </xdr:from>
    <xdr:to>
      <xdr:col>24</xdr:col>
      <xdr:colOff>82550</xdr:colOff>
      <xdr:row>39</xdr:row>
      <xdr:rowOff>33782</xdr:rowOff>
    </xdr:to>
    <xdr:sp macro="" textlink="">
      <xdr:nvSpPr>
        <xdr:cNvPr id="328" name="円/楕円 327"/>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75709</xdr:rowOff>
    </xdr:from>
    <xdr:ext cx="762000" cy="259045"/>
    <xdr:sp macro="" textlink="">
      <xdr:nvSpPr>
        <xdr:cNvPr id="329" name="補助費等該当値テキスト"/>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0" name="円/楕円 32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1" name="テキスト ボックス 33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32" name="円/楕円 331"/>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33" name="テキスト ボックス 332"/>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4" name="円/楕円 33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5" name="テキスト ボックス 33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6" name="円/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7" name="テキスト ボックス 33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近年地方債の発行を行っていないことから、公債費における経常収支比率も低い水準を維持している。今後も事業の緊急度や住民ニーズを的確に把握し、起債発行を最小限にとどめた財政運営に努める。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62992</xdr:rowOff>
    </xdr:from>
    <xdr:to>
      <xdr:col>7</xdr:col>
      <xdr:colOff>15875</xdr:colOff>
      <xdr:row>74</xdr:row>
      <xdr:rowOff>122428</xdr:rowOff>
    </xdr:to>
    <xdr:cxnSp macro="">
      <xdr:nvCxnSpPr>
        <xdr:cNvPr id="367" name="直線コネクタ 366"/>
        <xdr:cNvCxnSpPr/>
      </xdr:nvCxnSpPr>
      <xdr:spPr>
        <a:xfrm>
          <a:off x="3987800" y="127502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62992</xdr:rowOff>
    </xdr:from>
    <xdr:to>
      <xdr:col>5</xdr:col>
      <xdr:colOff>549275</xdr:colOff>
      <xdr:row>74</xdr:row>
      <xdr:rowOff>145288</xdr:rowOff>
    </xdr:to>
    <xdr:cxnSp macro="">
      <xdr:nvCxnSpPr>
        <xdr:cNvPr id="370" name="直線コネクタ 369"/>
        <xdr:cNvCxnSpPr/>
      </xdr:nvCxnSpPr>
      <xdr:spPr>
        <a:xfrm flipV="1">
          <a:off x="3098800" y="12750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145288</xdr:rowOff>
    </xdr:from>
    <xdr:to>
      <xdr:col>4</xdr:col>
      <xdr:colOff>346075</xdr:colOff>
      <xdr:row>75</xdr:row>
      <xdr:rowOff>1270</xdr:rowOff>
    </xdr:to>
    <xdr:cxnSp macro="">
      <xdr:nvCxnSpPr>
        <xdr:cNvPr id="373" name="直線コネクタ 372"/>
        <xdr:cNvCxnSpPr/>
      </xdr:nvCxnSpPr>
      <xdr:spPr>
        <a:xfrm flipV="1">
          <a:off x="2209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168148</xdr:rowOff>
    </xdr:from>
    <xdr:to>
      <xdr:col>3</xdr:col>
      <xdr:colOff>142875</xdr:colOff>
      <xdr:row>75</xdr:row>
      <xdr:rowOff>1270</xdr:rowOff>
    </xdr:to>
    <xdr:cxnSp macro="">
      <xdr:nvCxnSpPr>
        <xdr:cNvPr id="376" name="直線コネクタ 375"/>
        <xdr:cNvCxnSpPr/>
      </xdr:nvCxnSpPr>
      <xdr:spPr>
        <a:xfrm>
          <a:off x="1320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71628</xdr:rowOff>
    </xdr:from>
    <xdr:to>
      <xdr:col>7</xdr:col>
      <xdr:colOff>66675</xdr:colOff>
      <xdr:row>75</xdr:row>
      <xdr:rowOff>1778</xdr:rowOff>
    </xdr:to>
    <xdr:sp macro="" textlink="">
      <xdr:nvSpPr>
        <xdr:cNvPr id="386" name="円/楕円 385"/>
        <xdr:cNvSpPr/>
      </xdr:nvSpPr>
      <xdr:spPr>
        <a:xfrm>
          <a:off x="4775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151655</xdr:rowOff>
    </xdr:from>
    <xdr:ext cx="762000" cy="259045"/>
    <xdr:sp macro="" textlink="">
      <xdr:nvSpPr>
        <xdr:cNvPr id="387" name="公債費該当値テキスト"/>
        <xdr:cNvSpPr txBox="1"/>
      </xdr:nvSpPr>
      <xdr:spPr>
        <a:xfrm>
          <a:off x="4914900" y="126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xdr:rowOff>
    </xdr:from>
    <xdr:to>
      <xdr:col>5</xdr:col>
      <xdr:colOff>600075</xdr:colOff>
      <xdr:row>74</xdr:row>
      <xdr:rowOff>113792</xdr:rowOff>
    </xdr:to>
    <xdr:sp macro="" textlink="">
      <xdr:nvSpPr>
        <xdr:cNvPr id="388" name="円/楕円 387"/>
        <xdr:cNvSpPr/>
      </xdr:nvSpPr>
      <xdr:spPr>
        <a:xfrm>
          <a:off x="3937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123969</xdr:rowOff>
    </xdr:from>
    <xdr:ext cx="736600" cy="259045"/>
    <xdr:sp macro="" textlink="">
      <xdr:nvSpPr>
        <xdr:cNvPr id="389" name="テキスト ボックス 388"/>
        <xdr:cNvSpPr txBox="1"/>
      </xdr:nvSpPr>
      <xdr:spPr>
        <a:xfrm>
          <a:off x="3606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94488</xdr:rowOff>
    </xdr:from>
    <xdr:to>
      <xdr:col>4</xdr:col>
      <xdr:colOff>396875</xdr:colOff>
      <xdr:row>75</xdr:row>
      <xdr:rowOff>24638</xdr:rowOff>
    </xdr:to>
    <xdr:sp macro="" textlink="">
      <xdr:nvSpPr>
        <xdr:cNvPr id="390" name="円/楕円 389"/>
        <xdr:cNvSpPr/>
      </xdr:nvSpPr>
      <xdr:spPr>
        <a:xfrm>
          <a:off x="3048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34815</xdr:rowOff>
    </xdr:from>
    <xdr:ext cx="762000" cy="259045"/>
    <xdr:sp macro="" textlink="">
      <xdr:nvSpPr>
        <xdr:cNvPr id="391" name="テキスト ボックス 390"/>
        <xdr:cNvSpPr txBox="1"/>
      </xdr:nvSpPr>
      <xdr:spPr>
        <a:xfrm>
          <a:off x="2717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2" name="円/楕円 39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3" name="テキスト ボックス 39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117348</xdr:rowOff>
    </xdr:from>
    <xdr:to>
      <xdr:col>1</xdr:col>
      <xdr:colOff>676275</xdr:colOff>
      <xdr:row>75</xdr:row>
      <xdr:rowOff>47498</xdr:rowOff>
    </xdr:to>
    <xdr:sp macro="" textlink="">
      <xdr:nvSpPr>
        <xdr:cNvPr id="394" name="円/楕円 393"/>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57675</xdr:rowOff>
    </xdr:from>
    <xdr:ext cx="762000" cy="259045"/>
    <xdr:sp macro="" textlink="">
      <xdr:nvSpPr>
        <xdr:cNvPr id="395" name="テキスト ボックス 394"/>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年度は類似団体の中でも下位であったが、平成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年度は上位とな</a:t>
          </a:r>
          <a:r>
            <a:rPr kumimoji="1" lang="ja-JP" altLang="en-US" sz="1100">
              <a:solidFill>
                <a:schemeClr val="dk1"/>
              </a:solidFill>
              <a:effectLst/>
              <a:latin typeface="+mn-lt"/>
              <a:ea typeface="+mn-ea"/>
              <a:cs typeface="+mn-cs"/>
            </a:rPr>
            <a:t>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年度は再び下位となった。</a:t>
          </a:r>
          <a:r>
            <a:rPr kumimoji="1" lang="ja-JP" altLang="ja-JP" sz="1100">
              <a:solidFill>
                <a:schemeClr val="dk1"/>
              </a:solidFill>
              <a:effectLst/>
              <a:latin typeface="+mn-lt"/>
              <a:ea typeface="+mn-ea"/>
              <a:cs typeface="+mn-cs"/>
            </a:rPr>
            <a:t>これは、公債費以外の経常経費そのものの変動というより、法人税など地方税収の変動によるといった要因が挙げられる。税収事態が社会情勢や景気の動向に左右されやすいため、持続的な経費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81</xdr:row>
      <xdr:rowOff>85089</xdr:rowOff>
    </xdr:to>
    <xdr:cxnSp macro="">
      <xdr:nvCxnSpPr>
        <xdr:cNvPr id="423" name="直線コネクタ 422"/>
        <xdr:cNvCxnSpPr/>
      </xdr:nvCxnSpPr>
      <xdr:spPr>
        <a:xfrm flipV="1">
          <a:off x="16510000" y="12867640"/>
          <a:ext cx="0" cy="110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57166</xdr:rowOff>
    </xdr:from>
    <xdr:ext cx="762000" cy="259045"/>
    <xdr:sp macro="" textlink="">
      <xdr:nvSpPr>
        <xdr:cNvPr id="424"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81</xdr:row>
      <xdr:rowOff>85089</xdr:rowOff>
    </xdr:from>
    <xdr:to>
      <xdr:col>24</xdr:col>
      <xdr:colOff>120650</xdr:colOff>
      <xdr:row>81</xdr:row>
      <xdr:rowOff>85089</xdr:rowOff>
    </xdr:to>
    <xdr:cxnSp macro="">
      <xdr:nvCxnSpPr>
        <xdr:cNvPr id="425" name="直線コネクタ 424"/>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26"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27" name="直線コネクタ 426"/>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54610</xdr:rowOff>
    </xdr:from>
    <xdr:to>
      <xdr:col>24</xdr:col>
      <xdr:colOff>31750</xdr:colOff>
      <xdr:row>79</xdr:row>
      <xdr:rowOff>50800</xdr:rowOff>
    </xdr:to>
    <xdr:cxnSp macro="">
      <xdr:nvCxnSpPr>
        <xdr:cNvPr id="428" name="直線コネクタ 427"/>
        <xdr:cNvCxnSpPr/>
      </xdr:nvCxnSpPr>
      <xdr:spPr>
        <a:xfrm>
          <a:off x="15671800" y="12741910"/>
          <a:ext cx="8382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29"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0" name="フローチャート : 判断 429"/>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54610</xdr:rowOff>
    </xdr:from>
    <xdr:to>
      <xdr:col>22</xdr:col>
      <xdr:colOff>565150</xdr:colOff>
      <xdr:row>79</xdr:row>
      <xdr:rowOff>107950</xdr:rowOff>
    </xdr:to>
    <xdr:cxnSp macro="">
      <xdr:nvCxnSpPr>
        <xdr:cNvPr id="431" name="直線コネクタ 430"/>
        <xdr:cNvCxnSpPr/>
      </xdr:nvCxnSpPr>
      <xdr:spPr>
        <a:xfrm flipV="1">
          <a:off x="14782800" y="12741910"/>
          <a:ext cx="889000" cy="9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32" name="フローチャート : 判断 431"/>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33" name="テキスト ボックス 432"/>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79</xdr:row>
      <xdr:rowOff>107950</xdr:rowOff>
    </xdr:to>
    <xdr:cxnSp macro="">
      <xdr:nvCxnSpPr>
        <xdr:cNvPr id="434" name="直線コネクタ 433"/>
        <xdr:cNvCxnSpPr/>
      </xdr:nvCxnSpPr>
      <xdr:spPr>
        <a:xfrm>
          <a:off x="13893800" y="13309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77</xdr:row>
      <xdr:rowOff>107950</xdr:rowOff>
    </xdr:to>
    <xdr:cxnSp macro="">
      <xdr:nvCxnSpPr>
        <xdr:cNvPr id="437" name="直線コネクタ 436"/>
        <xdr:cNvCxnSpPr/>
      </xdr:nvCxnSpPr>
      <xdr:spPr>
        <a:xfrm>
          <a:off x="13004800" y="12848590"/>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8" name="フローチャート : 判断 437"/>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9" name="テキスト ボックス 438"/>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0" name="フローチャート : 判断 439"/>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1" name="テキスト ボックス 440"/>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7" name="円/楕円 446"/>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8"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3810</xdr:rowOff>
    </xdr:from>
    <xdr:to>
      <xdr:col>22</xdr:col>
      <xdr:colOff>615950</xdr:colOff>
      <xdr:row>74</xdr:row>
      <xdr:rowOff>105410</xdr:rowOff>
    </xdr:to>
    <xdr:sp macro="" textlink="">
      <xdr:nvSpPr>
        <xdr:cNvPr id="449" name="円/楕円 448"/>
        <xdr:cNvSpPr/>
      </xdr:nvSpPr>
      <xdr:spPr>
        <a:xfrm>
          <a:off x="15621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115587</xdr:rowOff>
    </xdr:from>
    <xdr:ext cx="736600" cy="259045"/>
    <xdr:sp macro="" textlink="">
      <xdr:nvSpPr>
        <xdr:cNvPr id="450" name="テキスト ボックス 449"/>
        <xdr:cNvSpPr txBox="1"/>
      </xdr:nvSpPr>
      <xdr:spPr>
        <a:xfrm>
          <a:off x="15290800" y="1245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57150</xdr:rowOff>
    </xdr:from>
    <xdr:to>
      <xdr:col>21</xdr:col>
      <xdr:colOff>412750</xdr:colOff>
      <xdr:row>79</xdr:row>
      <xdr:rowOff>158750</xdr:rowOff>
    </xdr:to>
    <xdr:sp macro="" textlink="">
      <xdr:nvSpPr>
        <xdr:cNvPr id="451" name="円/楕円 450"/>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143527</xdr:rowOff>
    </xdr:from>
    <xdr:ext cx="762000" cy="259045"/>
    <xdr:sp macro="" textlink="">
      <xdr:nvSpPr>
        <xdr:cNvPr id="452" name="テキスト ボックス 451"/>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53" name="円/楕円 452"/>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54" name="テキスト ボックス 453"/>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55" name="円/楕円 454"/>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56" name="テキスト ボックス 455"/>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山梨県忍野村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117329</xdr:rowOff>
    </xdr:from>
    <xdr:to>
      <xdr:col>4</xdr:col>
      <xdr:colOff>1117600</xdr:colOff>
      <xdr:row>19</xdr:row>
      <xdr:rowOff>134748</xdr:rowOff>
    </xdr:to>
    <xdr:cxnSp macro="">
      <xdr:nvCxnSpPr>
        <xdr:cNvPr id="48" name="直線コネクタ 47"/>
        <xdr:cNvCxnSpPr/>
      </xdr:nvCxnSpPr>
      <xdr:spPr bwMode="auto">
        <a:xfrm flipV="1">
          <a:off x="5003800" y="3422504"/>
          <a:ext cx="6477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112500</xdr:rowOff>
    </xdr:from>
    <xdr:to>
      <xdr:col>4</xdr:col>
      <xdr:colOff>469900</xdr:colOff>
      <xdr:row>19</xdr:row>
      <xdr:rowOff>134748</xdr:rowOff>
    </xdr:to>
    <xdr:cxnSp macro="">
      <xdr:nvCxnSpPr>
        <xdr:cNvPr id="51" name="直線コネクタ 50"/>
        <xdr:cNvCxnSpPr/>
      </xdr:nvCxnSpPr>
      <xdr:spPr bwMode="auto">
        <a:xfrm>
          <a:off x="4305300" y="3417675"/>
          <a:ext cx="698500" cy="2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112500</xdr:rowOff>
    </xdr:from>
    <xdr:to>
      <xdr:col>3</xdr:col>
      <xdr:colOff>904875</xdr:colOff>
      <xdr:row>19</xdr:row>
      <xdr:rowOff>133569</xdr:rowOff>
    </xdr:to>
    <xdr:cxnSp macro="">
      <xdr:nvCxnSpPr>
        <xdr:cNvPr id="54" name="直線コネクタ 53"/>
        <xdr:cNvCxnSpPr/>
      </xdr:nvCxnSpPr>
      <xdr:spPr bwMode="auto">
        <a:xfrm flipV="1">
          <a:off x="3606800" y="3417675"/>
          <a:ext cx="6985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116314</xdr:rowOff>
    </xdr:from>
    <xdr:to>
      <xdr:col>3</xdr:col>
      <xdr:colOff>206375</xdr:colOff>
      <xdr:row>19</xdr:row>
      <xdr:rowOff>133569</xdr:rowOff>
    </xdr:to>
    <xdr:cxnSp macro="">
      <xdr:nvCxnSpPr>
        <xdr:cNvPr id="57" name="直線コネクタ 56"/>
        <xdr:cNvCxnSpPr/>
      </xdr:nvCxnSpPr>
      <xdr:spPr bwMode="auto">
        <a:xfrm>
          <a:off x="2908300" y="3421489"/>
          <a:ext cx="698500" cy="17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66529</xdr:rowOff>
    </xdr:from>
    <xdr:to>
      <xdr:col>5</xdr:col>
      <xdr:colOff>34925</xdr:colOff>
      <xdr:row>19</xdr:row>
      <xdr:rowOff>168129</xdr:rowOff>
    </xdr:to>
    <xdr:sp macro="" textlink="">
      <xdr:nvSpPr>
        <xdr:cNvPr id="67" name="円/楕円 66"/>
        <xdr:cNvSpPr/>
      </xdr:nvSpPr>
      <xdr:spPr bwMode="auto">
        <a:xfrm>
          <a:off x="5600700" y="337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38606</xdr:rowOff>
    </xdr:from>
    <xdr:ext cx="762000" cy="259045"/>
    <xdr:sp macro="" textlink="">
      <xdr:nvSpPr>
        <xdr:cNvPr id="68" name="人口1人当たり決算額の推移該当値テキスト130"/>
        <xdr:cNvSpPr txBox="1"/>
      </xdr:nvSpPr>
      <xdr:spPr>
        <a:xfrm>
          <a:off x="5740400" y="33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106,266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83948</xdr:rowOff>
    </xdr:from>
    <xdr:to>
      <xdr:col>4</xdr:col>
      <xdr:colOff>520700</xdr:colOff>
      <xdr:row>20</xdr:row>
      <xdr:rowOff>14098</xdr:rowOff>
    </xdr:to>
    <xdr:sp macro="" textlink="">
      <xdr:nvSpPr>
        <xdr:cNvPr id="69" name="円/楕円 68"/>
        <xdr:cNvSpPr/>
      </xdr:nvSpPr>
      <xdr:spPr bwMode="auto">
        <a:xfrm>
          <a:off x="4953000" y="338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170325</xdr:rowOff>
    </xdr:from>
    <xdr:ext cx="736600" cy="259045"/>
    <xdr:sp macro="" textlink="">
      <xdr:nvSpPr>
        <xdr:cNvPr id="70" name="テキスト ボックス 69"/>
        <xdr:cNvSpPr txBox="1"/>
      </xdr:nvSpPr>
      <xdr:spPr>
        <a:xfrm>
          <a:off x="4622800" y="34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104,361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61700</xdr:rowOff>
    </xdr:from>
    <xdr:to>
      <xdr:col>3</xdr:col>
      <xdr:colOff>955675</xdr:colOff>
      <xdr:row>19</xdr:row>
      <xdr:rowOff>163300</xdr:rowOff>
    </xdr:to>
    <xdr:sp macro="" textlink="">
      <xdr:nvSpPr>
        <xdr:cNvPr id="71" name="円/楕円 70"/>
        <xdr:cNvSpPr/>
      </xdr:nvSpPr>
      <xdr:spPr bwMode="auto">
        <a:xfrm>
          <a:off x="4254500" y="336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148077</xdr:rowOff>
    </xdr:from>
    <xdr:ext cx="762000" cy="259045"/>
    <xdr:sp macro="" textlink="">
      <xdr:nvSpPr>
        <xdr:cNvPr id="72" name="テキスト ボックス 71"/>
        <xdr:cNvSpPr txBox="1"/>
      </xdr:nvSpPr>
      <xdr:spPr>
        <a:xfrm>
          <a:off x="3924300" y="345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106,794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82769</xdr:rowOff>
    </xdr:from>
    <xdr:to>
      <xdr:col>3</xdr:col>
      <xdr:colOff>257175</xdr:colOff>
      <xdr:row>20</xdr:row>
      <xdr:rowOff>12919</xdr:rowOff>
    </xdr:to>
    <xdr:sp macro="" textlink="">
      <xdr:nvSpPr>
        <xdr:cNvPr id="73" name="円/楕円 72"/>
        <xdr:cNvSpPr/>
      </xdr:nvSpPr>
      <xdr:spPr bwMode="auto">
        <a:xfrm>
          <a:off x="3556000" y="338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169146</xdr:rowOff>
    </xdr:from>
    <xdr:ext cx="762000" cy="259045"/>
    <xdr:sp macro="" textlink="">
      <xdr:nvSpPr>
        <xdr:cNvPr id="74" name="テキスト ボックス 73"/>
        <xdr:cNvSpPr txBox="1"/>
      </xdr:nvSpPr>
      <xdr:spPr>
        <a:xfrm>
          <a:off x="3225800" y="347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104,490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65514</xdr:rowOff>
    </xdr:from>
    <xdr:to>
      <xdr:col>2</xdr:col>
      <xdr:colOff>692150</xdr:colOff>
      <xdr:row>19</xdr:row>
      <xdr:rowOff>167114</xdr:rowOff>
    </xdr:to>
    <xdr:sp macro="" textlink="">
      <xdr:nvSpPr>
        <xdr:cNvPr id="75" name="円/楕円 74"/>
        <xdr:cNvSpPr/>
      </xdr:nvSpPr>
      <xdr:spPr bwMode="auto">
        <a:xfrm>
          <a:off x="2857500" y="337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151891</xdr:rowOff>
    </xdr:from>
    <xdr:ext cx="762000" cy="259045"/>
    <xdr:sp macro="" textlink="">
      <xdr:nvSpPr>
        <xdr:cNvPr id="76" name="テキスト ボックス 75"/>
        <xdr:cNvSpPr txBox="1"/>
      </xdr:nvSpPr>
      <xdr:spPr>
        <a:xfrm>
          <a:off x="2527300" y="34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146203</xdr:rowOff>
    </xdr:from>
    <xdr:to>
      <xdr:col>4</xdr:col>
      <xdr:colOff>1117600</xdr:colOff>
      <xdr:row>36</xdr:row>
      <xdr:rowOff>146888</xdr:rowOff>
    </xdr:to>
    <xdr:cxnSp macro="">
      <xdr:nvCxnSpPr>
        <xdr:cNvPr id="109" name="直線コネクタ 108"/>
        <xdr:cNvCxnSpPr/>
      </xdr:nvCxnSpPr>
      <xdr:spPr bwMode="auto">
        <a:xfrm flipV="1">
          <a:off x="5003800" y="7099453"/>
          <a:ext cx="6477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146888</xdr:rowOff>
    </xdr:from>
    <xdr:to>
      <xdr:col>4</xdr:col>
      <xdr:colOff>469900</xdr:colOff>
      <xdr:row>36</xdr:row>
      <xdr:rowOff>170091</xdr:rowOff>
    </xdr:to>
    <xdr:cxnSp macro="">
      <xdr:nvCxnSpPr>
        <xdr:cNvPr id="112" name="直線コネクタ 111"/>
        <xdr:cNvCxnSpPr/>
      </xdr:nvCxnSpPr>
      <xdr:spPr bwMode="auto">
        <a:xfrm flipV="1">
          <a:off x="4305300" y="7100138"/>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70650</xdr:rowOff>
    </xdr:from>
    <xdr:to>
      <xdr:col>3</xdr:col>
      <xdr:colOff>904875</xdr:colOff>
      <xdr:row>36</xdr:row>
      <xdr:rowOff>170091</xdr:rowOff>
    </xdr:to>
    <xdr:cxnSp macro="">
      <xdr:nvCxnSpPr>
        <xdr:cNvPr id="115" name="直線コネクタ 114"/>
        <xdr:cNvCxnSpPr/>
      </xdr:nvCxnSpPr>
      <xdr:spPr bwMode="auto">
        <a:xfrm>
          <a:off x="3606800" y="7023900"/>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314376</xdr:rowOff>
    </xdr:from>
    <xdr:to>
      <xdr:col>3</xdr:col>
      <xdr:colOff>206375</xdr:colOff>
      <xdr:row>36</xdr:row>
      <xdr:rowOff>70650</xdr:rowOff>
    </xdr:to>
    <xdr:cxnSp macro="">
      <xdr:nvCxnSpPr>
        <xdr:cNvPr id="118" name="直線コネクタ 117"/>
        <xdr:cNvCxnSpPr/>
      </xdr:nvCxnSpPr>
      <xdr:spPr bwMode="auto">
        <a:xfrm>
          <a:off x="2908300" y="6924726"/>
          <a:ext cx="698500" cy="99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95403</xdr:rowOff>
    </xdr:from>
    <xdr:to>
      <xdr:col>5</xdr:col>
      <xdr:colOff>34925</xdr:colOff>
      <xdr:row>37</xdr:row>
      <xdr:rowOff>25553</xdr:rowOff>
    </xdr:to>
    <xdr:sp macro="" textlink="">
      <xdr:nvSpPr>
        <xdr:cNvPr id="128" name="円/楕円 127"/>
        <xdr:cNvSpPr/>
      </xdr:nvSpPr>
      <xdr:spPr bwMode="auto">
        <a:xfrm>
          <a:off x="5600700" y="704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67480</xdr:rowOff>
    </xdr:from>
    <xdr:ext cx="762000" cy="259045"/>
    <xdr:sp macro="" textlink="">
      <xdr:nvSpPr>
        <xdr:cNvPr id="129" name="人口1人当たり決算額の推移該当値テキスト445"/>
        <xdr:cNvSpPr txBox="1"/>
      </xdr:nvSpPr>
      <xdr:spPr>
        <a:xfrm>
          <a:off x="5740400" y="702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96088</xdr:rowOff>
    </xdr:from>
    <xdr:to>
      <xdr:col>4</xdr:col>
      <xdr:colOff>520700</xdr:colOff>
      <xdr:row>37</xdr:row>
      <xdr:rowOff>26238</xdr:rowOff>
    </xdr:to>
    <xdr:sp macro="" textlink="">
      <xdr:nvSpPr>
        <xdr:cNvPr id="130" name="円/楕円 129"/>
        <xdr:cNvSpPr/>
      </xdr:nvSpPr>
      <xdr:spPr bwMode="auto">
        <a:xfrm>
          <a:off x="4953000" y="70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11015</xdr:rowOff>
    </xdr:from>
    <xdr:ext cx="736600" cy="259045"/>
    <xdr:sp macro="" textlink="">
      <xdr:nvSpPr>
        <xdr:cNvPr id="131" name="テキスト ボックス 130"/>
        <xdr:cNvSpPr txBox="1"/>
      </xdr:nvSpPr>
      <xdr:spPr>
        <a:xfrm>
          <a:off x="4622800" y="713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119291</xdr:rowOff>
    </xdr:from>
    <xdr:to>
      <xdr:col>3</xdr:col>
      <xdr:colOff>955675</xdr:colOff>
      <xdr:row>37</xdr:row>
      <xdr:rowOff>49441</xdr:rowOff>
    </xdr:to>
    <xdr:sp macro="" textlink="">
      <xdr:nvSpPr>
        <xdr:cNvPr id="132" name="円/楕円 131"/>
        <xdr:cNvSpPr/>
      </xdr:nvSpPr>
      <xdr:spPr bwMode="auto">
        <a:xfrm>
          <a:off x="4254500" y="707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34218</xdr:rowOff>
    </xdr:from>
    <xdr:ext cx="762000" cy="259045"/>
    <xdr:sp macro="" textlink="">
      <xdr:nvSpPr>
        <xdr:cNvPr id="133" name="テキスト ボックス 132"/>
        <xdr:cNvSpPr txBox="1"/>
      </xdr:nvSpPr>
      <xdr:spPr>
        <a:xfrm>
          <a:off x="3924300" y="71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19850</xdr:rowOff>
    </xdr:from>
    <xdr:to>
      <xdr:col>3</xdr:col>
      <xdr:colOff>257175</xdr:colOff>
      <xdr:row>36</xdr:row>
      <xdr:rowOff>121450</xdr:rowOff>
    </xdr:to>
    <xdr:sp macro="" textlink="">
      <xdr:nvSpPr>
        <xdr:cNvPr id="134" name="円/楕円 133"/>
        <xdr:cNvSpPr/>
      </xdr:nvSpPr>
      <xdr:spPr bwMode="auto">
        <a:xfrm>
          <a:off x="3556000" y="697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106227</xdr:rowOff>
    </xdr:from>
    <xdr:ext cx="762000" cy="259045"/>
    <xdr:sp macro="" textlink="">
      <xdr:nvSpPr>
        <xdr:cNvPr id="135" name="テキスト ボックス 134"/>
        <xdr:cNvSpPr txBox="1"/>
      </xdr:nvSpPr>
      <xdr:spPr>
        <a:xfrm>
          <a:off x="3225800" y="70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263576</xdr:rowOff>
    </xdr:from>
    <xdr:to>
      <xdr:col>2</xdr:col>
      <xdr:colOff>692150</xdr:colOff>
      <xdr:row>36</xdr:row>
      <xdr:rowOff>22276</xdr:rowOff>
    </xdr:to>
    <xdr:sp macro="" textlink="">
      <xdr:nvSpPr>
        <xdr:cNvPr id="136" name="円/楕円 135"/>
        <xdr:cNvSpPr/>
      </xdr:nvSpPr>
      <xdr:spPr bwMode="auto">
        <a:xfrm>
          <a:off x="2857500" y="687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7053</xdr:rowOff>
    </xdr:from>
    <xdr:ext cx="762000" cy="259045"/>
    <xdr:sp macro="" textlink="">
      <xdr:nvSpPr>
        <xdr:cNvPr id="137" name="テキスト ボックス 136"/>
        <xdr:cNvSpPr txBox="1"/>
      </xdr:nvSpPr>
      <xdr:spPr>
        <a:xfrm>
          <a:off x="2527300" y="69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9,503
9,219
25.05
5,364,005
5,000,445
228,235
5,039,826
331,201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144468</xdr:rowOff>
    </xdr:from>
    <xdr:to>
      <xdr:col>6</xdr:col>
      <xdr:colOff>511175</xdr:colOff>
      <xdr:row>37</xdr:row>
      <xdr:rowOff>156758</xdr:rowOff>
    </xdr:to>
    <xdr:cxnSp macro="">
      <xdr:nvCxnSpPr>
        <xdr:cNvPr id="63" name="直線コネクタ 62"/>
        <xdr:cNvCxnSpPr/>
      </xdr:nvCxnSpPr>
      <xdr:spPr>
        <a:xfrm flipV="1">
          <a:off x="3797300" y="6488118"/>
          <a:ext cx="8382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117243</xdr:rowOff>
    </xdr:from>
    <xdr:to>
      <xdr:col>5</xdr:col>
      <xdr:colOff>358775</xdr:colOff>
      <xdr:row>37</xdr:row>
      <xdr:rowOff>156758</xdr:rowOff>
    </xdr:to>
    <xdr:cxnSp macro="">
      <xdr:nvCxnSpPr>
        <xdr:cNvPr id="66" name="直線コネクタ 65"/>
        <xdr:cNvCxnSpPr/>
      </xdr:nvCxnSpPr>
      <xdr:spPr>
        <a:xfrm>
          <a:off x="2908300" y="6460893"/>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117243</xdr:rowOff>
    </xdr:from>
    <xdr:to>
      <xdr:col>4</xdr:col>
      <xdr:colOff>155575</xdr:colOff>
      <xdr:row>37</xdr:row>
      <xdr:rowOff>142019</xdr:rowOff>
    </xdr:to>
    <xdr:cxnSp macro="">
      <xdr:nvCxnSpPr>
        <xdr:cNvPr id="69" name="直線コネクタ 68"/>
        <xdr:cNvCxnSpPr/>
      </xdr:nvCxnSpPr>
      <xdr:spPr>
        <a:xfrm flipV="1">
          <a:off x="2019300" y="6460893"/>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116220</xdr:rowOff>
    </xdr:from>
    <xdr:to>
      <xdr:col>2</xdr:col>
      <xdr:colOff>638175</xdr:colOff>
      <xdr:row>37</xdr:row>
      <xdr:rowOff>142019</xdr:rowOff>
    </xdr:to>
    <xdr:cxnSp macro="">
      <xdr:nvCxnSpPr>
        <xdr:cNvPr id="72" name="直線コネクタ 71"/>
        <xdr:cNvCxnSpPr/>
      </xdr:nvCxnSpPr>
      <xdr:spPr>
        <a:xfrm>
          <a:off x="1130300" y="6459870"/>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93668</xdr:rowOff>
    </xdr:from>
    <xdr:to>
      <xdr:col>6</xdr:col>
      <xdr:colOff>561975</xdr:colOff>
      <xdr:row>38</xdr:row>
      <xdr:rowOff>23818</xdr:rowOff>
    </xdr:to>
    <xdr:sp macro="" textlink="">
      <xdr:nvSpPr>
        <xdr:cNvPr id="82" name="円/楕円 81"/>
        <xdr:cNvSpPr/>
      </xdr:nvSpPr>
      <xdr:spPr>
        <a:xfrm>
          <a:off x="4584700" y="64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72095</xdr:rowOff>
    </xdr:from>
    <xdr:ext cx="534377" cy="259045"/>
    <xdr:sp macro="" textlink="">
      <xdr:nvSpPr>
        <xdr:cNvPr id="83" name="人件費該当値テキスト"/>
        <xdr:cNvSpPr txBox="1"/>
      </xdr:nvSpPr>
      <xdr:spPr>
        <a:xfrm>
          <a:off x="4686300" y="64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105958</xdr:rowOff>
    </xdr:from>
    <xdr:to>
      <xdr:col>5</xdr:col>
      <xdr:colOff>409575</xdr:colOff>
      <xdr:row>38</xdr:row>
      <xdr:rowOff>36108</xdr:rowOff>
    </xdr:to>
    <xdr:sp macro="" textlink="">
      <xdr:nvSpPr>
        <xdr:cNvPr id="84" name="円/楕円 83"/>
        <xdr:cNvSpPr/>
      </xdr:nvSpPr>
      <xdr:spPr>
        <a:xfrm>
          <a:off x="3746500" y="64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27235</xdr:rowOff>
    </xdr:from>
    <xdr:ext cx="534377" cy="259045"/>
    <xdr:sp macro="" textlink="">
      <xdr:nvSpPr>
        <xdr:cNvPr id="85" name="テキスト ボックス 84"/>
        <xdr:cNvSpPr txBox="1"/>
      </xdr:nvSpPr>
      <xdr:spPr>
        <a:xfrm>
          <a:off x="3530111" y="65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66443</xdr:rowOff>
    </xdr:from>
    <xdr:to>
      <xdr:col>4</xdr:col>
      <xdr:colOff>206375</xdr:colOff>
      <xdr:row>37</xdr:row>
      <xdr:rowOff>168042</xdr:rowOff>
    </xdr:to>
    <xdr:sp macro="" textlink="">
      <xdr:nvSpPr>
        <xdr:cNvPr id="86" name="円/楕円 85"/>
        <xdr:cNvSpPr/>
      </xdr:nvSpPr>
      <xdr:spPr>
        <a:xfrm>
          <a:off x="2857500" y="64100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159169</xdr:rowOff>
    </xdr:from>
    <xdr:ext cx="534377" cy="259045"/>
    <xdr:sp macro="" textlink="">
      <xdr:nvSpPr>
        <xdr:cNvPr id="87" name="テキスト ボックス 86"/>
        <xdr:cNvSpPr txBox="1"/>
      </xdr:nvSpPr>
      <xdr:spPr>
        <a:xfrm>
          <a:off x="2641111" y="65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91219</xdr:rowOff>
    </xdr:from>
    <xdr:to>
      <xdr:col>3</xdr:col>
      <xdr:colOff>3175</xdr:colOff>
      <xdr:row>38</xdr:row>
      <xdr:rowOff>21369</xdr:rowOff>
    </xdr:to>
    <xdr:sp macro="" textlink="">
      <xdr:nvSpPr>
        <xdr:cNvPr id="88" name="円/楕円 87"/>
        <xdr:cNvSpPr/>
      </xdr:nvSpPr>
      <xdr:spPr>
        <a:xfrm>
          <a:off x="1968500" y="64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12495</xdr:rowOff>
    </xdr:from>
    <xdr:ext cx="534377" cy="259045"/>
    <xdr:sp macro="" textlink="">
      <xdr:nvSpPr>
        <xdr:cNvPr id="89" name="テキスト ボックス 88"/>
        <xdr:cNvSpPr txBox="1"/>
      </xdr:nvSpPr>
      <xdr:spPr>
        <a:xfrm>
          <a:off x="1752111" y="65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65420</xdr:rowOff>
    </xdr:from>
    <xdr:to>
      <xdr:col>1</xdr:col>
      <xdr:colOff>485775</xdr:colOff>
      <xdr:row>37</xdr:row>
      <xdr:rowOff>167019</xdr:rowOff>
    </xdr:to>
    <xdr:sp macro="" textlink="">
      <xdr:nvSpPr>
        <xdr:cNvPr id="90" name="円/楕円 89"/>
        <xdr:cNvSpPr/>
      </xdr:nvSpPr>
      <xdr:spPr>
        <a:xfrm>
          <a:off x="1079500" y="6409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158146</xdr:rowOff>
    </xdr:from>
    <xdr:ext cx="534377" cy="259045"/>
    <xdr:sp macro="" textlink="">
      <xdr:nvSpPr>
        <xdr:cNvPr id="91" name="テキスト ボックス 90"/>
        <xdr:cNvSpPr txBox="1"/>
      </xdr:nvSpPr>
      <xdr:spPr>
        <a:xfrm>
          <a:off x="863111" y="65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48893</xdr:rowOff>
    </xdr:from>
    <xdr:to>
      <xdr:col>6</xdr:col>
      <xdr:colOff>511175</xdr:colOff>
      <xdr:row>57</xdr:row>
      <xdr:rowOff>51570</xdr:rowOff>
    </xdr:to>
    <xdr:cxnSp macro="">
      <xdr:nvCxnSpPr>
        <xdr:cNvPr id="118" name="直線コネクタ 117"/>
        <xdr:cNvCxnSpPr/>
      </xdr:nvCxnSpPr>
      <xdr:spPr>
        <a:xfrm>
          <a:off x="3797300" y="9821543"/>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48893</xdr:rowOff>
    </xdr:from>
    <xdr:to>
      <xdr:col>5</xdr:col>
      <xdr:colOff>358775</xdr:colOff>
      <xdr:row>57</xdr:row>
      <xdr:rowOff>77054</xdr:rowOff>
    </xdr:to>
    <xdr:cxnSp macro="">
      <xdr:nvCxnSpPr>
        <xdr:cNvPr id="121" name="直線コネクタ 120"/>
        <xdr:cNvCxnSpPr/>
      </xdr:nvCxnSpPr>
      <xdr:spPr>
        <a:xfrm flipV="1">
          <a:off x="2908300" y="9821543"/>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77054</xdr:rowOff>
    </xdr:from>
    <xdr:to>
      <xdr:col>4</xdr:col>
      <xdr:colOff>155575</xdr:colOff>
      <xdr:row>57</xdr:row>
      <xdr:rowOff>94810</xdr:rowOff>
    </xdr:to>
    <xdr:cxnSp macro="">
      <xdr:nvCxnSpPr>
        <xdr:cNvPr id="124" name="直線コネクタ 123"/>
        <xdr:cNvCxnSpPr/>
      </xdr:nvCxnSpPr>
      <xdr:spPr>
        <a:xfrm flipV="1">
          <a:off x="2019300" y="9849704"/>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83826</xdr:rowOff>
    </xdr:from>
    <xdr:to>
      <xdr:col>2</xdr:col>
      <xdr:colOff>638175</xdr:colOff>
      <xdr:row>57</xdr:row>
      <xdr:rowOff>94810</xdr:rowOff>
    </xdr:to>
    <xdr:cxnSp macro="">
      <xdr:nvCxnSpPr>
        <xdr:cNvPr id="127" name="直線コネクタ 126"/>
        <xdr:cNvCxnSpPr/>
      </xdr:nvCxnSpPr>
      <xdr:spPr>
        <a:xfrm>
          <a:off x="1130300" y="9856476"/>
          <a:ext cx="8890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770</xdr:rowOff>
    </xdr:from>
    <xdr:to>
      <xdr:col>6</xdr:col>
      <xdr:colOff>561975</xdr:colOff>
      <xdr:row>57</xdr:row>
      <xdr:rowOff>102370</xdr:rowOff>
    </xdr:to>
    <xdr:sp macro="" textlink="">
      <xdr:nvSpPr>
        <xdr:cNvPr id="137" name="円/楕円 136"/>
        <xdr:cNvSpPr/>
      </xdr:nvSpPr>
      <xdr:spPr>
        <a:xfrm>
          <a:off x="4584700" y="9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150647</xdr:rowOff>
    </xdr:from>
    <xdr:ext cx="599010" cy="259045"/>
    <xdr:sp macro="" textlink="">
      <xdr:nvSpPr>
        <xdr:cNvPr id="138" name="物件費該当値テキスト"/>
        <xdr:cNvSpPr txBox="1"/>
      </xdr:nvSpPr>
      <xdr:spPr>
        <a:xfrm>
          <a:off x="4686300" y="975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169543</xdr:rowOff>
    </xdr:from>
    <xdr:to>
      <xdr:col>5</xdr:col>
      <xdr:colOff>409575</xdr:colOff>
      <xdr:row>57</xdr:row>
      <xdr:rowOff>99693</xdr:rowOff>
    </xdr:to>
    <xdr:sp macro="" textlink="">
      <xdr:nvSpPr>
        <xdr:cNvPr id="139" name="円/楕円 138"/>
        <xdr:cNvSpPr/>
      </xdr:nvSpPr>
      <xdr:spPr>
        <a:xfrm>
          <a:off x="3746500" y="9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116220</xdr:rowOff>
    </xdr:from>
    <xdr:ext cx="599010" cy="259045"/>
    <xdr:sp macro="" textlink="">
      <xdr:nvSpPr>
        <xdr:cNvPr id="140" name="テキスト ボックス 139"/>
        <xdr:cNvSpPr txBox="1"/>
      </xdr:nvSpPr>
      <xdr:spPr>
        <a:xfrm>
          <a:off x="3497794" y="954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26254</xdr:rowOff>
    </xdr:from>
    <xdr:to>
      <xdr:col>4</xdr:col>
      <xdr:colOff>206375</xdr:colOff>
      <xdr:row>57</xdr:row>
      <xdr:rowOff>127854</xdr:rowOff>
    </xdr:to>
    <xdr:sp macro="" textlink="">
      <xdr:nvSpPr>
        <xdr:cNvPr id="141" name="円/楕円 140"/>
        <xdr:cNvSpPr/>
      </xdr:nvSpPr>
      <xdr:spPr>
        <a:xfrm>
          <a:off x="2857500" y="97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118981</xdr:rowOff>
    </xdr:from>
    <xdr:ext cx="599010" cy="259045"/>
    <xdr:sp macro="" textlink="">
      <xdr:nvSpPr>
        <xdr:cNvPr id="142" name="テキスト ボックス 141"/>
        <xdr:cNvSpPr txBox="1"/>
      </xdr:nvSpPr>
      <xdr:spPr>
        <a:xfrm>
          <a:off x="2608794" y="989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44010</xdr:rowOff>
    </xdr:from>
    <xdr:to>
      <xdr:col>3</xdr:col>
      <xdr:colOff>3175</xdr:colOff>
      <xdr:row>57</xdr:row>
      <xdr:rowOff>145610</xdr:rowOff>
    </xdr:to>
    <xdr:sp macro="" textlink="">
      <xdr:nvSpPr>
        <xdr:cNvPr id="143" name="円/楕円 142"/>
        <xdr:cNvSpPr/>
      </xdr:nvSpPr>
      <xdr:spPr>
        <a:xfrm>
          <a:off x="1968500" y="98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136737</xdr:rowOff>
    </xdr:from>
    <xdr:ext cx="534377" cy="259045"/>
    <xdr:sp macro="" textlink="">
      <xdr:nvSpPr>
        <xdr:cNvPr id="144" name="テキスト ボックス 143"/>
        <xdr:cNvSpPr txBox="1"/>
      </xdr:nvSpPr>
      <xdr:spPr>
        <a:xfrm>
          <a:off x="1752111" y="990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33026</xdr:rowOff>
    </xdr:from>
    <xdr:to>
      <xdr:col>1</xdr:col>
      <xdr:colOff>485775</xdr:colOff>
      <xdr:row>57</xdr:row>
      <xdr:rowOff>134626</xdr:rowOff>
    </xdr:to>
    <xdr:sp macro="" textlink="">
      <xdr:nvSpPr>
        <xdr:cNvPr id="145" name="円/楕円 144"/>
        <xdr:cNvSpPr/>
      </xdr:nvSpPr>
      <xdr:spPr>
        <a:xfrm>
          <a:off x="1079500" y="9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151153</xdr:rowOff>
    </xdr:from>
    <xdr:ext cx="534377" cy="259045"/>
    <xdr:sp macro="" textlink="">
      <xdr:nvSpPr>
        <xdr:cNvPr id="146" name="テキスト ボックス 145"/>
        <xdr:cNvSpPr txBox="1"/>
      </xdr:nvSpPr>
      <xdr:spPr>
        <a:xfrm>
          <a:off x="863111" y="95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136271</xdr:rowOff>
    </xdr:from>
    <xdr:to>
      <xdr:col>6</xdr:col>
      <xdr:colOff>511175</xdr:colOff>
      <xdr:row>78</xdr:row>
      <xdr:rowOff>58319</xdr:rowOff>
    </xdr:to>
    <xdr:cxnSp macro="">
      <xdr:nvCxnSpPr>
        <xdr:cNvPr id="177" name="直線コネクタ 176"/>
        <xdr:cNvCxnSpPr/>
      </xdr:nvCxnSpPr>
      <xdr:spPr>
        <a:xfrm>
          <a:off x="3797300" y="13166471"/>
          <a:ext cx="838200" cy="2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130066</xdr:rowOff>
    </xdr:from>
    <xdr:to>
      <xdr:col>5</xdr:col>
      <xdr:colOff>358775</xdr:colOff>
      <xdr:row>76</xdr:row>
      <xdr:rowOff>136271</xdr:rowOff>
    </xdr:to>
    <xdr:cxnSp macro="">
      <xdr:nvCxnSpPr>
        <xdr:cNvPr id="180" name="直線コネクタ 179"/>
        <xdr:cNvCxnSpPr/>
      </xdr:nvCxnSpPr>
      <xdr:spPr>
        <a:xfrm>
          <a:off x="2908300" y="1316026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130066</xdr:rowOff>
    </xdr:from>
    <xdr:to>
      <xdr:col>4</xdr:col>
      <xdr:colOff>155575</xdr:colOff>
      <xdr:row>78</xdr:row>
      <xdr:rowOff>143194</xdr:rowOff>
    </xdr:to>
    <xdr:cxnSp macro="">
      <xdr:nvCxnSpPr>
        <xdr:cNvPr id="183" name="直線コネクタ 182"/>
        <xdr:cNvCxnSpPr/>
      </xdr:nvCxnSpPr>
      <xdr:spPr>
        <a:xfrm flipV="1">
          <a:off x="2019300" y="13160266"/>
          <a:ext cx="889000" cy="3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76340</xdr:rowOff>
    </xdr:from>
    <xdr:ext cx="534377" cy="259045"/>
    <xdr:sp macro="" textlink="">
      <xdr:nvSpPr>
        <xdr:cNvPr id="185" name="テキスト ボックス 184"/>
        <xdr:cNvSpPr txBox="1"/>
      </xdr:nvSpPr>
      <xdr:spPr>
        <a:xfrm>
          <a:off x="2641111" y="132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149138</xdr:rowOff>
    </xdr:from>
    <xdr:to>
      <xdr:col>2</xdr:col>
      <xdr:colOff>638175</xdr:colOff>
      <xdr:row>78</xdr:row>
      <xdr:rowOff>143194</xdr:rowOff>
    </xdr:to>
    <xdr:cxnSp macro="">
      <xdr:nvCxnSpPr>
        <xdr:cNvPr id="186" name="直線コネクタ 185"/>
        <xdr:cNvCxnSpPr/>
      </xdr:nvCxnSpPr>
      <xdr:spPr>
        <a:xfrm>
          <a:off x="1130300" y="13350788"/>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7519</xdr:rowOff>
    </xdr:from>
    <xdr:to>
      <xdr:col>6</xdr:col>
      <xdr:colOff>561975</xdr:colOff>
      <xdr:row>78</xdr:row>
      <xdr:rowOff>109119</xdr:rowOff>
    </xdr:to>
    <xdr:sp macro="" textlink="">
      <xdr:nvSpPr>
        <xdr:cNvPr id="196" name="円/楕円 195"/>
        <xdr:cNvSpPr/>
      </xdr:nvSpPr>
      <xdr:spPr>
        <a:xfrm>
          <a:off x="45847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157396</xdr:rowOff>
    </xdr:from>
    <xdr:ext cx="469744" cy="259045"/>
    <xdr:sp macro="" textlink="">
      <xdr:nvSpPr>
        <xdr:cNvPr id="197" name="維持補修費該当値テキスト"/>
        <xdr:cNvSpPr txBox="1"/>
      </xdr:nvSpPr>
      <xdr:spPr>
        <a:xfrm>
          <a:off x="4686300" y="133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85471</xdr:rowOff>
    </xdr:from>
    <xdr:to>
      <xdr:col>5</xdr:col>
      <xdr:colOff>409575</xdr:colOff>
      <xdr:row>77</xdr:row>
      <xdr:rowOff>15621</xdr:rowOff>
    </xdr:to>
    <xdr:sp macro="" textlink="">
      <xdr:nvSpPr>
        <xdr:cNvPr id="198" name="円/楕円 197"/>
        <xdr:cNvSpPr/>
      </xdr:nvSpPr>
      <xdr:spPr>
        <a:xfrm>
          <a:off x="3746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99" name="テキスト ボックス 198"/>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79266</xdr:rowOff>
    </xdr:from>
    <xdr:to>
      <xdr:col>4</xdr:col>
      <xdr:colOff>206375</xdr:colOff>
      <xdr:row>77</xdr:row>
      <xdr:rowOff>9416</xdr:rowOff>
    </xdr:to>
    <xdr:sp macro="" textlink="">
      <xdr:nvSpPr>
        <xdr:cNvPr id="200" name="円/楕円 199"/>
        <xdr:cNvSpPr/>
      </xdr:nvSpPr>
      <xdr:spPr>
        <a:xfrm>
          <a:off x="2857500" y="131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25943</xdr:rowOff>
    </xdr:from>
    <xdr:ext cx="534377" cy="259045"/>
    <xdr:sp macro="" textlink="">
      <xdr:nvSpPr>
        <xdr:cNvPr id="201" name="テキスト ボックス 200"/>
        <xdr:cNvSpPr txBox="1"/>
      </xdr:nvSpPr>
      <xdr:spPr>
        <a:xfrm>
          <a:off x="2641111" y="128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92394</xdr:rowOff>
    </xdr:from>
    <xdr:to>
      <xdr:col>3</xdr:col>
      <xdr:colOff>3175</xdr:colOff>
      <xdr:row>79</xdr:row>
      <xdr:rowOff>22544</xdr:rowOff>
    </xdr:to>
    <xdr:sp macro="" textlink="">
      <xdr:nvSpPr>
        <xdr:cNvPr id="202" name="円/楕円 201"/>
        <xdr:cNvSpPr/>
      </xdr:nvSpPr>
      <xdr:spPr>
        <a:xfrm>
          <a:off x="1968500" y="134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13671</xdr:rowOff>
    </xdr:from>
    <xdr:ext cx="469744" cy="259045"/>
    <xdr:sp macro="" textlink="">
      <xdr:nvSpPr>
        <xdr:cNvPr id="203" name="テキスト ボックス 202"/>
        <xdr:cNvSpPr txBox="1"/>
      </xdr:nvSpPr>
      <xdr:spPr>
        <a:xfrm>
          <a:off x="1784427" y="135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98338</xdr:rowOff>
    </xdr:from>
    <xdr:to>
      <xdr:col>1</xdr:col>
      <xdr:colOff>485775</xdr:colOff>
      <xdr:row>78</xdr:row>
      <xdr:rowOff>28488</xdr:rowOff>
    </xdr:to>
    <xdr:sp macro="" textlink="">
      <xdr:nvSpPr>
        <xdr:cNvPr id="204" name="円/楕円 203"/>
        <xdr:cNvSpPr/>
      </xdr:nvSpPr>
      <xdr:spPr>
        <a:xfrm>
          <a:off x="1079500" y="132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19615</xdr:rowOff>
    </xdr:from>
    <xdr:ext cx="469744" cy="259045"/>
    <xdr:sp macro="" textlink="">
      <xdr:nvSpPr>
        <xdr:cNvPr id="205" name="テキスト ボックス 204"/>
        <xdr:cNvSpPr txBox="1"/>
      </xdr:nvSpPr>
      <xdr:spPr>
        <a:xfrm>
          <a:off x="895427" y="1339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32486</xdr:rowOff>
    </xdr:from>
    <xdr:to>
      <xdr:col>6</xdr:col>
      <xdr:colOff>511175</xdr:colOff>
      <xdr:row>97</xdr:row>
      <xdr:rowOff>33156</xdr:rowOff>
    </xdr:to>
    <xdr:cxnSp macro="">
      <xdr:nvCxnSpPr>
        <xdr:cNvPr id="237" name="直線コネクタ 236"/>
        <xdr:cNvCxnSpPr/>
      </xdr:nvCxnSpPr>
      <xdr:spPr>
        <a:xfrm>
          <a:off x="3797300" y="16663136"/>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109672</xdr:rowOff>
    </xdr:from>
    <xdr:to>
      <xdr:col>5</xdr:col>
      <xdr:colOff>358775</xdr:colOff>
      <xdr:row>97</xdr:row>
      <xdr:rowOff>32486</xdr:rowOff>
    </xdr:to>
    <xdr:cxnSp macro="">
      <xdr:nvCxnSpPr>
        <xdr:cNvPr id="240" name="直線コネクタ 239"/>
        <xdr:cNvCxnSpPr/>
      </xdr:nvCxnSpPr>
      <xdr:spPr>
        <a:xfrm>
          <a:off x="2908300" y="16568872"/>
          <a:ext cx="889000" cy="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109672</xdr:rowOff>
    </xdr:from>
    <xdr:to>
      <xdr:col>4</xdr:col>
      <xdr:colOff>155575</xdr:colOff>
      <xdr:row>97</xdr:row>
      <xdr:rowOff>18084</xdr:rowOff>
    </xdr:to>
    <xdr:cxnSp macro="">
      <xdr:nvCxnSpPr>
        <xdr:cNvPr id="243" name="直線コネクタ 242"/>
        <xdr:cNvCxnSpPr/>
      </xdr:nvCxnSpPr>
      <xdr:spPr>
        <a:xfrm flipV="1">
          <a:off x="2019300" y="16568872"/>
          <a:ext cx="889000" cy="7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18084</xdr:rowOff>
    </xdr:from>
    <xdr:to>
      <xdr:col>2</xdr:col>
      <xdr:colOff>638175</xdr:colOff>
      <xdr:row>97</xdr:row>
      <xdr:rowOff>37353</xdr:rowOff>
    </xdr:to>
    <xdr:cxnSp macro="">
      <xdr:nvCxnSpPr>
        <xdr:cNvPr id="246" name="直線コネクタ 245"/>
        <xdr:cNvCxnSpPr/>
      </xdr:nvCxnSpPr>
      <xdr:spPr>
        <a:xfrm flipV="1">
          <a:off x="1130300" y="16648734"/>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153806</xdr:rowOff>
    </xdr:from>
    <xdr:to>
      <xdr:col>6</xdr:col>
      <xdr:colOff>561975</xdr:colOff>
      <xdr:row>97</xdr:row>
      <xdr:rowOff>83956</xdr:rowOff>
    </xdr:to>
    <xdr:sp macro="" textlink="">
      <xdr:nvSpPr>
        <xdr:cNvPr id="256" name="円/楕円 255"/>
        <xdr:cNvSpPr/>
      </xdr:nvSpPr>
      <xdr:spPr>
        <a:xfrm>
          <a:off x="4584700" y="166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132233</xdr:rowOff>
    </xdr:from>
    <xdr:ext cx="534377" cy="259045"/>
    <xdr:sp macro="" textlink="">
      <xdr:nvSpPr>
        <xdr:cNvPr id="257" name="扶助費該当値テキスト"/>
        <xdr:cNvSpPr txBox="1"/>
      </xdr:nvSpPr>
      <xdr:spPr>
        <a:xfrm>
          <a:off x="4686300" y="165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153136</xdr:rowOff>
    </xdr:from>
    <xdr:to>
      <xdr:col>5</xdr:col>
      <xdr:colOff>409575</xdr:colOff>
      <xdr:row>97</xdr:row>
      <xdr:rowOff>83286</xdr:rowOff>
    </xdr:to>
    <xdr:sp macro="" textlink="">
      <xdr:nvSpPr>
        <xdr:cNvPr id="258" name="円/楕円 257"/>
        <xdr:cNvSpPr/>
      </xdr:nvSpPr>
      <xdr:spPr>
        <a:xfrm>
          <a:off x="3746500" y="166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74413</xdr:rowOff>
    </xdr:from>
    <xdr:ext cx="534377" cy="259045"/>
    <xdr:sp macro="" textlink="">
      <xdr:nvSpPr>
        <xdr:cNvPr id="259" name="テキスト ボックス 258"/>
        <xdr:cNvSpPr txBox="1"/>
      </xdr:nvSpPr>
      <xdr:spPr>
        <a:xfrm>
          <a:off x="3530111" y="167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58872</xdr:rowOff>
    </xdr:from>
    <xdr:to>
      <xdr:col>4</xdr:col>
      <xdr:colOff>206375</xdr:colOff>
      <xdr:row>96</xdr:row>
      <xdr:rowOff>160472</xdr:rowOff>
    </xdr:to>
    <xdr:sp macro="" textlink="">
      <xdr:nvSpPr>
        <xdr:cNvPr id="260" name="円/楕円 259"/>
        <xdr:cNvSpPr/>
      </xdr:nvSpPr>
      <xdr:spPr>
        <a:xfrm>
          <a:off x="2857500" y="165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151599</xdr:rowOff>
    </xdr:from>
    <xdr:ext cx="534377" cy="259045"/>
    <xdr:sp macro="" textlink="">
      <xdr:nvSpPr>
        <xdr:cNvPr id="261" name="テキスト ボックス 260"/>
        <xdr:cNvSpPr txBox="1"/>
      </xdr:nvSpPr>
      <xdr:spPr>
        <a:xfrm>
          <a:off x="2641111" y="166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138734</xdr:rowOff>
    </xdr:from>
    <xdr:to>
      <xdr:col>3</xdr:col>
      <xdr:colOff>3175</xdr:colOff>
      <xdr:row>97</xdr:row>
      <xdr:rowOff>68884</xdr:rowOff>
    </xdr:to>
    <xdr:sp macro="" textlink="">
      <xdr:nvSpPr>
        <xdr:cNvPr id="262" name="円/楕円 261"/>
        <xdr:cNvSpPr/>
      </xdr:nvSpPr>
      <xdr:spPr>
        <a:xfrm>
          <a:off x="1968500" y="165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60011</xdr:rowOff>
    </xdr:from>
    <xdr:ext cx="534377" cy="259045"/>
    <xdr:sp macro="" textlink="">
      <xdr:nvSpPr>
        <xdr:cNvPr id="263" name="テキスト ボックス 262"/>
        <xdr:cNvSpPr txBox="1"/>
      </xdr:nvSpPr>
      <xdr:spPr>
        <a:xfrm>
          <a:off x="1752111" y="166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158003</xdr:rowOff>
    </xdr:from>
    <xdr:to>
      <xdr:col>1</xdr:col>
      <xdr:colOff>485775</xdr:colOff>
      <xdr:row>97</xdr:row>
      <xdr:rowOff>88153</xdr:rowOff>
    </xdr:to>
    <xdr:sp macro="" textlink="">
      <xdr:nvSpPr>
        <xdr:cNvPr id="264" name="円/楕円 263"/>
        <xdr:cNvSpPr/>
      </xdr:nvSpPr>
      <xdr:spPr>
        <a:xfrm>
          <a:off x="1079500" y="166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79280</xdr:rowOff>
    </xdr:from>
    <xdr:ext cx="534377" cy="259045"/>
    <xdr:sp macro="" textlink="">
      <xdr:nvSpPr>
        <xdr:cNvPr id="265" name="テキスト ボックス 264"/>
        <xdr:cNvSpPr txBox="1"/>
      </xdr:nvSpPr>
      <xdr:spPr>
        <a:xfrm>
          <a:off x="863111" y="167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61496</xdr:rowOff>
    </xdr:from>
    <xdr:to>
      <xdr:col>15</xdr:col>
      <xdr:colOff>180975</xdr:colOff>
      <xdr:row>36</xdr:row>
      <xdr:rowOff>112460</xdr:rowOff>
    </xdr:to>
    <xdr:cxnSp macro="">
      <xdr:nvCxnSpPr>
        <xdr:cNvPr id="292" name="直線コネクタ 291"/>
        <xdr:cNvCxnSpPr/>
      </xdr:nvCxnSpPr>
      <xdr:spPr>
        <a:xfrm>
          <a:off x="9639300" y="6233696"/>
          <a:ext cx="8382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61496</xdr:rowOff>
    </xdr:from>
    <xdr:to>
      <xdr:col>14</xdr:col>
      <xdr:colOff>28575</xdr:colOff>
      <xdr:row>36</xdr:row>
      <xdr:rowOff>95146</xdr:rowOff>
    </xdr:to>
    <xdr:cxnSp macro="">
      <xdr:nvCxnSpPr>
        <xdr:cNvPr id="295" name="直線コネクタ 294"/>
        <xdr:cNvCxnSpPr/>
      </xdr:nvCxnSpPr>
      <xdr:spPr>
        <a:xfrm flipV="1">
          <a:off x="8750300" y="6233696"/>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95146</xdr:rowOff>
    </xdr:from>
    <xdr:to>
      <xdr:col>12</xdr:col>
      <xdr:colOff>511175</xdr:colOff>
      <xdr:row>37</xdr:row>
      <xdr:rowOff>10230</xdr:rowOff>
    </xdr:to>
    <xdr:cxnSp macro="">
      <xdr:nvCxnSpPr>
        <xdr:cNvPr id="298" name="直線コネクタ 297"/>
        <xdr:cNvCxnSpPr/>
      </xdr:nvCxnSpPr>
      <xdr:spPr>
        <a:xfrm flipV="1">
          <a:off x="7861300" y="6267346"/>
          <a:ext cx="889000" cy="8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132554</xdr:rowOff>
    </xdr:from>
    <xdr:to>
      <xdr:col>11</xdr:col>
      <xdr:colOff>307975</xdr:colOff>
      <xdr:row>37</xdr:row>
      <xdr:rowOff>10230</xdr:rowOff>
    </xdr:to>
    <xdr:cxnSp macro="">
      <xdr:nvCxnSpPr>
        <xdr:cNvPr id="301" name="直線コネクタ 300"/>
        <xdr:cNvCxnSpPr/>
      </xdr:nvCxnSpPr>
      <xdr:spPr>
        <a:xfrm>
          <a:off x="6972300" y="6304754"/>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61660</xdr:rowOff>
    </xdr:from>
    <xdr:to>
      <xdr:col>15</xdr:col>
      <xdr:colOff>231775</xdr:colOff>
      <xdr:row>36</xdr:row>
      <xdr:rowOff>163260</xdr:rowOff>
    </xdr:to>
    <xdr:sp macro="" textlink="">
      <xdr:nvSpPr>
        <xdr:cNvPr id="311" name="円/楕円 310"/>
        <xdr:cNvSpPr/>
      </xdr:nvSpPr>
      <xdr:spPr>
        <a:xfrm>
          <a:off x="10426700" y="62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40087</xdr:rowOff>
    </xdr:from>
    <xdr:ext cx="534377" cy="259045"/>
    <xdr:sp macro="" textlink="">
      <xdr:nvSpPr>
        <xdr:cNvPr id="312" name="補助費等該当値テキスト"/>
        <xdr:cNvSpPr txBox="1"/>
      </xdr:nvSpPr>
      <xdr:spPr>
        <a:xfrm>
          <a:off x="10528300" y="621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10696</xdr:rowOff>
    </xdr:from>
    <xdr:to>
      <xdr:col>14</xdr:col>
      <xdr:colOff>79375</xdr:colOff>
      <xdr:row>36</xdr:row>
      <xdr:rowOff>112296</xdr:rowOff>
    </xdr:to>
    <xdr:sp macro="" textlink="">
      <xdr:nvSpPr>
        <xdr:cNvPr id="313" name="円/楕円 312"/>
        <xdr:cNvSpPr/>
      </xdr:nvSpPr>
      <xdr:spPr>
        <a:xfrm>
          <a:off x="9588500" y="61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103423</xdr:rowOff>
    </xdr:from>
    <xdr:ext cx="534377" cy="259045"/>
    <xdr:sp macro="" textlink="">
      <xdr:nvSpPr>
        <xdr:cNvPr id="314" name="テキスト ボックス 313"/>
        <xdr:cNvSpPr txBox="1"/>
      </xdr:nvSpPr>
      <xdr:spPr>
        <a:xfrm>
          <a:off x="9372111" y="627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44346</xdr:rowOff>
    </xdr:from>
    <xdr:to>
      <xdr:col>12</xdr:col>
      <xdr:colOff>561975</xdr:colOff>
      <xdr:row>36</xdr:row>
      <xdr:rowOff>145946</xdr:rowOff>
    </xdr:to>
    <xdr:sp macro="" textlink="">
      <xdr:nvSpPr>
        <xdr:cNvPr id="315" name="円/楕円 314"/>
        <xdr:cNvSpPr/>
      </xdr:nvSpPr>
      <xdr:spPr>
        <a:xfrm>
          <a:off x="8699500" y="62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137073</xdr:rowOff>
    </xdr:from>
    <xdr:ext cx="534377" cy="259045"/>
    <xdr:sp macro="" textlink="">
      <xdr:nvSpPr>
        <xdr:cNvPr id="316" name="テキスト ボックス 315"/>
        <xdr:cNvSpPr txBox="1"/>
      </xdr:nvSpPr>
      <xdr:spPr>
        <a:xfrm>
          <a:off x="8483111" y="630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130880</xdr:rowOff>
    </xdr:from>
    <xdr:to>
      <xdr:col>11</xdr:col>
      <xdr:colOff>358775</xdr:colOff>
      <xdr:row>37</xdr:row>
      <xdr:rowOff>61030</xdr:rowOff>
    </xdr:to>
    <xdr:sp macro="" textlink="">
      <xdr:nvSpPr>
        <xdr:cNvPr id="317" name="円/楕円 316"/>
        <xdr:cNvSpPr/>
      </xdr:nvSpPr>
      <xdr:spPr>
        <a:xfrm>
          <a:off x="7810500" y="63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52157</xdr:rowOff>
    </xdr:from>
    <xdr:ext cx="534377" cy="259045"/>
    <xdr:sp macro="" textlink="">
      <xdr:nvSpPr>
        <xdr:cNvPr id="318" name="テキスト ボックス 317"/>
        <xdr:cNvSpPr txBox="1"/>
      </xdr:nvSpPr>
      <xdr:spPr>
        <a:xfrm>
          <a:off x="7594111" y="63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81754</xdr:rowOff>
    </xdr:from>
    <xdr:to>
      <xdr:col>10</xdr:col>
      <xdr:colOff>155575</xdr:colOff>
      <xdr:row>37</xdr:row>
      <xdr:rowOff>11904</xdr:rowOff>
    </xdr:to>
    <xdr:sp macro="" textlink="">
      <xdr:nvSpPr>
        <xdr:cNvPr id="319" name="円/楕円 318"/>
        <xdr:cNvSpPr/>
      </xdr:nvSpPr>
      <xdr:spPr>
        <a:xfrm>
          <a:off x="6921500" y="62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3031</xdr:rowOff>
    </xdr:from>
    <xdr:ext cx="534377" cy="259045"/>
    <xdr:sp macro="" textlink="">
      <xdr:nvSpPr>
        <xdr:cNvPr id="320" name="テキスト ボックス 319"/>
        <xdr:cNvSpPr txBox="1"/>
      </xdr:nvSpPr>
      <xdr:spPr>
        <a:xfrm>
          <a:off x="6705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67343</xdr:rowOff>
    </xdr:from>
    <xdr:to>
      <xdr:col>15</xdr:col>
      <xdr:colOff>180975</xdr:colOff>
      <xdr:row>59</xdr:row>
      <xdr:rowOff>69138</xdr:rowOff>
    </xdr:to>
    <xdr:cxnSp macro="">
      <xdr:nvCxnSpPr>
        <xdr:cNvPr id="351" name="直線コネクタ 350"/>
        <xdr:cNvCxnSpPr/>
      </xdr:nvCxnSpPr>
      <xdr:spPr>
        <a:xfrm flipV="1">
          <a:off x="9639300" y="10182893"/>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46960</xdr:rowOff>
    </xdr:from>
    <xdr:to>
      <xdr:col>14</xdr:col>
      <xdr:colOff>28575</xdr:colOff>
      <xdr:row>59</xdr:row>
      <xdr:rowOff>69138</xdr:rowOff>
    </xdr:to>
    <xdr:cxnSp macro="">
      <xdr:nvCxnSpPr>
        <xdr:cNvPr id="354" name="直線コネクタ 353"/>
        <xdr:cNvCxnSpPr/>
      </xdr:nvCxnSpPr>
      <xdr:spPr>
        <a:xfrm>
          <a:off x="8750300" y="10162510"/>
          <a:ext cx="889000" cy="2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46960</xdr:rowOff>
    </xdr:from>
    <xdr:to>
      <xdr:col>12</xdr:col>
      <xdr:colOff>511175</xdr:colOff>
      <xdr:row>59</xdr:row>
      <xdr:rowOff>66368</xdr:rowOff>
    </xdr:to>
    <xdr:cxnSp macro="">
      <xdr:nvCxnSpPr>
        <xdr:cNvPr id="357" name="直線コネクタ 356"/>
        <xdr:cNvCxnSpPr/>
      </xdr:nvCxnSpPr>
      <xdr:spPr>
        <a:xfrm flipV="1">
          <a:off x="7861300" y="1016251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60235</xdr:rowOff>
    </xdr:from>
    <xdr:to>
      <xdr:col>11</xdr:col>
      <xdr:colOff>307975</xdr:colOff>
      <xdr:row>59</xdr:row>
      <xdr:rowOff>66368</xdr:rowOff>
    </xdr:to>
    <xdr:cxnSp macro="">
      <xdr:nvCxnSpPr>
        <xdr:cNvPr id="360" name="直線コネクタ 359"/>
        <xdr:cNvCxnSpPr/>
      </xdr:nvCxnSpPr>
      <xdr:spPr>
        <a:xfrm>
          <a:off x="6972300" y="1017578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102377</xdr:rowOff>
    </xdr:from>
    <xdr:ext cx="599010" cy="259045"/>
    <xdr:sp macro="" textlink="">
      <xdr:nvSpPr>
        <xdr:cNvPr id="364" name="テキスト ボックス 363"/>
        <xdr:cNvSpPr txBox="1"/>
      </xdr:nvSpPr>
      <xdr:spPr>
        <a:xfrm>
          <a:off x="6672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16543</xdr:rowOff>
    </xdr:from>
    <xdr:to>
      <xdr:col>15</xdr:col>
      <xdr:colOff>231775</xdr:colOff>
      <xdr:row>59</xdr:row>
      <xdr:rowOff>118143</xdr:rowOff>
    </xdr:to>
    <xdr:sp macro="" textlink="">
      <xdr:nvSpPr>
        <xdr:cNvPr id="370" name="円/楕円 369"/>
        <xdr:cNvSpPr/>
      </xdr:nvSpPr>
      <xdr:spPr>
        <a:xfrm>
          <a:off x="10426700" y="101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18338</xdr:rowOff>
    </xdr:from>
    <xdr:to>
      <xdr:col>14</xdr:col>
      <xdr:colOff>79375</xdr:colOff>
      <xdr:row>59</xdr:row>
      <xdr:rowOff>119938</xdr:rowOff>
    </xdr:to>
    <xdr:sp macro="" textlink="">
      <xdr:nvSpPr>
        <xdr:cNvPr id="372" name="円/楕円 371"/>
        <xdr:cNvSpPr/>
      </xdr:nvSpPr>
      <xdr:spPr>
        <a:xfrm>
          <a:off x="9588500" y="101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111065</xdr:rowOff>
    </xdr:from>
    <xdr:ext cx="534377" cy="259045"/>
    <xdr:sp macro="" textlink="">
      <xdr:nvSpPr>
        <xdr:cNvPr id="373" name="テキスト ボックス 372"/>
        <xdr:cNvSpPr txBox="1"/>
      </xdr:nvSpPr>
      <xdr:spPr>
        <a:xfrm>
          <a:off x="9372111" y="102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167610</xdr:rowOff>
    </xdr:from>
    <xdr:to>
      <xdr:col>12</xdr:col>
      <xdr:colOff>561975</xdr:colOff>
      <xdr:row>59</xdr:row>
      <xdr:rowOff>97760</xdr:rowOff>
    </xdr:to>
    <xdr:sp macro="" textlink="">
      <xdr:nvSpPr>
        <xdr:cNvPr id="374" name="円/楕円 373"/>
        <xdr:cNvSpPr/>
      </xdr:nvSpPr>
      <xdr:spPr>
        <a:xfrm>
          <a:off x="8699500" y="101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114287</xdr:rowOff>
    </xdr:from>
    <xdr:ext cx="599010" cy="259045"/>
    <xdr:sp macro="" textlink="">
      <xdr:nvSpPr>
        <xdr:cNvPr id="375" name="テキスト ボックス 374"/>
        <xdr:cNvSpPr txBox="1"/>
      </xdr:nvSpPr>
      <xdr:spPr>
        <a:xfrm>
          <a:off x="8450794" y="988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15568</xdr:rowOff>
    </xdr:from>
    <xdr:to>
      <xdr:col>11</xdr:col>
      <xdr:colOff>358775</xdr:colOff>
      <xdr:row>59</xdr:row>
      <xdr:rowOff>117168</xdr:rowOff>
    </xdr:to>
    <xdr:sp macro="" textlink="">
      <xdr:nvSpPr>
        <xdr:cNvPr id="376" name="円/楕円 375"/>
        <xdr:cNvSpPr/>
      </xdr:nvSpPr>
      <xdr:spPr>
        <a:xfrm>
          <a:off x="7810500" y="10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108295</xdr:rowOff>
    </xdr:from>
    <xdr:ext cx="534377" cy="259045"/>
    <xdr:sp macro="" textlink="">
      <xdr:nvSpPr>
        <xdr:cNvPr id="377" name="テキスト ボックス 376"/>
        <xdr:cNvSpPr txBox="1"/>
      </xdr:nvSpPr>
      <xdr:spPr>
        <a:xfrm>
          <a:off x="7594111" y="10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9435</xdr:rowOff>
    </xdr:from>
    <xdr:to>
      <xdr:col>10</xdr:col>
      <xdr:colOff>155575</xdr:colOff>
      <xdr:row>59</xdr:row>
      <xdr:rowOff>111035</xdr:rowOff>
    </xdr:to>
    <xdr:sp macro="" textlink="">
      <xdr:nvSpPr>
        <xdr:cNvPr id="378" name="円/楕円 377"/>
        <xdr:cNvSpPr/>
      </xdr:nvSpPr>
      <xdr:spPr>
        <a:xfrm>
          <a:off x="6921500" y="101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127562</xdr:rowOff>
    </xdr:from>
    <xdr:ext cx="599010" cy="259045"/>
    <xdr:sp macro="" textlink="">
      <xdr:nvSpPr>
        <xdr:cNvPr id="379" name="テキスト ボックス 378"/>
        <xdr:cNvSpPr txBox="1"/>
      </xdr:nvSpPr>
      <xdr:spPr>
        <a:xfrm>
          <a:off x="6672794" y="990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39946</xdr:rowOff>
    </xdr:from>
    <xdr:to>
      <xdr:col>15</xdr:col>
      <xdr:colOff>180975</xdr:colOff>
      <xdr:row>79</xdr:row>
      <xdr:rowOff>43704</xdr:rowOff>
    </xdr:to>
    <xdr:cxnSp macro="">
      <xdr:nvCxnSpPr>
        <xdr:cNvPr id="408" name="直線コネクタ 407"/>
        <xdr:cNvCxnSpPr/>
      </xdr:nvCxnSpPr>
      <xdr:spPr>
        <a:xfrm flipV="1">
          <a:off x="9639300" y="13584496"/>
          <a:ext cx="8382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10327</xdr:rowOff>
    </xdr:from>
    <xdr:to>
      <xdr:col>14</xdr:col>
      <xdr:colOff>28575</xdr:colOff>
      <xdr:row>79</xdr:row>
      <xdr:rowOff>43704</xdr:rowOff>
    </xdr:to>
    <xdr:cxnSp macro="">
      <xdr:nvCxnSpPr>
        <xdr:cNvPr id="411" name="直線コネクタ 410"/>
        <xdr:cNvCxnSpPr/>
      </xdr:nvCxnSpPr>
      <xdr:spPr>
        <a:xfrm>
          <a:off x="8750300" y="13554877"/>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160596</xdr:rowOff>
    </xdr:from>
    <xdr:to>
      <xdr:col>15</xdr:col>
      <xdr:colOff>231775</xdr:colOff>
      <xdr:row>79</xdr:row>
      <xdr:rowOff>90746</xdr:rowOff>
    </xdr:to>
    <xdr:sp macro="" textlink="">
      <xdr:nvSpPr>
        <xdr:cNvPr id="421" name="円/楕円 420"/>
        <xdr:cNvSpPr/>
      </xdr:nvSpPr>
      <xdr:spPr>
        <a:xfrm>
          <a:off x="10426700" y="135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164354</xdr:rowOff>
    </xdr:from>
    <xdr:to>
      <xdr:col>14</xdr:col>
      <xdr:colOff>79375</xdr:colOff>
      <xdr:row>79</xdr:row>
      <xdr:rowOff>94504</xdr:rowOff>
    </xdr:to>
    <xdr:sp macro="" textlink="">
      <xdr:nvSpPr>
        <xdr:cNvPr id="423" name="円/楕円 422"/>
        <xdr:cNvSpPr/>
      </xdr:nvSpPr>
      <xdr:spPr>
        <a:xfrm>
          <a:off x="9588500" y="135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85631</xdr:rowOff>
    </xdr:from>
    <xdr:ext cx="469744" cy="259045"/>
    <xdr:sp macro="" textlink="">
      <xdr:nvSpPr>
        <xdr:cNvPr id="424" name="テキスト ボックス 423"/>
        <xdr:cNvSpPr txBox="1"/>
      </xdr:nvSpPr>
      <xdr:spPr>
        <a:xfrm>
          <a:off x="9404427" y="13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130977</xdr:rowOff>
    </xdr:from>
    <xdr:to>
      <xdr:col>12</xdr:col>
      <xdr:colOff>561975</xdr:colOff>
      <xdr:row>79</xdr:row>
      <xdr:rowOff>61127</xdr:rowOff>
    </xdr:to>
    <xdr:sp macro="" textlink="">
      <xdr:nvSpPr>
        <xdr:cNvPr id="425" name="円/楕円 424"/>
        <xdr:cNvSpPr/>
      </xdr:nvSpPr>
      <xdr:spPr>
        <a:xfrm>
          <a:off x="8699500" y="135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77654</xdr:rowOff>
    </xdr:from>
    <xdr:ext cx="534377" cy="259045"/>
    <xdr:sp macro="" textlink="">
      <xdr:nvSpPr>
        <xdr:cNvPr id="426" name="テキスト ボックス 425"/>
        <xdr:cNvSpPr txBox="1"/>
      </xdr:nvSpPr>
      <xdr:spPr>
        <a:xfrm>
          <a:off x="8483111" y="132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88105</xdr:rowOff>
    </xdr:from>
    <xdr:to>
      <xdr:col>15</xdr:col>
      <xdr:colOff>180975</xdr:colOff>
      <xdr:row>96</xdr:row>
      <xdr:rowOff>126423</xdr:rowOff>
    </xdr:to>
    <xdr:cxnSp macro="">
      <xdr:nvCxnSpPr>
        <xdr:cNvPr id="453" name="直線コネクタ 452"/>
        <xdr:cNvCxnSpPr/>
      </xdr:nvCxnSpPr>
      <xdr:spPr>
        <a:xfrm>
          <a:off x="9639300" y="16547305"/>
          <a:ext cx="8382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88105</xdr:rowOff>
    </xdr:from>
    <xdr:to>
      <xdr:col>14</xdr:col>
      <xdr:colOff>28575</xdr:colOff>
      <xdr:row>97</xdr:row>
      <xdr:rowOff>30544</xdr:rowOff>
    </xdr:to>
    <xdr:cxnSp macro="">
      <xdr:nvCxnSpPr>
        <xdr:cNvPr id="456" name="直線コネクタ 455"/>
        <xdr:cNvCxnSpPr/>
      </xdr:nvCxnSpPr>
      <xdr:spPr>
        <a:xfrm flipV="1">
          <a:off x="8750300" y="16547305"/>
          <a:ext cx="889000" cy="1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75623</xdr:rowOff>
    </xdr:from>
    <xdr:to>
      <xdr:col>15</xdr:col>
      <xdr:colOff>231775</xdr:colOff>
      <xdr:row>97</xdr:row>
      <xdr:rowOff>5773</xdr:rowOff>
    </xdr:to>
    <xdr:sp macro="" textlink="">
      <xdr:nvSpPr>
        <xdr:cNvPr id="466" name="円/楕円 465"/>
        <xdr:cNvSpPr/>
      </xdr:nvSpPr>
      <xdr:spPr>
        <a:xfrm>
          <a:off x="10426700" y="165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98500</xdr:rowOff>
    </xdr:from>
    <xdr:ext cx="534377" cy="259045"/>
    <xdr:sp macro="" textlink="">
      <xdr:nvSpPr>
        <xdr:cNvPr id="467" name="普通建設事業費 （ うち更新整備　）該当値テキスト"/>
        <xdr:cNvSpPr txBox="1"/>
      </xdr:nvSpPr>
      <xdr:spPr>
        <a:xfrm>
          <a:off x="10528300" y="163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37305</xdr:rowOff>
    </xdr:from>
    <xdr:to>
      <xdr:col>14</xdr:col>
      <xdr:colOff>79375</xdr:colOff>
      <xdr:row>96</xdr:row>
      <xdr:rowOff>138905</xdr:rowOff>
    </xdr:to>
    <xdr:sp macro="" textlink="">
      <xdr:nvSpPr>
        <xdr:cNvPr id="468" name="円/楕円 467"/>
        <xdr:cNvSpPr/>
      </xdr:nvSpPr>
      <xdr:spPr>
        <a:xfrm>
          <a:off x="9588500" y="164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155432</xdr:rowOff>
    </xdr:from>
    <xdr:ext cx="534377" cy="259045"/>
    <xdr:sp macro="" textlink="">
      <xdr:nvSpPr>
        <xdr:cNvPr id="469" name="テキスト ボックス 468"/>
        <xdr:cNvSpPr txBox="1"/>
      </xdr:nvSpPr>
      <xdr:spPr>
        <a:xfrm>
          <a:off x="9372111" y="162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151194</xdr:rowOff>
    </xdr:from>
    <xdr:to>
      <xdr:col>12</xdr:col>
      <xdr:colOff>561975</xdr:colOff>
      <xdr:row>97</xdr:row>
      <xdr:rowOff>81344</xdr:rowOff>
    </xdr:to>
    <xdr:sp macro="" textlink="">
      <xdr:nvSpPr>
        <xdr:cNvPr id="470" name="円/楕円 469"/>
        <xdr:cNvSpPr/>
      </xdr:nvSpPr>
      <xdr:spPr>
        <a:xfrm>
          <a:off x="8699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72471</xdr:rowOff>
    </xdr:from>
    <xdr:ext cx="534377" cy="259045"/>
    <xdr:sp macro="" textlink="">
      <xdr:nvSpPr>
        <xdr:cNvPr id="471" name="テキスト ボックス 470"/>
        <xdr:cNvSpPr txBox="1"/>
      </xdr:nvSpPr>
      <xdr:spPr>
        <a:xfrm>
          <a:off x="8483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139009</xdr:rowOff>
    </xdr:from>
    <xdr:to>
      <xdr:col>19</xdr:col>
      <xdr:colOff>644525</xdr:colOff>
      <xdr:row>38</xdr:row>
      <xdr:rowOff>139700</xdr:rowOff>
    </xdr:to>
    <xdr:cxnSp macro="">
      <xdr:nvCxnSpPr>
        <xdr:cNvPr id="507" name="直線コネクタ 506"/>
        <xdr:cNvCxnSpPr/>
      </xdr:nvCxnSpPr>
      <xdr:spPr>
        <a:xfrm>
          <a:off x="12814300" y="6654109"/>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88209</xdr:rowOff>
    </xdr:from>
    <xdr:to>
      <xdr:col>18</xdr:col>
      <xdr:colOff>492125</xdr:colOff>
      <xdr:row>39</xdr:row>
      <xdr:rowOff>18359</xdr:rowOff>
    </xdr:to>
    <xdr:sp macro="" textlink="">
      <xdr:nvSpPr>
        <xdr:cNvPr id="525" name="円/楕円 524"/>
        <xdr:cNvSpPr/>
      </xdr:nvSpPr>
      <xdr:spPr>
        <a:xfrm>
          <a:off x="12763500" y="66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9486</xdr:rowOff>
    </xdr:from>
    <xdr:ext cx="378565" cy="259045"/>
    <xdr:sp macro="" textlink="">
      <xdr:nvSpPr>
        <xdr:cNvPr id="526" name="テキスト ボックス 525"/>
        <xdr:cNvSpPr txBox="1"/>
      </xdr:nvSpPr>
      <xdr:spPr>
        <a:xfrm>
          <a:off x="12625017" y="669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90066</xdr:rowOff>
    </xdr:from>
    <xdr:to>
      <xdr:col>23</xdr:col>
      <xdr:colOff>517525</xdr:colOff>
      <xdr:row>77</xdr:row>
      <xdr:rowOff>95929</xdr:rowOff>
    </xdr:to>
    <xdr:cxnSp macro="">
      <xdr:nvCxnSpPr>
        <xdr:cNvPr id="600" name="直線コネクタ 599"/>
        <xdr:cNvCxnSpPr/>
      </xdr:nvCxnSpPr>
      <xdr:spPr>
        <a:xfrm>
          <a:off x="15481300" y="13291716"/>
          <a:ext cx="8382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78995</xdr:rowOff>
    </xdr:from>
    <xdr:to>
      <xdr:col>22</xdr:col>
      <xdr:colOff>365125</xdr:colOff>
      <xdr:row>77</xdr:row>
      <xdr:rowOff>90066</xdr:rowOff>
    </xdr:to>
    <xdr:cxnSp macro="">
      <xdr:nvCxnSpPr>
        <xdr:cNvPr id="603" name="直線コネクタ 602"/>
        <xdr:cNvCxnSpPr/>
      </xdr:nvCxnSpPr>
      <xdr:spPr>
        <a:xfrm>
          <a:off x="14592300" y="13280645"/>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65646</xdr:rowOff>
    </xdr:from>
    <xdr:to>
      <xdr:col>21</xdr:col>
      <xdr:colOff>161925</xdr:colOff>
      <xdr:row>77</xdr:row>
      <xdr:rowOff>78995</xdr:rowOff>
    </xdr:to>
    <xdr:cxnSp macro="">
      <xdr:nvCxnSpPr>
        <xdr:cNvPr id="606" name="直線コネクタ 605"/>
        <xdr:cNvCxnSpPr/>
      </xdr:nvCxnSpPr>
      <xdr:spPr>
        <a:xfrm>
          <a:off x="13703300" y="13267296"/>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47825</xdr:rowOff>
    </xdr:from>
    <xdr:to>
      <xdr:col>19</xdr:col>
      <xdr:colOff>644525</xdr:colOff>
      <xdr:row>77</xdr:row>
      <xdr:rowOff>65646</xdr:rowOff>
    </xdr:to>
    <xdr:cxnSp macro="">
      <xdr:nvCxnSpPr>
        <xdr:cNvPr id="609" name="直線コネクタ 608"/>
        <xdr:cNvCxnSpPr/>
      </xdr:nvCxnSpPr>
      <xdr:spPr>
        <a:xfrm>
          <a:off x="12814300" y="13249475"/>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45129</xdr:rowOff>
    </xdr:from>
    <xdr:to>
      <xdr:col>23</xdr:col>
      <xdr:colOff>568325</xdr:colOff>
      <xdr:row>77</xdr:row>
      <xdr:rowOff>146729</xdr:rowOff>
    </xdr:to>
    <xdr:sp macro="" textlink="">
      <xdr:nvSpPr>
        <xdr:cNvPr id="619" name="円/楕円 618"/>
        <xdr:cNvSpPr/>
      </xdr:nvSpPr>
      <xdr:spPr>
        <a:xfrm>
          <a:off x="16268700" y="132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131506</xdr:rowOff>
    </xdr:from>
    <xdr:ext cx="534377" cy="259045"/>
    <xdr:sp macro="" textlink="">
      <xdr:nvSpPr>
        <xdr:cNvPr id="620" name="公債費該当値テキスト"/>
        <xdr:cNvSpPr txBox="1"/>
      </xdr:nvSpPr>
      <xdr:spPr>
        <a:xfrm>
          <a:off x="16370300" y="13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39266</xdr:rowOff>
    </xdr:from>
    <xdr:to>
      <xdr:col>22</xdr:col>
      <xdr:colOff>415925</xdr:colOff>
      <xdr:row>77</xdr:row>
      <xdr:rowOff>140866</xdr:rowOff>
    </xdr:to>
    <xdr:sp macro="" textlink="">
      <xdr:nvSpPr>
        <xdr:cNvPr id="621" name="円/楕円 620"/>
        <xdr:cNvSpPr/>
      </xdr:nvSpPr>
      <xdr:spPr>
        <a:xfrm>
          <a:off x="15430500" y="132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131993</xdr:rowOff>
    </xdr:from>
    <xdr:ext cx="534377" cy="259045"/>
    <xdr:sp macro="" textlink="">
      <xdr:nvSpPr>
        <xdr:cNvPr id="622" name="テキスト ボックス 621"/>
        <xdr:cNvSpPr txBox="1"/>
      </xdr:nvSpPr>
      <xdr:spPr>
        <a:xfrm>
          <a:off x="15214111" y="133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28195</xdr:rowOff>
    </xdr:from>
    <xdr:to>
      <xdr:col>21</xdr:col>
      <xdr:colOff>212725</xdr:colOff>
      <xdr:row>77</xdr:row>
      <xdr:rowOff>129795</xdr:rowOff>
    </xdr:to>
    <xdr:sp macro="" textlink="">
      <xdr:nvSpPr>
        <xdr:cNvPr id="623" name="円/楕円 622"/>
        <xdr:cNvSpPr/>
      </xdr:nvSpPr>
      <xdr:spPr>
        <a:xfrm>
          <a:off x="14541500" y="132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120922</xdr:rowOff>
    </xdr:from>
    <xdr:ext cx="534377" cy="259045"/>
    <xdr:sp macro="" textlink="">
      <xdr:nvSpPr>
        <xdr:cNvPr id="624" name="テキスト ボックス 623"/>
        <xdr:cNvSpPr txBox="1"/>
      </xdr:nvSpPr>
      <xdr:spPr>
        <a:xfrm>
          <a:off x="14325111" y="133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14846</xdr:rowOff>
    </xdr:from>
    <xdr:to>
      <xdr:col>20</xdr:col>
      <xdr:colOff>9525</xdr:colOff>
      <xdr:row>77</xdr:row>
      <xdr:rowOff>116446</xdr:rowOff>
    </xdr:to>
    <xdr:sp macro="" textlink="">
      <xdr:nvSpPr>
        <xdr:cNvPr id="625" name="円/楕円 624"/>
        <xdr:cNvSpPr/>
      </xdr:nvSpPr>
      <xdr:spPr>
        <a:xfrm>
          <a:off x="13652500" y="132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107573</xdr:rowOff>
    </xdr:from>
    <xdr:ext cx="534377" cy="259045"/>
    <xdr:sp macro="" textlink="">
      <xdr:nvSpPr>
        <xdr:cNvPr id="626" name="テキスト ボックス 625"/>
        <xdr:cNvSpPr txBox="1"/>
      </xdr:nvSpPr>
      <xdr:spPr>
        <a:xfrm>
          <a:off x="13436111" y="133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168475</xdr:rowOff>
    </xdr:from>
    <xdr:to>
      <xdr:col>18</xdr:col>
      <xdr:colOff>492125</xdr:colOff>
      <xdr:row>77</xdr:row>
      <xdr:rowOff>98625</xdr:rowOff>
    </xdr:to>
    <xdr:sp macro="" textlink="">
      <xdr:nvSpPr>
        <xdr:cNvPr id="627" name="円/楕円 626"/>
        <xdr:cNvSpPr/>
      </xdr:nvSpPr>
      <xdr:spPr>
        <a:xfrm>
          <a:off x="12763500" y="131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89752</xdr:rowOff>
    </xdr:from>
    <xdr:ext cx="534377" cy="259045"/>
    <xdr:sp macro="" textlink="">
      <xdr:nvSpPr>
        <xdr:cNvPr id="628" name="テキスト ボックス 627"/>
        <xdr:cNvSpPr txBox="1"/>
      </xdr:nvSpPr>
      <xdr:spPr>
        <a:xfrm>
          <a:off x="12547111" y="132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92317</xdr:rowOff>
    </xdr:from>
    <xdr:to>
      <xdr:col>23</xdr:col>
      <xdr:colOff>517525</xdr:colOff>
      <xdr:row>98</xdr:row>
      <xdr:rowOff>127619</xdr:rowOff>
    </xdr:to>
    <xdr:cxnSp macro="">
      <xdr:nvCxnSpPr>
        <xdr:cNvPr id="655" name="直線コネクタ 654"/>
        <xdr:cNvCxnSpPr/>
      </xdr:nvCxnSpPr>
      <xdr:spPr>
        <a:xfrm>
          <a:off x="15481300" y="16894417"/>
          <a:ext cx="8382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92317</xdr:rowOff>
    </xdr:from>
    <xdr:to>
      <xdr:col>22</xdr:col>
      <xdr:colOff>365125</xdr:colOff>
      <xdr:row>98</xdr:row>
      <xdr:rowOff>137534</xdr:rowOff>
    </xdr:to>
    <xdr:cxnSp macro="">
      <xdr:nvCxnSpPr>
        <xdr:cNvPr id="658" name="直線コネクタ 657"/>
        <xdr:cNvCxnSpPr/>
      </xdr:nvCxnSpPr>
      <xdr:spPr>
        <a:xfrm flipV="1">
          <a:off x="14592300" y="16894417"/>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137534</xdr:rowOff>
    </xdr:from>
    <xdr:to>
      <xdr:col>21</xdr:col>
      <xdr:colOff>161925</xdr:colOff>
      <xdr:row>98</xdr:row>
      <xdr:rowOff>137589</xdr:rowOff>
    </xdr:to>
    <xdr:cxnSp macro="">
      <xdr:nvCxnSpPr>
        <xdr:cNvPr id="661" name="直線コネクタ 660"/>
        <xdr:cNvCxnSpPr/>
      </xdr:nvCxnSpPr>
      <xdr:spPr>
        <a:xfrm flipV="1">
          <a:off x="13703300" y="16939634"/>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127119</xdr:rowOff>
    </xdr:from>
    <xdr:to>
      <xdr:col>19</xdr:col>
      <xdr:colOff>644525</xdr:colOff>
      <xdr:row>98</xdr:row>
      <xdr:rowOff>137589</xdr:rowOff>
    </xdr:to>
    <xdr:cxnSp macro="">
      <xdr:nvCxnSpPr>
        <xdr:cNvPr id="664" name="直線コネクタ 663"/>
        <xdr:cNvCxnSpPr/>
      </xdr:nvCxnSpPr>
      <xdr:spPr>
        <a:xfrm>
          <a:off x="12814300" y="16929219"/>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76819</xdr:rowOff>
    </xdr:from>
    <xdr:to>
      <xdr:col>23</xdr:col>
      <xdr:colOff>568325</xdr:colOff>
      <xdr:row>99</xdr:row>
      <xdr:rowOff>6969</xdr:rowOff>
    </xdr:to>
    <xdr:sp macro="" textlink="">
      <xdr:nvSpPr>
        <xdr:cNvPr id="674" name="円/楕円 673"/>
        <xdr:cNvSpPr/>
      </xdr:nvSpPr>
      <xdr:spPr>
        <a:xfrm>
          <a:off x="16268700" y="168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41517</xdr:rowOff>
    </xdr:from>
    <xdr:to>
      <xdr:col>22</xdr:col>
      <xdr:colOff>415925</xdr:colOff>
      <xdr:row>98</xdr:row>
      <xdr:rowOff>143117</xdr:rowOff>
    </xdr:to>
    <xdr:sp macro="" textlink="">
      <xdr:nvSpPr>
        <xdr:cNvPr id="676" name="円/楕円 675"/>
        <xdr:cNvSpPr/>
      </xdr:nvSpPr>
      <xdr:spPr>
        <a:xfrm>
          <a:off x="15430500" y="168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159644</xdr:rowOff>
    </xdr:from>
    <xdr:ext cx="599010" cy="259045"/>
    <xdr:sp macro="" textlink="">
      <xdr:nvSpPr>
        <xdr:cNvPr id="677" name="テキスト ボックス 676"/>
        <xdr:cNvSpPr txBox="1"/>
      </xdr:nvSpPr>
      <xdr:spPr>
        <a:xfrm>
          <a:off x="15181794" y="1661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86734</xdr:rowOff>
    </xdr:from>
    <xdr:to>
      <xdr:col>21</xdr:col>
      <xdr:colOff>212725</xdr:colOff>
      <xdr:row>99</xdr:row>
      <xdr:rowOff>16884</xdr:rowOff>
    </xdr:to>
    <xdr:sp macro="" textlink="">
      <xdr:nvSpPr>
        <xdr:cNvPr id="678" name="円/楕円 677"/>
        <xdr:cNvSpPr/>
      </xdr:nvSpPr>
      <xdr:spPr>
        <a:xfrm>
          <a:off x="14541500" y="168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8011</xdr:rowOff>
    </xdr:from>
    <xdr:ext cx="469744" cy="259045"/>
    <xdr:sp macro="" textlink="">
      <xdr:nvSpPr>
        <xdr:cNvPr id="679" name="テキスト ボックス 678"/>
        <xdr:cNvSpPr txBox="1"/>
      </xdr:nvSpPr>
      <xdr:spPr>
        <a:xfrm>
          <a:off x="14357427" y="1698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86789</xdr:rowOff>
    </xdr:from>
    <xdr:to>
      <xdr:col>20</xdr:col>
      <xdr:colOff>9525</xdr:colOff>
      <xdr:row>99</xdr:row>
      <xdr:rowOff>16939</xdr:rowOff>
    </xdr:to>
    <xdr:sp macro="" textlink="">
      <xdr:nvSpPr>
        <xdr:cNvPr id="680" name="円/楕円 679"/>
        <xdr:cNvSpPr/>
      </xdr:nvSpPr>
      <xdr:spPr>
        <a:xfrm>
          <a:off x="13652500" y="168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8066</xdr:rowOff>
    </xdr:from>
    <xdr:ext cx="469744" cy="259045"/>
    <xdr:sp macro="" textlink="">
      <xdr:nvSpPr>
        <xdr:cNvPr id="681" name="テキスト ボックス 680"/>
        <xdr:cNvSpPr txBox="1"/>
      </xdr:nvSpPr>
      <xdr:spPr>
        <a:xfrm>
          <a:off x="13468427" y="169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76319</xdr:rowOff>
    </xdr:from>
    <xdr:to>
      <xdr:col>18</xdr:col>
      <xdr:colOff>492125</xdr:colOff>
      <xdr:row>99</xdr:row>
      <xdr:rowOff>6469</xdr:rowOff>
    </xdr:to>
    <xdr:sp macro="" textlink="">
      <xdr:nvSpPr>
        <xdr:cNvPr id="682" name="円/楕円 681"/>
        <xdr:cNvSpPr/>
      </xdr:nvSpPr>
      <xdr:spPr>
        <a:xfrm>
          <a:off x="12763500" y="168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169046</xdr:rowOff>
    </xdr:from>
    <xdr:ext cx="534377" cy="259045"/>
    <xdr:sp macro="" textlink="">
      <xdr:nvSpPr>
        <xdr:cNvPr id="683" name="テキスト ボックス 682"/>
        <xdr:cNvSpPr txBox="1"/>
      </xdr:nvSpPr>
      <xdr:spPr>
        <a:xfrm>
          <a:off x="12547111" y="1697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73360</xdr:rowOff>
    </xdr:from>
    <xdr:to>
      <xdr:col>32</xdr:col>
      <xdr:colOff>187325</xdr:colOff>
      <xdr:row>37</xdr:row>
      <xdr:rowOff>87259</xdr:rowOff>
    </xdr:to>
    <xdr:cxnSp macro="">
      <xdr:nvCxnSpPr>
        <xdr:cNvPr id="710" name="直線コネクタ 709"/>
        <xdr:cNvCxnSpPr/>
      </xdr:nvCxnSpPr>
      <xdr:spPr>
        <a:xfrm flipV="1">
          <a:off x="21323300" y="6417010"/>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2494</xdr:rowOff>
    </xdr:from>
    <xdr:to>
      <xdr:col>31</xdr:col>
      <xdr:colOff>34925</xdr:colOff>
      <xdr:row>37</xdr:row>
      <xdr:rowOff>87259</xdr:rowOff>
    </xdr:to>
    <xdr:cxnSp macro="">
      <xdr:nvCxnSpPr>
        <xdr:cNvPr id="713" name="直線コネクタ 712"/>
        <xdr:cNvCxnSpPr/>
      </xdr:nvCxnSpPr>
      <xdr:spPr>
        <a:xfrm>
          <a:off x="20434300" y="6346144"/>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2494</xdr:rowOff>
    </xdr:from>
    <xdr:to>
      <xdr:col>29</xdr:col>
      <xdr:colOff>517525</xdr:colOff>
      <xdr:row>37</xdr:row>
      <xdr:rowOff>118440</xdr:rowOff>
    </xdr:to>
    <xdr:cxnSp macro="">
      <xdr:nvCxnSpPr>
        <xdr:cNvPr id="716" name="直線コネクタ 715"/>
        <xdr:cNvCxnSpPr/>
      </xdr:nvCxnSpPr>
      <xdr:spPr>
        <a:xfrm flipV="1">
          <a:off x="19545300" y="6346144"/>
          <a:ext cx="889000" cy="1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113000</xdr:rowOff>
    </xdr:from>
    <xdr:to>
      <xdr:col>28</xdr:col>
      <xdr:colOff>314325</xdr:colOff>
      <xdr:row>37</xdr:row>
      <xdr:rowOff>118440</xdr:rowOff>
    </xdr:to>
    <xdr:cxnSp macro="">
      <xdr:nvCxnSpPr>
        <xdr:cNvPr id="719" name="直線コネクタ 718"/>
        <xdr:cNvCxnSpPr/>
      </xdr:nvCxnSpPr>
      <xdr:spPr>
        <a:xfrm>
          <a:off x="18656300" y="5427950"/>
          <a:ext cx="889000" cy="103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46067</xdr:rowOff>
    </xdr:from>
    <xdr:ext cx="469744" cy="259045"/>
    <xdr:sp macro="" textlink="">
      <xdr:nvSpPr>
        <xdr:cNvPr id="721" name="テキスト ボックス 720"/>
        <xdr:cNvSpPr txBox="1"/>
      </xdr:nvSpPr>
      <xdr:spPr>
        <a:xfrm>
          <a:off x="19310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3639</xdr:rowOff>
    </xdr:from>
    <xdr:ext cx="469744" cy="259045"/>
    <xdr:sp macro="" textlink="">
      <xdr:nvSpPr>
        <xdr:cNvPr id="723" name="テキスト ボックス 722"/>
        <xdr:cNvSpPr txBox="1"/>
      </xdr:nvSpPr>
      <xdr:spPr>
        <a:xfrm>
          <a:off x="18421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22560</xdr:rowOff>
    </xdr:from>
    <xdr:to>
      <xdr:col>32</xdr:col>
      <xdr:colOff>238125</xdr:colOff>
      <xdr:row>37</xdr:row>
      <xdr:rowOff>124160</xdr:rowOff>
    </xdr:to>
    <xdr:sp macro="" textlink="">
      <xdr:nvSpPr>
        <xdr:cNvPr id="729" name="円/楕円 728"/>
        <xdr:cNvSpPr/>
      </xdr:nvSpPr>
      <xdr:spPr>
        <a:xfrm>
          <a:off x="22110700" y="63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45437</xdr:rowOff>
    </xdr:from>
    <xdr:ext cx="469744" cy="259045"/>
    <xdr:sp macro="" textlink="">
      <xdr:nvSpPr>
        <xdr:cNvPr id="730" name="投資及び出資金該当値テキスト"/>
        <xdr:cNvSpPr txBox="1"/>
      </xdr:nvSpPr>
      <xdr:spPr>
        <a:xfrm>
          <a:off x="22212300" y="621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36459</xdr:rowOff>
    </xdr:from>
    <xdr:to>
      <xdr:col>31</xdr:col>
      <xdr:colOff>85725</xdr:colOff>
      <xdr:row>37</xdr:row>
      <xdr:rowOff>138059</xdr:rowOff>
    </xdr:to>
    <xdr:sp macro="" textlink="">
      <xdr:nvSpPr>
        <xdr:cNvPr id="731" name="円/楕円 730"/>
        <xdr:cNvSpPr/>
      </xdr:nvSpPr>
      <xdr:spPr>
        <a:xfrm>
          <a:off x="212725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154586</xdr:rowOff>
    </xdr:from>
    <xdr:ext cx="469744" cy="259045"/>
    <xdr:sp macro="" textlink="">
      <xdr:nvSpPr>
        <xdr:cNvPr id="732" name="テキスト ボックス 731"/>
        <xdr:cNvSpPr txBox="1"/>
      </xdr:nvSpPr>
      <xdr:spPr>
        <a:xfrm>
          <a:off x="21088427" y="61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123144</xdr:rowOff>
    </xdr:from>
    <xdr:to>
      <xdr:col>29</xdr:col>
      <xdr:colOff>568325</xdr:colOff>
      <xdr:row>37</xdr:row>
      <xdr:rowOff>53294</xdr:rowOff>
    </xdr:to>
    <xdr:sp macro="" textlink="">
      <xdr:nvSpPr>
        <xdr:cNvPr id="733" name="円/楕円 732"/>
        <xdr:cNvSpPr/>
      </xdr:nvSpPr>
      <xdr:spPr>
        <a:xfrm>
          <a:off x="20383500" y="62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69821</xdr:rowOff>
    </xdr:from>
    <xdr:ext cx="469744" cy="259045"/>
    <xdr:sp macro="" textlink="">
      <xdr:nvSpPr>
        <xdr:cNvPr id="734" name="テキスト ボックス 733"/>
        <xdr:cNvSpPr txBox="1"/>
      </xdr:nvSpPr>
      <xdr:spPr>
        <a:xfrm>
          <a:off x="20199427" y="607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67640</xdr:rowOff>
    </xdr:from>
    <xdr:to>
      <xdr:col>28</xdr:col>
      <xdr:colOff>365125</xdr:colOff>
      <xdr:row>37</xdr:row>
      <xdr:rowOff>169240</xdr:rowOff>
    </xdr:to>
    <xdr:sp macro="" textlink="">
      <xdr:nvSpPr>
        <xdr:cNvPr id="735" name="円/楕円 734"/>
        <xdr:cNvSpPr/>
      </xdr:nvSpPr>
      <xdr:spPr>
        <a:xfrm>
          <a:off x="19494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14317</xdr:rowOff>
    </xdr:from>
    <xdr:ext cx="469744" cy="259045"/>
    <xdr:sp macro="" textlink="">
      <xdr:nvSpPr>
        <xdr:cNvPr id="736" name="テキスト ボックス 735"/>
        <xdr:cNvSpPr txBox="1"/>
      </xdr:nvSpPr>
      <xdr:spPr>
        <a:xfrm>
          <a:off x="19310427" y="61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62200</xdr:rowOff>
    </xdr:from>
    <xdr:to>
      <xdr:col>27</xdr:col>
      <xdr:colOff>161925</xdr:colOff>
      <xdr:row>31</xdr:row>
      <xdr:rowOff>163800</xdr:rowOff>
    </xdr:to>
    <xdr:sp macro="" textlink="">
      <xdr:nvSpPr>
        <xdr:cNvPr id="737" name="円/楕円 736"/>
        <xdr:cNvSpPr/>
      </xdr:nvSpPr>
      <xdr:spPr>
        <a:xfrm>
          <a:off x="18605500" y="53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8877</xdr:rowOff>
    </xdr:from>
    <xdr:ext cx="534377" cy="259045"/>
    <xdr:sp macro="" textlink="">
      <xdr:nvSpPr>
        <xdr:cNvPr id="738" name="テキスト ボックス 737"/>
        <xdr:cNvSpPr txBox="1"/>
      </xdr:nvSpPr>
      <xdr:spPr>
        <a:xfrm>
          <a:off x="18389111" y="515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40076</xdr:rowOff>
    </xdr:from>
    <xdr:to>
      <xdr:col>32</xdr:col>
      <xdr:colOff>187325</xdr:colOff>
      <xdr:row>59</xdr:row>
      <xdr:rowOff>41124</xdr:rowOff>
    </xdr:to>
    <xdr:cxnSp macro="">
      <xdr:nvCxnSpPr>
        <xdr:cNvPr id="767" name="直線コネクタ 766"/>
        <xdr:cNvCxnSpPr/>
      </xdr:nvCxnSpPr>
      <xdr:spPr>
        <a:xfrm>
          <a:off x="21323300" y="10155626"/>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40076</xdr:rowOff>
    </xdr:from>
    <xdr:to>
      <xdr:col>31</xdr:col>
      <xdr:colOff>34925</xdr:colOff>
      <xdr:row>59</xdr:row>
      <xdr:rowOff>40240</xdr:rowOff>
    </xdr:to>
    <xdr:cxnSp macro="">
      <xdr:nvCxnSpPr>
        <xdr:cNvPr id="770" name="直線コネクタ 769"/>
        <xdr:cNvCxnSpPr/>
      </xdr:nvCxnSpPr>
      <xdr:spPr>
        <a:xfrm flipV="1">
          <a:off x="20434300" y="1015562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39543</xdr:rowOff>
    </xdr:from>
    <xdr:to>
      <xdr:col>29</xdr:col>
      <xdr:colOff>517525</xdr:colOff>
      <xdr:row>59</xdr:row>
      <xdr:rowOff>40240</xdr:rowOff>
    </xdr:to>
    <xdr:cxnSp macro="">
      <xdr:nvCxnSpPr>
        <xdr:cNvPr id="773" name="直線コネクタ 772"/>
        <xdr:cNvCxnSpPr/>
      </xdr:nvCxnSpPr>
      <xdr:spPr>
        <a:xfrm>
          <a:off x="19545300" y="10155093"/>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38007</xdr:rowOff>
    </xdr:from>
    <xdr:to>
      <xdr:col>28</xdr:col>
      <xdr:colOff>314325</xdr:colOff>
      <xdr:row>59</xdr:row>
      <xdr:rowOff>39543</xdr:rowOff>
    </xdr:to>
    <xdr:cxnSp macro="">
      <xdr:nvCxnSpPr>
        <xdr:cNvPr id="776" name="直線コネクタ 775"/>
        <xdr:cNvCxnSpPr/>
      </xdr:nvCxnSpPr>
      <xdr:spPr>
        <a:xfrm>
          <a:off x="18656300" y="1015355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161774</xdr:rowOff>
    </xdr:from>
    <xdr:to>
      <xdr:col>32</xdr:col>
      <xdr:colOff>238125</xdr:colOff>
      <xdr:row>59</xdr:row>
      <xdr:rowOff>91924</xdr:rowOff>
    </xdr:to>
    <xdr:sp macro="" textlink="">
      <xdr:nvSpPr>
        <xdr:cNvPr id="786" name="円/楕円 785"/>
        <xdr:cNvSpPr/>
      </xdr:nvSpPr>
      <xdr:spPr>
        <a:xfrm>
          <a:off x="22110700" y="101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160726</xdr:rowOff>
    </xdr:from>
    <xdr:to>
      <xdr:col>31</xdr:col>
      <xdr:colOff>85725</xdr:colOff>
      <xdr:row>59</xdr:row>
      <xdr:rowOff>90876</xdr:rowOff>
    </xdr:to>
    <xdr:sp macro="" textlink="">
      <xdr:nvSpPr>
        <xdr:cNvPr id="788" name="円/楕円 787"/>
        <xdr:cNvSpPr/>
      </xdr:nvSpPr>
      <xdr:spPr>
        <a:xfrm>
          <a:off x="21272500" y="101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82003</xdr:rowOff>
    </xdr:from>
    <xdr:ext cx="469744" cy="259045"/>
    <xdr:sp macro="" textlink="">
      <xdr:nvSpPr>
        <xdr:cNvPr id="789" name="テキスト ボックス 788"/>
        <xdr:cNvSpPr txBox="1"/>
      </xdr:nvSpPr>
      <xdr:spPr>
        <a:xfrm>
          <a:off x="21088427" y="101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160890</xdr:rowOff>
    </xdr:from>
    <xdr:to>
      <xdr:col>29</xdr:col>
      <xdr:colOff>568325</xdr:colOff>
      <xdr:row>59</xdr:row>
      <xdr:rowOff>91040</xdr:rowOff>
    </xdr:to>
    <xdr:sp macro="" textlink="">
      <xdr:nvSpPr>
        <xdr:cNvPr id="790" name="円/楕円 789"/>
        <xdr:cNvSpPr/>
      </xdr:nvSpPr>
      <xdr:spPr>
        <a:xfrm>
          <a:off x="20383500" y="101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82167</xdr:rowOff>
    </xdr:from>
    <xdr:ext cx="469744" cy="259045"/>
    <xdr:sp macro="" textlink="">
      <xdr:nvSpPr>
        <xdr:cNvPr id="791" name="テキスト ボックス 790"/>
        <xdr:cNvSpPr txBox="1"/>
      </xdr:nvSpPr>
      <xdr:spPr>
        <a:xfrm>
          <a:off x="20199427" y="101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160193</xdr:rowOff>
    </xdr:from>
    <xdr:to>
      <xdr:col>28</xdr:col>
      <xdr:colOff>365125</xdr:colOff>
      <xdr:row>59</xdr:row>
      <xdr:rowOff>90343</xdr:rowOff>
    </xdr:to>
    <xdr:sp macro="" textlink="">
      <xdr:nvSpPr>
        <xdr:cNvPr id="792" name="円/楕円 791"/>
        <xdr:cNvSpPr/>
      </xdr:nvSpPr>
      <xdr:spPr>
        <a:xfrm>
          <a:off x="19494500" y="101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81470</xdr:rowOff>
    </xdr:from>
    <xdr:ext cx="469744" cy="259045"/>
    <xdr:sp macro="" textlink="">
      <xdr:nvSpPr>
        <xdr:cNvPr id="793" name="テキスト ボックス 792"/>
        <xdr:cNvSpPr txBox="1"/>
      </xdr:nvSpPr>
      <xdr:spPr>
        <a:xfrm>
          <a:off x="19310427" y="101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158657</xdr:rowOff>
    </xdr:from>
    <xdr:to>
      <xdr:col>27</xdr:col>
      <xdr:colOff>161925</xdr:colOff>
      <xdr:row>59</xdr:row>
      <xdr:rowOff>88807</xdr:rowOff>
    </xdr:to>
    <xdr:sp macro="" textlink="">
      <xdr:nvSpPr>
        <xdr:cNvPr id="794" name="円/楕円 793"/>
        <xdr:cNvSpPr/>
      </xdr:nvSpPr>
      <xdr:spPr>
        <a:xfrm>
          <a:off x="18605500" y="101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79934</xdr:rowOff>
    </xdr:from>
    <xdr:ext cx="469744" cy="259045"/>
    <xdr:sp macro="" textlink="">
      <xdr:nvSpPr>
        <xdr:cNvPr id="795" name="テキスト ボックス 794"/>
        <xdr:cNvSpPr txBox="1"/>
      </xdr:nvSpPr>
      <xdr:spPr>
        <a:xfrm>
          <a:off x="18421427" y="101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94709</xdr:rowOff>
    </xdr:from>
    <xdr:to>
      <xdr:col>32</xdr:col>
      <xdr:colOff>187325</xdr:colOff>
      <xdr:row>78</xdr:row>
      <xdr:rowOff>122185</xdr:rowOff>
    </xdr:to>
    <xdr:cxnSp macro="">
      <xdr:nvCxnSpPr>
        <xdr:cNvPr id="827" name="直線コネクタ 826"/>
        <xdr:cNvCxnSpPr/>
      </xdr:nvCxnSpPr>
      <xdr:spPr>
        <a:xfrm flipV="1">
          <a:off x="21323300" y="13467809"/>
          <a:ext cx="8382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101305</xdr:rowOff>
    </xdr:from>
    <xdr:to>
      <xdr:col>31</xdr:col>
      <xdr:colOff>34925</xdr:colOff>
      <xdr:row>78</xdr:row>
      <xdr:rowOff>122185</xdr:rowOff>
    </xdr:to>
    <xdr:cxnSp macro="">
      <xdr:nvCxnSpPr>
        <xdr:cNvPr id="830" name="直線コネクタ 829"/>
        <xdr:cNvCxnSpPr/>
      </xdr:nvCxnSpPr>
      <xdr:spPr>
        <a:xfrm>
          <a:off x="20434300" y="13474405"/>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101305</xdr:rowOff>
    </xdr:from>
    <xdr:to>
      <xdr:col>29</xdr:col>
      <xdr:colOff>517525</xdr:colOff>
      <xdr:row>78</xdr:row>
      <xdr:rowOff>140788</xdr:rowOff>
    </xdr:to>
    <xdr:cxnSp macro="">
      <xdr:nvCxnSpPr>
        <xdr:cNvPr id="833" name="直線コネクタ 832"/>
        <xdr:cNvCxnSpPr/>
      </xdr:nvCxnSpPr>
      <xdr:spPr>
        <a:xfrm flipV="1">
          <a:off x="19545300" y="13474405"/>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96309</xdr:rowOff>
    </xdr:from>
    <xdr:to>
      <xdr:col>28</xdr:col>
      <xdr:colOff>314325</xdr:colOff>
      <xdr:row>78</xdr:row>
      <xdr:rowOff>140788</xdr:rowOff>
    </xdr:to>
    <xdr:cxnSp macro="">
      <xdr:nvCxnSpPr>
        <xdr:cNvPr id="836" name="直線コネクタ 835"/>
        <xdr:cNvCxnSpPr/>
      </xdr:nvCxnSpPr>
      <xdr:spPr>
        <a:xfrm>
          <a:off x="18656300" y="13469409"/>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43909</xdr:rowOff>
    </xdr:from>
    <xdr:to>
      <xdr:col>32</xdr:col>
      <xdr:colOff>238125</xdr:colOff>
      <xdr:row>78</xdr:row>
      <xdr:rowOff>145509</xdr:rowOff>
    </xdr:to>
    <xdr:sp macro="" textlink="">
      <xdr:nvSpPr>
        <xdr:cNvPr id="846" name="円/楕円 845"/>
        <xdr:cNvSpPr/>
      </xdr:nvSpPr>
      <xdr:spPr>
        <a:xfrm>
          <a:off x="22110700" y="134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22336</xdr:rowOff>
    </xdr:from>
    <xdr:ext cx="534377" cy="259045"/>
    <xdr:sp macro="" textlink="">
      <xdr:nvSpPr>
        <xdr:cNvPr id="847" name="繰出金該当値テキスト"/>
        <xdr:cNvSpPr txBox="1"/>
      </xdr:nvSpPr>
      <xdr:spPr>
        <a:xfrm>
          <a:off x="22212300" y="133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71385</xdr:rowOff>
    </xdr:from>
    <xdr:to>
      <xdr:col>31</xdr:col>
      <xdr:colOff>85725</xdr:colOff>
      <xdr:row>79</xdr:row>
      <xdr:rowOff>1535</xdr:rowOff>
    </xdr:to>
    <xdr:sp macro="" textlink="">
      <xdr:nvSpPr>
        <xdr:cNvPr id="848" name="円/楕円 847"/>
        <xdr:cNvSpPr/>
      </xdr:nvSpPr>
      <xdr:spPr>
        <a:xfrm>
          <a:off x="21272500" y="134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164112</xdr:rowOff>
    </xdr:from>
    <xdr:ext cx="534377" cy="259045"/>
    <xdr:sp macro="" textlink="">
      <xdr:nvSpPr>
        <xdr:cNvPr id="849" name="テキスト ボックス 848"/>
        <xdr:cNvSpPr txBox="1"/>
      </xdr:nvSpPr>
      <xdr:spPr>
        <a:xfrm>
          <a:off x="21056111" y="135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50505</xdr:rowOff>
    </xdr:from>
    <xdr:to>
      <xdr:col>29</xdr:col>
      <xdr:colOff>568325</xdr:colOff>
      <xdr:row>78</xdr:row>
      <xdr:rowOff>152105</xdr:rowOff>
    </xdr:to>
    <xdr:sp macro="" textlink="">
      <xdr:nvSpPr>
        <xdr:cNvPr id="850" name="円/楕円 849"/>
        <xdr:cNvSpPr/>
      </xdr:nvSpPr>
      <xdr:spPr>
        <a:xfrm>
          <a:off x="20383500" y="134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143232</xdr:rowOff>
    </xdr:from>
    <xdr:ext cx="534377" cy="259045"/>
    <xdr:sp macro="" textlink="">
      <xdr:nvSpPr>
        <xdr:cNvPr id="851" name="テキスト ボックス 850"/>
        <xdr:cNvSpPr txBox="1"/>
      </xdr:nvSpPr>
      <xdr:spPr>
        <a:xfrm>
          <a:off x="20167111" y="1351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89988</xdr:rowOff>
    </xdr:from>
    <xdr:to>
      <xdr:col>28</xdr:col>
      <xdr:colOff>365125</xdr:colOff>
      <xdr:row>79</xdr:row>
      <xdr:rowOff>20138</xdr:rowOff>
    </xdr:to>
    <xdr:sp macro="" textlink="">
      <xdr:nvSpPr>
        <xdr:cNvPr id="852" name="円/楕円 851"/>
        <xdr:cNvSpPr/>
      </xdr:nvSpPr>
      <xdr:spPr>
        <a:xfrm>
          <a:off x="19494500" y="13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11265</xdr:rowOff>
    </xdr:from>
    <xdr:ext cx="534377" cy="259045"/>
    <xdr:sp macro="" textlink="">
      <xdr:nvSpPr>
        <xdr:cNvPr id="853" name="テキスト ボックス 852"/>
        <xdr:cNvSpPr txBox="1"/>
      </xdr:nvSpPr>
      <xdr:spPr>
        <a:xfrm>
          <a:off x="19278111" y="13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45509</xdr:rowOff>
    </xdr:from>
    <xdr:to>
      <xdr:col>27</xdr:col>
      <xdr:colOff>161925</xdr:colOff>
      <xdr:row>78</xdr:row>
      <xdr:rowOff>147109</xdr:rowOff>
    </xdr:to>
    <xdr:sp macro="" textlink="">
      <xdr:nvSpPr>
        <xdr:cNvPr id="854" name="円/楕円 853"/>
        <xdr:cNvSpPr/>
      </xdr:nvSpPr>
      <xdr:spPr>
        <a:xfrm>
          <a:off x="18605500" y="134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138236</xdr:rowOff>
    </xdr:from>
    <xdr:ext cx="534377" cy="259045"/>
    <xdr:sp macro="" textlink="">
      <xdr:nvSpPr>
        <xdr:cNvPr id="855" name="テキスト ボックス 854"/>
        <xdr:cNvSpPr txBox="1"/>
      </xdr:nvSpPr>
      <xdr:spPr>
        <a:xfrm>
          <a:off x="18389111" y="135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526,196</a:t>
          </a:r>
          <a:r>
            <a:rPr kumimoji="1" lang="ja-JP" altLang="ja-JP" sz="1100">
              <a:solidFill>
                <a:schemeClr val="dk1"/>
              </a:solidFill>
              <a:effectLst/>
              <a:latin typeface="+mn-lt"/>
              <a:ea typeface="+mn-ea"/>
              <a:cs typeface="+mn-cs"/>
            </a:rPr>
            <a:t>円となっており、人件費・物件費・補助費等・普通建設事業費が主な構成項目となっている。人件費に関しては、忍野村定員適正化計画による職員数の抑制などにより</a:t>
          </a:r>
          <a:r>
            <a:rPr kumimoji="1" lang="ja-JP" altLang="en-US" sz="1100">
              <a:solidFill>
                <a:schemeClr val="dk1"/>
              </a:solidFill>
              <a:effectLst/>
              <a:latin typeface="+mn-lt"/>
              <a:ea typeface="+mn-ea"/>
              <a:cs typeface="+mn-cs"/>
            </a:rPr>
            <a:t>横ばいで推移している</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増加傾向にあり、需用費や委託費など経常経費についても積極的に見直していく必要がある。</a:t>
          </a:r>
          <a:r>
            <a:rPr kumimoji="1" lang="ja-JP" altLang="ja-JP" sz="1100">
              <a:solidFill>
                <a:schemeClr val="dk1"/>
              </a:solidFill>
              <a:effectLst/>
              <a:latin typeface="+mn-lt"/>
              <a:ea typeface="+mn-ea"/>
              <a:cs typeface="+mn-cs"/>
            </a:rPr>
            <a:t>補助費等については、減少傾向にあった平成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年度以降は一転して増加傾向にあり、前年比で平成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％増となった。これは、平成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年度に始まった住宅リフォーム助成制度が主な要因である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年度には再び減少に転じ、今後は同水準で推移していくものとみられる。</a:t>
          </a:r>
          <a:r>
            <a:rPr kumimoji="1" lang="ja-JP" altLang="ja-JP" sz="1100">
              <a:solidFill>
                <a:schemeClr val="dk1"/>
              </a:solidFill>
              <a:effectLst/>
              <a:latin typeface="+mn-lt"/>
              <a:ea typeface="+mn-ea"/>
              <a:cs typeface="+mn-cs"/>
            </a:rPr>
            <a:t>普通建設事業費については、主に更新整備に多額の費用を投じており、</a:t>
          </a:r>
          <a:r>
            <a:rPr kumimoji="1" lang="ja-JP" altLang="en-US" sz="1100">
              <a:solidFill>
                <a:schemeClr val="dk1"/>
              </a:solidFill>
              <a:effectLst/>
              <a:latin typeface="+mn-lt"/>
              <a:ea typeface="+mn-ea"/>
              <a:cs typeface="+mn-cs"/>
            </a:rPr>
            <a:t>記載のある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年度以降大きく変動している</a:t>
          </a:r>
          <a:r>
            <a:rPr kumimoji="1" lang="ja-JP" altLang="ja-JP" sz="1100">
              <a:solidFill>
                <a:schemeClr val="dk1"/>
              </a:solidFill>
              <a:effectLst/>
              <a:latin typeface="+mn-lt"/>
              <a:ea typeface="+mn-ea"/>
              <a:cs typeface="+mn-cs"/>
            </a:rPr>
            <a:t>ため、中長期的な更新計画を立て、併せて事業の効率化と事業費全体の</a:t>
          </a:r>
          <a:r>
            <a:rPr kumimoji="1" lang="ja-JP" altLang="en-US" sz="1100">
              <a:solidFill>
                <a:schemeClr val="dk1"/>
              </a:solidFill>
              <a:effectLst/>
              <a:latin typeface="+mn-lt"/>
              <a:ea typeface="+mn-ea"/>
              <a:cs typeface="+mn-cs"/>
            </a:rPr>
            <a:t>平準化や</a:t>
          </a:r>
          <a:r>
            <a:rPr kumimoji="1" lang="ja-JP" altLang="ja-JP" sz="1100">
              <a:solidFill>
                <a:schemeClr val="dk1"/>
              </a:solidFill>
              <a:effectLst/>
              <a:latin typeface="+mn-lt"/>
              <a:ea typeface="+mn-ea"/>
              <a:cs typeface="+mn-cs"/>
            </a:rPr>
            <a:t>削減を図る必要がある。</a:t>
          </a:r>
          <a:r>
            <a:rPr kumimoji="1" lang="ja-JP" altLang="en-US" sz="1100">
              <a:solidFill>
                <a:schemeClr val="dk1"/>
              </a:solidFill>
              <a:effectLst/>
              <a:latin typeface="+mn-lt"/>
              <a:ea typeface="+mn-ea"/>
              <a:cs typeface="+mn-cs"/>
            </a:rPr>
            <a:t>全体を通して</a:t>
          </a:r>
          <a:r>
            <a:rPr kumimoji="1" lang="ja-JP" altLang="ja-JP" sz="1100">
              <a:solidFill>
                <a:schemeClr val="dk1"/>
              </a:solidFill>
              <a:effectLst/>
              <a:latin typeface="+mn-lt"/>
              <a:ea typeface="+mn-ea"/>
              <a:cs typeface="+mn-cs"/>
            </a:rPr>
            <a:t>現在のところは総じて類似団体と比較すると低い水準にあるが、法人税率の引き下げに伴う地方税収減に備え、事業の見直しや効率化を積極的且つ継続的に図る。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9,503
9,219
25.05
5,364,005
5,000,445
228,235
5,039,826
331,201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159258</xdr:rowOff>
    </xdr:from>
    <xdr:to>
      <xdr:col>6</xdr:col>
      <xdr:colOff>511175</xdr:colOff>
      <xdr:row>36</xdr:row>
      <xdr:rowOff>72771</xdr:rowOff>
    </xdr:to>
    <xdr:cxnSp macro="">
      <xdr:nvCxnSpPr>
        <xdr:cNvPr id="61" name="直線コネクタ 60"/>
        <xdr:cNvCxnSpPr/>
      </xdr:nvCxnSpPr>
      <xdr:spPr>
        <a:xfrm>
          <a:off x="3797300" y="6160008"/>
          <a:ext cx="8382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159258</xdr:rowOff>
    </xdr:from>
    <xdr:to>
      <xdr:col>5</xdr:col>
      <xdr:colOff>358775</xdr:colOff>
      <xdr:row>36</xdr:row>
      <xdr:rowOff>31623</xdr:rowOff>
    </xdr:to>
    <xdr:cxnSp macro="">
      <xdr:nvCxnSpPr>
        <xdr:cNvPr id="64" name="直線コネクタ 63"/>
        <xdr:cNvCxnSpPr/>
      </xdr:nvCxnSpPr>
      <xdr:spPr>
        <a:xfrm flipV="1">
          <a:off x="2908300" y="6160008"/>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31623</xdr:rowOff>
    </xdr:from>
    <xdr:to>
      <xdr:col>4</xdr:col>
      <xdr:colOff>155575</xdr:colOff>
      <xdr:row>36</xdr:row>
      <xdr:rowOff>36703</xdr:rowOff>
    </xdr:to>
    <xdr:cxnSp macro="">
      <xdr:nvCxnSpPr>
        <xdr:cNvPr id="67" name="直線コネクタ 66"/>
        <xdr:cNvCxnSpPr/>
      </xdr:nvCxnSpPr>
      <xdr:spPr>
        <a:xfrm flipV="1">
          <a:off x="2019300" y="620382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146685</xdr:rowOff>
    </xdr:from>
    <xdr:to>
      <xdr:col>2</xdr:col>
      <xdr:colOff>638175</xdr:colOff>
      <xdr:row>36</xdr:row>
      <xdr:rowOff>36703</xdr:rowOff>
    </xdr:to>
    <xdr:cxnSp macro="">
      <xdr:nvCxnSpPr>
        <xdr:cNvPr id="70" name="直線コネクタ 69"/>
        <xdr:cNvCxnSpPr/>
      </xdr:nvCxnSpPr>
      <xdr:spPr>
        <a:xfrm>
          <a:off x="1130300" y="6147435"/>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21971</xdr:rowOff>
    </xdr:from>
    <xdr:to>
      <xdr:col>6</xdr:col>
      <xdr:colOff>561975</xdr:colOff>
      <xdr:row>36</xdr:row>
      <xdr:rowOff>123571</xdr:rowOff>
    </xdr:to>
    <xdr:sp macro="" textlink="">
      <xdr:nvSpPr>
        <xdr:cNvPr id="80" name="円/楕円 79"/>
        <xdr:cNvSpPr/>
      </xdr:nvSpPr>
      <xdr:spPr>
        <a:xfrm>
          <a:off x="4584700" y="61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398</xdr:rowOff>
    </xdr:from>
    <xdr:ext cx="469744" cy="259045"/>
    <xdr:sp macro="" textlink="">
      <xdr:nvSpPr>
        <xdr:cNvPr id="81" name="議会費該当値テキスト"/>
        <xdr:cNvSpPr txBox="1"/>
      </xdr:nvSpPr>
      <xdr:spPr>
        <a:xfrm>
          <a:off x="4686300" y="61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108458</xdr:rowOff>
    </xdr:from>
    <xdr:to>
      <xdr:col>5</xdr:col>
      <xdr:colOff>409575</xdr:colOff>
      <xdr:row>36</xdr:row>
      <xdr:rowOff>38608</xdr:rowOff>
    </xdr:to>
    <xdr:sp macro="" textlink="">
      <xdr:nvSpPr>
        <xdr:cNvPr id="82" name="円/楕円 81"/>
        <xdr:cNvSpPr/>
      </xdr:nvSpPr>
      <xdr:spPr>
        <a:xfrm>
          <a:off x="37465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29735</xdr:rowOff>
    </xdr:from>
    <xdr:ext cx="469744" cy="259045"/>
    <xdr:sp macro="" textlink="">
      <xdr:nvSpPr>
        <xdr:cNvPr id="83" name="テキスト ボックス 82"/>
        <xdr:cNvSpPr txBox="1"/>
      </xdr:nvSpPr>
      <xdr:spPr>
        <a:xfrm>
          <a:off x="3562427" y="62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152273</xdr:rowOff>
    </xdr:from>
    <xdr:to>
      <xdr:col>4</xdr:col>
      <xdr:colOff>206375</xdr:colOff>
      <xdr:row>36</xdr:row>
      <xdr:rowOff>82423</xdr:rowOff>
    </xdr:to>
    <xdr:sp macro="" textlink="">
      <xdr:nvSpPr>
        <xdr:cNvPr id="84" name="円/楕円 83"/>
        <xdr:cNvSpPr/>
      </xdr:nvSpPr>
      <xdr:spPr>
        <a:xfrm>
          <a:off x="2857500" y="61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73550</xdr:rowOff>
    </xdr:from>
    <xdr:ext cx="469744" cy="259045"/>
    <xdr:sp macro="" textlink="">
      <xdr:nvSpPr>
        <xdr:cNvPr id="85" name="テキスト ボックス 84"/>
        <xdr:cNvSpPr txBox="1"/>
      </xdr:nvSpPr>
      <xdr:spPr>
        <a:xfrm>
          <a:off x="2673427" y="62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157353</xdr:rowOff>
    </xdr:from>
    <xdr:to>
      <xdr:col>3</xdr:col>
      <xdr:colOff>3175</xdr:colOff>
      <xdr:row>36</xdr:row>
      <xdr:rowOff>87503</xdr:rowOff>
    </xdr:to>
    <xdr:sp macro="" textlink="">
      <xdr:nvSpPr>
        <xdr:cNvPr id="86" name="円/楕円 85"/>
        <xdr:cNvSpPr/>
      </xdr:nvSpPr>
      <xdr:spPr>
        <a:xfrm>
          <a:off x="1968500" y="61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78630</xdr:rowOff>
    </xdr:from>
    <xdr:ext cx="469744" cy="259045"/>
    <xdr:sp macro="" textlink="">
      <xdr:nvSpPr>
        <xdr:cNvPr id="87" name="テキスト ボックス 86"/>
        <xdr:cNvSpPr txBox="1"/>
      </xdr:nvSpPr>
      <xdr:spPr>
        <a:xfrm>
          <a:off x="1784427" y="62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95885</xdr:rowOff>
    </xdr:from>
    <xdr:to>
      <xdr:col>1</xdr:col>
      <xdr:colOff>485775</xdr:colOff>
      <xdr:row>36</xdr:row>
      <xdr:rowOff>26035</xdr:rowOff>
    </xdr:to>
    <xdr:sp macro="" textlink="">
      <xdr:nvSpPr>
        <xdr:cNvPr id="88" name="円/楕円 87"/>
        <xdr:cNvSpPr/>
      </xdr:nvSpPr>
      <xdr:spPr>
        <a:xfrm>
          <a:off x="1079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17162</xdr:rowOff>
    </xdr:from>
    <xdr:ext cx="469744" cy="259045"/>
    <xdr:sp macro="" textlink="">
      <xdr:nvSpPr>
        <xdr:cNvPr id="89" name="テキスト ボックス 88"/>
        <xdr:cNvSpPr txBox="1"/>
      </xdr:nvSpPr>
      <xdr:spPr>
        <a:xfrm>
          <a:off x="8954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59367</xdr:rowOff>
    </xdr:from>
    <xdr:to>
      <xdr:col>6</xdr:col>
      <xdr:colOff>511175</xdr:colOff>
      <xdr:row>58</xdr:row>
      <xdr:rowOff>100675</xdr:rowOff>
    </xdr:to>
    <xdr:cxnSp macro="">
      <xdr:nvCxnSpPr>
        <xdr:cNvPr id="116" name="直線コネクタ 115"/>
        <xdr:cNvCxnSpPr/>
      </xdr:nvCxnSpPr>
      <xdr:spPr>
        <a:xfrm>
          <a:off x="3797300" y="10003467"/>
          <a:ext cx="8382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59367</xdr:rowOff>
    </xdr:from>
    <xdr:to>
      <xdr:col>5</xdr:col>
      <xdr:colOff>358775</xdr:colOff>
      <xdr:row>58</xdr:row>
      <xdr:rowOff>101443</xdr:rowOff>
    </xdr:to>
    <xdr:cxnSp macro="">
      <xdr:nvCxnSpPr>
        <xdr:cNvPr id="119" name="直線コネクタ 118"/>
        <xdr:cNvCxnSpPr/>
      </xdr:nvCxnSpPr>
      <xdr:spPr>
        <a:xfrm flipV="1">
          <a:off x="2908300" y="10003467"/>
          <a:ext cx="889000" cy="4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93235</xdr:rowOff>
    </xdr:from>
    <xdr:to>
      <xdr:col>4</xdr:col>
      <xdr:colOff>155575</xdr:colOff>
      <xdr:row>58</xdr:row>
      <xdr:rowOff>101443</xdr:rowOff>
    </xdr:to>
    <xdr:cxnSp macro="">
      <xdr:nvCxnSpPr>
        <xdr:cNvPr id="122" name="直線コネクタ 121"/>
        <xdr:cNvCxnSpPr/>
      </xdr:nvCxnSpPr>
      <xdr:spPr>
        <a:xfrm>
          <a:off x="2019300" y="10037335"/>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75285</xdr:rowOff>
    </xdr:from>
    <xdr:to>
      <xdr:col>2</xdr:col>
      <xdr:colOff>638175</xdr:colOff>
      <xdr:row>58</xdr:row>
      <xdr:rowOff>93235</xdr:rowOff>
    </xdr:to>
    <xdr:cxnSp macro="">
      <xdr:nvCxnSpPr>
        <xdr:cNvPr id="125" name="直線コネクタ 124"/>
        <xdr:cNvCxnSpPr/>
      </xdr:nvCxnSpPr>
      <xdr:spPr>
        <a:xfrm>
          <a:off x="1130300" y="10019385"/>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49875</xdr:rowOff>
    </xdr:from>
    <xdr:to>
      <xdr:col>6</xdr:col>
      <xdr:colOff>561975</xdr:colOff>
      <xdr:row>58</xdr:row>
      <xdr:rowOff>151475</xdr:rowOff>
    </xdr:to>
    <xdr:sp macro="" textlink="">
      <xdr:nvSpPr>
        <xdr:cNvPr id="135" name="円/楕円 134"/>
        <xdr:cNvSpPr/>
      </xdr:nvSpPr>
      <xdr:spPr>
        <a:xfrm>
          <a:off x="4584700" y="99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8567</xdr:rowOff>
    </xdr:from>
    <xdr:to>
      <xdr:col>5</xdr:col>
      <xdr:colOff>409575</xdr:colOff>
      <xdr:row>58</xdr:row>
      <xdr:rowOff>110167</xdr:rowOff>
    </xdr:to>
    <xdr:sp macro="" textlink="">
      <xdr:nvSpPr>
        <xdr:cNvPr id="137" name="円/楕円 136"/>
        <xdr:cNvSpPr/>
      </xdr:nvSpPr>
      <xdr:spPr>
        <a:xfrm>
          <a:off x="3746500" y="99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126694</xdr:rowOff>
    </xdr:from>
    <xdr:ext cx="599010" cy="259045"/>
    <xdr:sp macro="" textlink="">
      <xdr:nvSpPr>
        <xdr:cNvPr id="138" name="テキスト ボックス 137"/>
        <xdr:cNvSpPr txBox="1"/>
      </xdr:nvSpPr>
      <xdr:spPr>
        <a:xfrm>
          <a:off x="3497794" y="972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50643</xdr:rowOff>
    </xdr:from>
    <xdr:to>
      <xdr:col>4</xdr:col>
      <xdr:colOff>206375</xdr:colOff>
      <xdr:row>58</xdr:row>
      <xdr:rowOff>152243</xdr:rowOff>
    </xdr:to>
    <xdr:sp macro="" textlink="">
      <xdr:nvSpPr>
        <xdr:cNvPr id="139" name="円/楕円 138"/>
        <xdr:cNvSpPr/>
      </xdr:nvSpPr>
      <xdr:spPr>
        <a:xfrm>
          <a:off x="2857500" y="99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143370</xdr:rowOff>
    </xdr:from>
    <xdr:ext cx="534377" cy="259045"/>
    <xdr:sp macro="" textlink="">
      <xdr:nvSpPr>
        <xdr:cNvPr id="140" name="テキスト ボックス 139"/>
        <xdr:cNvSpPr txBox="1"/>
      </xdr:nvSpPr>
      <xdr:spPr>
        <a:xfrm>
          <a:off x="2641111" y="100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42435</xdr:rowOff>
    </xdr:from>
    <xdr:to>
      <xdr:col>3</xdr:col>
      <xdr:colOff>3175</xdr:colOff>
      <xdr:row>58</xdr:row>
      <xdr:rowOff>144035</xdr:rowOff>
    </xdr:to>
    <xdr:sp macro="" textlink="">
      <xdr:nvSpPr>
        <xdr:cNvPr id="141" name="円/楕円 140"/>
        <xdr:cNvSpPr/>
      </xdr:nvSpPr>
      <xdr:spPr>
        <a:xfrm>
          <a:off x="1968500" y="99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135162</xdr:rowOff>
    </xdr:from>
    <xdr:ext cx="599010" cy="259045"/>
    <xdr:sp macro="" textlink="">
      <xdr:nvSpPr>
        <xdr:cNvPr id="142" name="テキスト ボックス 141"/>
        <xdr:cNvSpPr txBox="1"/>
      </xdr:nvSpPr>
      <xdr:spPr>
        <a:xfrm>
          <a:off x="1719794" y="1007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24485</xdr:rowOff>
    </xdr:from>
    <xdr:to>
      <xdr:col>1</xdr:col>
      <xdr:colOff>485775</xdr:colOff>
      <xdr:row>58</xdr:row>
      <xdr:rowOff>126085</xdr:rowOff>
    </xdr:to>
    <xdr:sp macro="" textlink="">
      <xdr:nvSpPr>
        <xdr:cNvPr id="143" name="円/楕円 142"/>
        <xdr:cNvSpPr/>
      </xdr:nvSpPr>
      <xdr:spPr>
        <a:xfrm>
          <a:off x="1079500" y="99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117212</xdr:rowOff>
    </xdr:from>
    <xdr:ext cx="599010" cy="259045"/>
    <xdr:sp macro="" textlink="">
      <xdr:nvSpPr>
        <xdr:cNvPr id="144" name="テキスト ボックス 143"/>
        <xdr:cNvSpPr txBox="1"/>
      </xdr:nvSpPr>
      <xdr:spPr>
        <a:xfrm>
          <a:off x="830794" y="1006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142604</xdr:rowOff>
    </xdr:from>
    <xdr:to>
      <xdr:col>6</xdr:col>
      <xdr:colOff>511175</xdr:colOff>
      <xdr:row>78</xdr:row>
      <xdr:rowOff>168216</xdr:rowOff>
    </xdr:to>
    <xdr:cxnSp macro="">
      <xdr:nvCxnSpPr>
        <xdr:cNvPr id="172" name="直線コネクタ 171"/>
        <xdr:cNvCxnSpPr/>
      </xdr:nvCxnSpPr>
      <xdr:spPr>
        <a:xfrm flipV="1">
          <a:off x="3797300" y="13515704"/>
          <a:ext cx="838200" cy="2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88320</xdr:rowOff>
    </xdr:from>
    <xdr:to>
      <xdr:col>5</xdr:col>
      <xdr:colOff>358775</xdr:colOff>
      <xdr:row>78</xdr:row>
      <xdr:rowOff>168216</xdr:rowOff>
    </xdr:to>
    <xdr:cxnSp macro="">
      <xdr:nvCxnSpPr>
        <xdr:cNvPr id="175" name="直線コネクタ 174"/>
        <xdr:cNvCxnSpPr/>
      </xdr:nvCxnSpPr>
      <xdr:spPr>
        <a:xfrm>
          <a:off x="2908300" y="13461420"/>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88320</xdr:rowOff>
    </xdr:from>
    <xdr:to>
      <xdr:col>4</xdr:col>
      <xdr:colOff>155575</xdr:colOff>
      <xdr:row>78</xdr:row>
      <xdr:rowOff>163305</xdr:rowOff>
    </xdr:to>
    <xdr:cxnSp macro="">
      <xdr:nvCxnSpPr>
        <xdr:cNvPr id="178" name="直線コネクタ 177"/>
        <xdr:cNvCxnSpPr/>
      </xdr:nvCxnSpPr>
      <xdr:spPr>
        <a:xfrm flipV="1">
          <a:off x="2019300" y="13461420"/>
          <a:ext cx="889000" cy="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161536</xdr:rowOff>
    </xdr:from>
    <xdr:to>
      <xdr:col>2</xdr:col>
      <xdr:colOff>638175</xdr:colOff>
      <xdr:row>78</xdr:row>
      <xdr:rowOff>163305</xdr:rowOff>
    </xdr:to>
    <xdr:cxnSp macro="">
      <xdr:nvCxnSpPr>
        <xdr:cNvPr id="181" name="直線コネクタ 180"/>
        <xdr:cNvCxnSpPr/>
      </xdr:nvCxnSpPr>
      <xdr:spPr>
        <a:xfrm>
          <a:off x="1130300" y="13534636"/>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91804</xdr:rowOff>
    </xdr:from>
    <xdr:to>
      <xdr:col>6</xdr:col>
      <xdr:colOff>561975</xdr:colOff>
      <xdr:row>79</xdr:row>
      <xdr:rowOff>21954</xdr:rowOff>
    </xdr:to>
    <xdr:sp macro="" textlink="">
      <xdr:nvSpPr>
        <xdr:cNvPr id="191" name="円/楕円 190"/>
        <xdr:cNvSpPr/>
      </xdr:nvSpPr>
      <xdr:spPr>
        <a:xfrm>
          <a:off x="4584700" y="134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6731</xdr:rowOff>
    </xdr:from>
    <xdr:ext cx="534377" cy="259045"/>
    <xdr:sp macro="" textlink="">
      <xdr:nvSpPr>
        <xdr:cNvPr id="192" name="民生費該当値テキスト"/>
        <xdr:cNvSpPr txBox="1"/>
      </xdr:nvSpPr>
      <xdr:spPr>
        <a:xfrm>
          <a:off x="4686300" y="133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117416</xdr:rowOff>
    </xdr:from>
    <xdr:to>
      <xdr:col>5</xdr:col>
      <xdr:colOff>409575</xdr:colOff>
      <xdr:row>79</xdr:row>
      <xdr:rowOff>47566</xdr:rowOff>
    </xdr:to>
    <xdr:sp macro="" textlink="">
      <xdr:nvSpPr>
        <xdr:cNvPr id="193" name="円/楕円 192"/>
        <xdr:cNvSpPr/>
      </xdr:nvSpPr>
      <xdr:spPr>
        <a:xfrm>
          <a:off x="3746500" y="13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38693</xdr:rowOff>
    </xdr:from>
    <xdr:ext cx="534377" cy="259045"/>
    <xdr:sp macro="" textlink="">
      <xdr:nvSpPr>
        <xdr:cNvPr id="194" name="テキスト ボックス 193"/>
        <xdr:cNvSpPr txBox="1"/>
      </xdr:nvSpPr>
      <xdr:spPr>
        <a:xfrm>
          <a:off x="3530111" y="13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37520</xdr:rowOff>
    </xdr:from>
    <xdr:to>
      <xdr:col>4</xdr:col>
      <xdr:colOff>206375</xdr:colOff>
      <xdr:row>78</xdr:row>
      <xdr:rowOff>139120</xdr:rowOff>
    </xdr:to>
    <xdr:sp macro="" textlink="">
      <xdr:nvSpPr>
        <xdr:cNvPr id="195" name="円/楕円 194"/>
        <xdr:cNvSpPr/>
      </xdr:nvSpPr>
      <xdr:spPr>
        <a:xfrm>
          <a:off x="2857500" y="134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130247</xdr:rowOff>
    </xdr:from>
    <xdr:ext cx="599010" cy="259045"/>
    <xdr:sp macro="" textlink="">
      <xdr:nvSpPr>
        <xdr:cNvPr id="196" name="テキスト ボックス 195"/>
        <xdr:cNvSpPr txBox="1"/>
      </xdr:nvSpPr>
      <xdr:spPr>
        <a:xfrm>
          <a:off x="2608794" y="1350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112505</xdr:rowOff>
    </xdr:from>
    <xdr:to>
      <xdr:col>3</xdr:col>
      <xdr:colOff>3175</xdr:colOff>
      <xdr:row>79</xdr:row>
      <xdr:rowOff>42655</xdr:rowOff>
    </xdr:to>
    <xdr:sp macro="" textlink="">
      <xdr:nvSpPr>
        <xdr:cNvPr id="197" name="円/楕円 196"/>
        <xdr:cNvSpPr/>
      </xdr:nvSpPr>
      <xdr:spPr>
        <a:xfrm>
          <a:off x="1968500" y="134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33782</xdr:rowOff>
    </xdr:from>
    <xdr:ext cx="534377" cy="259045"/>
    <xdr:sp macro="" textlink="">
      <xdr:nvSpPr>
        <xdr:cNvPr id="198" name="テキスト ボックス 197"/>
        <xdr:cNvSpPr txBox="1"/>
      </xdr:nvSpPr>
      <xdr:spPr>
        <a:xfrm>
          <a:off x="1752111" y="135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110736</xdr:rowOff>
    </xdr:from>
    <xdr:to>
      <xdr:col>1</xdr:col>
      <xdr:colOff>485775</xdr:colOff>
      <xdr:row>79</xdr:row>
      <xdr:rowOff>40886</xdr:rowOff>
    </xdr:to>
    <xdr:sp macro="" textlink="">
      <xdr:nvSpPr>
        <xdr:cNvPr id="199" name="円/楕円 198"/>
        <xdr:cNvSpPr/>
      </xdr:nvSpPr>
      <xdr:spPr>
        <a:xfrm>
          <a:off x="1079500" y="134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32013</xdr:rowOff>
    </xdr:from>
    <xdr:ext cx="534377" cy="259045"/>
    <xdr:sp macro="" textlink="">
      <xdr:nvSpPr>
        <xdr:cNvPr id="200" name="テキスト ボックス 199"/>
        <xdr:cNvSpPr txBox="1"/>
      </xdr:nvSpPr>
      <xdr:spPr>
        <a:xfrm>
          <a:off x="863111" y="1357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22476</xdr:rowOff>
    </xdr:from>
    <xdr:to>
      <xdr:col>6</xdr:col>
      <xdr:colOff>511175</xdr:colOff>
      <xdr:row>98</xdr:row>
      <xdr:rowOff>23240</xdr:rowOff>
    </xdr:to>
    <xdr:cxnSp macro="">
      <xdr:nvCxnSpPr>
        <xdr:cNvPr id="227" name="直線コネクタ 226"/>
        <xdr:cNvCxnSpPr/>
      </xdr:nvCxnSpPr>
      <xdr:spPr>
        <a:xfrm flipV="1">
          <a:off x="3797300" y="16824576"/>
          <a:ext cx="8382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16027</xdr:rowOff>
    </xdr:from>
    <xdr:to>
      <xdr:col>5</xdr:col>
      <xdr:colOff>358775</xdr:colOff>
      <xdr:row>98</xdr:row>
      <xdr:rowOff>23240</xdr:rowOff>
    </xdr:to>
    <xdr:cxnSp macro="">
      <xdr:nvCxnSpPr>
        <xdr:cNvPr id="230" name="直線コネクタ 229"/>
        <xdr:cNvCxnSpPr/>
      </xdr:nvCxnSpPr>
      <xdr:spPr>
        <a:xfrm>
          <a:off x="2908300" y="16818127"/>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16027</xdr:rowOff>
    </xdr:from>
    <xdr:to>
      <xdr:col>4</xdr:col>
      <xdr:colOff>155575</xdr:colOff>
      <xdr:row>98</xdr:row>
      <xdr:rowOff>26333</xdr:rowOff>
    </xdr:to>
    <xdr:cxnSp macro="">
      <xdr:nvCxnSpPr>
        <xdr:cNvPr id="233" name="直線コネクタ 232"/>
        <xdr:cNvCxnSpPr/>
      </xdr:nvCxnSpPr>
      <xdr:spPr>
        <a:xfrm flipV="1">
          <a:off x="2019300" y="16818127"/>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144912</xdr:rowOff>
    </xdr:from>
    <xdr:to>
      <xdr:col>2</xdr:col>
      <xdr:colOff>638175</xdr:colOff>
      <xdr:row>98</xdr:row>
      <xdr:rowOff>26333</xdr:rowOff>
    </xdr:to>
    <xdr:cxnSp macro="">
      <xdr:nvCxnSpPr>
        <xdr:cNvPr id="236" name="直線コネクタ 235"/>
        <xdr:cNvCxnSpPr/>
      </xdr:nvCxnSpPr>
      <xdr:spPr>
        <a:xfrm>
          <a:off x="1130300" y="16775562"/>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143126</xdr:rowOff>
    </xdr:from>
    <xdr:to>
      <xdr:col>6</xdr:col>
      <xdr:colOff>561975</xdr:colOff>
      <xdr:row>98</xdr:row>
      <xdr:rowOff>73276</xdr:rowOff>
    </xdr:to>
    <xdr:sp macro="" textlink="">
      <xdr:nvSpPr>
        <xdr:cNvPr id="246" name="円/楕円 245"/>
        <xdr:cNvSpPr/>
      </xdr:nvSpPr>
      <xdr:spPr>
        <a:xfrm>
          <a:off x="4584700" y="167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143890</xdr:rowOff>
    </xdr:from>
    <xdr:to>
      <xdr:col>5</xdr:col>
      <xdr:colOff>409575</xdr:colOff>
      <xdr:row>98</xdr:row>
      <xdr:rowOff>74040</xdr:rowOff>
    </xdr:to>
    <xdr:sp macro="" textlink="">
      <xdr:nvSpPr>
        <xdr:cNvPr id="248" name="円/楕円 247"/>
        <xdr:cNvSpPr/>
      </xdr:nvSpPr>
      <xdr:spPr>
        <a:xfrm>
          <a:off x="3746500" y="167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65167</xdr:rowOff>
    </xdr:from>
    <xdr:ext cx="534377" cy="259045"/>
    <xdr:sp macro="" textlink="">
      <xdr:nvSpPr>
        <xdr:cNvPr id="249" name="テキスト ボックス 248"/>
        <xdr:cNvSpPr txBox="1"/>
      </xdr:nvSpPr>
      <xdr:spPr>
        <a:xfrm>
          <a:off x="3530111"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136677</xdr:rowOff>
    </xdr:from>
    <xdr:to>
      <xdr:col>4</xdr:col>
      <xdr:colOff>206375</xdr:colOff>
      <xdr:row>98</xdr:row>
      <xdr:rowOff>66827</xdr:rowOff>
    </xdr:to>
    <xdr:sp macro="" textlink="">
      <xdr:nvSpPr>
        <xdr:cNvPr id="250" name="円/楕円 249"/>
        <xdr:cNvSpPr/>
      </xdr:nvSpPr>
      <xdr:spPr>
        <a:xfrm>
          <a:off x="2857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57954</xdr:rowOff>
    </xdr:from>
    <xdr:ext cx="534377" cy="259045"/>
    <xdr:sp macro="" textlink="">
      <xdr:nvSpPr>
        <xdr:cNvPr id="251" name="テキスト ボックス 250"/>
        <xdr:cNvSpPr txBox="1"/>
      </xdr:nvSpPr>
      <xdr:spPr>
        <a:xfrm>
          <a:off x="2641111" y="168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146983</xdr:rowOff>
    </xdr:from>
    <xdr:to>
      <xdr:col>3</xdr:col>
      <xdr:colOff>3175</xdr:colOff>
      <xdr:row>98</xdr:row>
      <xdr:rowOff>77133</xdr:rowOff>
    </xdr:to>
    <xdr:sp macro="" textlink="">
      <xdr:nvSpPr>
        <xdr:cNvPr id="252" name="円/楕円 251"/>
        <xdr:cNvSpPr/>
      </xdr:nvSpPr>
      <xdr:spPr>
        <a:xfrm>
          <a:off x="1968500" y="167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68260</xdr:rowOff>
    </xdr:from>
    <xdr:ext cx="534377" cy="259045"/>
    <xdr:sp macro="" textlink="">
      <xdr:nvSpPr>
        <xdr:cNvPr id="253" name="テキスト ボックス 252"/>
        <xdr:cNvSpPr txBox="1"/>
      </xdr:nvSpPr>
      <xdr:spPr>
        <a:xfrm>
          <a:off x="1752111" y="168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94112</xdr:rowOff>
    </xdr:from>
    <xdr:to>
      <xdr:col>1</xdr:col>
      <xdr:colOff>485775</xdr:colOff>
      <xdr:row>98</xdr:row>
      <xdr:rowOff>24262</xdr:rowOff>
    </xdr:to>
    <xdr:sp macro="" textlink="">
      <xdr:nvSpPr>
        <xdr:cNvPr id="254" name="円/楕円 253"/>
        <xdr:cNvSpPr/>
      </xdr:nvSpPr>
      <xdr:spPr>
        <a:xfrm>
          <a:off x="1079500" y="167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40789</xdr:rowOff>
    </xdr:from>
    <xdr:ext cx="534377" cy="259045"/>
    <xdr:sp macro="" textlink="">
      <xdr:nvSpPr>
        <xdr:cNvPr id="255" name="テキスト ボックス 254"/>
        <xdr:cNvSpPr txBox="1"/>
      </xdr:nvSpPr>
      <xdr:spPr>
        <a:xfrm>
          <a:off x="863111" y="164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103456</xdr:rowOff>
    </xdr:from>
    <xdr:to>
      <xdr:col>15</xdr:col>
      <xdr:colOff>180975</xdr:colOff>
      <xdr:row>58</xdr:row>
      <xdr:rowOff>110876</xdr:rowOff>
    </xdr:to>
    <xdr:cxnSp macro="">
      <xdr:nvCxnSpPr>
        <xdr:cNvPr id="339" name="直線コネクタ 338"/>
        <xdr:cNvCxnSpPr/>
      </xdr:nvCxnSpPr>
      <xdr:spPr>
        <a:xfrm>
          <a:off x="9639300" y="10047556"/>
          <a:ext cx="8382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87602</xdr:rowOff>
    </xdr:from>
    <xdr:to>
      <xdr:col>14</xdr:col>
      <xdr:colOff>28575</xdr:colOff>
      <xdr:row>58</xdr:row>
      <xdr:rowOff>103456</xdr:rowOff>
    </xdr:to>
    <xdr:cxnSp macro="">
      <xdr:nvCxnSpPr>
        <xdr:cNvPr id="342" name="直線コネクタ 341"/>
        <xdr:cNvCxnSpPr/>
      </xdr:nvCxnSpPr>
      <xdr:spPr>
        <a:xfrm>
          <a:off x="8750300" y="10031702"/>
          <a:ext cx="889000" cy="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87602</xdr:rowOff>
    </xdr:from>
    <xdr:to>
      <xdr:col>12</xdr:col>
      <xdr:colOff>511175</xdr:colOff>
      <xdr:row>58</xdr:row>
      <xdr:rowOff>89511</xdr:rowOff>
    </xdr:to>
    <xdr:cxnSp macro="">
      <xdr:nvCxnSpPr>
        <xdr:cNvPr id="345" name="直線コネクタ 344"/>
        <xdr:cNvCxnSpPr/>
      </xdr:nvCxnSpPr>
      <xdr:spPr>
        <a:xfrm flipV="1">
          <a:off x="7861300" y="10031702"/>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84015</xdr:rowOff>
    </xdr:from>
    <xdr:to>
      <xdr:col>11</xdr:col>
      <xdr:colOff>307975</xdr:colOff>
      <xdr:row>58</xdr:row>
      <xdr:rowOff>89511</xdr:rowOff>
    </xdr:to>
    <xdr:cxnSp macro="">
      <xdr:nvCxnSpPr>
        <xdr:cNvPr id="348" name="直線コネクタ 347"/>
        <xdr:cNvCxnSpPr/>
      </xdr:nvCxnSpPr>
      <xdr:spPr>
        <a:xfrm>
          <a:off x="6972300" y="10028115"/>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60076</xdr:rowOff>
    </xdr:from>
    <xdr:to>
      <xdr:col>15</xdr:col>
      <xdr:colOff>231775</xdr:colOff>
      <xdr:row>58</xdr:row>
      <xdr:rowOff>161676</xdr:rowOff>
    </xdr:to>
    <xdr:sp macro="" textlink="">
      <xdr:nvSpPr>
        <xdr:cNvPr id="358" name="円/楕円 357"/>
        <xdr:cNvSpPr/>
      </xdr:nvSpPr>
      <xdr:spPr>
        <a:xfrm>
          <a:off x="10426700" y="1000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146453</xdr:rowOff>
    </xdr:from>
    <xdr:ext cx="534377" cy="259045"/>
    <xdr:sp macro="" textlink="">
      <xdr:nvSpPr>
        <xdr:cNvPr id="359" name="農林水産業費該当値テキスト"/>
        <xdr:cNvSpPr txBox="1"/>
      </xdr:nvSpPr>
      <xdr:spPr>
        <a:xfrm>
          <a:off x="10528300" y="99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52656</xdr:rowOff>
    </xdr:from>
    <xdr:to>
      <xdr:col>14</xdr:col>
      <xdr:colOff>79375</xdr:colOff>
      <xdr:row>58</xdr:row>
      <xdr:rowOff>154256</xdr:rowOff>
    </xdr:to>
    <xdr:sp macro="" textlink="">
      <xdr:nvSpPr>
        <xdr:cNvPr id="360" name="円/楕円 359"/>
        <xdr:cNvSpPr/>
      </xdr:nvSpPr>
      <xdr:spPr>
        <a:xfrm>
          <a:off x="9588500" y="99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145383</xdr:rowOff>
    </xdr:from>
    <xdr:ext cx="534377" cy="259045"/>
    <xdr:sp macro="" textlink="">
      <xdr:nvSpPr>
        <xdr:cNvPr id="361" name="テキスト ボックス 360"/>
        <xdr:cNvSpPr txBox="1"/>
      </xdr:nvSpPr>
      <xdr:spPr>
        <a:xfrm>
          <a:off x="9372111" y="100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36802</xdr:rowOff>
    </xdr:from>
    <xdr:to>
      <xdr:col>12</xdr:col>
      <xdr:colOff>561975</xdr:colOff>
      <xdr:row>58</xdr:row>
      <xdr:rowOff>138402</xdr:rowOff>
    </xdr:to>
    <xdr:sp macro="" textlink="">
      <xdr:nvSpPr>
        <xdr:cNvPr id="362" name="円/楕円 361"/>
        <xdr:cNvSpPr/>
      </xdr:nvSpPr>
      <xdr:spPr>
        <a:xfrm>
          <a:off x="8699500" y="9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129529</xdr:rowOff>
    </xdr:from>
    <xdr:ext cx="534377" cy="259045"/>
    <xdr:sp macro="" textlink="">
      <xdr:nvSpPr>
        <xdr:cNvPr id="363" name="テキスト ボックス 362"/>
        <xdr:cNvSpPr txBox="1"/>
      </xdr:nvSpPr>
      <xdr:spPr>
        <a:xfrm>
          <a:off x="8483111" y="10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38711</xdr:rowOff>
    </xdr:from>
    <xdr:to>
      <xdr:col>11</xdr:col>
      <xdr:colOff>358775</xdr:colOff>
      <xdr:row>58</xdr:row>
      <xdr:rowOff>140311</xdr:rowOff>
    </xdr:to>
    <xdr:sp macro="" textlink="">
      <xdr:nvSpPr>
        <xdr:cNvPr id="364" name="円/楕円 363"/>
        <xdr:cNvSpPr/>
      </xdr:nvSpPr>
      <xdr:spPr>
        <a:xfrm>
          <a:off x="7810500" y="99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131438</xdr:rowOff>
    </xdr:from>
    <xdr:ext cx="534377" cy="259045"/>
    <xdr:sp macro="" textlink="">
      <xdr:nvSpPr>
        <xdr:cNvPr id="365" name="テキスト ボックス 364"/>
        <xdr:cNvSpPr txBox="1"/>
      </xdr:nvSpPr>
      <xdr:spPr>
        <a:xfrm>
          <a:off x="7594111" y="100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33215</xdr:rowOff>
    </xdr:from>
    <xdr:to>
      <xdr:col>10</xdr:col>
      <xdr:colOff>155575</xdr:colOff>
      <xdr:row>58</xdr:row>
      <xdr:rowOff>134815</xdr:rowOff>
    </xdr:to>
    <xdr:sp macro="" textlink="">
      <xdr:nvSpPr>
        <xdr:cNvPr id="366" name="円/楕円 365"/>
        <xdr:cNvSpPr/>
      </xdr:nvSpPr>
      <xdr:spPr>
        <a:xfrm>
          <a:off x="6921500" y="99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125942</xdr:rowOff>
    </xdr:from>
    <xdr:ext cx="534377" cy="259045"/>
    <xdr:sp macro="" textlink="">
      <xdr:nvSpPr>
        <xdr:cNvPr id="367" name="テキスト ボックス 366"/>
        <xdr:cNvSpPr txBox="1"/>
      </xdr:nvSpPr>
      <xdr:spPr>
        <a:xfrm>
          <a:off x="6705111" y="100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89408</xdr:rowOff>
    </xdr:from>
    <xdr:to>
      <xdr:col>15</xdr:col>
      <xdr:colOff>180975</xdr:colOff>
      <xdr:row>77</xdr:row>
      <xdr:rowOff>89712</xdr:rowOff>
    </xdr:to>
    <xdr:cxnSp macro="">
      <xdr:nvCxnSpPr>
        <xdr:cNvPr id="396" name="直線コネクタ 395"/>
        <xdr:cNvCxnSpPr/>
      </xdr:nvCxnSpPr>
      <xdr:spPr>
        <a:xfrm>
          <a:off x="9639300" y="13119608"/>
          <a:ext cx="838200" cy="1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89408</xdr:rowOff>
    </xdr:from>
    <xdr:to>
      <xdr:col>14</xdr:col>
      <xdr:colOff>28575</xdr:colOff>
      <xdr:row>77</xdr:row>
      <xdr:rowOff>162446</xdr:rowOff>
    </xdr:to>
    <xdr:cxnSp macro="">
      <xdr:nvCxnSpPr>
        <xdr:cNvPr id="399" name="直線コネクタ 398"/>
        <xdr:cNvCxnSpPr/>
      </xdr:nvCxnSpPr>
      <xdr:spPr>
        <a:xfrm flipV="1">
          <a:off x="8750300" y="13119608"/>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162446</xdr:rowOff>
    </xdr:from>
    <xdr:to>
      <xdr:col>12</xdr:col>
      <xdr:colOff>511175</xdr:colOff>
      <xdr:row>78</xdr:row>
      <xdr:rowOff>50679</xdr:rowOff>
    </xdr:to>
    <xdr:cxnSp macro="">
      <xdr:nvCxnSpPr>
        <xdr:cNvPr id="402" name="直線コネクタ 401"/>
        <xdr:cNvCxnSpPr/>
      </xdr:nvCxnSpPr>
      <xdr:spPr>
        <a:xfrm flipV="1">
          <a:off x="7861300" y="13364096"/>
          <a:ext cx="889000" cy="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43898</xdr:rowOff>
    </xdr:from>
    <xdr:to>
      <xdr:col>11</xdr:col>
      <xdr:colOff>307975</xdr:colOff>
      <xdr:row>78</xdr:row>
      <xdr:rowOff>50679</xdr:rowOff>
    </xdr:to>
    <xdr:cxnSp macro="">
      <xdr:nvCxnSpPr>
        <xdr:cNvPr id="405" name="直線コネクタ 404"/>
        <xdr:cNvCxnSpPr/>
      </xdr:nvCxnSpPr>
      <xdr:spPr>
        <a:xfrm>
          <a:off x="6972300" y="13416998"/>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38912</xdr:rowOff>
    </xdr:from>
    <xdr:to>
      <xdr:col>15</xdr:col>
      <xdr:colOff>231775</xdr:colOff>
      <xdr:row>77</xdr:row>
      <xdr:rowOff>140512</xdr:rowOff>
    </xdr:to>
    <xdr:sp macro="" textlink="">
      <xdr:nvSpPr>
        <xdr:cNvPr id="415" name="円/楕円 414"/>
        <xdr:cNvSpPr/>
      </xdr:nvSpPr>
      <xdr:spPr>
        <a:xfrm>
          <a:off x="10426700" y="132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17339</xdr:rowOff>
    </xdr:from>
    <xdr:ext cx="534377" cy="259045"/>
    <xdr:sp macro="" textlink="">
      <xdr:nvSpPr>
        <xdr:cNvPr id="416" name="商工費該当値テキスト"/>
        <xdr:cNvSpPr txBox="1"/>
      </xdr:nvSpPr>
      <xdr:spPr>
        <a:xfrm>
          <a:off x="10528300" y="132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38608</xdr:rowOff>
    </xdr:from>
    <xdr:to>
      <xdr:col>14</xdr:col>
      <xdr:colOff>79375</xdr:colOff>
      <xdr:row>76</xdr:row>
      <xdr:rowOff>140208</xdr:rowOff>
    </xdr:to>
    <xdr:sp macro="" textlink="">
      <xdr:nvSpPr>
        <xdr:cNvPr id="417" name="円/楕円 416"/>
        <xdr:cNvSpPr/>
      </xdr:nvSpPr>
      <xdr:spPr>
        <a:xfrm>
          <a:off x="9588500" y="130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156735</xdr:rowOff>
    </xdr:from>
    <xdr:ext cx="534377" cy="259045"/>
    <xdr:sp macro="" textlink="">
      <xdr:nvSpPr>
        <xdr:cNvPr id="418" name="テキスト ボックス 417"/>
        <xdr:cNvSpPr txBox="1"/>
      </xdr:nvSpPr>
      <xdr:spPr>
        <a:xfrm>
          <a:off x="9372111" y="128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111646</xdr:rowOff>
    </xdr:from>
    <xdr:to>
      <xdr:col>12</xdr:col>
      <xdr:colOff>561975</xdr:colOff>
      <xdr:row>78</xdr:row>
      <xdr:rowOff>41796</xdr:rowOff>
    </xdr:to>
    <xdr:sp macro="" textlink="">
      <xdr:nvSpPr>
        <xdr:cNvPr id="419" name="円/楕円 418"/>
        <xdr:cNvSpPr/>
      </xdr:nvSpPr>
      <xdr:spPr>
        <a:xfrm>
          <a:off x="8699500" y="133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32923</xdr:rowOff>
    </xdr:from>
    <xdr:ext cx="534377" cy="259045"/>
    <xdr:sp macro="" textlink="">
      <xdr:nvSpPr>
        <xdr:cNvPr id="420" name="テキスト ボックス 419"/>
        <xdr:cNvSpPr txBox="1"/>
      </xdr:nvSpPr>
      <xdr:spPr>
        <a:xfrm>
          <a:off x="8483111" y="134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171329</xdr:rowOff>
    </xdr:from>
    <xdr:to>
      <xdr:col>11</xdr:col>
      <xdr:colOff>358775</xdr:colOff>
      <xdr:row>78</xdr:row>
      <xdr:rowOff>101479</xdr:rowOff>
    </xdr:to>
    <xdr:sp macro="" textlink="">
      <xdr:nvSpPr>
        <xdr:cNvPr id="421" name="円/楕円 420"/>
        <xdr:cNvSpPr/>
      </xdr:nvSpPr>
      <xdr:spPr>
        <a:xfrm>
          <a:off x="78105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92606</xdr:rowOff>
    </xdr:from>
    <xdr:ext cx="469744" cy="259045"/>
    <xdr:sp macro="" textlink="">
      <xdr:nvSpPr>
        <xdr:cNvPr id="422" name="テキスト ボックス 421"/>
        <xdr:cNvSpPr txBox="1"/>
      </xdr:nvSpPr>
      <xdr:spPr>
        <a:xfrm>
          <a:off x="7626427" y="134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164548</xdr:rowOff>
    </xdr:from>
    <xdr:to>
      <xdr:col>10</xdr:col>
      <xdr:colOff>155575</xdr:colOff>
      <xdr:row>78</xdr:row>
      <xdr:rowOff>94698</xdr:rowOff>
    </xdr:to>
    <xdr:sp macro="" textlink="">
      <xdr:nvSpPr>
        <xdr:cNvPr id="423" name="円/楕円 422"/>
        <xdr:cNvSpPr/>
      </xdr:nvSpPr>
      <xdr:spPr>
        <a:xfrm>
          <a:off x="6921500" y="133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85825</xdr:rowOff>
    </xdr:from>
    <xdr:ext cx="469744" cy="259045"/>
    <xdr:sp macro="" textlink="">
      <xdr:nvSpPr>
        <xdr:cNvPr id="424" name="テキスト ボックス 423"/>
        <xdr:cNvSpPr txBox="1"/>
      </xdr:nvSpPr>
      <xdr:spPr>
        <a:xfrm>
          <a:off x="6737427" y="1345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165340</xdr:rowOff>
    </xdr:from>
    <xdr:to>
      <xdr:col>15</xdr:col>
      <xdr:colOff>180975</xdr:colOff>
      <xdr:row>98</xdr:row>
      <xdr:rowOff>165396</xdr:rowOff>
    </xdr:to>
    <xdr:cxnSp macro="">
      <xdr:nvCxnSpPr>
        <xdr:cNvPr id="453" name="直線コネクタ 452"/>
        <xdr:cNvCxnSpPr/>
      </xdr:nvCxnSpPr>
      <xdr:spPr>
        <a:xfrm flipV="1">
          <a:off x="9639300" y="16967440"/>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163716</xdr:rowOff>
    </xdr:from>
    <xdr:to>
      <xdr:col>14</xdr:col>
      <xdr:colOff>28575</xdr:colOff>
      <xdr:row>98</xdr:row>
      <xdr:rowOff>165396</xdr:rowOff>
    </xdr:to>
    <xdr:cxnSp macro="">
      <xdr:nvCxnSpPr>
        <xdr:cNvPr id="456" name="直線コネクタ 455"/>
        <xdr:cNvCxnSpPr/>
      </xdr:nvCxnSpPr>
      <xdr:spPr>
        <a:xfrm>
          <a:off x="8750300" y="16965816"/>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163716</xdr:rowOff>
    </xdr:from>
    <xdr:to>
      <xdr:col>12</xdr:col>
      <xdr:colOff>511175</xdr:colOff>
      <xdr:row>99</xdr:row>
      <xdr:rowOff>12514</xdr:rowOff>
    </xdr:to>
    <xdr:cxnSp macro="">
      <xdr:nvCxnSpPr>
        <xdr:cNvPr id="459" name="直線コネクタ 458"/>
        <xdr:cNvCxnSpPr/>
      </xdr:nvCxnSpPr>
      <xdr:spPr>
        <a:xfrm flipV="1">
          <a:off x="7861300" y="16965816"/>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11481</xdr:rowOff>
    </xdr:from>
    <xdr:to>
      <xdr:col>11</xdr:col>
      <xdr:colOff>307975</xdr:colOff>
      <xdr:row>99</xdr:row>
      <xdr:rowOff>12514</xdr:rowOff>
    </xdr:to>
    <xdr:cxnSp macro="">
      <xdr:nvCxnSpPr>
        <xdr:cNvPr id="462" name="直線コネクタ 461"/>
        <xdr:cNvCxnSpPr/>
      </xdr:nvCxnSpPr>
      <xdr:spPr>
        <a:xfrm>
          <a:off x="6972300" y="16985031"/>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4" name="テキスト ボックス 463"/>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54151</xdr:rowOff>
    </xdr:from>
    <xdr:ext cx="534377" cy="259045"/>
    <xdr:sp macro="" textlink="">
      <xdr:nvSpPr>
        <xdr:cNvPr id="466" name="テキスト ボックス 465"/>
        <xdr:cNvSpPr txBox="1"/>
      </xdr:nvSpPr>
      <xdr:spPr>
        <a:xfrm>
          <a:off x="6705111" y="170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114540</xdr:rowOff>
    </xdr:from>
    <xdr:to>
      <xdr:col>15</xdr:col>
      <xdr:colOff>231775</xdr:colOff>
      <xdr:row>99</xdr:row>
      <xdr:rowOff>44690</xdr:rowOff>
    </xdr:to>
    <xdr:sp macro="" textlink="">
      <xdr:nvSpPr>
        <xdr:cNvPr id="472" name="円/楕円 471"/>
        <xdr:cNvSpPr/>
      </xdr:nvSpPr>
      <xdr:spPr>
        <a:xfrm>
          <a:off x="10426700" y="169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73917</xdr:rowOff>
    </xdr:from>
    <xdr:ext cx="599010" cy="259045"/>
    <xdr:sp macro="" textlink="">
      <xdr:nvSpPr>
        <xdr:cNvPr id="473" name="土木費該当値テキスト"/>
        <xdr:cNvSpPr txBox="1"/>
      </xdr:nvSpPr>
      <xdr:spPr>
        <a:xfrm>
          <a:off x="10528300" y="1670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114596</xdr:rowOff>
    </xdr:from>
    <xdr:to>
      <xdr:col>14</xdr:col>
      <xdr:colOff>79375</xdr:colOff>
      <xdr:row>99</xdr:row>
      <xdr:rowOff>44746</xdr:rowOff>
    </xdr:to>
    <xdr:sp macro="" textlink="">
      <xdr:nvSpPr>
        <xdr:cNvPr id="474" name="円/楕円 473"/>
        <xdr:cNvSpPr/>
      </xdr:nvSpPr>
      <xdr:spPr>
        <a:xfrm>
          <a:off x="9588500" y="169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61273</xdr:rowOff>
    </xdr:from>
    <xdr:ext cx="599010" cy="259045"/>
    <xdr:sp macro="" textlink="">
      <xdr:nvSpPr>
        <xdr:cNvPr id="475" name="テキスト ボックス 474"/>
        <xdr:cNvSpPr txBox="1"/>
      </xdr:nvSpPr>
      <xdr:spPr>
        <a:xfrm>
          <a:off x="9339794" y="1669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112916</xdr:rowOff>
    </xdr:from>
    <xdr:to>
      <xdr:col>12</xdr:col>
      <xdr:colOff>561975</xdr:colOff>
      <xdr:row>99</xdr:row>
      <xdr:rowOff>43066</xdr:rowOff>
    </xdr:to>
    <xdr:sp macro="" textlink="">
      <xdr:nvSpPr>
        <xdr:cNvPr id="476" name="円/楕円 475"/>
        <xdr:cNvSpPr/>
      </xdr:nvSpPr>
      <xdr:spPr>
        <a:xfrm>
          <a:off x="8699500" y="16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59593</xdr:rowOff>
    </xdr:from>
    <xdr:ext cx="599010" cy="259045"/>
    <xdr:sp macro="" textlink="">
      <xdr:nvSpPr>
        <xdr:cNvPr id="477" name="テキスト ボックス 476"/>
        <xdr:cNvSpPr txBox="1"/>
      </xdr:nvSpPr>
      <xdr:spPr>
        <a:xfrm>
          <a:off x="8450794" y="1669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133164</xdr:rowOff>
    </xdr:from>
    <xdr:to>
      <xdr:col>11</xdr:col>
      <xdr:colOff>358775</xdr:colOff>
      <xdr:row>99</xdr:row>
      <xdr:rowOff>63314</xdr:rowOff>
    </xdr:to>
    <xdr:sp macro="" textlink="">
      <xdr:nvSpPr>
        <xdr:cNvPr id="478" name="円/楕円 477"/>
        <xdr:cNvSpPr/>
      </xdr:nvSpPr>
      <xdr:spPr>
        <a:xfrm>
          <a:off x="7810500" y="169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79841</xdr:rowOff>
    </xdr:from>
    <xdr:ext cx="534377" cy="259045"/>
    <xdr:sp macro="" textlink="">
      <xdr:nvSpPr>
        <xdr:cNvPr id="479" name="テキスト ボックス 478"/>
        <xdr:cNvSpPr txBox="1"/>
      </xdr:nvSpPr>
      <xdr:spPr>
        <a:xfrm>
          <a:off x="7594111" y="167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132131</xdr:rowOff>
    </xdr:from>
    <xdr:to>
      <xdr:col>10</xdr:col>
      <xdr:colOff>155575</xdr:colOff>
      <xdr:row>99</xdr:row>
      <xdr:rowOff>62281</xdr:rowOff>
    </xdr:to>
    <xdr:sp macro="" textlink="">
      <xdr:nvSpPr>
        <xdr:cNvPr id="480" name="円/楕円 479"/>
        <xdr:cNvSpPr/>
      </xdr:nvSpPr>
      <xdr:spPr>
        <a:xfrm>
          <a:off x="6921500" y="169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78808</xdr:rowOff>
    </xdr:from>
    <xdr:ext cx="534377" cy="259045"/>
    <xdr:sp macro="" textlink="">
      <xdr:nvSpPr>
        <xdr:cNvPr id="481" name="テキスト ボックス 480"/>
        <xdr:cNvSpPr txBox="1"/>
      </xdr:nvSpPr>
      <xdr:spPr>
        <a:xfrm>
          <a:off x="6705111" y="167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92249</xdr:rowOff>
    </xdr:from>
    <xdr:to>
      <xdr:col>23</xdr:col>
      <xdr:colOff>517525</xdr:colOff>
      <xdr:row>39</xdr:row>
      <xdr:rowOff>94355</xdr:rowOff>
    </xdr:to>
    <xdr:cxnSp macro="">
      <xdr:nvCxnSpPr>
        <xdr:cNvPr id="513" name="直線コネクタ 512"/>
        <xdr:cNvCxnSpPr/>
      </xdr:nvCxnSpPr>
      <xdr:spPr>
        <a:xfrm>
          <a:off x="15481300" y="6778799"/>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62368</xdr:rowOff>
    </xdr:from>
    <xdr:to>
      <xdr:col>22</xdr:col>
      <xdr:colOff>365125</xdr:colOff>
      <xdr:row>39</xdr:row>
      <xdr:rowOff>92249</xdr:rowOff>
    </xdr:to>
    <xdr:cxnSp macro="">
      <xdr:nvCxnSpPr>
        <xdr:cNvPr id="516" name="直線コネクタ 515"/>
        <xdr:cNvCxnSpPr/>
      </xdr:nvCxnSpPr>
      <xdr:spPr>
        <a:xfrm>
          <a:off x="14592300" y="6748918"/>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62368</xdr:rowOff>
    </xdr:from>
    <xdr:to>
      <xdr:col>21</xdr:col>
      <xdr:colOff>161925</xdr:colOff>
      <xdr:row>40</xdr:row>
      <xdr:rowOff>2001</xdr:rowOff>
    </xdr:to>
    <xdr:cxnSp macro="">
      <xdr:nvCxnSpPr>
        <xdr:cNvPr id="519" name="直線コネクタ 518"/>
        <xdr:cNvCxnSpPr/>
      </xdr:nvCxnSpPr>
      <xdr:spPr>
        <a:xfrm flipV="1">
          <a:off x="13703300" y="6748918"/>
          <a:ext cx="889000" cy="1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151653</xdr:rowOff>
    </xdr:from>
    <xdr:to>
      <xdr:col>19</xdr:col>
      <xdr:colOff>644525</xdr:colOff>
      <xdr:row>40</xdr:row>
      <xdr:rowOff>2001</xdr:rowOff>
    </xdr:to>
    <xdr:cxnSp macro="">
      <xdr:nvCxnSpPr>
        <xdr:cNvPr id="522" name="直線コネクタ 521"/>
        <xdr:cNvCxnSpPr/>
      </xdr:nvCxnSpPr>
      <xdr:spPr>
        <a:xfrm>
          <a:off x="12814300" y="6838203"/>
          <a:ext cx="889000" cy="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43555</xdr:rowOff>
    </xdr:from>
    <xdr:to>
      <xdr:col>23</xdr:col>
      <xdr:colOff>568325</xdr:colOff>
      <xdr:row>39</xdr:row>
      <xdr:rowOff>145155</xdr:rowOff>
    </xdr:to>
    <xdr:sp macro="" textlink="">
      <xdr:nvSpPr>
        <xdr:cNvPr id="532" name="円/楕円 531"/>
        <xdr:cNvSpPr/>
      </xdr:nvSpPr>
      <xdr:spPr>
        <a:xfrm>
          <a:off x="16268700" y="6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129932</xdr:rowOff>
    </xdr:from>
    <xdr:ext cx="534377" cy="259045"/>
    <xdr:sp macro="" textlink="">
      <xdr:nvSpPr>
        <xdr:cNvPr id="533" name="消防費該当値テキスト"/>
        <xdr:cNvSpPr txBox="1"/>
      </xdr:nvSpPr>
      <xdr:spPr>
        <a:xfrm>
          <a:off x="16370300" y="66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41449</xdr:rowOff>
    </xdr:from>
    <xdr:to>
      <xdr:col>22</xdr:col>
      <xdr:colOff>415925</xdr:colOff>
      <xdr:row>39</xdr:row>
      <xdr:rowOff>143049</xdr:rowOff>
    </xdr:to>
    <xdr:sp macro="" textlink="">
      <xdr:nvSpPr>
        <xdr:cNvPr id="534" name="円/楕円 533"/>
        <xdr:cNvSpPr/>
      </xdr:nvSpPr>
      <xdr:spPr>
        <a:xfrm>
          <a:off x="15430500" y="67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134176</xdr:rowOff>
    </xdr:from>
    <xdr:ext cx="534377" cy="259045"/>
    <xdr:sp macro="" textlink="">
      <xdr:nvSpPr>
        <xdr:cNvPr id="535" name="テキスト ボックス 534"/>
        <xdr:cNvSpPr txBox="1"/>
      </xdr:nvSpPr>
      <xdr:spPr>
        <a:xfrm>
          <a:off x="15214111" y="68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11568</xdr:rowOff>
    </xdr:from>
    <xdr:to>
      <xdr:col>21</xdr:col>
      <xdr:colOff>212725</xdr:colOff>
      <xdr:row>39</xdr:row>
      <xdr:rowOff>113168</xdr:rowOff>
    </xdr:to>
    <xdr:sp macro="" textlink="">
      <xdr:nvSpPr>
        <xdr:cNvPr id="536" name="円/楕円 535"/>
        <xdr:cNvSpPr/>
      </xdr:nvSpPr>
      <xdr:spPr>
        <a:xfrm>
          <a:off x="14541500" y="66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104295</xdr:rowOff>
    </xdr:from>
    <xdr:ext cx="534377" cy="259045"/>
    <xdr:sp macro="" textlink="">
      <xdr:nvSpPr>
        <xdr:cNvPr id="537" name="テキスト ボックス 536"/>
        <xdr:cNvSpPr txBox="1"/>
      </xdr:nvSpPr>
      <xdr:spPr>
        <a:xfrm>
          <a:off x="14325111" y="67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122651</xdr:rowOff>
    </xdr:from>
    <xdr:to>
      <xdr:col>20</xdr:col>
      <xdr:colOff>9525</xdr:colOff>
      <xdr:row>40</xdr:row>
      <xdr:rowOff>52801</xdr:rowOff>
    </xdr:to>
    <xdr:sp macro="" textlink="">
      <xdr:nvSpPr>
        <xdr:cNvPr id="538" name="円/楕円 537"/>
        <xdr:cNvSpPr/>
      </xdr:nvSpPr>
      <xdr:spPr>
        <a:xfrm>
          <a:off x="13652500" y="68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43928</xdr:rowOff>
    </xdr:from>
    <xdr:ext cx="534377" cy="259045"/>
    <xdr:sp macro="" textlink="">
      <xdr:nvSpPr>
        <xdr:cNvPr id="539" name="テキスト ボックス 538"/>
        <xdr:cNvSpPr txBox="1"/>
      </xdr:nvSpPr>
      <xdr:spPr>
        <a:xfrm>
          <a:off x="13436111" y="690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100853</xdr:rowOff>
    </xdr:from>
    <xdr:to>
      <xdr:col>18</xdr:col>
      <xdr:colOff>492125</xdr:colOff>
      <xdr:row>40</xdr:row>
      <xdr:rowOff>31003</xdr:rowOff>
    </xdr:to>
    <xdr:sp macro="" textlink="">
      <xdr:nvSpPr>
        <xdr:cNvPr id="540" name="円/楕円 539"/>
        <xdr:cNvSpPr/>
      </xdr:nvSpPr>
      <xdr:spPr>
        <a:xfrm>
          <a:off x="12763500" y="67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22130</xdr:rowOff>
    </xdr:from>
    <xdr:ext cx="534377" cy="259045"/>
    <xdr:sp macro="" textlink="">
      <xdr:nvSpPr>
        <xdr:cNvPr id="541" name="テキスト ボックス 540"/>
        <xdr:cNvSpPr txBox="1"/>
      </xdr:nvSpPr>
      <xdr:spPr>
        <a:xfrm>
          <a:off x="12547111" y="68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65420</xdr:rowOff>
    </xdr:from>
    <xdr:to>
      <xdr:col>23</xdr:col>
      <xdr:colOff>517525</xdr:colOff>
      <xdr:row>57</xdr:row>
      <xdr:rowOff>99020</xdr:rowOff>
    </xdr:to>
    <xdr:cxnSp macro="">
      <xdr:nvCxnSpPr>
        <xdr:cNvPr id="570" name="直線コネクタ 569"/>
        <xdr:cNvCxnSpPr/>
      </xdr:nvCxnSpPr>
      <xdr:spPr>
        <a:xfrm flipV="1">
          <a:off x="15481300" y="9838070"/>
          <a:ext cx="838200" cy="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140729</xdr:rowOff>
    </xdr:from>
    <xdr:to>
      <xdr:col>22</xdr:col>
      <xdr:colOff>365125</xdr:colOff>
      <xdr:row>57</xdr:row>
      <xdr:rowOff>99020</xdr:rowOff>
    </xdr:to>
    <xdr:cxnSp macro="">
      <xdr:nvCxnSpPr>
        <xdr:cNvPr id="573" name="直線コネクタ 572"/>
        <xdr:cNvCxnSpPr/>
      </xdr:nvCxnSpPr>
      <xdr:spPr>
        <a:xfrm>
          <a:off x="14592300" y="9741929"/>
          <a:ext cx="889000" cy="1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140729</xdr:rowOff>
    </xdr:from>
    <xdr:to>
      <xdr:col>21</xdr:col>
      <xdr:colOff>161925</xdr:colOff>
      <xdr:row>57</xdr:row>
      <xdr:rowOff>134534</xdr:rowOff>
    </xdr:to>
    <xdr:cxnSp macro="">
      <xdr:nvCxnSpPr>
        <xdr:cNvPr id="576" name="直線コネクタ 575"/>
        <xdr:cNvCxnSpPr/>
      </xdr:nvCxnSpPr>
      <xdr:spPr>
        <a:xfrm flipV="1">
          <a:off x="13703300" y="9741929"/>
          <a:ext cx="889000" cy="16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128805</xdr:rowOff>
    </xdr:from>
    <xdr:ext cx="534377" cy="259045"/>
    <xdr:sp macro="" textlink="">
      <xdr:nvSpPr>
        <xdr:cNvPr id="578" name="テキスト ボックス 577"/>
        <xdr:cNvSpPr txBox="1"/>
      </xdr:nvSpPr>
      <xdr:spPr>
        <a:xfrm>
          <a:off x="14325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56334</xdr:rowOff>
    </xdr:from>
    <xdr:to>
      <xdr:col>19</xdr:col>
      <xdr:colOff>644525</xdr:colOff>
      <xdr:row>57</xdr:row>
      <xdr:rowOff>134534</xdr:rowOff>
    </xdr:to>
    <xdr:cxnSp macro="">
      <xdr:nvCxnSpPr>
        <xdr:cNvPr id="579" name="直線コネクタ 578"/>
        <xdr:cNvCxnSpPr/>
      </xdr:nvCxnSpPr>
      <xdr:spPr>
        <a:xfrm>
          <a:off x="12814300" y="9828984"/>
          <a:ext cx="889000" cy="7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14620</xdr:rowOff>
    </xdr:from>
    <xdr:to>
      <xdr:col>23</xdr:col>
      <xdr:colOff>568325</xdr:colOff>
      <xdr:row>57</xdr:row>
      <xdr:rowOff>116220</xdr:rowOff>
    </xdr:to>
    <xdr:sp macro="" textlink="">
      <xdr:nvSpPr>
        <xdr:cNvPr id="589" name="円/楕円 588"/>
        <xdr:cNvSpPr/>
      </xdr:nvSpPr>
      <xdr:spPr>
        <a:xfrm>
          <a:off x="16268700" y="97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37497</xdr:rowOff>
    </xdr:from>
    <xdr:ext cx="534377" cy="259045"/>
    <xdr:sp macro="" textlink="">
      <xdr:nvSpPr>
        <xdr:cNvPr id="590" name="教育費該当値テキスト"/>
        <xdr:cNvSpPr txBox="1"/>
      </xdr:nvSpPr>
      <xdr:spPr>
        <a:xfrm>
          <a:off x="16370300" y="96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48220</xdr:rowOff>
    </xdr:from>
    <xdr:to>
      <xdr:col>22</xdr:col>
      <xdr:colOff>415925</xdr:colOff>
      <xdr:row>57</xdr:row>
      <xdr:rowOff>149820</xdr:rowOff>
    </xdr:to>
    <xdr:sp macro="" textlink="">
      <xdr:nvSpPr>
        <xdr:cNvPr id="591" name="円/楕円 590"/>
        <xdr:cNvSpPr/>
      </xdr:nvSpPr>
      <xdr:spPr>
        <a:xfrm>
          <a:off x="15430500" y="98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166347</xdr:rowOff>
    </xdr:from>
    <xdr:ext cx="534377" cy="259045"/>
    <xdr:sp macro="" textlink="">
      <xdr:nvSpPr>
        <xdr:cNvPr id="592" name="テキスト ボックス 591"/>
        <xdr:cNvSpPr txBox="1"/>
      </xdr:nvSpPr>
      <xdr:spPr>
        <a:xfrm>
          <a:off x="15214111" y="95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89929</xdr:rowOff>
    </xdr:from>
    <xdr:to>
      <xdr:col>21</xdr:col>
      <xdr:colOff>212725</xdr:colOff>
      <xdr:row>57</xdr:row>
      <xdr:rowOff>20079</xdr:rowOff>
    </xdr:to>
    <xdr:sp macro="" textlink="">
      <xdr:nvSpPr>
        <xdr:cNvPr id="593" name="円/楕円 592"/>
        <xdr:cNvSpPr/>
      </xdr:nvSpPr>
      <xdr:spPr>
        <a:xfrm>
          <a:off x="14541500" y="96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36606</xdr:rowOff>
    </xdr:from>
    <xdr:ext cx="599010" cy="259045"/>
    <xdr:sp macro="" textlink="">
      <xdr:nvSpPr>
        <xdr:cNvPr id="594" name="テキスト ボックス 593"/>
        <xdr:cNvSpPr txBox="1"/>
      </xdr:nvSpPr>
      <xdr:spPr>
        <a:xfrm>
          <a:off x="14292794" y="946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109,730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83734</xdr:rowOff>
    </xdr:from>
    <xdr:to>
      <xdr:col>20</xdr:col>
      <xdr:colOff>9525</xdr:colOff>
      <xdr:row>58</xdr:row>
      <xdr:rowOff>13884</xdr:rowOff>
    </xdr:to>
    <xdr:sp macro="" textlink="">
      <xdr:nvSpPr>
        <xdr:cNvPr id="595" name="円/楕円 594"/>
        <xdr:cNvSpPr/>
      </xdr:nvSpPr>
      <xdr:spPr>
        <a:xfrm>
          <a:off x="13652500" y="9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5011</xdr:rowOff>
    </xdr:from>
    <xdr:ext cx="534377" cy="259045"/>
    <xdr:sp macro="" textlink="">
      <xdr:nvSpPr>
        <xdr:cNvPr id="596" name="テキスト ボックス 595"/>
        <xdr:cNvSpPr txBox="1"/>
      </xdr:nvSpPr>
      <xdr:spPr>
        <a:xfrm>
          <a:off x="13436111" y="9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5534</xdr:rowOff>
    </xdr:from>
    <xdr:to>
      <xdr:col>18</xdr:col>
      <xdr:colOff>492125</xdr:colOff>
      <xdr:row>57</xdr:row>
      <xdr:rowOff>107134</xdr:rowOff>
    </xdr:to>
    <xdr:sp macro="" textlink="">
      <xdr:nvSpPr>
        <xdr:cNvPr id="597" name="円/楕円 596"/>
        <xdr:cNvSpPr/>
      </xdr:nvSpPr>
      <xdr:spPr>
        <a:xfrm>
          <a:off x="12763500" y="97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123661</xdr:rowOff>
    </xdr:from>
    <xdr:ext cx="534377" cy="259045"/>
    <xdr:sp macro="" textlink="">
      <xdr:nvSpPr>
        <xdr:cNvPr id="598" name="テキスト ボックス 597"/>
        <xdr:cNvSpPr txBox="1"/>
      </xdr:nvSpPr>
      <xdr:spPr>
        <a:xfrm>
          <a:off x="12547111" y="9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139010</xdr:rowOff>
    </xdr:from>
    <xdr:to>
      <xdr:col>19</xdr:col>
      <xdr:colOff>644525</xdr:colOff>
      <xdr:row>78</xdr:row>
      <xdr:rowOff>139700</xdr:rowOff>
    </xdr:to>
    <xdr:cxnSp macro="">
      <xdr:nvCxnSpPr>
        <xdr:cNvPr id="634" name="直線コネクタ 633"/>
        <xdr:cNvCxnSpPr/>
      </xdr:nvCxnSpPr>
      <xdr:spPr>
        <a:xfrm>
          <a:off x="12814300" y="1351211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88210</xdr:rowOff>
    </xdr:from>
    <xdr:to>
      <xdr:col>18</xdr:col>
      <xdr:colOff>492125</xdr:colOff>
      <xdr:row>79</xdr:row>
      <xdr:rowOff>18360</xdr:rowOff>
    </xdr:to>
    <xdr:sp macro="" textlink="">
      <xdr:nvSpPr>
        <xdr:cNvPr id="652" name="円/楕円 651"/>
        <xdr:cNvSpPr/>
      </xdr:nvSpPr>
      <xdr:spPr>
        <a:xfrm>
          <a:off x="12763500" y="134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9487</xdr:rowOff>
    </xdr:from>
    <xdr:ext cx="378565" cy="259045"/>
    <xdr:sp macro="" textlink="">
      <xdr:nvSpPr>
        <xdr:cNvPr id="653" name="テキスト ボックス 652"/>
        <xdr:cNvSpPr txBox="1"/>
      </xdr:nvSpPr>
      <xdr:spPr>
        <a:xfrm>
          <a:off x="12625017" y="13554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90066</xdr:rowOff>
    </xdr:from>
    <xdr:to>
      <xdr:col>23</xdr:col>
      <xdr:colOff>517525</xdr:colOff>
      <xdr:row>97</xdr:row>
      <xdr:rowOff>95929</xdr:rowOff>
    </xdr:to>
    <xdr:cxnSp macro="">
      <xdr:nvCxnSpPr>
        <xdr:cNvPr id="678" name="直線コネクタ 677"/>
        <xdr:cNvCxnSpPr/>
      </xdr:nvCxnSpPr>
      <xdr:spPr>
        <a:xfrm>
          <a:off x="15481300" y="16720716"/>
          <a:ext cx="8382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78995</xdr:rowOff>
    </xdr:from>
    <xdr:to>
      <xdr:col>22</xdr:col>
      <xdr:colOff>365125</xdr:colOff>
      <xdr:row>97</xdr:row>
      <xdr:rowOff>90066</xdr:rowOff>
    </xdr:to>
    <xdr:cxnSp macro="">
      <xdr:nvCxnSpPr>
        <xdr:cNvPr id="681" name="直線コネクタ 680"/>
        <xdr:cNvCxnSpPr/>
      </xdr:nvCxnSpPr>
      <xdr:spPr>
        <a:xfrm>
          <a:off x="14592300" y="16709645"/>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65646</xdr:rowOff>
    </xdr:from>
    <xdr:to>
      <xdr:col>21</xdr:col>
      <xdr:colOff>161925</xdr:colOff>
      <xdr:row>97</xdr:row>
      <xdr:rowOff>78995</xdr:rowOff>
    </xdr:to>
    <xdr:cxnSp macro="">
      <xdr:nvCxnSpPr>
        <xdr:cNvPr id="684" name="直線コネクタ 683"/>
        <xdr:cNvCxnSpPr/>
      </xdr:nvCxnSpPr>
      <xdr:spPr>
        <a:xfrm>
          <a:off x="13703300" y="16696296"/>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47825</xdr:rowOff>
    </xdr:from>
    <xdr:to>
      <xdr:col>19</xdr:col>
      <xdr:colOff>644525</xdr:colOff>
      <xdr:row>97</xdr:row>
      <xdr:rowOff>65646</xdr:rowOff>
    </xdr:to>
    <xdr:cxnSp macro="">
      <xdr:nvCxnSpPr>
        <xdr:cNvPr id="687" name="直線コネクタ 686"/>
        <xdr:cNvCxnSpPr/>
      </xdr:nvCxnSpPr>
      <xdr:spPr>
        <a:xfrm>
          <a:off x="12814300" y="16678475"/>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45129</xdr:rowOff>
    </xdr:from>
    <xdr:to>
      <xdr:col>23</xdr:col>
      <xdr:colOff>568325</xdr:colOff>
      <xdr:row>97</xdr:row>
      <xdr:rowOff>146729</xdr:rowOff>
    </xdr:to>
    <xdr:sp macro="" textlink="">
      <xdr:nvSpPr>
        <xdr:cNvPr id="697" name="円/楕円 696"/>
        <xdr:cNvSpPr/>
      </xdr:nvSpPr>
      <xdr:spPr>
        <a:xfrm>
          <a:off x="162687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131506</xdr:rowOff>
    </xdr:from>
    <xdr:ext cx="534377" cy="259045"/>
    <xdr:sp macro="" textlink="">
      <xdr:nvSpPr>
        <xdr:cNvPr id="698" name="公債費該当値テキスト"/>
        <xdr:cNvSpPr txBox="1"/>
      </xdr:nvSpPr>
      <xdr:spPr>
        <a:xfrm>
          <a:off x="16370300" y="165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39266</xdr:rowOff>
    </xdr:from>
    <xdr:to>
      <xdr:col>22</xdr:col>
      <xdr:colOff>415925</xdr:colOff>
      <xdr:row>97</xdr:row>
      <xdr:rowOff>140866</xdr:rowOff>
    </xdr:to>
    <xdr:sp macro="" textlink="">
      <xdr:nvSpPr>
        <xdr:cNvPr id="699" name="円/楕円 698"/>
        <xdr:cNvSpPr/>
      </xdr:nvSpPr>
      <xdr:spPr>
        <a:xfrm>
          <a:off x="15430500" y="166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131993</xdr:rowOff>
    </xdr:from>
    <xdr:ext cx="534377" cy="259045"/>
    <xdr:sp macro="" textlink="">
      <xdr:nvSpPr>
        <xdr:cNvPr id="700" name="テキスト ボックス 699"/>
        <xdr:cNvSpPr txBox="1"/>
      </xdr:nvSpPr>
      <xdr:spPr>
        <a:xfrm>
          <a:off x="15214111" y="167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28195</xdr:rowOff>
    </xdr:from>
    <xdr:to>
      <xdr:col>21</xdr:col>
      <xdr:colOff>212725</xdr:colOff>
      <xdr:row>97</xdr:row>
      <xdr:rowOff>129795</xdr:rowOff>
    </xdr:to>
    <xdr:sp macro="" textlink="">
      <xdr:nvSpPr>
        <xdr:cNvPr id="701" name="円/楕円 700"/>
        <xdr:cNvSpPr/>
      </xdr:nvSpPr>
      <xdr:spPr>
        <a:xfrm>
          <a:off x="14541500" y="166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120922</xdr:rowOff>
    </xdr:from>
    <xdr:ext cx="534377" cy="259045"/>
    <xdr:sp macro="" textlink="">
      <xdr:nvSpPr>
        <xdr:cNvPr id="702" name="テキスト ボックス 701"/>
        <xdr:cNvSpPr txBox="1"/>
      </xdr:nvSpPr>
      <xdr:spPr>
        <a:xfrm>
          <a:off x="14325111" y="167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14846</xdr:rowOff>
    </xdr:from>
    <xdr:to>
      <xdr:col>20</xdr:col>
      <xdr:colOff>9525</xdr:colOff>
      <xdr:row>97</xdr:row>
      <xdr:rowOff>116446</xdr:rowOff>
    </xdr:to>
    <xdr:sp macro="" textlink="">
      <xdr:nvSpPr>
        <xdr:cNvPr id="703" name="円/楕円 702"/>
        <xdr:cNvSpPr/>
      </xdr:nvSpPr>
      <xdr:spPr>
        <a:xfrm>
          <a:off x="13652500" y="166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107573</xdr:rowOff>
    </xdr:from>
    <xdr:ext cx="534377" cy="259045"/>
    <xdr:sp macro="" textlink="">
      <xdr:nvSpPr>
        <xdr:cNvPr id="704" name="テキスト ボックス 703"/>
        <xdr:cNvSpPr txBox="1"/>
      </xdr:nvSpPr>
      <xdr:spPr>
        <a:xfrm>
          <a:off x="13436111" y="167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168475</xdr:rowOff>
    </xdr:from>
    <xdr:to>
      <xdr:col>18</xdr:col>
      <xdr:colOff>492125</xdr:colOff>
      <xdr:row>97</xdr:row>
      <xdr:rowOff>98625</xdr:rowOff>
    </xdr:to>
    <xdr:sp macro="" textlink="">
      <xdr:nvSpPr>
        <xdr:cNvPr id="705" name="円/楕円 704"/>
        <xdr:cNvSpPr/>
      </xdr:nvSpPr>
      <xdr:spPr>
        <a:xfrm>
          <a:off x="12763500" y="166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89752</xdr:rowOff>
    </xdr:from>
    <xdr:ext cx="534377" cy="259045"/>
    <xdr:sp macro="" textlink="">
      <xdr:nvSpPr>
        <xdr:cNvPr id="706" name="テキスト ボックス 705"/>
        <xdr:cNvSpPr txBox="1"/>
      </xdr:nvSpPr>
      <xdr:spPr>
        <a:xfrm>
          <a:off x="12547111" y="1672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と教育費以外の項目で類似団体平均値を下回っている。土木費については近年大規模な道路改良工事等を実施しているため平均を上回る傾向にある。教育費も土木費ほどではないものの、施設の老朽化に伴う改修を毎年のように実施しており増加していくものと思われる。全般的には類似団体平均以下であり、著しく平均を上回る項目はないものの、法人税率の引き下げに伴う地方税収減に備え、事業の見直しや効率化を積極的且つ継続的に図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減少傾向にあった財政調整基金残高だが、平成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年間は積立てを行い、標準財政規模に対する比率が再び</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％を超える残高となった。しかし、記録的な税収であった平成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年度から一転し、平成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の切り崩しを余儀なくされたことから、法人税への依存度が高い本村の財政構造の特徴が顕著となった。今後も法人税率の引き下げによる今後の税収減を念頭に置いた計画的な財政運営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標準財政規模に対する全会計の黒字額合計も概ね</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前後で推移しており、連結実質赤字比率は堅調であるが、一部会計では一般会計からの繰入金に頼らざるを得ない状況であることから、営業収益の向上と営業費用の削減を一体的に推進し、経営改善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5364005</v>
      </c>
      <c r="BO4" s="411"/>
      <c r="BP4" s="411"/>
      <c r="BQ4" s="411"/>
      <c r="BR4" s="411"/>
      <c r="BS4" s="411"/>
      <c r="BT4" s="411"/>
      <c r="BU4" s="412"/>
      <c r="BV4" s="410">
        <v>6165666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5.8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5000445</v>
      </c>
      <c r="BO5" s="416"/>
      <c r="BP5" s="416"/>
      <c r="BQ5" s="416"/>
      <c r="BR5" s="416"/>
      <c r="BS5" s="416"/>
      <c r="BT5" s="416"/>
      <c r="BU5" s="417"/>
      <c r="BV5" s="415">
        <v>5790306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83.4</v>
      </c>
      <c r="CU5" s="386"/>
      <c r="CV5" s="386"/>
      <c r="CW5" s="386"/>
      <c r="CX5" s="386"/>
      <c r="CY5" s="386"/>
      <c r="CZ5" s="386"/>
      <c r="DA5" s="387"/>
      <c r="DB5" s="385">
        <v>59.7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363560</v>
      </c>
      <c r="BO6" s="416"/>
      <c r="BP6" s="416"/>
      <c r="BQ6" s="416"/>
      <c r="BR6" s="416"/>
      <c r="BS6" s="416"/>
      <c r="BT6" s="416"/>
      <c r="BU6" s="417"/>
      <c r="BV6" s="415">
        <v>375360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83.4</v>
      </c>
      <c r="CU6" s="562"/>
      <c r="CV6" s="562"/>
      <c r="CW6" s="562"/>
      <c r="CX6" s="562"/>
      <c r="CY6" s="562"/>
      <c r="CZ6" s="562"/>
      <c r="DA6" s="563"/>
      <c r="DB6" s="561">
        <v>59.7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135325</v>
      </c>
      <c r="BO7" s="416"/>
      <c r="BP7" s="416"/>
      <c r="BQ7" s="416"/>
      <c r="BR7" s="416"/>
      <c r="BS7" s="416"/>
      <c r="BT7" s="416"/>
      <c r="BU7" s="417"/>
      <c r="BV7" s="415">
        <v>188087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5039826</v>
      </c>
      <c r="CU7" s="416"/>
      <c r="CV7" s="416"/>
      <c r="CW7" s="416"/>
      <c r="CX7" s="416"/>
      <c r="CY7" s="416"/>
      <c r="CZ7" s="416"/>
      <c r="DA7" s="417"/>
      <c r="DB7" s="415">
        <v>3246280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228235</v>
      </c>
      <c r="BO8" s="416"/>
      <c r="BP8" s="416"/>
      <c r="BQ8" s="416"/>
      <c r="BR8" s="416"/>
      <c r="BS8" s="416"/>
      <c r="BT8" s="416"/>
      <c r="BU8" s="417"/>
      <c r="BV8" s="415">
        <v>187273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1.39</v>
      </c>
      <c r="CU8" s="525"/>
      <c r="CV8" s="525"/>
      <c r="CW8" s="525"/>
      <c r="CX8" s="525"/>
      <c r="CY8" s="525"/>
      <c r="CZ8" s="525"/>
      <c r="DA8" s="526"/>
      <c r="DB8" s="524">
        <v>1.36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8968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40962</v>
      </c>
      <c r="BO9" s="416"/>
      <c r="BP9" s="416"/>
      <c r="BQ9" s="416"/>
      <c r="BR9" s="416"/>
      <c r="BS9" s="416"/>
      <c r="BT9" s="416"/>
      <c r="BU9" s="417"/>
      <c r="BV9" s="415">
        <v>87686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3.9</v>
      </c>
      <c r="CU9" s="386"/>
      <c r="CV9" s="386"/>
      <c r="CW9" s="386"/>
      <c r="CX9" s="386"/>
      <c r="CY9" s="386"/>
      <c r="CZ9" s="386"/>
      <c r="DA9" s="387"/>
      <c r="DB9" s="385">
        <v>3.4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8635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178</v>
      </c>
      <c r="BO10" s="416"/>
      <c r="BP10" s="416"/>
      <c r="BQ10" s="416"/>
      <c r="BR10" s="416"/>
      <c r="BS10" s="416"/>
      <c r="BT10" s="416"/>
      <c r="BU10" s="417"/>
      <c r="BV10" s="415">
        <v>849442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9503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500000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9219</v>
      </c>
      <c r="S13" s="517"/>
      <c r="T13" s="517"/>
      <c r="U13" s="517"/>
      <c r="V13" s="518"/>
      <c r="W13" s="504" t="s">
        <v>124</v>
      </c>
      <c r="X13" s="428"/>
      <c r="Y13" s="428"/>
      <c r="Z13" s="428"/>
      <c r="AA13" s="428"/>
      <c r="AB13" s="429"/>
      <c r="AC13" s="391">
        <v>93</v>
      </c>
      <c r="AD13" s="392"/>
      <c r="AE13" s="392"/>
      <c r="AF13" s="392"/>
      <c r="AG13" s="393"/>
      <c r="AH13" s="391">
        <v>112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-458860</v>
      </c>
      <c r="BO13" s="416"/>
      <c r="BP13" s="416"/>
      <c r="BQ13" s="416"/>
      <c r="BR13" s="416"/>
      <c r="BS13" s="416"/>
      <c r="BT13" s="416"/>
      <c r="BU13" s="417"/>
      <c r="BV13" s="415">
        <v>937128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0.9</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9404</v>
      </c>
      <c r="S14" s="517"/>
      <c r="T14" s="517"/>
      <c r="U14" s="517"/>
      <c r="V14" s="518"/>
      <c r="W14" s="519"/>
      <c r="X14" s="431"/>
      <c r="Y14" s="431"/>
      <c r="Z14" s="431"/>
      <c r="AA14" s="431"/>
      <c r="AB14" s="432"/>
      <c r="AC14" s="509">
        <v>1.9</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9179</v>
      </c>
      <c r="S15" s="517"/>
      <c r="T15" s="517"/>
      <c r="U15" s="517"/>
      <c r="V15" s="518"/>
      <c r="W15" s="504" t="s">
        <v>131</v>
      </c>
      <c r="X15" s="428"/>
      <c r="Y15" s="428"/>
      <c r="Z15" s="428"/>
      <c r="AA15" s="428"/>
      <c r="AB15" s="429"/>
      <c r="AC15" s="391">
        <v>2603</v>
      </c>
      <c r="AD15" s="392"/>
      <c r="AE15" s="392"/>
      <c r="AF15" s="392"/>
      <c r="AG15" s="393"/>
      <c r="AH15" s="391">
        <v>2323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3740699</v>
      </c>
      <c r="BO15" s="411"/>
      <c r="BP15" s="411"/>
      <c r="BQ15" s="411"/>
      <c r="BR15" s="411"/>
      <c r="BS15" s="411"/>
      <c r="BT15" s="411"/>
      <c r="BU15" s="412"/>
      <c r="BV15" s="410">
        <v>2471554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51.8</v>
      </c>
      <c r="AD16" s="510"/>
      <c r="AE16" s="510"/>
      <c r="AF16" s="510"/>
      <c r="AG16" s="511"/>
      <c r="AH16" s="509">
        <v>50.3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2038891</v>
      </c>
      <c r="BO16" s="416"/>
      <c r="BP16" s="416"/>
      <c r="BQ16" s="416"/>
      <c r="BR16" s="416"/>
      <c r="BS16" s="416"/>
      <c r="BT16" s="416"/>
      <c r="BU16" s="417"/>
      <c r="BV16" s="415">
        <v>2058864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2326</v>
      </c>
      <c r="AD17" s="392"/>
      <c r="AE17" s="392"/>
      <c r="AF17" s="392"/>
      <c r="AG17" s="393"/>
      <c r="AH17" s="391">
        <v>2184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5039826</v>
      </c>
      <c r="BO17" s="416"/>
      <c r="BP17" s="416"/>
      <c r="BQ17" s="416"/>
      <c r="BR17" s="416"/>
      <c r="BS17" s="416"/>
      <c r="BT17" s="416"/>
      <c r="BU17" s="417"/>
      <c r="BV17" s="415">
        <v>3246280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25.05</v>
      </c>
      <c r="M18" s="480"/>
      <c r="N18" s="480"/>
      <c r="O18" s="480"/>
      <c r="P18" s="480"/>
      <c r="Q18" s="480"/>
      <c r="R18" s="481"/>
      <c r="S18" s="481"/>
      <c r="T18" s="481"/>
      <c r="U18" s="481"/>
      <c r="V18" s="482"/>
      <c r="W18" s="496"/>
      <c r="X18" s="497"/>
      <c r="Y18" s="497"/>
      <c r="Z18" s="497"/>
      <c r="AA18" s="497"/>
      <c r="AB18" s="505"/>
      <c r="AC18" s="379">
        <v>46.3</v>
      </c>
      <c r="AD18" s="380"/>
      <c r="AE18" s="380"/>
      <c r="AF18" s="380"/>
      <c r="AG18" s="483"/>
      <c r="AH18" s="379">
        <v>47.3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2851551</v>
      </c>
      <c r="BO18" s="416"/>
      <c r="BP18" s="416"/>
      <c r="BQ18" s="416"/>
      <c r="BR18" s="416"/>
      <c r="BS18" s="416"/>
      <c r="BT18" s="416"/>
      <c r="BU18" s="417"/>
      <c r="BV18" s="415">
        <v>2905426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358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4325465</v>
      </c>
      <c r="BO19" s="416"/>
      <c r="BP19" s="416"/>
      <c r="BQ19" s="416"/>
      <c r="BR19" s="416"/>
      <c r="BS19" s="416"/>
      <c r="BT19" s="416"/>
      <c r="BU19" s="417"/>
      <c r="BV19" s="415">
        <v>5112643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3034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331201</v>
      </c>
      <c r="BO23" s="416"/>
      <c r="BP23" s="416"/>
      <c r="BQ23" s="416"/>
      <c r="BR23" s="416"/>
      <c r="BS23" s="416"/>
      <c r="BT23" s="416"/>
      <c r="BU23" s="417"/>
      <c r="BV23" s="415">
        <v>485593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6500</v>
      </c>
      <c r="R24" s="392"/>
      <c r="S24" s="392"/>
      <c r="T24" s="392"/>
      <c r="U24" s="392"/>
      <c r="V24" s="393"/>
      <c r="W24" s="457"/>
      <c r="X24" s="448"/>
      <c r="Y24" s="449"/>
      <c r="Z24" s="388" t="s">
        <v>155</v>
      </c>
      <c r="AA24" s="389"/>
      <c r="AB24" s="389"/>
      <c r="AC24" s="389"/>
      <c r="AD24" s="389"/>
      <c r="AE24" s="389"/>
      <c r="AF24" s="389"/>
      <c r="AG24" s="390"/>
      <c r="AH24" s="391">
        <v>96</v>
      </c>
      <c r="AI24" s="392"/>
      <c r="AJ24" s="392"/>
      <c r="AK24" s="392"/>
      <c r="AL24" s="393"/>
      <c r="AM24" s="391">
        <v>276384</v>
      </c>
      <c r="AN24" s="392"/>
      <c r="AO24" s="392"/>
      <c r="AP24" s="392"/>
      <c r="AQ24" s="392"/>
      <c r="AR24" s="393"/>
      <c r="AS24" s="391">
        <v>2879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331201</v>
      </c>
      <c r="BO24" s="416"/>
      <c r="BP24" s="416"/>
      <c r="BQ24" s="416"/>
      <c r="BR24" s="416"/>
      <c r="BS24" s="416"/>
      <c r="BT24" s="416"/>
      <c r="BU24" s="417"/>
      <c r="BV24" s="415">
        <v>485593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5200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88059</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4600</v>
      </c>
      <c r="R26" s="392"/>
      <c r="S26" s="392"/>
      <c r="T26" s="392"/>
      <c r="U26" s="392"/>
      <c r="V26" s="393"/>
      <c r="W26" s="457"/>
      <c r="X26" s="448"/>
      <c r="Y26" s="449"/>
      <c r="Z26" s="388" t="s">
        <v>161</v>
      </c>
      <c r="AA26" s="470"/>
      <c r="AB26" s="470"/>
      <c r="AC26" s="470"/>
      <c r="AD26" s="470"/>
      <c r="AE26" s="470"/>
      <c r="AF26" s="470"/>
      <c r="AG26" s="471"/>
      <c r="AH26" s="391">
        <v>9</v>
      </c>
      <c r="AI26" s="392"/>
      <c r="AJ26" s="392"/>
      <c r="AK26" s="392"/>
      <c r="AL26" s="393"/>
      <c r="AM26" s="391">
        <v>22716</v>
      </c>
      <c r="AN26" s="392"/>
      <c r="AO26" s="392"/>
      <c r="AP26" s="392"/>
      <c r="AQ26" s="392"/>
      <c r="AR26" s="393"/>
      <c r="AS26" s="391">
        <v>2524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2000</v>
      </c>
      <c r="R27" s="392"/>
      <c r="S27" s="392"/>
      <c r="T27" s="392"/>
      <c r="U27" s="392"/>
      <c r="V27" s="393"/>
      <c r="W27" s="457"/>
      <c r="X27" s="448"/>
      <c r="Y27" s="449"/>
      <c r="Z27" s="388" t="s">
        <v>164</v>
      </c>
      <c r="AA27" s="389"/>
      <c r="AB27" s="389"/>
      <c r="AC27" s="389"/>
      <c r="AD27" s="389"/>
      <c r="AE27" s="389"/>
      <c r="AF27" s="389"/>
      <c r="AG27" s="390"/>
      <c r="AH27" s="391">
        <v>7</v>
      </c>
      <c r="AI27" s="392"/>
      <c r="AJ27" s="392"/>
      <c r="AK27" s="392"/>
      <c r="AL27" s="393"/>
      <c r="AM27" s="391">
        <v>22708</v>
      </c>
      <c r="AN27" s="392"/>
      <c r="AO27" s="392"/>
      <c r="AP27" s="392"/>
      <c r="AQ27" s="392"/>
      <c r="AR27" s="393"/>
      <c r="AS27" s="391">
        <v>3244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310017</v>
      </c>
      <c r="BO27" s="419"/>
      <c r="BP27" s="419"/>
      <c r="BQ27" s="419"/>
      <c r="BR27" s="419"/>
      <c r="BS27" s="419"/>
      <c r="BT27" s="419"/>
      <c r="BU27" s="420"/>
      <c r="BV27" s="418">
        <v>310016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1700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3363653</v>
      </c>
      <c r="BO28" s="411"/>
      <c r="BP28" s="411"/>
      <c r="BQ28" s="411"/>
      <c r="BR28" s="411"/>
      <c r="BS28" s="411"/>
      <c r="BT28" s="411"/>
      <c r="BU28" s="412"/>
      <c r="BV28" s="410">
        <v>3863475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1550</v>
      </c>
      <c r="R29" s="392"/>
      <c r="S29" s="392"/>
      <c r="T29" s="392"/>
      <c r="U29" s="392"/>
      <c r="V29" s="393"/>
      <c r="W29" s="458"/>
      <c r="X29" s="459"/>
      <c r="Y29" s="460"/>
      <c r="Z29" s="388" t="s">
        <v>171</v>
      </c>
      <c r="AA29" s="389"/>
      <c r="AB29" s="389"/>
      <c r="AC29" s="389"/>
      <c r="AD29" s="389"/>
      <c r="AE29" s="389"/>
      <c r="AF29" s="389"/>
      <c r="AG29" s="390"/>
      <c r="AH29" s="391">
        <v>103</v>
      </c>
      <c r="AI29" s="392"/>
      <c r="AJ29" s="392"/>
      <c r="AK29" s="392"/>
      <c r="AL29" s="393"/>
      <c r="AM29" s="391">
        <v>299092</v>
      </c>
      <c r="AN29" s="392"/>
      <c r="AO29" s="392"/>
      <c r="AP29" s="392"/>
      <c r="AQ29" s="392"/>
      <c r="AR29" s="393"/>
      <c r="AS29" s="391">
        <v>2904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182980</v>
      </c>
      <c r="BO29" s="416"/>
      <c r="BP29" s="416"/>
      <c r="BQ29" s="416"/>
      <c r="BR29" s="416"/>
      <c r="BS29" s="416"/>
      <c r="BT29" s="416"/>
      <c r="BU29" s="417"/>
      <c r="BV29" s="415">
        <v>182954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1392342</v>
      </c>
      <c r="BO30" s="419"/>
      <c r="BP30" s="419"/>
      <c r="BQ30" s="419"/>
      <c r="BR30" s="419"/>
      <c r="BS30" s="419"/>
      <c r="BT30" s="419"/>
      <c r="BU30" s="420"/>
      <c r="BV30" s="418">
        <v>1159638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富士五湖広域行政事務組合（一般会計）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人づくり資金貸付事業特別会計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平山簡易水道特別会計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富士五湖広域行政事務組合（富士五湖ふるさと振興整備事業特別会計）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土地開発事業特別会計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富士五湖広域行政事務組合（富士五湖聖苑特別会計）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介護予防支援特別会計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富士吉田市外二ヶ村恩賜県有財産保護組合（一般会計）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山梨県市町村総合事務組合（一般会計）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山梨県市町村総合事務組合（行政手続きの電子化事業特別会計）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山梨県市町村総合事務組合（一般廃棄物最終処分場事業特別会計）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山梨県市町村総合事務組合（交通災害共済事業特別会計）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山梨県市町村総合事務組合（入札参加資格審査事業費特別会計）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山梨県後期高齢者医療広域連合（一般会計）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9.0500000000000007</v>
      </c>
      <c r="G34" s="33">
        <v>7.39</v>
      </c>
      <c r="H34" s="33">
        <v>3.13</v>
      </c>
      <c r="I34" s="33">
        <v>5.67</v>
      </c>
      <c r="J34" s="34">
        <v>4.4400000000000004</v>
      </c>
      <c r="K34" s="22"/>
      <c r="L34" s="22"/>
      <c r="M34" s="22"/>
      <c r="N34" s="22"/>
      <c r="O34" s="22"/>
      <c r="P34" s="22"/>
    </row>
    <row r="35" spans="1:16" ht="39" customHeight="1">
      <c r="A35" s="22"/>
      <c r="B35" s="35"/>
      <c r="C35" s="1178" t="s">
        <v>532</v>
      </c>
      <c r="D35" s="1179"/>
      <c r="E35" s="1180"/>
      <c r="F35" s="36">
        <v>2.92</v>
      </c>
      <c r="G35" s="37">
        <v>3.17</v>
      </c>
      <c r="H35" s="37">
        <v>5.35</v>
      </c>
      <c r="I35" s="37">
        <v>5.71</v>
      </c>
      <c r="J35" s="38">
        <v>4.13</v>
      </c>
      <c r="K35" s="22"/>
      <c r="L35" s="22"/>
      <c r="M35" s="22"/>
      <c r="N35" s="22"/>
      <c r="O35" s="22"/>
      <c r="P35" s="22"/>
    </row>
    <row r="36" spans="1:16" ht="39" customHeight="1">
      <c r="A36" s="22"/>
      <c r="B36" s="35"/>
      <c r="C36" s="1178" t="s">
        <v>533</v>
      </c>
      <c r="D36" s="1179"/>
      <c r="E36" s="1180"/>
      <c r="F36" s="36">
        <v>0</v>
      </c>
      <c r="G36" s="37">
        <v>0.14000000000000001</v>
      </c>
      <c r="H36" s="37">
        <v>0</v>
      </c>
      <c r="I36" s="37">
        <v>0.03</v>
      </c>
      <c r="J36" s="38">
        <v>0.7</v>
      </c>
      <c r="K36" s="22"/>
      <c r="L36" s="22"/>
      <c r="M36" s="22"/>
      <c r="N36" s="22"/>
      <c r="O36" s="22"/>
      <c r="P36" s="22"/>
    </row>
    <row r="37" spans="1:16" ht="39" customHeight="1">
      <c r="A37" s="22"/>
      <c r="B37" s="35"/>
      <c r="C37" s="1178" t="s">
        <v>534</v>
      </c>
      <c r="D37" s="1179"/>
      <c r="E37" s="1180"/>
      <c r="F37" s="36">
        <v>0.09</v>
      </c>
      <c r="G37" s="37">
        <v>0.12</v>
      </c>
      <c r="H37" s="37">
        <v>0.09</v>
      </c>
      <c r="I37" s="37">
        <v>0.09</v>
      </c>
      <c r="J37" s="38">
        <v>0.08</v>
      </c>
      <c r="K37" s="22"/>
      <c r="L37" s="22"/>
      <c r="M37" s="22"/>
      <c r="N37" s="22"/>
      <c r="O37" s="22"/>
      <c r="P37" s="22"/>
    </row>
    <row r="38" spans="1:16" ht="39" customHeight="1">
      <c r="A38" s="22"/>
      <c r="B38" s="35"/>
      <c r="C38" s="1178" t="s">
        <v>535</v>
      </c>
      <c r="D38" s="1179"/>
      <c r="E38" s="1180"/>
      <c r="F38" s="36">
        <v>0.04</v>
      </c>
      <c r="G38" s="37">
        <v>0.32</v>
      </c>
      <c r="H38" s="37">
        <v>0.8</v>
      </c>
      <c r="I38" s="37">
        <v>0.28999999999999998</v>
      </c>
      <c r="J38" s="38">
        <v>0.04</v>
      </c>
      <c r="K38" s="22"/>
      <c r="L38" s="22"/>
      <c r="M38" s="22"/>
      <c r="N38" s="22"/>
      <c r="O38" s="22"/>
      <c r="P38" s="22"/>
    </row>
    <row r="39" spans="1:16" ht="39" customHeight="1">
      <c r="A39" s="22"/>
      <c r="B39" s="35"/>
      <c r="C39" s="1178" t="s">
        <v>536</v>
      </c>
      <c r="D39" s="1179"/>
      <c r="E39" s="1180"/>
      <c r="F39" s="36">
        <v>0.01</v>
      </c>
      <c r="G39" s="37">
        <v>0.03</v>
      </c>
      <c r="H39" s="37">
        <v>0.03</v>
      </c>
      <c r="I39" s="37">
        <v>0.02</v>
      </c>
      <c r="J39" s="38">
        <v>0.01</v>
      </c>
      <c r="K39" s="22"/>
      <c r="L39" s="22"/>
      <c r="M39" s="22"/>
      <c r="N39" s="22"/>
      <c r="O39" s="22"/>
      <c r="P39" s="22"/>
    </row>
    <row r="40" spans="1:16" ht="39" customHeight="1">
      <c r="A40" s="22"/>
      <c r="B40" s="35"/>
      <c r="C40" s="1178" t="s">
        <v>537</v>
      </c>
      <c r="D40" s="1179"/>
      <c r="E40" s="1180"/>
      <c r="F40" s="36">
        <v>0.02</v>
      </c>
      <c r="G40" s="37">
        <v>0.19</v>
      </c>
      <c r="H40" s="37">
        <v>0.46</v>
      </c>
      <c r="I40" s="37">
        <v>0.02</v>
      </c>
      <c r="J40" s="38">
        <v>0</v>
      </c>
      <c r="K40" s="22"/>
      <c r="L40" s="22"/>
      <c r="M40" s="22"/>
      <c r="N40" s="22"/>
      <c r="O40" s="22"/>
      <c r="P40" s="22"/>
    </row>
    <row r="41" spans="1:16" ht="39" customHeight="1">
      <c r="A41" s="22"/>
      <c r="B41" s="35"/>
      <c r="C41" s="1178" t="s">
        <v>538</v>
      </c>
      <c r="D41" s="1179"/>
      <c r="E41" s="1180"/>
      <c r="F41" s="36">
        <v>0.02</v>
      </c>
      <c r="G41" s="37">
        <v>0</v>
      </c>
      <c r="H41" s="37">
        <v>0.01</v>
      </c>
      <c r="I41" s="37">
        <v>0</v>
      </c>
      <c r="J41" s="38">
        <v>0</v>
      </c>
      <c r="K41" s="22"/>
      <c r="L41" s="22"/>
      <c r="M41" s="22"/>
      <c r="N41" s="22"/>
      <c r="O41" s="22"/>
      <c r="P41" s="22"/>
    </row>
    <row r="42" spans="1:16" ht="39" customHeight="1">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540</v>
      </c>
      <c r="D43" s="1182"/>
      <c r="E43" s="118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10</v>
      </c>
      <c r="C45" s="1195"/>
      <c r="D45" s="58"/>
      <c r="E45" s="1200" t="s">
        <v>11</v>
      </c>
      <c r="F45" s="1200"/>
      <c r="G45" s="1200"/>
      <c r="H45" s="1200"/>
      <c r="I45" s="1200"/>
      <c r="J45" s="1201"/>
      <c r="K45" s="59">
        <v>247</v>
      </c>
      <c r="L45" s="60">
        <v>212</v>
      </c>
      <c r="M45" s="60">
        <v>190</v>
      </c>
      <c r="N45" s="60">
        <v>176</v>
      </c>
      <c r="O45" s="61">
        <v>168</v>
      </c>
      <c r="P45" s="48"/>
      <c r="Q45" s="48"/>
      <c r="R45" s="48"/>
      <c r="S45" s="48"/>
      <c r="T45" s="48"/>
      <c r="U45" s="48"/>
    </row>
    <row r="46" spans="1:21" ht="30.75" customHeight="1">
      <c r="A46" s="48"/>
      <c r="B46" s="1196"/>
      <c r="C46" s="1197"/>
      <c r="D46" s="62"/>
      <c r="E46" s="1188" t="s">
        <v>12</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13</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14</v>
      </c>
      <c r="F48" s="1188"/>
      <c r="G48" s="1188"/>
      <c r="H48" s="1188"/>
      <c r="I48" s="1188"/>
      <c r="J48" s="1189"/>
      <c r="K48" s="63">
        <v>168</v>
      </c>
      <c r="L48" s="64">
        <v>168</v>
      </c>
      <c r="M48" s="64">
        <v>162</v>
      </c>
      <c r="N48" s="64">
        <v>156</v>
      </c>
      <c r="O48" s="65">
        <v>144</v>
      </c>
      <c r="P48" s="48"/>
      <c r="Q48" s="48"/>
      <c r="R48" s="48"/>
      <c r="S48" s="48"/>
      <c r="T48" s="48"/>
      <c r="U48" s="48"/>
    </row>
    <row r="49" spans="1:21" ht="30.75" customHeight="1">
      <c r="A49" s="48"/>
      <c r="B49" s="1196"/>
      <c r="C49" s="1197"/>
      <c r="D49" s="62"/>
      <c r="E49" s="1188" t="s">
        <v>15</v>
      </c>
      <c r="F49" s="1188"/>
      <c r="G49" s="1188"/>
      <c r="H49" s="1188"/>
      <c r="I49" s="1188"/>
      <c r="J49" s="1189"/>
      <c r="K49" s="63">
        <v>10</v>
      </c>
      <c r="L49" s="64">
        <v>10</v>
      </c>
      <c r="M49" s="64">
        <v>5</v>
      </c>
      <c r="N49" s="64">
        <v>6</v>
      </c>
      <c r="O49" s="65">
        <v>6</v>
      </c>
      <c r="P49" s="48"/>
      <c r="Q49" s="48"/>
      <c r="R49" s="48"/>
      <c r="S49" s="48"/>
      <c r="T49" s="48"/>
      <c r="U49" s="48"/>
    </row>
    <row r="50" spans="1:21" ht="30.75" customHeight="1">
      <c r="A50" s="48"/>
      <c r="B50" s="1196"/>
      <c r="C50" s="1197"/>
      <c r="D50" s="62"/>
      <c r="E50" s="1188" t="s">
        <v>16</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c r="A51" s="48"/>
      <c r="B51" s="1198"/>
      <c r="C51" s="1199"/>
      <c r="D51" s="66"/>
      <c r="E51" s="1188" t="s">
        <v>17</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18</v>
      </c>
      <c r="C52" s="1187"/>
      <c r="D52" s="66"/>
      <c r="E52" s="1188" t="s">
        <v>19</v>
      </c>
      <c r="F52" s="1188"/>
      <c r="G52" s="1188"/>
      <c r="H52" s="1188"/>
      <c r="I52" s="1188"/>
      <c r="J52" s="1189"/>
      <c r="K52" s="63">
        <v>304</v>
      </c>
      <c r="L52" s="64">
        <v>317</v>
      </c>
      <c r="M52" s="64">
        <v>333</v>
      </c>
      <c r="N52" s="64">
        <v>300</v>
      </c>
      <c r="O52" s="65">
        <v>281</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121</v>
      </c>
      <c r="L53" s="69">
        <v>73</v>
      </c>
      <c r="M53" s="69">
        <v>24</v>
      </c>
      <c r="N53" s="69">
        <v>38</v>
      </c>
      <c r="O53" s="70">
        <v>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4" t="s">
        <v>23</v>
      </c>
      <c r="C41" s="1215"/>
      <c r="D41" s="81"/>
      <c r="E41" s="1216" t="s">
        <v>24</v>
      </c>
      <c r="F41" s="1216"/>
      <c r="G41" s="1216"/>
      <c r="H41" s="1217"/>
      <c r="I41" s="82">
        <v>1037</v>
      </c>
      <c r="J41" s="83">
        <v>847</v>
      </c>
      <c r="K41" s="83">
        <v>672</v>
      </c>
      <c r="L41" s="83">
        <v>486</v>
      </c>
      <c r="M41" s="84">
        <v>331</v>
      </c>
    </row>
    <row r="42" spans="2:13" ht="27.75" customHeight="1">
      <c r="B42" s="1204"/>
      <c r="C42" s="1205"/>
      <c r="D42" s="85"/>
      <c r="E42" s="1208" t="s">
        <v>25</v>
      </c>
      <c r="F42" s="1208"/>
      <c r="G42" s="1208"/>
      <c r="H42" s="1209"/>
      <c r="I42" s="86" t="s">
        <v>483</v>
      </c>
      <c r="J42" s="87" t="s">
        <v>483</v>
      </c>
      <c r="K42" s="87" t="s">
        <v>483</v>
      </c>
      <c r="L42" s="87" t="s">
        <v>483</v>
      </c>
      <c r="M42" s="88" t="s">
        <v>483</v>
      </c>
    </row>
    <row r="43" spans="2:13" ht="27.75" customHeight="1">
      <c r="B43" s="1204"/>
      <c r="C43" s="1205"/>
      <c r="D43" s="85"/>
      <c r="E43" s="1208" t="s">
        <v>26</v>
      </c>
      <c r="F43" s="1208"/>
      <c r="G43" s="1208"/>
      <c r="H43" s="1209"/>
      <c r="I43" s="86">
        <v>1072</v>
      </c>
      <c r="J43" s="87">
        <v>962</v>
      </c>
      <c r="K43" s="87">
        <v>841</v>
      </c>
      <c r="L43" s="87">
        <v>724</v>
      </c>
      <c r="M43" s="88">
        <v>607</v>
      </c>
    </row>
    <row r="44" spans="2:13" ht="27.75" customHeight="1">
      <c r="B44" s="1204"/>
      <c r="C44" s="1205"/>
      <c r="D44" s="85"/>
      <c r="E44" s="1208" t="s">
        <v>27</v>
      </c>
      <c r="F44" s="1208"/>
      <c r="G44" s="1208"/>
      <c r="H44" s="1209"/>
      <c r="I44" s="86">
        <v>25</v>
      </c>
      <c r="J44" s="87">
        <v>55</v>
      </c>
      <c r="K44" s="87">
        <v>53</v>
      </c>
      <c r="L44" s="87">
        <v>54</v>
      </c>
      <c r="M44" s="88">
        <v>50</v>
      </c>
    </row>
    <row r="45" spans="2:13" ht="27.75" customHeight="1">
      <c r="B45" s="1204"/>
      <c r="C45" s="1205"/>
      <c r="D45" s="85"/>
      <c r="E45" s="1208" t="s">
        <v>28</v>
      </c>
      <c r="F45" s="1208"/>
      <c r="G45" s="1208"/>
      <c r="H45" s="1209"/>
      <c r="I45" s="86">
        <v>122</v>
      </c>
      <c r="J45" s="87" t="s">
        <v>483</v>
      </c>
      <c r="K45" s="87" t="s">
        <v>483</v>
      </c>
      <c r="L45" s="87" t="s">
        <v>483</v>
      </c>
      <c r="M45" s="88" t="s">
        <v>483</v>
      </c>
    </row>
    <row r="46" spans="2:13" ht="27.75" customHeight="1">
      <c r="B46" s="1204"/>
      <c r="C46" s="1205"/>
      <c r="D46" s="89"/>
      <c r="E46" s="1208" t="s">
        <v>29</v>
      </c>
      <c r="F46" s="1208"/>
      <c r="G46" s="1208"/>
      <c r="H46" s="1209"/>
      <c r="I46" s="86" t="s">
        <v>483</v>
      </c>
      <c r="J46" s="87" t="s">
        <v>483</v>
      </c>
      <c r="K46" s="87" t="s">
        <v>483</v>
      </c>
      <c r="L46" s="87" t="s">
        <v>483</v>
      </c>
      <c r="M46" s="88" t="s">
        <v>483</v>
      </c>
    </row>
    <row r="47" spans="2:13" ht="27.75" customHeight="1">
      <c r="B47" s="1204"/>
      <c r="C47" s="1205"/>
      <c r="D47" s="90"/>
      <c r="E47" s="1218" t="s">
        <v>30</v>
      </c>
      <c r="F47" s="1219"/>
      <c r="G47" s="1219"/>
      <c r="H47" s="1220"/>
      <c r="I47" s="86" t="s">
        <v>483</v>
      </c>
      <c r="J47" s="87" t="s">
        <v>483</v>
      </c>
      <c r="K47" s="87" t="s">
        <v>483</v>
      </c>
      <c r="L47" s="87" t="s">
        <v>483</v>
      </c>
      <c r="M47" s="88" t="s">
        <v>483</v>
      </c>
    </row>
    <row r="48" spans="2:13" ht="27.75" customHeight="1">
      <c r="B48" s="1204"/>
      <c r="C48" s="1205"/>
      <c r="D48" s="85"/>
      <c r="E48" s="1208" t="s">
        <v>31</v>
      </c>
      <c r="F48" s="1208"/>
      <c r="G48" s="1208"/>
      <c r="H48" s="1209"/>
      <c r="I48" s="86" t="s">
        <v>483</v>
      </c>
      <c r="J48" s="87" t="s">
        <v>483</v>
      </c>
      <c r="K48" s="87" t="s">
        <v>483</v>
      </c>
      <c r="L48" s="87" t="s">
        <v>483</v>
      </c>
      <c r="M48" s="88" t="s">
        <v>483</v>
      </c>
    </row>
    <row r="49" spans="2:13" ht="27.75" customHeight="1">
      <c r="B49" s="1206"/>
      <c r="C49" s="1207"/>
      <c r="D49" s="85"/>
      <c r="E49" s="1208" t="s">
        <v>32</v>
      </c>
      <c r="F49" s="1208"/>
      <c r="G49" s="1208"/>
      <c r="H49" s="1209"/>
      <c r="I49" s="86" t="s">
        <v>483</v>
      </c>
      <c r="J49" s="87" t="s">
        <v>483</v>
      </c>
      <c r="K49" s="87" t="s">
        <v>483</v>
      </c>
      <c r="L49" s="87" t="s">
        <v>483</v>
      </c>
      <c r="M49" s="88" t="s">
        <v>483</v>
      </c>
    </row>
    <row r="50" spans="2:13" ht="27.75" customHeight="1">
      <c r="B50" s="1202" t="s">
        <v>33</v>
      </c>
      <c r="C50" s="1203"/>
      <c r="D50" s="91"/>
      <c r="E50" s="1208" t="s">
        <v>34</v>
      </c>
      <c r="F50" s="1208"/>
      <c r="G50" s="1208"/>
      <c r="H50" s="1209"/>
      <c r="I50" s="86">
        <v>4891</v>
      </c>
      <c r="J50" s="87">
        <v>4918</v>
      </c>
      <c r="K50" s="87">
        <v>4325</v>
      </c>
      <c r="L50" s="87">
        <v>5291</v>
      </c>
      <c r="M50" s="88">
        <v>5029</v>
      </c>
    </row>
    <row r="51" spans="2:13" ht="27.75" customHeight="1">
      <c r="B51" s="1204"/>
      <c r="C51" s="1205"/>
      <c r="D51" s="85"/>
      <c r="E51" s="1208" t="s">
        <v>35</v>
      </c>
      <c r="F51" s="1208"/>
      <c r="G51" s="1208"/>
      <c r="H51" s="1209"/>
      <c r="I51" s="86">
        <v>5</v>
      </c>
      <c r="J51" s="87">
        <v>2</v>
      </c>
      <c r="K51" s="87" t="s">
        <v>483</v>
      </c>
      <c r="L51" s="87" t="s">
        <v>483</v>
      </c>
      <c r="M51" s="88" t="s">
        <v>483</v>
      </c>
    </row>
    <row r="52" spans="2:13" ht="27.75" customHeight="1">
      <c r="B52" s="1206"/>
      <c r="C52" s="1207"/>
      <c r="D52" s="85"/>
      <c r="E52" s="1208" t="s">
        <v>36</v>
      </c>
      <c r="F52" s="1208"/>
      <c r="G52" s="1208"/>
      <c r="H52" s="1209"/>
      <c r="I52" s="86">
        <v>3046</v>
      </c>
      <c r="J52" s="87">
        <v>2778</v>
      </c>
      <c r="K52" s="87">
        <v>2533</v>
      </c>
      <c r="L52" s="87">
        <v>2275</v>
      </c>
      <c r="M52" s="88">
        <v>2033</v>
      </c>
    </row>
    <row r="53" spans="2:13" ht="27.75" customHeight="1" thickBot="1">
      <c r="B53" s="1210" t="s">
        <v>37</v>
      </c>
      <c r="C53" s="1211"/>
      <c r="D53" s="92"/>
      <c r="E53" s="1212" t="s">
        <v>38</v>
      </c>
      <c r="F53" s="1212"/>
      <c r="G53" s="1212"/>
      <c r="H53" s="1213"/>
      <c r="I53" s="93">
        <v>-5685</v>
      </c>
      <c r="J53" s="94">
        <v>-5835</v>
      </c>
      <c r="K53" s="94">
        <v>-5292</v>
      </c>
      <c r="L53" s="94">
        <v>-6302</v>
      </c>
      <c r="M53" s="95">
        <v>-6075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t="s">
        <v>559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561</v>
      </c>
      <c r="H51" s="1234"/>
      <c r="I51" s="1239" t="s">
        <v>562</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563</v>
      </c>
      <c r="J53" s="1243"/>
      <c r="K53" s="1244"/>
      <c r="L53" s="1244"/>
      <c r="M53" s="1244"/>
      <c r="N53" s="1246">
        <v>45.8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564</v>
      </c>
      <c r="H55" s="1248"/>
      <c r="I55" s="1243" t="s">
        <v>562</v>
      </c>
      <c r="J55" s="1243"/>
      <c r="K55" s="1241"/>
      <c r="L55" s="1241"/>
      <c r="M55" s="1241"/>
      <c r="N55" s="1242">
        <v>0.8</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563</v>
      </c>
      <c r="J57" s="1253"/>
      <c r="K57" s="1244"/>
      <c r="L57" s="1244"/>
      <c r="M57" s="1244"/>
      <c r="N57" s="1246">
        <v>56.2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1" t="s">
        <v>566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561</v>
      </c>
      <c r="H73" s="1234"/>
      <c r="I73" s="1239" t="s">
        <v>562</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568</v>
      </c>
      <c r="J75" s="1243"/>
      <c r="K75" s="1246">
        <v>5.4</v>
      </c>
      <c r="L75" s="1246">
        <v>3.6</v>
      </c>
      <c r="M75" s="1246">
        <v>1.9</v>
      </c>
      <c r="N75" s="1246">
        <v>1.2</v>
      </c>
      <c r="O75" s="1246">
        <v>0.9</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564</v>
      </c>
      <c r="H77" s="1248"/>
      <c r="I77" s="1243" t="s">
        <v>562</v>
      </c>
      <c r="J77" s="1243"/>
      <c r="K77" s="1254">
        <v>18.7</v>
      </c>
      <c r="L77" s="1254">
        <v>12.9</v>
      </c>
      <c r="M77" s="1242">
        <v>22.6</v>
      </c>
      <c r="N77" s="1242">
        <v>0.8</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568</v>
      </c>
      <c r="J79" s="1253"/>
      <c r="K79" s="1256">
        <v>10.7</v>
      </c>
      <c r="L79" s="1256">
        <v>10</v>
      </c>
      <c r="M79" s="1256">
        <v>9.5</v>
      </c>
      <c r="N79" s="1256">
        <v>8.1</v>
      </c>
      <c r="O79" s="1256">
        <v>7.3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118330</v>
      </c>
      <c r="E3" s="118"/>
      <c r="F3" s="119">
        <v>117673</v>
      </c>
      <c r="G3" s="120"/>
      <c r="H3" s="121"/>
    </row>
    <row r="4" spans="1:8">
      <c r="A4" s="122"/>
      <c r="B4" s="123"/>
      <c r="C4" s="124"/>
      <c r="D4" s="125">
        <v>57220</v>
      </c>
      <c r="E4" s="126"/>
      <c r="F4" s="127">
        <v>62359</v>
      </c>
      <c r="G4" s="128"/>
      <c r="H4" s="129"/>
    </row>
    <row r="5" spans="1:8">
      <c r="A5" s="110" t="s">
        <v>517</v>
      </c>
      <c r="B5" s="115"/>
      <c r="C5" s="116"/>
      <c r="D5" s="117">
        <v>99552</v>
      </c>
      <c r="E5" s="118"/>
      <c r="F5" s="119">
        <v>118223</v>
      </c>
      <c r="G5" s="120"/>
      <c r="H5" s="121"/>
    </row>
    <row r="6" spans="1:8">
      <c r="A6" s="122"/>
      <c r="B6" s="123"/>
      <c r="C6" s="124"/>
      <c r="D6" s="125">
        <v>31504</v>
      </c>
      <c r="E6" s="126"/>
      <c r="F6" s="127">
        <v>57106</v>
      </c>
      <c r="G6" s="128"/>
      <c r="H6" s="129"/>
    </row>
    <row r="7" spans="1:8">
      <c r="A7" s="110" t="s">
        <v>518</v>
      </c>
      <c r="B7" s="115"/>
      <c r="C7" s="116"/>
      <c r="D7" s="117">
        <v>158981</v>
      </c>
      <c r="E7" s="118"/>
      <c r="F7" s="119">
        <v>128485</v>
      </c>
      <c r="G7" s="120"/>
      <c r="H7" s="121"/>
    </row>
    <row r="8" spans="1:8">
      <c r="A8" s="122"/>
      <c r="B8" s="123"/>
      <c r="C8" s="124"/>
      <c r="D8" s="125">
        <v>97281</v>
      </c>
      <c r="E8" s="126"/>
      <c r="F8" s="127">
        <v>62765</v>
      </c>
      <c r="G8" s="128"/>
      <c r="H8" s="129"/>
    </row>
    <row r="9" spans="1:8">
      <c r="A9" s="110" t="s">
        <v>519</v>
      </c>
      <c r="B9" s="115"/>
      <c r="C9" s="116"/>
      <c r="D9" s="117">
        <v>91068</v>
      </c>
      <c r="E9" s="118"/>
      <c r="F9" s="119">
        <v>128611</v>
      </c>
      <c r="G9" s="120"/>
      <c r="H9" s="121"/>
    </row>
    <row r="10" spans="1:8">
      <c r="A10" s="122"/>
      <c r="B10" s="123"/>
      <c r="C10" s="124"/>
      <c r="D10" s="125">
        <v>38828</v>
      </c>
      <c r="E10" s="126"/>
      <c r="F10" s="127">
        <v>61552</v>
      </c>
      <c r="G10" s="128"/>
      <c r="H10" s="129"/>
    </row>
    <row r="11" spans="1:8">
      <c r="A11" s="110" t="s">
        <v>520</v>
      </c>
      <c r="B11" s="115"/>
      <c r="C11" s="116"/>
      <c r="D11" s="117">
        <v>96565</v>
      </c>
      <c r="E11" s="118"/>
      <c r="F11" s="119">
        <v>138651</v>
      </c>
      <c r="G11" s="120"/>
      <c r="H11" s="121"/>
    </row>
    <row r="12" spans="1:8">
      <c r="A12" s="122"/>
      <c r="B12" s="123"/>
      <c r="C12" s="130"/>
      <c r="D12" s="125">
        <v>25144</v>
      </c>
      <c r="E12" s="126"/>
      <c r="F12" s="127">
        <v>71211</v>
      </c>
      <c r="G12" s="128"/>
      <c r="H12" s="129"/>
    </row>
    <row r="13" spans="1:8">
      <c r="A13" s="110"/>
      <c r="B13" s="115"/>
      <c r="C13" s="131"/>
      <c r="D13" s="132">
        <v>112899</v>
      </c>
      <c r="E13" s="133"/>
      <c r="F13" s="134">
        <v>126329</v>
      </c>
      <c r="G13" s="135"/>
      <c r="H13" s="121"/>
    </row>
    <row r="14" spans="1:8">
      <c r="A14" s="122"/>
      <c r="B14" s="123"/>
      <c r="C14" s="124"/>
      <c r="D14" s="125">
        <v>49995</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9.15</v>
      </c>
      <c r="C19" s="136">
        <f>ROUND(VALUE(SUBSTITUTE(実質収支比率等に係る経年分析!G$48,"▲","-")),2)</f>
        <v>7.52</v>
      </c>
      <c r="D19" s="136">
        <f>ROUND(VALUE(SUBSTITUTE(実質収支比率等に係る経年分析!H$48,"▲","-")),2)</f>
        <v>3.22</v>
      </c>
      <c r="E19" s="136">
        <f>ROUND(VALUE(SUBSTITUTE(実質収支比率等に係る経年分析!I$48,"▲","-")),2)</f>
        <v>5.77</v>
      </c>
      <c r="F19" s="136">
        <f>ROUND(VALUE(SUBSTITUTE(実質収支比率等に係る経年分析!J$48,"▲","-")),2)</f>
        <v>4.53</v>
      </c>
    </row>
    <row r="20" spans="1:11">
      <c r="A20" s="136" t="s">
        <v>43</v>
      </c>
      <c r="B20" s="136">
        <f>ROUND(VALUE(SUBSTITUTE(実質収支比率等に係る経年分析!F$47,"▲","-")),2)</f>
        <v>88.19</v>
      </c>
      <c r="C20" s="136">
        <f>ROUND(VALUE(SUBSTITUTE(実質収支比率等に係る経年分析!G$47,"▲","-")),2)</f>
        <v>78.03</v>
      </c>
      <c r="D20" s="136">
        <f>ROUND(VALUE(SUBSTITUTE(実質収支比率等に係る経年分析!H$47,"▲","-")),2)</f>
        <v>97.48</v>
      </c>
      <c r="E20" s="136">
        <f>ROUND(VALUE(SUBSTITUTE(実質収支比率等に係る経年分析!I$47,"▲","-")),2)</f>
        <v>119.01</v>
      </c>
      <c r="F20" s="136">
        <f>ROUND(VALUE(SUBSTITUTE(実質収支比率等に係る経年分析!J$47,"▲","-")),2)</f>
        <v>66.739999999999995</v>
      </c>
    </row>
    <row r="21" spans="1:11">
      <c r="A21" s="136" t="s">
        <v>44</v>
      </c>
      <c r="B21" s="136">
        <f>IF(ISNUMBER(VALUE(SUBSTITUTE(実質収支比率等に係る経年分析!F$49,"▲","-"))),ROUND(VALUE(SUBSTITUTE(実質収支比率等に係る経年分析!F$49,"▲","-")),2),NA())</f>
        <v>7.79</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-27.43</v>
      </c>
      <c r="E21" s="136">
        <f>IF(ISNUMBER(VALUE(SUBSTITUTE(実質収支比率等に係る経年分析!I$49,"▲","-"))),ROUND(VALUE(SUBSTITUTE(実質収支比率等に係る経年分析!I$49,"▲","-")),2),NA())</f>
        <v>28.87</v>
      </c>
      <c r="F21" s="136">
        <f>IF(ISNUMBER(VALUE(SUBSTITUTE(実質収支比率等に係る経年分析!J$49,"▲","-"))),ROUND(VALUE(SUBSTITUTE(実質収支比率等に係る経年分析!J$49,"▲","-")),2),NA())</f>
        <v>-9.1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介護予防支援特別会計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0.28999999999999998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人づくり資金貸付事業特別会計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0.14000000000000001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9.0500000000000007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4.4400000000000004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304</v>
      </c>
      <c r="E42" s="138"/>
      <c r="F42" s="138"/>
      <c r="G42" s="138">
        <f>'実質公債費比率（分子）の構造'!L$52</f>
        <v>317</v>
      </c>
      <c r="H42" s="138"/>
      <c r="I42" s="138"/>
      <c r="J42" s="138">
        <f>'実質公債費比率（分子）の構造'!M$52</f>
        <v>333</v>
      </c>
      <c r="K42" s="138"/>
      <c r="L42" s="138"/>
      <c r="M42" s="138">
        <f>'実質公債費比率（分子）の構造'!N$52</f>
        <v>300</v>
      </c>
      <c r="N42" s="138"/>
      <c r="O42" s="138"/>
      <c r="P42" s="138">
        <f>'実質公債費比率（分子）の構造'!O$52</f>
        <v>281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10</v>
      </c>
      <c r="C45" s="138"/>
      <c r="D45" s="138"/>
      <c r="E45" s="138">
        <f>'実質公債費比率（分子）の構造'!L$49</f>
        <v>10</v>
      </c>
      <c r="F45" s="138"/>
      <c r="G45" s="138"/>
      <c r="H45" s="138">
        <f>'実質公債費比率（分子）の構造'!M$49</f>
        <v>5</v>
      </c>
      <c r="I45" s="138"/>
      <c r="J45" s="138"/>
      <c r="K45" s="138">
        <f>'実質公債費比率（分子）の構造'!N$49</f>
        <v>6</v>
      </c>
      <c r="L45" s="138"/>
      <c r="M45" s="138"/>
      <c r="N45" s="138">
        <f>'実質公債費比率（分子）の構造'!O$49</f>
        <v>6</v>
      </c>
      <c r="O45" s="138"/>
      <c r="P45" s="138"/>
    </row>
    <row r="46" spans="1:16">
      <c r="A46" s="138" t="s">
        <v>55</v>
      </c>
      <c r="B46" s="138">
        <f>'実質公債費比率（分子）の構造'!K$48</f>
        <v>168</v>
      </c>
      <c r="C46" s="138"/>
      <c r="D46" s="138"/>
      <c r="E46" s="138">
        <f>'実質公債費比率（分子）の構造'!L$48</f>
        <v>168</v>
      </c>
      <c r="F46" s="138"/>
      <c r="G46" s="138"/>
      <c r="H46" s="138">
        <f>'実質公債費比率（分子）の構造'!M$48</f>
        <v>162</v>
      </c>
      <c r="I46" s="138"/>
      <c r="J46" s="138"/>
      <c r="K46" s="138">
        <f>'実質公債費比率（分子）の構造'!N$48</f>
        <v>156</v>
      </c>
      <c r="L46" s="138"/>
      <c r="M46" s="138"/>
      <c r="N46" s="138">
        <f>'実質公債費比率（分子）の構造'!O$48</f>
        <v>144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247</v>
      </c>
      <c r="C49" s="138"/>
      <c r="D49" s="138"/>
      <c r="E49" s="138">
        <f>'実質公債費比率（分子）の構造'!L$45</f>
        <v>212</v>
      </c>
      <c r="F49" s="138"/>
      <c r="G49" s="138"/>
      <c r="H49" s="138">
        <f>'実質公債費比率（分子）の構造'!M$45</f>
        <v>190</v>
      </c>
      <c r="I49" s="138"/>
      <c r="J49" s="138"/>
      <c r="K49" s="138">
        <f>'実質公債費比率（分子）の構造'!N$45</f>
        <v>176</v>
      </c>
      <c r="L49" s="138"/>
      <c r="M49" s="138"/>
      <c r="N49" s="138">
        <f>'実質公債費比率（分子）の構造'!O$45</f>
        <v>168</v>
      </c>
      <c r="O49" s="138"/>
      <c r="P49" s="138"/>
    </row>
    <row r="50" spans="1:16">
      <c r="A50" s="138" t="s">
        <v>59</v>
      </c>
      <c r="B50" s="138" t="e">
        <f>NA()</f>
        <v>#N/A</v>
      </c>
      <c r="C50" s="138">
        <f>IF(ISNUMBER('実質公債費比率（分子）の構造'!K$53),'実質公債費比率（分子）の構造'!K$53,NA())</f>
        <v>121</v>
      </c>
      <c r="D50" s="138" t="e">
        <f>NA()</f>
        <v>#N/A</v>
      </c>
      <c r="E50" s="138" t="e">
        <f>NA()</f>
        <v>#N/A</v>
      </c>
      <c r="F50" s="138">
        <f>IF(ISNUMBER('実質公債費比率（分子）の構造'!L$53),'実質公債費比率（分子）の構造'!L$53,NA())</f>
        <v>73</v>
      </c>
      <c r="G50" s="138" t="e">
        <f>NA()</f>
        <v>#N/A</v>
      </c>
      <c r="H50" s="138" t="e">
        <f>NA()</f>
        <v>#N/A</v>
      </c>
      <c r="I50" s="138">
        <f>IF(ISNUMBER('実質公債費比率（分子）の構造'!M$53),'実質公債費比率（分子）の構造'!M$53,NA())</f>
        <v>24</v>
      </c>
      <c r="J50" s="138" t="e">
        <f>NA()</f>
        <v>#N/A</v>
      </c>
      <c r="K50" s="138" t="e">
        <f>NA()</f>
        <v>#N/A</v>
      </c>
      <c r="L50" s="138">
        <f>IF(ISNUMBER('実質公債費比率（分子）の構造'!N$53),'実質公債費比率（分子）の構造'!N$53,NA())</f>
        <v>38</v>
      </c>
      <c r="M50" s="138" t="e">
        <f>NA()</f>
        <v>#N/A</v>
      </c>
      <c r="N50" s="138" t="e">
        <f>NA()</f>
        <v>#N/A</v>
      </c>
      <c r="O50" s="138">
        <f>IF(ISNUMBER('実質公債費比率（分子）の構造'!O$53),'実質公債費比率（分子）の構造'!O$53,NA())</f>
        <v>37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3046</v>
      </c>
      <c r="E56" s="137"/>
      <c r="F56" s="137"/>
      <c r="G56" s="137">
        <f>'将来負担比率（分子）の構造'!J$52</f>
        <v>2778</v>
      </c>
      <c r="H56" s="137"/>
      <c r="I56" s="137"/>
      <c r="J56" s="137">
        <f>'将来負担比率（分子）の構造'!K$52</f>
        <v>2533</v>
      </c>
      <c r="K56" s="137"/>
      <c r="L56" s="137"/>
      <c r="M56" s="137">
        <f>'将来負担比率（分子）の構造'!L$52</f>
        <v>2275</v>
      </c>
      <c r="N56" s="137"/>
      <c r="O56" s="137"/>
      <c r="P56" s="137">
        <f>'将来負担比率（分子）の構造'!M$52</f>
        <v>2033</v>
      </c>
    </row>
    <row r="57" spans="1:16">
      <c r="A57" s="137" t="s">
        <v>35</v>
      </c>
      <c r="B57" s="137"/>
      <c r="C57" s="137"/>
      <c r="D57" s="137">
        <f>'将来負担比率（分子）の構造'!I$51</f>
        <v>5</v>
      </c>
      <c r="E57" s="137"/>
      <c r="F57" s="137"/>
      <c r="G57" s="137">
        <f>'将来負担比率（分子）の構造'!J$51</f>
        <v>2</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34</v>
      </c>
      <c r="B58" s="137"/>
      <c r="C58" s="137"/>
      <c r="D58" s="137">
        <f>'将来負担比率（分子）の構造'!I$50</f>
        <v>4891</v>
      </c>
      <c r="E58" s="137"/>
      <c r="F58" s="137"/>
      <c r="G58" s="137">
        <f>'将来負担比率（分子）の構造'!J$50</f>
        <v>4918</v>
      </c>
      <c r="H58" s="137"/>
      <c r="I58" s="137"/>
      <c r="J58" s="137">
        <f>'将来負担比率（分子）の構造'!K$50</f>
        <v>4325</v>
      </c>
      <c r="K58" s="137"/>
      <c r="L58" s="137"/>
      <c r="M58" s="137">
        <f>'将来負担比率（分子）の構造'!L$50</f>
        <v>5291</v>
      </c>
      <c r="N58" s="137"/>
      <c r="O58" s="137"/>
      <c r="P58" s="137">
        <f>'将来負担比率（分子）の構造'!M$50</f>
        <v>5029</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122</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27</v>
      </c>
      <c r="B63" s="137">
        <f>'将来負担比率（分子）の構造'!I$44</f>
        <v>25</v>
      </c>
      <c r="C63" s="137"/>
      <c r="D63" s="137"/>
      <c r="E63" s="137">
        <f>'将来負担比率（分子）の構造'!J$44</f>
        <v>55</v>
      </c>
      <c r="F63" s="137"/>
      <c r="G63" s="137"/>
      <c r="H63" s="137">
        <f>'将来負担比率（分子）の構造'!K$44</f>
        <v>53</v>
      </c>
      <c r="I63" s="137"/>
      <c r="J63" s="137"/>
      <c r="K63" s="137">
        <f>'将来負担比率（分子）の構造'!L$44</f>
        <v>54</v>
      </c>
      <c r="L63" s="137"/>
      <c r="M63" s="137"/>
      <c r="N63" s="137">
        <f>'将来負担比率（分子）の構造'!M$44</f>
        <v>50</v>
      </c>
      <c r="O63" s="137"/>
      <c r="P63" s="137"/>
    </row>
    <row r="64" spans="1:16">
      <c r="A64" s="137" t="s">
        <v>26</v>
      </c>
      <c r="B64" s="137">
        <f>'将来負担比率（分子）の構造'!I$43</f>
        <v>1072</v>
      </c>
      <c r="C64" s="137"/>
      <c r="D64" s="137"/>
      <c r="E64" s="137">
        <f>'将来負担比率（分子）の構造'!J$43</f>
        <v>962</v>
      </c>
      <c r="F64" s="137"/>
      <c r="G64" s="137"/>
      <c r="H64" s="137">
        <f>'将来負担比率（分子）の構造'!K$43</f>
        <v>841</v>
      </c>
      <c r="I64" s="137"/>
      <c r="J64" s="137"/>
      <c r="K64" s="137">
        <f>'将来負担比率（分子）の構造'!L$43</f>
        <v>724</v>
      </c>
      <c r="L64" s="137"/>
      <c r="M64" s="137"/>
      <c r="N64" s="137">
        <f>'将来負担比率（分子）の構造'!M$43</f>
        <v>607</v>
      </c>
      <c r="O64" s="137"/>
      <c r="P64" s="137"/>
    </row>
    <row r="65" spans="1:16">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24</v>
      </c>
      <c r="B66" s="137">
        <f>'将来負担比率（分子）の構造'!I$41</f>
        <v>1037</v>
      </c>
      <c r="C66" s="137"/>
      <c r="D66" s="137"/>
      <c r="E66" s="137">
        <f>'将来負担比率（分子）の構造'!J$41</f>
        <v>847</v>
      </c>
      <c r="F66" s="137"/>
      <c r="G66" s="137"/>
      <c r="H66" s="137">
        <f>'将来負担比率（分子）の構造'!K$41</f>
        <v>672</v>
      </c>
      <c r="I66" s="137"/>
      <c r="J66" s="137"/>
      <c r="K66" s="137">
        <f>'将来負担比率（分子）の構造'!L$41</f>
        <v>486</v>
      </c>
      <c r="L66" s="137"/>
      <c r="M66" s="137"/>
      <c r="N66" s="137">
        <f>'将来負担比率（分子）の構造'!M$41</f>
        <v>331</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3154803</v>
      </c>
      <c r="S5" s="671"/>
      <c r="T5" s="671"/>
      <c r="U5" s="671"/>
      <c r="V5" s="671"/>
      <c r="W5" s="671"/>
      <c r="X5" s="671"/>
      <c r="Y5" s="718"/>
      <c r="Z5" s="731">
        <v>58.8</v>
      </c>
      <c r="AA5" s="731"/>
      <c r="AB5" s="731"/>
      <c r="AC5" s="731"/>
      <c r="AD5" s="732">
        <v>3154803</v>
      </c>
      <c r="AE5" s="732"/>
      <c r="AF5" s="732"/>
      <c r="AG5" s="732"/>
      <c r="AH5" s="732"/>
      <c r="AI5" s="732"/>
      <c r="AJ5" s="732"/>
      <c r="AK5" s="732"/>
      <c r="AL5" s="719">
        <v>92.3</v>
      </c>
      <c r="AM5" s="688"/>
      <c r="AN5" s="688"/>
      <c r="AO5" s="720"/>
      <c r="AP5" s="707" t="s">
        <v>210</v>
      </c>
      <c r="AQ5" s="708"/>
      <c r="AR5" s="708"/>
      <c r="AS5" s="708"/>
      <c r="AT5" s="708"/>
      <c r="AU5" s="708"/>
      <c r="AV5" s="708"/>
      <c r="AW5" s="708"/>
      <c r="AX5" s="708"/>
      <c r="AY5" s="708"/>
      <c r="AZ5" s="708"/>
      <c r="BA5" s="708"/>
      <c r="BB5" s="708"/>
      <c r="BC5" s="708"/>
      <c r="BD5" s="708"/>
      <c r="BE5" s="708"/>
      <c r="BF5" s="709"/>
      <c r="BG5" s="620">
        <v>3154803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25781</v>
      </c>
      <c r="S6" s="621"/>
      <c r="T6" s="621"/>
      <c r="U6" s="621"/>
      <c r="V6" s="621"/>
      <c r="W6" s="621"/>
      <c r="X6" s="621"/>
      <c r="Y6" s="622"/>
      <c r="Z6" s="673">
        <v>0.5</v>
      </c>
      <c r="AA6" s="673"/>
      <c r="AB6" s="673"/>
      <c r="AC6" s="673"/>
      <c r="AD6" s="674">
        <v>25781</v>
      </c>
      <c r="AE6" s="674"/>
      <c r="AF6" s="674"/>
      <c r="AG6" s="674"/>
      <c r="AH6" s="674"/>
      <c r="AI6" s="674"/>
      <c r="AJ6" s="674"/>
      <c r="AK6" s="674"/>
      <c r="AL6" s="643">
        <v>0.8</v>
      </c>
      <c r="AM6" s="675"/>
      <c r="AN6" s="675"/>
      <c r="AO6" s="676"/>
      <c r="AP6" s="617" t="s">
        <v>216</v>
      </c>
      <c r="AQ6" s="618"/>
      <c r="AR6" s="618"/>
      <c r="AS6" s="618"/>
      <c r="AT6" s="618"/>
      <c r="AU6" s="618"/>
      <c r="AV6" s="618"/>
      <c r="AW6" s="618"/>
      <c r="AX6" s="618"/>
      <c r="AY6" s="618"/>
      <c r="AZ6" s="618"/>
      <c r="BA6" s="618"/>
      <c r="BB6" s="618"/>
      <c r="BC6" s="618"/>
      <c r="BD6" s="618"/>
      <c r="BE6" s="618"/>
      <c r="BF6" s="619"/>
      <c r="BG6" s="620">
        <v>3154803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64880</v>
      </c>
      <c r="CS6" s="621"/>
      <c r="CT6" s="621"/>
      <c r="CU6" s="621"/>
      <c r="CV6" s="621"/>
      <c r="CW6" s="621"/>
      <c r="CX6" s="621"/>
      <c r="CY6" s="622"/>
      <c r="CZ6" s="673">
        <v>1.3</v>
      </c>
      <c r="DA6" s="673"/>
      <c r="DB6" s="673"/>
      <c r="DC6" s="673"/>
      <c r="DD6" s="626">
        <v>34</v>
      </c>
      <c r="DE6" s="621"/>
      <c r="DF6" s="621"/>
      <c r="DG6" s="621"/>
      <c r="DH6" s="621"/>
      <c r="DI6" s="621"/>
      <c r="DJ6" s="621"/>
      <c r="DK6" s="621"/>
      <c r="DL6" s="621"/>
      <c r="DM6" s="621"/>
      <c r="DN6" s="621"/>
      <c r="DO6" s="621"/>
      <c r="DP6" s="622"/>
      <c r="DQ6" s="626">
        <v>64880</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3243</v>
      </c>
      <c r="S7" s="621"/>
      <c r="T7" s="621"/>
      <c r="U7" s="621"/>
      <c r="V7" s="621"/>
      <c r="W7" s="621"/>
      <c r="X7" s="621"/>
      <c r="Y7" s="622"/>
      <c r="Z7" s="673">
        <v>0.1</v>
      </c>
      <c r="AA7" s="673"/>
      <c r="AB7" s="673"/>
      <c r="AC7" s="673"/>
      <c r="AD7" s="674">
        <v>3243</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2070115</v>
      </c>
      <c r="BH7" s="621"/>
      <c r="BI7" s="621"/>
      <c r="BJ7" s="621"/>
      <c r="BK7" s="621"/>
      <c r="BL7" s="621"/>
      <c r="BM7" s="621"/>
      <c r="BN7" s="622"/>
      <c r="BO7" s="673">
        <v>65.599999999999994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811140</v>
      </c>
      <c r="CS7" s="621"/>
      <c r="CT7" s="621"/>
      <c r="CU7" s="621"/>
      <c r="CV7" s="621"/>
      <c r="CW7" s="621"/>
      <c r="CX7" s="621"/>
      <c r="CY7" s="622"/>
      <c r="CZ7" s="673">
        <v>16.2</v>
      </c>
      <c r="DA7" s="673"/>
      <c r="DB7" s="673"/>
      <c r="DC7" s="673"/>
      <c r="DD7" s="626">
        <v>73612</v>
      </c>
      <c r="DE7" s="621"/>
      <c r="DF7" s="621"/>
      <c r="DG7" s="621"/>
      <c r="DH7" s="621"/>
      <c r="DI7" s="621"/>
      <c r="DJ7" s="621"/>
      <c r="DK7" s="621"/>
      <c r="DL7" s="621"/>
      <c r="DM7" s="621"/>
      <c r="DN7" s="621"/>
      <c r="DO7" s="621"/>
      <c r="DP7" s="622"/>
      <c r="DQ7" s="626">
        <v>622859</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5930</v>
      </c>
      <c r="S8" s="621"/>
      <c r="T8" s="621"/>
      <c r="U8" s="621"/>
      <c r="V8" s="621"/>
      <c r="W8" s="621"/>
      <c r="X8" s="621"/>
      <c r="Y8" s="622"/>
      <c r="Z8" s="673">
        <v>0.1</v>
      </c>
      <c r="AA8" s="673"/>
      <c r="AB8" s="673"/>
      <c r="AC8" s="673"/>
      <c r="AD8" s="674">
        <v>5930</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17047</v>
      </c>
      <c r="BH8" s="621"/>
      <c r="BI8" s="621"/>
      <c r="BJ8" s="621"/>
      <c r="BK8" s="621"/>
      <c r="BL8" s="621"/>
      <c r="BM8" s="621"/>
      <c r="BN8" s="622"/>
      <c r="BO8" s="673">
        <v>0.5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944266</v>
      </c>
      <c r="CS8" s="621"/>
      <c r="CT8" s="621"/>
      <c r="CU8" s="621"/>
      <c r="CV8" s="621"/>
      <c r="CW8" s="621"/>
      <c r="CX8" s="621"/>
      <c r="CY8" s="622"/>
      <c r="CZ8" s="673">
        <v>18.899999999999999</v>
      </c>
      <c r="DA8" s="673"/>
      <c r="DB8" s="673"/>
      <c r="DC8" s="673"/>
      <c r="DD8" s="626">
        <v>1951</v>
      </c>
      <c r="DE8" s="621"/>
      <c r="DF8" s="621"/>
      <c r="DG8" s="621"/>
      <c r="DH8" s="621"/>
      <c r="DI8" s="621"/>
      <c r="DJ8" s="621"/>
      <c r="DK8" s="621"/>
      <c r="DL8" s="621"/>
      <c r="DM8" s="621"/>
      <c r="DN8" s="621"/>
      <c r="DO8" s="621"/>
      <c r="DP8" s="622"/>
      <c r="DQ8" s="626">
        <v>568858</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3516</v>
      </c>
      <c r="S9" s="621"/>
      <c r="T9" s="621"/>
      <c r="U9" s="621"/>
      <c r="V9" s="621"/>
      <c r="W9" s="621"/>
      <c r="X9" s="621"/>
      <c r="Y9" s="622"/>
      <c r="Z9" s="673">
        <v>0.1</v>
      </c>
      <c r="AA9" s="673"/>
      <c r="AB9" s="673"/>
      <c r="AC9" s="673"/>
      <c r="AD9" s="674">
        <v>3516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1035219</v>
      </c>
      <c r="BH9" s="621"/>
      <c r="BI9" s="621"/>
      <c r="BJ9" s="621"/>
      <c r="BK9" s="621"/>
      <c r="BL9" s="621"/>
      <c r="BM9" s="621"/>
      <c r="BN9" s="622"/>
      <c r="BO9" s="673">
        <v>32.799999999999997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487305</v>
      </c>
      <c r="CS9" s="621"/>
      <c r="CT9" s="621"/>
      <c r="CU9" s="621"/>
      <c r="CV9" s="621"/>
      <c r="CW9" s="621"/>
      <c r="CX9" s="621"/>
      <c r="CY9" s="622"/>
      <c r="CZ9" s="673">
        <v>9.6999999999999993</v>
      </c>
      <c r="DA9" s="673"/>
      <c r="DB9" s="673"/>
      <c r="DC9" s="673"/>
      <c r="DD9" s="626">
        <v>3648</v>
      </c>
      <c r="DE9" s="621"/>
      <c r="DF9" s="621"/>
      <c r="DG9" s="621"/>
      <c r="DH9" s="621"/>
      <c r="DI9" s="621"/>
      <c r="DJ9" s="621"/>
      <c r="DK9" s="621"/>
      <c r="DL9" s="621"/>
      <c r="DM9" s="621"/>
      <c r="DN9" s="621"/>
      <c r="DO9" s="621"/>
      <c r="DP9" s="622"/>
      <c r="DQ9" s="626">
        <v>454182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186077</v>
      </c>
      <c r="S10" s="621"/>
      <c r="T10" s="621"/>
      <c r="U10" s="621"/>
      <c r="V10" s="621"/>
      <c r="W10" s="621"/>
      <c r="X10" s="621"/>
      <c r="Y10" s="622"/>
      <c r="Z10" s="673">
        <v>3.5</v>
      </c>
      <c r="AA10" s="673"/>
      <c r="AB10" s="673"/>
      <c r="AC10" s="673"/>
      <c r="AD10" s="674">
        <v>186077</v>
      </c>
      <c r="AE10" s="674"/>
      <c r="AF10" s="674"/>
      <c r="AG10" s="674"/>
      <c r="AH10" s="674"/>
      <c r="AI10" s="674"/>
      <c r="AJ10" s="674"/>
      <c r="AK10" s="674"/>
      <c r="AL10" s="643">
        <v>5.4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23024</v>
      </c>
      <c r="BH10" s="621"/>
      <c r="BI10" s="621"/>
      <c r="BJ10" s="621"/>
      <c r="BK10" s="621"/>
      <c r="BL10" s="621"/>
      <c r="BM10" s="621"/>
      <c r="BN10" s="622"/>
      <c r="BO10" s="673">
        <v>0.7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994825</v>
      </c>
      <c r="BH11" s="621"/>
      <c r="BI11" s="621"/>
      <c r="BJ11" s="621"/>
      <c r="BK11" s="621"/>
      <c r="BL11" s="621"/>
      <c r="BM11" s="621"/>
      <c r="BN11" s="622"/>
      <c r="BO11" s="673">
        <v>31.5</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119826</v>
      </c>
      <c r="CS11" s="621"/>
      <c r="CT11" s="621"/>
      <c r="CU11" s="621"/>
      <c r="CV11" s="621"/>
      <c r="CW11" s="621"/>
      <c r="CX11" s="621"/>
      <c r="CY11" s="622"/>
      <c r="CZ11" s="673">
        <v>2.4</v>
      </c>
      <c r="DA11" s="673"/>
      <c r="DB11" s="673"/>
      <c r="DC11" s="673"/>
      <c r="DD11" s="626">
        <v>51633</v>
      </c>
      <c r="DE11" s="621"/>
      <c r="DF11" s="621"/>
      <c r="DG11" s="621"/>
      <c r="DH11" s="621"/>
      <c r="DI11" s="621"/>
      <c r="DJ11" s="621"/>
      <c r="DK11" s="621"/>
      <c r="DL11" s="621"/>
      <c r="DM11" s="621"/>
      <c r="DN11" s="621"/>
      <c r="DO11" s="621"/>
      <c r="DP11" s="622"/>
      <c r="DQ11" s="626">
        <v>85504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999769</v>
      </c>
      <c r="BH12" s="621"/>
      <c r="BI12" s="621"/>
      <c r="BJ12" s="621"/>
      <c r="BK12" s="621"/>
      <c r="BL12" s="621"/>
      <c r="BM12" s="621"/>
      <c r="BN12" s="622"/>
      <c r="BO12" s="673">
        <v>31.7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148479</v>
      </c>
      <c r="CS12" s="621"/>
      <c r="CT12" s="621"/>
      <c r="CU12" s="621"/>
      <c r="CV12" s="621"/>
      <c r="CW12" s="621"/>
      <c r="CX12" s="621"/>
      <c r="CY12" s="622"/>
      <c r="CZ12" s="673">
        <v>3</v>
      </c>
      <c r="DA12" s="673"/>
      <c r="DB12" s="673"/>
      <c r="DC12" s="673"/>
      <c r="DD12" s="626">
        <v>49969</v>
      </c>
      <c r="DE12" s="621"/>
      <c r="DF12" s="621"/>
      <c r="DG12" s="621"/>
      <c r="DH12" s="621"/>
      <c r="DI12" s="621"/>
      <c r="DJ12" s="621"/>
      <c r="DK12" s="621"/>
      <c r="DL12" s="621"/>
      <c r="DM12" s="621"/>
      <c r="DN12" s="621"/>
      <c r="DO12" s="621"/>
      <c r="DP12" s="622"/>
      <c r="DQ12" s="626">
        <v>123822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6523</v>
      </c>
      <c r="S13" s="621"/>
      <c r="T13" s="621"/>
      <c r="U13" s="621"/>
      <c r="V13" s="621"/>
      <c r="W13" s="621"/>
      <c r="X13" s="621"/>
      <c r="Y13" s="622"/>
      <c r="Z13" s="673">
        <v>0.1</v>
      </c>
      <c r="AA13" s="673"/>
      <c r="AB13" s="673"/>
      <c r="AC13" s="673"/>
      <c r="AD13" s="674">
        <v>6523</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999766</v>
      </c>
      <c r="BH13" s="621"/>
      <c r="BI13" s="621"/>
      <c r="BJ13" s="621"/>
      <c r="BK13" s="621"/>
      <c r="BL13" s="621"/>
      <c r="BM13" s="621"/>
      <c r="BN13" s="622"/>
      <c r="BO13" s="673">
        <v>31.7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1261079</v>
      </c>
      <c r="CS13" s="621"/>
      <c r="CT13" s="621"/>
      <c r="CU13" s="621"/>
      <c r="CV13" s="621"/>
      <c r="CW13" s="621"/>
      <c r="CX13" s="621"/>
      <c r="CY13" s="622"/>
      <c r="CZ13" s="673">
        <v>25.2</v>
      </c>
      <c r="DA13" s="673"/>
      <c r="DB13" s="673"/>
      <c r="DC13" s="673"/>
      <c r="DD13" s="626">
        <v>613365</v>
      </c>
      <c r="DE13" s="621"/>
      <c r="DF13" s="621"/>
      <c r="DG13" s="621"/>
      <c r="DH13" s="621"/>
      <c r="DI13" s="621"/>
      <c r="DJ13" s="621"/>
      <c r="DK13" s="621"/>
      <c r="DL13" s="621"/>
      <c r="DM13" s="621"/>
      <c r="DN13" s="621"/>
      <c r="DO13" s="621"/>
      <c r="DP13" s="622"/>
      <c r="DQ13" s="626">
        <v>939258</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22591</v>
      </c>
      <c r="BH14" s="621"/>
      <c r="BI14" s="621"/>
      <c r="BJ14" s="621"/>
      <c r="BK14" s="621"/>
      <c r="BL14" s="621"/>
      <c r="BM14" s="621"/>
      <c r="BN14" s="622"/>
      <c r="BO14" s="673">
        <v>0.7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192691</v>
      </c>
      <c r="CS14" s="621"/>
      <c r="CT14" s="621"/>
      <c r="CU14" s="621"/>
      <c r="CV14" s="621"/>
      <c r="CW14" s="621"/>
      <c r="CX14" s="621"/>
      <c r="CY14" s="622"/>
      <c r="CZ14" s="673">
        <v>3.9</v>
      </c>
      <c r="DA14" s="673"/>
      <c r="DB14" s="673"/>
      <c r="DC14" s="673"/>
      <c r="DD14" s="626">
        <v>20552</v>
      </c>
      <c r="DE14" s="621"/>
      <c r="DF14" s="621"/>
      <c r="DG14" s="621"/>
      <c r="DH14" s="621"/>
      <c r="DI14" s="621"/>
      <c r="DJ14" s="621"/>
      <c r="DK14" s="621"/>
      <c r="DL14" s="621"/>
      <c r="DM14" s="621"/>
      <c r="DN14" s="621"/>
      <c r="DO14" s="621"/>
      <c r="DP14" s="622"/>
      <c r="DQ14" s="626">
        <v>192691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2733</v>
      </c>
      <c r="S15" s="621"/>
      <c r="T15" s="621"/>
      <c r="U15" s="621"/>
      <c r="V15" s="621"/>
      <c r="W15" s="621"/>
      <c r="X15" s="621"/>
      <c r="Y15" s="622"/>
      <c r="Z15" s="673">
        <v>0.1</v>
      </c>
      <c r="AA15" s="673"/>
      <c r="AB15" s="673"/>
      <c r="AC15" s="673"/>
      <c r="AD15" s="674">
        <v>2733</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62328</v>
      </c>
      <c r="BH15" s="621"/>
      <c r="BI15" s="621"/>
      <c r="BJ15" s="621"/>
      <c r="BK15" s="621"/>
      <c r="BL15" s="621"/>
      <c r="BM15" s="621"/>
      <c r="BN15" s="622"/>
      <c r="BO15" s="673">
        <v>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802961</v>
      </c>
      <c r="CS15" s="621"/>
      <c r="CT15" s="621"/>
      <c r="CU15" s="621"/>
      <c r="CV15" s="621"/>
      <c r="CW15" s="621"/>
      <c r="CX15" s="621"/>
      <c r="CY15" s="622"/>
      <c r="CZ15" s="673">
        <v>16.100000000000001</v>
      </c>
      <c r="DA15" s="673"/>
      <c r="DB15" s="673"/>
      <c r="DC15" s="673"/>
      <c r="DD15" s="626">
        <v>102892</v>
      </c>
      <c r="DE15" s="621"/>
      <c r="DF15" s="621"/>
      <c r="DG15" s="621"/>
      <c r="DH15" s="621"/>
      <c r="DI15" s="621"/>
      <c r="DJ15" s="621"/>
      <c r="DK15" s="621"/>
      <c r="DL15" s="621"/>
      <c r="DM15" s="621"/>
      <c r="DN15" s="621"/>
      <c r="DO15" s="621"/>
      <c r="DP15" s="622"/>
      <c r="DQ15" s="626">
        <v>742033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4948</v>
      </c>
      <c r="S16" s="621"/>
      <c r="T16" s="621"/>
      <c r="U16" s="621"/>
      <c r="V16" s="621"/>
      <c r="W16" s="621"/>
      <c r="X16" s="621"/>
      <c r="Y16" s="622"/>
      <c r="Z16" s="673">
        <v>0.1</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167818</v>
      </c>
      <c r="CS17" s="621"/>
      <c r="CT17" s="621"/>
      <c r="CU17" s="621"/>
      <c r="CV17" s="621"/>
      <c r="CW17" s="621"/>
      <c r="CX17" s="621"/>
      <c r="CY17" s="622"/>
      <c r="CZ17" s="673">
        <v>3.4</v>
      </c>
      <c r="DA17" s="673"/>
      <c r="DB17" s="673"/>
      <c r="DC17" s="673"/>
      <c r="DD17" s="626" t="s">
        <v>112</v>
      </c>
      <c r="DE17" s="621"/>
      <c r="DF17" s="621"/>
      <c r="DG17" s="621"/>
      <c r="DH17" s="621"/>
      <c r="DI17" s="621"/>
      <c r="DJ17" s="621"/>
      <c r="DK17" s="621"/>
      <c r="DL17" s="621"/>
      <c r="DM17" s="621"/>
      <c r="DN17" s="621"/>
      <c r="DO17" s="621"/>
      <c r="DP17" s="622"/>
      <c r="DQ17" s="626">
        <v>167818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4948</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3393554</v>
      </c>
      <c r="S20" s="621"/>
      <c r="T20" s="621"/>
      <c r="U20" s="621"/>
      <c r="V20" s="621"/>
      <c r="W20" s="621"/>
      <c r="X20" s="621"/>
      <c r="Y20" s="622"/>
      <c r="Z20" s="673">
        <v>63.3</v>
      </c>
      <c r="AA20" s="673"/>
      <c r="AB20" s="673"/>
      <c r="AC20" s="673"/>
      <c r="AD20" s="674">
        <v>3388606</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5000445</v>
      </c>
      <c r="CS20" s="621"/>
      <c r="CT20" s="621"/>
      <c r="CU20" s="621"/>
      <c r="CV20" s="621"/>
      <c r="CW20" s="621"/>
      <c r="CX20" s="621"/>
      <c r="CY20" s="622"/>
      <c r="CZ20" s="673">
        <v>100</v>
      </c>
      <c r="DA20" s="673"/>
      <c r="DB20" s="673"/>
      <c r="DC20" s="673"/>
      <c r="DD20" s="626">
        <v>917656</v>
      </c>
      <c r="DE20" s="621"/>
      <c r="DF20" s="621"/>
      <c r="DG20" s="621"/>
      <c r="DH20" s="621"/>
      <c r="DI20" s="621"/>
      <c r="DJ20" s="621"/>
      <c r="DK20" s="621"/>
      <c r="DL20" s="621"/>
      <c r="DM20" s="621"/>
      <c r="DN20" s="621"/>
      <c r="DO20" s="621"/>
      <c r="DP20" s="622"/>
      <c r="DQ20" s="626">
        <v>3961905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569</v>
      </c>
      <c r="S21" s="621"/>
      <c r="T21" s="621"/>
      <c r="U21" s="621"/>
      <c r="V21" s="621"/>
      <c r="W21" s="621"/>
      <c r="X21" s="621"/>
      <c r="Y21" s="622"/>
      <c r="Z21" s="673">
        <v>0</v>
      </c>
      <c r="AA21" s="673"/>
      <c r="AB21" s="673"/>
      <c r="AC21" s="673"/>
      <c r="AD21" s="674">
        <v>569</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851</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89484</v>
      </c>
      <c r="S23" s="621"/>
      <c r="T23" s="621"/>
      <c r="U23" s="621"/>
      <c r="V23" s="621"/>
      <c r="W23" s="621"/>
      <c r="X23" s="621"/>
      <c r="Y23" s="622"/>
      <c r="Z23" s="673">
        <v>1.7</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8777</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1425422</v>
      </c>
      <c r="CS24" s="671"/>
      <c r="CT24" s="671"/>
      <c r="CU24" s="671"/>
      <c r="CV24" s="671"/>
      <c r="CW24" s="671"/>
      <c r="CX24" s="671"/>
      <c r="CY24" s="718"/>
      <c r="CZ24" s="722">
        <v>28.5</v>
      </c>
      <c r="DA24" s="723"/>
      <c r="DB24" s="723"/>
      <c r="DC24" s="724"/>
      <c r="DD24" s="717">
        <v>1104380</v>
      </c>
      <c r="DE24" s="671"/>
      <c r="DF24" s="671"/>
      <c r="DG24" s="671"/>
      <c r="DH24" s="671"/>
      <c r="DI24" s="671"/>
      <c r="DJ24" s="671"/>
      <c r="DK24" s="718"/>
      <c r="DL24" s="717">
        <v>1090594</v>
      </c>
      <c r="DM24" s="671"/>
      <c r="DN24" s="671"/>
      <c r="DO24" s="671"/>
      <c r="DP24" s="671"/>
      <c r="DQ24" s="671"/>
      <c r="DR24" s="671"/>
      <c r="DS24" s="671"/>
      <c r="DT24" s="671"/>
      <c r="DU24" s="671"/>
      <c r="DV24" s="718"/>
      <c r="DW24" s="719">
        <v>31.9</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680025</v>
      </c>
      <c r="S25" s="621"/>
      <c r="T25" s="621"/>
      <c r="U25" s="621"/>
      <c r="V25" s="621"/>
      <c r="W25" s="621"/>
      <c r="X25" s="621"/>
      <c r="Y25" s="622"/>
      <c r="Z25" s="673">
        <v>12.7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829727</v>
      </c>
      <c r="CS25" s="639"/>
      <c r="CT25" s="639"/>
      <c r="CU25" s="639"/>
      <c r="CV25" s="639"/>
      <c r="CW25" s="639"/>
      <c r="CX25" s="639"/>
      <c r="CY25" s="640"/>
      <c r="CZ25" s="623">
        <v>16.600000000000001</v>
      </c>
      <c r="DA25" s="641"/>
      <c r="DB25" s="641"/>
      <c r="DC25" s="642"/>
      <c r="DD25" s="626">
        <v>755905</v>
      </c>
      <c r="DE25" s="639"/>
      <c r="DF25" s="639"/>
      <c r="DG25" s="639"/>
      <c r="DH25" s="639"/>
      <c r="DI25" s="639"/>
      <c r="DJ25" s="639"/>
      <c r="DK25" s="640"/>
      <c r="DL25" s="626">
        <v>747968</v>
      </c>
      <c r="DM25" s="639"/>
      <c r="DN25" s="639"/>
      <c r="DO25" s="639"/>
      <c r="DP25" s="639"/>
      <c r="DQ25" s="639"/>
      <c r="DR25" s="639"/>
      <c r="DS25" s="639"/>
      <c r="DT25" s="639"/>
      <c r="DU25" s="639"/>
      <c r="DV25" s="640"/>
      <c r="DW25" s="643">
        <v>21.9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5778</v>
      </c>
      <c r="S26" s="621"/>
      <c r="T26" s="621"/>
      <c r="U26" s="621"/>
      <c r="V26" s="621"/>
      <c r="W26" s="621"/>
      <c r="X26" s="621"/>
      <c r="Y26" s="622"/>
      <c r="Z26" s="673">
        <v>0.1</v>
      </c>
      <c r="AA26" s="673"/>
      <c r="AB26" s="673"/>
      <c r="AC26" s="673"/>
      <c r="AD26" s="674">
        <v>5778</v>
      </c>
      <c r="AE26" s="674"/>
      <c r="AF26" s="674"/>
      <c r="AG26" s="674"/>
      <c r="AH26" s="674"/>
      <c r="AI26" s="674"/>
      <c r="AJ26" s="674"/>
      <c r="AK26" s="674"/>
      <c r="AL26" s="643">
        <v>0.2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558997</v>
      </c>
      <c r="CS26" s="621"/>
      <c r="CT26" s="621"/>
      <c r="CU26" s="621"/>
      <c r="CV26" s="621"/>
      <c r="CW26" s="621"/>
      <c r="CX26" s="621"/>
      <c r="CY26" s="622"/>
      <c r="CZ26" s="623">
        <v>11.2</v>
      </c>
      <c r="DA26" s="641"/>
      <c r="DB26" s="641"/>
      <c r="DC26" s="642"/>
      <c r="DD26" s="626">
        <v>487791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176794</v>
      </c>
      <c r="S27" s="621"/>
      <c r="T27" s="621"/>
      <c r="U27" s="621"/>
      <c r="V27" s="621"/>
      <c r="W27" s="621"/>
      <c r="X27" s="621"/>
      <c r="Y27" s="622"/>
      <c r="Z27" s="673">
        <v>3.3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3154803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427877</v>
      </c>
      <c r="CS27" s="639"/>
      <c r="CT27" s="639"/>
      <c r="CU27" s="639"/>
      <c r="CV27" s="639"/>
      <c r="CW27" s="639"/>
      <c r="CX27" s="639"/>
      <c r="CY27" s="640"/>
      <c r="CZ27" s="623">
        <v>8.6</v>
      </c>
      <c r="DA27" s="641"/>
      <c r="DB27" s="641"/>
      <c r="DC27" s="642"/>
      <c r="DD27" s="626">
        <v>180657</v>
      </c>
      <c r="DE27" s="639"/>
      <c r="DF27" s="639"/>
      <c r="DG27" s="639"/>
      <c r="DH27" s="639"/>
      <c r="DI27" s="639"/>
      <c r="DJ27" s="639"/>
      <c r="DK27" s="640"/>
      <c r="DL27" s="626">
        <v>174808</v>
      </c>
      <c r="DM27" s="639"/>
      <c r="DN27" s="639"/>
      <c r="DO27" s="639"/>
      <c r="DP27" s="639"/>
      <c r="DQ27" s="639"/>
      <c r="DR27" s="639"/>
      <c r="DS27" s="639"/>
      <c r="DT27" s="639"/>
      <c r="DU27" s="639"/>
      <c r="DV27" s="640"/>
      <c r="DW27" s="643">
        <v>5.0999999999999996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1381</v>
      </c>
      <c r="S28" s="621"/>
      <c r="T28" s="621"/>
      <c r="U28" s="621"/>
      <c r="V28" s="621"/>
      <c r="W28" s="621"/>
      <c r="X28" s="621"/>
      <c r="Y28" s="622"/>
      <c r="Z28" s="673">
        <v>0</v>
      </c>
      <c r="AA28" s="673"/>
      <c r="AB28" s="673"/>
      <c r="AC28" s="673"/>
      <c r="AD28" s="674">
        <v>500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167818</v>
      </c>
      <c r="CS28" s="621"/>
      <c r="CT28" s="621"/>
      <c r="CU28" s="621"/>
      <c r="CV28" s="621"/>
      <c r="CW28" s="621"/>
      <c r="CX28" s="621"/>
      <c r="CY28" s="622"/>
      <c r="CZ28" s="623">
        <v>3.4</v>
      </c>
      <c r="DA28" s="641"/>
      <c r="DB28" s="641"/>
      <c r="DC28" s="642"/>
      <c r="DD28" s="626">
        <v>167818</v>
      </c>
      <c r="DE28" s="621"/>
      <c r="DF28" s="621"/>
      <c r="DG28" s="621"/>
      <c r="DH28" s="621"/>
      <c r="DI28" s="621"/>
      <c r="DJ28" s="621"/>
      <c r="DK28" s="622"/>
      <c r="DL28" s="626">
        <v>167818</v>
      </c>
      <c r="DM28" s="621"/>
      <c r="DN28" s="621"/>
      <c r="DO28" s="621"/>
      <c r="DP28" s="621"/>
      <c r="DQ28" s="621"/>
      <c r="DR28" s="621"/>
      <c r="DS28" s="621"/>
      <c r="DT28" s="621"/>
      <c r="DU28" s="621"/>
      <c r="DV28" s="622"/>
      <c r="DW28" s="643">
        <v>4.9000000000000004</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4106</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167818</v>
      </c>
      <c r="CS29" s="639"/>
      <c r="CT29" s="639"/>
      <c r="CU29" s="639"/>
      <c r="CV29" s="639"/>
      <c r="CW29" s="639"/>
      <c r="CX29" s="639"/>
      <c r="CY29" s="640"/>
      <c r="CZ29" s="623">
        <v>3.4</v>
      </c>
      <c r="DA29" s="641"/>
      <c r="DB29" s="641"/>
      <c r="DC29" s="642"/>
      <c r="DD29" s="626">
        <v>167818</v>
      </c>
      <c r="DE29" s="639"/>
      <c r="DF29" s="639"/>
      <c r="DG29" s="639"/>
      <c r="DH29" s="639"/>
      <c r="DI29" s="639"/>
      <c r="DJ29" s="639"/>
      <c r="DK29" s="640"/>
      <c r="DL29" s="626">
        <v>167818</v>
      </c>
      <c r="DM29" s="639"/>
      <c r="DN29" s="639"/>
      <c r="DO29" s="639"/>
      <c r="DP29" s="639"/>
      <c r="DQ29" s="639"/>
      <c r="DR29" s="639"/>
      <c r="DS29" s="639"/>
      <c r="DT29" s="639"/>
      <c r="DU29" s="639"/>
      <c r="DV29" s="640"/>
      <c r="DW29" s="643">
        <v>4.9000000000000004</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522504</v>
      </c>
      <c r="S30" s="621"/>
      <c r="T30" s="621"/>
      <c r="U30" s="621"/>
      <c r="V30" s="621"/>
      <c r="W30" s="621"/>
      <c r="X30" s="621"/>
      <c r="Y30" s="622"/>
      <c r="Z30" s="673">
        <v>9.6999999999999993</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99.6</v>
      </c>
      <c r="BH30" s="687"/>
      <c r="BI30" s="687"/>
      <c r="BJ30" s="687"/>
      <c r="BK30" s="687"/>
      <c r="BL30" s="687"/>
      <c r="BM30" s="688">
        <v>97.4</v>
      </c>
      <c r="BN30" s="687"/>
      <c r="BO30" s="687"/>
      <c r="BP30" s="687"/>
      <c r="BQ30" s="689"/>
      <c r="BR30" s="686">
        <v>99.7</v>
      </c>
      <c r="BS30" s="687"/>
      <c r="BT30" s="687"/>
      <c r="BU30" s="687"/>
      <c r="BV30" s="687"/>
      <c r="BW30" s="687"/>
      <c r="BX30" s="688">
        <v>98</v>
      </c>
      <c r="BY30" s="687"/>
      <c r="BZ30" s="687"/>
      <c r="CA30" s="687"/>
      <c r="CB30" s="689"/>
      <c r="CD30" s="692"/>
      <c r="CE30" s="693"/>
      <c r="CF30" s="657" t="s">
        <v>294</v>
      </c>
      <c r="CG30" s="654"/>
      <c r="CH30" s="654"/>
      <c r="CI30" s="654"/>
      <c r="CJ30" s="654"/>
      <c r="CK30" s="654"/>
      <c r="CL30" s="654"/>
      <c r="CM30" s="654"/>
      <c r="CN30" s="654"/>
      <c r="CO30" s="654"/>
      <c r="CP30" s="654"/>
      <c r="CQ30" s="655"/>
      <c r="CR30" s="620">
        <v>154392</v>
      </c>
      <c r="CS30" s="621"/>
      <c r="CT30" s="621"/>
      <c r="CU30" s="621"/>
      <c r="CV30" s="621"/>
      <c r="CW30" s="621"/>
      <c r="CX30" s="621"/>
      <c r="CY30" s="622"/>
      <c r="CZ30" s="623">
        <v>3.1</v>
      </c>
      <c r="DA30" s="641"/>
      <c r="DB30" s="641"/>
      <c r="DC30" s="642"/>
      <c r="DD30" s="626">
        <v>154392</v>
      </c>
      <c r="DE30" s="621"/>
      <c r="DF30" s="621"/>
      <c r="DG30" s="621"/>
      <c r="DH30" s="621"/>
      <c r="DI30" s="621"/>
      <c r="DJ30" s="621"/>
      <c r="DK30" s="622"/>
      <c r="DL30" s="626">
        <v>154392</v>
      </c>
      <c r="DM30" s="621"/>
      <c r="DN30" s="621"/>
      <c r="DO30" s="621"/>
      <c r="DP30" s="621"/>
      <c r="DQ30" s="621"/>
      <c r="DR30" s="621"/>
      <c r="DS30" s="621"/>
      <c r="DT30" s="621"/>
      <c r="DU30" s="621"/>
      <c r="DV30" s="622"/>
      <c r="DW30" s="643">
        <v>4.5</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375360</v>
      </c>
      <c r="S31" s="621"/>
      <c r="T31" s="621"/>
      <c r="U31" s="621"/>
      <c r="V31" s="621"/>
      <c r="W31" s="621"/>
      <c r="X31" s="621"/>
      <c r="Y31" s="622"/>
      <c r="Z31" s="673">
        <v>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99.7</v>
      </c>
      <c r="BH31" s="639"/>
      <c r="BI31" s="639"/>
      <c r="BJ31" s="639"/>
      <c r="BK31" s="639"/>
      <c r="BL31" s="639"/>
      <c r="BM31" s="675">
        <v>98.1</v>
      </c>
      <c r="BN31" s="685"/>
      <c r="BO31" s="685"/>
      <c r="BP31" s="685"/>
      <c r="BQ31" s="649"/>
      <c r="BR31" s="684">
        <v>99.8</v>
      </c>
      <c r="BS31" s="639"/>
      <c r="BT31" s="639"/>
      <c r="BU31" s="639"/>
      <c r="BV31" s="639"/>
      <c r="BW31" s="639"/>
      <c r="BX31" s="675">
        <v>98.6</v>
      </c>
      <c r="BY31" s="685"/>
      <c r="BZ31" s="685"/>
      <c r="CA31" s="685"/>
      <c r="CB31" s="649"/>
      <c r="CD31" s="692"/>
      <c r="CE31" s="693"/>
      <c r="CF31" s="657" t="s">
        <v>298</v>
      </c>
      <c r="CG31" s="654"/>
      <c r="CH31" s="654"/>
      <c r="CI31" s="654"/>
      <c r="CJ31" s="654"/>
      <c r="CK31" s="654"/>
      <c r="CL31" s="654"/>
      <c r="CM31" s="654"/>
      <c r="CN31" s="654"/>
      <c r="CO31" s="654"/>
      <c r="CP31" s="654"/>
      <c r="CQ31" s="655"/>
      <c r="CR31" s="620">
        <v>13426</v>
      </c>
      <c r="CS31" s="639"/>
      <c r="CT31" s="639"/>
      <c r="CU31" s="639"/>
      <c r="CV31" s="639"/>
      <c r="CW31" s="639"/>
      <c r="CX31" s="639"/>
      <c r="CY31" s="640"/>
      <c r="CZ31" s="623">
        <v>0.3</v>
      </c>
      <c r="DA31" s="641"/>
      <c r="DB31" s="641"/>
      <c r="DC31" s="642"/>
      <c r="DD31" s="626">
        <v>13426</v>
      </c>
      <c r="DE31" s="639"/>
      <c r="DF31" s="639"/>
      <c r="DG31" s="639"/>
      <c r="DH31" s="639"/>
      <c r="DI31" s="639"/>
      <c r="DJ31" s="639"/>
      <c r="DK31" s="640"/>
      <c r="DL31" s="626">
        <v>13426</v>
      </c>
      <c r="DM31" s="639"/>
      <c r="DN31" s="639"/>
      <c r="DO31" s="639"/>
      <c r="DP31" s="639"/>
      <c r="DQ31" s="639"/>
      <c r="DR31" s="639"/>
      <c r="DS31" s="639"/>
      <c r="DT31" s="639"/>
      <c r="DU31" s="639"/>
      <c r="DV31" s="640"/>
      <c r="DW31" s="643">
        <v>0.4</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104822</v>
      </c>
      <c r="S32" s="621"/>
      <c r="T32" s="621"/>
      <c r="U32" s="621"/>
      <c r="V32" s="621"/>
      <c r="W32" s="621"/>
      <c r="X32" s="621"/>
      <c r="Y32" s="622"/>
      <c r="Z32" s="673">
        <v>2</v>
      </c>
      <c r="AA32" s="673"/>
      <c r="AB32" s="673"/>
      <c r="AC32" s="673"/>
      <c r="AD32" s="674">
        <v>22154</v>
      </c>
      <c r="AE32" s="674"/>
      <c r="AF32" s="674"/>
      <c r="AG32" s="674"/>
      <c r="AH32" s="674"/>
      <c r="AI32" s="674"/>
      <c r="AJ32" s="674"/>
      <c r="AK32" s="674"/>
      <c r="AL32" s="643">
        <v>0.6</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95.9</v>
      </c>
      <c r="BN32" s="605"/>
      <c r="BO32" s="605"/>
      <c r="BP32" s="605"/>
      <c r="BQ32" s="662"/>
      <c r="BR32" s="683">
        <v>99</v>
      </c>
      <c r="BS32" s="605"/>
      <c r="BT32" s="605"/>
      <c r="BU32" s="605"/>
      <c r="BV32" s="605"/>
      <c r="BW32" s="605"/>
      <c r="BX32" s="668">
        <v>95.4</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t="s">
        <v>112</v>
      </c>
      <c r="S33" s="621"/>
      <c r="T33" s="621"/>
      <c r="U33" s="621"/>
      <c r="V33" s="621"/>
      <c r="W33" s="621"/>
      <c r="X33" s="621"/>
      <c r="Y33" s="622"/>
      <c r="Z33" s="673" t="s">
        <v>112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2657367</v>
      </c>
      <c r="CS33" s="639"/>
      <c r="CT33" s="639"/>
      <c r="CU33" s="639"/>
      <c r="CV33" s="639"/>
      <c r="CW33" s="639"/>
      <c r="CX33" s="639"/>
      <c r="CY33" s="640"/>
      <c r="CZ33" s="623">
        <v>53.1</v>
      </c>
      <c r="DA33" s="641"/>
      <c r="DB33" s="641"/>
      <c r="DC33" s="642"/>
      <c r="DD33" s="626">
        <v>2351246</v>
      </c>
      <c r="DE33" s="639"/>
      <c r="DF33" s="639"/>
      <c r="DG33" s="639"/>
      <c r="DH33" s="639"/>
      <c r="DI33" s="639"/>
      <c r="DJ33" s="639"/>
      <c r="DK33" s="640"/>
      <c r="DL33" s="626">
        <v>1760957</v>
      </c>
      <c r="DM33" s="639"/>
      <c r="DN33" s="639"/>
      <c r="DO33" s="639"/>
      <c r="DP33" s="639"/>
      <c r="DQ33" s="639"/>
      <c r="DR33" s="639"/>
      <c r="DS33" s="639"/>
      <c r="DT33" s="639"/>
      <c r="DU33" s="639"/>
      <c r="DV33" s="640"/>
      <c r="DW33" s="643">
        <v>51.5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1079085</v>
      </c>
      <c r="CS34" s="621"/>
      <c r="CT34" s="621"/>
      <c r="CU34" s="621"/>
      <c r="CV34" s="621"/>
      <c r="CW34" s="621"/>
      <c r="CX34" s="621"/>
      <c r="CY34" s="622"/>
      <c r="CZ34" s="623">
        <v>21.6</v>
      </c>
      <c r="DA34" s="641"/>
      <c r="DB34" s="641"/>
      <c r="DC34" s="642"/>
      <c r="DD34" s="626">
        <v>888270</v>
      </c>
      <c r="DE34" s="621"/>
      <c r="DF34" s="621"/>
      <c r="DG34" s="621"/>
      <c r="DH34" s="621"/>
      <c r="DI34" s="621"/>
      <c r="DJ34" s="621"/>
      <c r="DK34" s="622"/>
      <c r="DL34" s="626">
        <v>811108</v>
      </c>
      <c r="DM34" s="621"/>
      <c r="DN34" s="621"/>
      <c r="DO34" s="621"/>
      <c r="DP34" s="621"/>
      <c r="DQ34" s="621"/>
      <c r="DR34" s="621"/>
      <c r="DS34" s="621"/>
      <c r="DT34" s="621"/>
      <c r="DU34" s="621"/>
      <c r="DV34" s="622"/>
      <c r="DW34" s="643">
        <v>23.7</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487630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35393</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61698</v>
      </c>
      <c r="CS35" s="639"/>
      <c r="CT35" s="639"/>
      <c r="CU35" s="639"/>
      <c r="CV35" s="639"/>
      <c r="CW35" s="639"/>
      <c r="CX35" s="639"/>
      <c r="CY35" s="640"/>
      <c r="CZ35" s="623">
        <v>1.2</v>
      </c>
      <c r="DA35" s="641"/>
      <c r="DB35" s="641"/>
      <c r="DC35" s="642"/>
      <c r="DD35" s="626">
        <v>56328</v>
      </c>
      <c r="DE35" s="639"/>
      <c r="DF35" s="639"/>
      <c r="DG35" s="639"/>
      <c r="DH35" s="639"/>
      <c r="DI35" s="639"/>
      <c r="DJ35" s="639"/>
      <c r="DK35" s="640"/>
      <c r="DL35" s="626">
        <v>56328</v>
      </c>
      <c r="DM35" s="639"/>
      <c r="DN35" s="639"/>
      <c r="DO35" s="639"/>
      <c r="DP35" s="639"/>
      <c r="DQ35" s="639"/>
      <c r="DR35" s="639"/>
      <c r="DS35" s="639"/>
      <c r="DT35" s="639"/>
      <c r="DU35" s="639"/>
      <c r="DV35" s="640"/>
      <c r="DW35" s="643">
        <v>1.6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5364005</v>
      </c>
      <c r="S36" s="661"/>
      <c r="T36" s="661"/>
      <c r="U36" s="661"/>
      <c r="V36" s="661"/>
      <c r="W36" s="661"/>
      <c r="X36" s="661"/>
      <c r="Y36" s="664"/>
      <c r="Z36" s="665">
        <v>100</v>
      </c>
      <c r="AA36" s="665"/>
      <c r="AB36" s="665"/>
      <c r="AC36" s="665"/>
      <c r="AD36" s="666">
        <v>3417607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225563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234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769346</v>
      </c>
      <c r="CS36" s="621"/>
      <c r="CT36" s="621"/>
      <c r="CU36" s="621"/>
      <c r="CV36" s="621"/>
      <c r="CW36" s="621"/>
      <c r="CX36" s="621"/>
      <c r="CY36" s="622"/>
      <c r="CZ36" s="623">
        <v>15.4</v>
      </c>
      <c r="DA36" s="641"/>
      <c r="DB36" s="641"/>
      <c r="DC36" s="642"/>
      <c r="DD36" s="626">
        <v>714586</v>
      </c>
      <c r="DE36" s="621"/>
      <c r="DF36" s="621"/>
      <c r="DG36" s="621"/>
      <c r="DH36" s="621"/>
      <c r="DI36" s="621"/>
      <c r="DJ36" s="621"/>
      <c r="DK36" s="622"/>
      <c r="DL36" s="626">
        <v>702503</v>
      </c>
      <c r="DM36" s="621"/>
      <c r="DN36" s="621"/>
      <c r="DO36" s="621"/>
      <c r="DP36" s="621"/>
      <c r="DQ36" s="621"/>
      <c r="DR36" s="621"/>
      <c r="DS36" s="621"/>
      <c r="DT36" s="621"/>
      <c r="DU36" s="621"/>
      <c r="DV36" s="622"/>
      <c r="DW36" s="643">
        <v>20.6</v>
      </c>
      <c r="DX36" s="644"/>
      <c r="DY36" s="644"/>
      <c r="DZ36" s="644"/>
      <c r="EA36" s="644"/>
      <c r="EB36" s="644"/>
      <c r="EC36" s="645"/>
    </row>
    <row r="37" spans="2:133" ht="11.25" customHeight="1">
      <c r="AQ37" s="646" t="s">
        <v>316</v>
      </c>
      <c r="AR37" s="647"/>
      <c r="AS37" s="647"/>
      <c r="AT37" s="647"/>
      <c r="AU37" s="647"/>
      <c r="AV37" s="647"/>
      <c r="AW37" s="647"/>
      <c r="AX37" s="647"/>
      <c r="AY37" s="648"/>
      <c r="AZ37" s="620">
        <v>49229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936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177686</v>
      </c>
      <c r="CS37" s="639"/>
      <c r="CT37" s="639"/>
      <c r="CU37" s="639"/>
      <c r="CV37" s="639"/>
      <c r="CW37" s="639"/>
      <c r="CX37" s="639"/>
      <c r="CY37" s="640"/>
      <c r="CZ37" s="623">
        <v>3.6</v>
      </c>
      <c r="DA37" s="641"/>
      <c r="DB37" s="641"/>
      <c r="DC37" s="642"/>
      <c r="DD37" s="626">
        <v>177686</v>
      </c>
      <c r="DE37" s="639"/>
      <c r="DF37" s="639"/>
      <c r="DG37" s="639"/>
      <c r="DH37" s="639"/>
      <c r="DI37" s="639"/>
      <c r="DJ37" s="639"/>
      <c r="DK37" s="640"/>
      <c r="DL37" s="626">
        <v>172296</v>
      </c>
      <c r="DM37" s="639"/>
      <c r="DN37" s="639"/>
      <c r="DO37" s="639"/>
      <c r="DP37" s="639"/>
      <c r="DQ37" s="639"/>
      <c r="DR37" s="639"/>
      <c r="DS37" s="639"/>
      <c r="DT37" s="639"/>
      <c r="DU37" s="639"/>
      <c r="DV37" s="640"/>
      <c r="DW37" s="643">
        <v>5</v>
      </c>
      <c r="DX37" s="644"/>
      <c r="DY37" s="644"/>
      <c r="DZ37" s="644"/>
      <c r="EA37" s="644"/>
      <c r="EB37" s="644"/>
      <c r="EC37" s="645"/>
    </row>
    <row r="38" spans="2:133" ht="11.25" customHeight="1">
      <c r="AQ38" s="646" t="s">
        <v>319</v>
      </c>
      <c r="AR38" s="647"/>
      <c r="AS38" s="647"/>
      <c r="AT38" s="647"/>
      <c r="AU38" s="647"/>
      <c r="AV38" s="647"/>
      <c r="AW38" s="647"/>
      <c r="AX38" s="647"/>
      <c r="AY38" s="648"/>
      <c r="AZ38" s="620">
        <v>8626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1887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438401</v>
      </c>
      <c r="CS38" s="621"/>
      <c r="CT38" s="621"/>
      <c r="CU38" s="621"/>
      <c r="CV38" s="621"/>
      <c r="CW38" s="621"/>
      <c r="CX38" s="621"/>
      <c r="CY38" s="622"/>
      <c r="CZ38" s="623">
        <v>8.8000000000000007</v>
      </c>
      <c r="DA38" s="641"/>
      <c r="DB38" s="641"/>
      <c r="DC38" s="642"/>
      <c r="DD38" s="626">
        <v>392270</v>
      </c>
      <c r="DE38" s="621"/>
      <c r="DF38" s="621"/>
      <c r="DG38" s="621"/>
      <c r="DH38" s="621"/>
      <c r="DI38" s="621"/>
      <c r="DJ38" s="621"/>
      <c r="DK38" s="622"/>
      <c r="DL38" s="626">
        <v>141789</v>
      </c>
      <c r="DM38" s="621"/>
      <c r="DN38" s="621"/>
      <c r="DO38" s="621"/>
      <c r="DP38" s="621"/>
      <c r="DQ38" s="621"/>
      <c r="DR38" s="621"/>
      <c r="DS38" s="621"/>
      <c r="DT38" s="621"/>
      <c r="DU38" s="621"/>
      <c r="DV38" s="622"/>
      <c r="DW38" s="643">
        <v>4.0999999999999996</v>
      </c>
      <c r="DX38" s="644"/>
      <c r="DY38" s="644"/>
      <c r="DZ38" s="644"/>
      <c r="EA38" s="644"/>
      <c r="EB38" s="644"/>
      <c r="EC38" s="645"/>
    </row>
    <row r="39" spans="2:133" ht="11.25" customHeight="1">
      <c r="AQ39" s="646" t="s">
        <v>322</v>
      </c>
      <c r="AR39" s="647"/>
      <c r="AS39" s="647"/>
      <c r="AT39" s="647"/>
      <c r="AU39" s="647"/>
      <c r="AV39" s="647"/>
      <c r="AW39" s="647"/>
      <c r="AX39" s="647"/>
      <c r="AY39" s="648"/>
      <c r="AZ39" s="620">
        <v>1724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251108</v>
      </c>
      <c r="CS39" s="639"/>
      <c r="CT39" s="639"/>
      <c r="CU39" s="639"/>
      <c r="CV39" s="639"/>
      <c r="CW39" s="639"/>
      <c r="CX39" s="639"/>
      <c r="CY39" s="640"/>
      <c r="CZ39" s="623">
        <v>5</v>
      </c>
      <c r="DA39" s="641"/>
      <c r="DB39" s="641"/>
      <c r="DC39" s="642"/>
      <c r="DD39" s="626">
        <v>250363</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85589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57729</v>
      </c>
      <c r="CS40" s="621"/>
      <c r="CT40" s="621"/>
      <c r="CU40" s="621"/>
      <c r="CV40" s="621"/>
      <c r="CW40" s="621"/>
      <c r="CX40" s="621"/>
      <c r="CY40" s="622"/>
      <c r="CZ40" s="623">
        <v>1.2</v>
      </c>
      <c r="DA40" s="641"/>
      <c r="DB40" s="641"/>
      <c r="DC40" s="642"/>
      <c r="DD40" s="626">
        <v>49429</v>
      </c>
      <c r="DE40" s="621"/>
      <c r="DF40" s="621"/>
      <c r="DG40" s="621"/>
      <c r="DH40" s="621"/>
      <c r="DI40" s="621"/>
      <c r="DJ40" s="621"/>
      <c r="DK40" s="622"/>
      <c r="DL40" s="626">
        <v>49229</v>
      </c>
      <c r="DM40" s="621"/>
      <c r="DN40" s="621"/>
      <c r="DO40" s="621"/>
      <c r="DP40" s="621"/>
      <c r="DQ40" s="621"/>
      <c r="DR40" s="621"/>
      <c r="DS40" s="621"/>
      <c r="DT40" s="621"/>
      <c r="DU40" s="621"/>
      <c r="DV40" s="622"/>
      <c r="DW40" s="643">
        <v>1.4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116899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917656</v>
      </c>
      <c r="CS42" s="621"/>
      <c r="CT42" s="621"/>
      <c r="CU42" s="621"/>
      <c r="CV42" s="621"/>
      <c r="CW42" s="621"/>
      <c r="CX42" s="621"/>
      <c r="CY42" s="622"/>
      <c r="CZ42" s="623">
        <v>18.399999999999999</v>
      </c>
      <c r="DA42" s="624"/>
      <c r="DB42" s="624"/>
      <c r="DC42" s="625"/>
      <c r="DD42" s="626">
        <v>506279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6691</v>
      </c>
      <c r="CS43" s="639"/>
      <c r="CT43" s="639"/>
      <c r="CU43" s="639"/>
      <c r="CV43" s="639"/>
      <c r="CW43" s="639"/>
      <c r="CX43" s="639"/>
      <c r="CY43" s="640"/>
      <c r="CZ43" s="623">
        <v>0.1</v>
      </c>
      <c r="DA43" s="641"/>
      <c r="DB43" s="641"/>
      <c r="DC43" s="642"/>
      <c r="DD43" s="626">
        <v>6691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917656</v>
      </c>
      <c r="CS44" s="621"/>
      <c r="CT44" s="621"/>
      <c r="CU44" s="621"/>
      <c r="CV44" s="621"/>
      <c r="CW44" s="621"/>
      <c r="CX44" s="621"/>
      <c r="CY44" s="622"/>
      <c r="CZ44" s="623">
        <v>18.399999999999999</v>
      </c>
      <c r="DA44" s="624"/>
      <c r="DB44" s="624"/>
      <c r="DC44" s="625"/>
      <c r="DD44" s="626">
        <v>506279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678709</v>
      </c>
      <c r="CS45" s="639"/>
      <c r="CT45" s="639"/>
      <c r="CU45" s="639"/>
      <c r="CV45" s="639"/>
      <c r="CW45" s="639"/>
      <c r="CX45" s="639"/>
      <c r="CY45" s="640"/>
      <c r="CZ45" s="623">
        <v>13.6</v>
      </c>
      <c r="DA45" s="641"/>
      <c r="DB45" s="641"/>
      <c r="DC45" s="642"/>
      <c r="DD45" s="626">
        <v>336762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238947</v>
      </c>
      <c r="CS46" s="621"/>
      <c r="CT46" s="621"/>
      <c r="CU46" s="621"/>
      <c r="CV46" s="621"/>
      <c r="CW46" s="621"/>
      <c r="CX46" s="621"/>
      <c r="CY46" s="622"/>
      <c r="CZ46" s="623">
        <v>4.8</v>
      </c>
      <c r="DA46" s="624"/>
      <c r="DB46" s="624"/>
      <c r="DC46" s="625"/>
      <c r="DD46" s="626">
        <v>169517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5000445</v>
      </c>
      <c r="CS49" s="605"/>
      <c r="CT49" s="605"/>
      <c r="CU49" s="605"/>
      <c r="CV49" s="605"/>
      <c r="CW49" s="605"/>
      <c r="CX49" s="605"/>
      <c r="CY49" s="606"/>
      <c r="CZ49" s="607">
        <v>100</v>
      </c>
      <c r="DA49" s="608"/>
      <c r="DB49" s="608"/>
      <c r="DC49" s="609"/>
      <c r="DD49" s="610">
        <v>3961905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5352</v>
      </c>
      <c r="R7" s="1134"/>
      <c r="S7" s="1134"/>
      <c r="T7" s="1134"/>
      <c r="U7" s="1134"/>
      <c r="V7" s="1134">
        <v>4992</v>
      </c>
      <c r="W7" s="1134"/>
      <c r="X7" s="1134"/>
      <c r="Y7" s="1134"/>
      <c r="Z7" s="1134"/>
      <c r="AA7" s="1134">
        <v>359</v>
      </c>
      <c r="AB7" s="1134"/>
      <c r="AC7" s="1134"/>
      <c r="AD7" s="1134"/>
      <c r="AE7" s="1135"/>
      <c r="AF7" s="1136">
        <v>224</v>
      </c>
      <c r="AG7" s="1137"/>
      <c r="AH7" s="1137"/>
      <c r="AI7" s="1137"/>
      <c r="AJ7" s="1138"/>
      <c r="AK7" s="1120"/>
      <c r="AL7" s="1121"/>
      <c r="AM7" s="1121"/>
      <c r="AN7" s="1121"/>
      <c r="AO7" s="1121"/>
      <c r="AP7" s="1121">
        <v>331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33</v>
      </c>
      <c r="R8" s="1073"/>
      <c r="S8" s="1073"/>
      <c r="T8" s="1073"/>
      <c r="U8" s="1073"/>
      <c r="V8" s="1073">
        <v>29</v>
      </c>
      <c r="W8" s="1073"/>
      <c r="X8" s="1073"/>
      <c r="Y8" s="1073"/>
      <c r="Z8" s="1073"/>
      <c r="AA8" s="1073">
        <v>4</v>
      </c>
      <c r="AB8" s="1073"/>
      <c r="AC8" s="1073"/>
      <c r="AD8" s="1073"/>
      <c r="AE8" s="1074"/>
      <c r="AF8" s="1048">
        <v>4</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5364</v>
      </c>
      <c r="R23" s="1098"/>
      <c r="S23" s="1098"/>
      <c r="T23" s="1098"/>
      <c r="U23" s="1098"/>
      <c r="V23" s="1098">
        <v>5000</v>
      </c>
      <c r="W23" s="1098"/>
      <c r="X23" s="1098"/>
      <c r="Y23" s="1098"/>
      <c r="Z23" s="1098"/>
      <c r="AA23" s="1098">
        <v>364</v>
      </c>
      <c r="AB23" s="1098"/>
      <c r="AC23" s="1098"/>
      <c r="AD23" s="1098"/>
      <c r="AE23" s="1099"/>
      <c r="AF23" s="1100">
        <v>228</v>
      </c>
      <c r="AG23" s="1098"/>
      <c r="AH23" s="1098"/>
      <c r="AI23" s="1098"/>
      <c r="AJ23" s="1101"/>
      <c r="AK23" s="1102"/>
      <c r="AL23" s="1103"/>
      <c r="AM23" s="1103"/>
      <c r="AN23" s="1103"/>
      <c r="AO23" s="1103"/>
      <c r="AP23" s="1098">
        <v>331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962</v>
      </c>
      <c r="R28" s="1083"/>
      <c r="S28" s="1083"/>
      <c r="T28" s="1083"/>
      <c r="U28" s="1083"/>
      <c r="V28" s="1083">
        <v>927</v>
      </c>
      <c r="W28" s="1083"/>
      <c r="X28" s="1083"/>
      <c r="Y28" s="1083"/>
      <c r="Z28" s="1083"/>
      <c r="AA28" s="1083">
        <v>35</v>
      </c>
      <c r="AB28" s="1083"/>
      <c r="AC28" s="1083"/>
      <c r="AD28" s="1083"/>
      <c r="AE28" s="1084"/>
      <c r="AF28" s="1085">
        <v>35</v>
      </c>
      <c r="AG28" s="1083"/>
      <c r="AH28" s="1083"/>
      <c r="AI28" s="1083"/>
      <c r="AJ28" s="1086"/>
      <c r="AK28" s="1087">
        <v>86</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355</v>
      </c>
      <c r="R29" s="1073"/>
      <c r="S29" s="1073"/>
      <c r="T29" s="1073"/>
      <c r="U29" s="1073"/>
      <c r="V29" s="1073">
        <v>353</v>
      </c>
      <c r="W29" s="1073"/>
      <c r="X29" s="1073"/>
      <c r="Y29" s="1073"/>
      <c r="Z29" s="1073"/>
      <c r="AA29" s="1073">
        <v>2</v>
      </c>
      <c r="AB29" s="1073"/>
      <c r="AC29" s="1073"/>
      <c r="AD29" s="1073"/>
      <c r="AE29" s="1074"/>
      <c r="AF29" s="1048">
        <v>2</v>
      </c>
      <c r="AG29" s="1049"/>
      <c r="AH29" s="1049"/>
      <c r="AI29" s="1049"/>
      <c r="AJ29" s="1050"/>
      <c r="AK29" s="1009">
        <v>53</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93</v>
      </c>
      <c r="R30" s="1073"/>
      <c r="S30" s="1073"/>
      <c r="T30" s="1073"/>
      <c r="U30" s="1073"/>
      <c r="V30" s="1073">
        <v>93</v>
      </c>
      <c r="W30" s="1073"/>
      <c r="X30" s="1073"/>
      <c r="Y30" s="1073"/>
      <c r="Z30" s="1073"/>
      <c r="AA30" s="1073">
        <v>0</v>
      </c>
      <c r="AB30" s="1073"/>
      <c r="AC30" s="1073"/>
      <c r="AD30" s="1073"/>
      <c r="AE30" s="1074"/>
      <c r="AF30" s="1048">
        <v>0</v>
      </c>
      <c r="AG30" s="1049"/>
      <c r="AH30" s="1049"/>
      <c r="AI30" s="1049"/>
      <c r="AJ30" s="1050"/>
      <c r="AK30" s="1009">
        <v>65</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6</v>
      </c>
      <c r="R31" s="1073"/>
      <c r="S31" s="1073"/>
      <c r="T31" s="1073"/>
      <c r="U31" s="1073"/>
      <c r="V31" s="1073">
        <v>5</v>
      </c>
      <c r="W31" s="1073"/>
      <c r="X31" s="1073"/>
      <c r="Y31" s="1073"/>
      <c r="Z31" s="1073"/>
      <c r="AA31" s="1073">
        <v>1</v>
      </c>
      <c r="AB31" s="1073"/>
      <c r="AC31" s="1073"/>
      <c r="AD31" s="1073"/>
      <c r="AE31" s="1074"/>
      <c r="AF31" s="1048">
        <v>1</v>
      </c>
      <c r="AG31" s="1049"/>
      <c r="AH31" s="1049"/>
      <c r="AI31" s="1049"/>
      <c r="AJ31" s="1050"/>
      <c r="AK31" s="1009">
        <v>5</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67</v>
      </c>
      <c r="R32" s="1073"/>
      <c r="S32" s="1073"/>
      <c r="T32" s="1073"/>
      <c r="U32" s="1073"/>
      <c r="V32" s="1073">
        <v>97</v>
      </c>
      <c r="W32" s="1073"/>
      <c r="X32" s="1073"/>
      <c r="Y32" s="1073"/>
      <c r="Z32" s="1073"/>
      <c r="AA32" s="1073">
        <v>-30</v>
      </c>
      <c r="AB32" s="1073"/>
      <c r="AC32" s="1073"/>
      <c r="AD32" s="1073"/>
      <c r="AE32" s="1074"/>
      <c r="AF32" s="1048">
        <v>208</v>
      </c>
      <c r="AG32" s="1049"/>
      <c r="AH32" s="1049"/>
      <c r="AI32" s="1049"/>
      <c r="AJ32" s="1050"/>
      <c r="AK32" s="1009"/>
      <c r="AL32" s="1000"/>
      <c r="AM32" s="1000"/>
      <c r="AN32" s="1000"/>
      <c r="AO32" s="1000"/>
      <c r="AP32" s="1000">
        <v>17</v>
      </c>
      <c r="AQ32" s="1000"/>
      <c r="AR32" s="1000"/>
      <c r="AS32" s="1000"/>
      <c r="AT32" s="1000"/>
      <c r="AU32" s="1000">
        <v>16</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315</v>
      </c>
      <c r="R33" s="1073"/>
      <c r="S33" s="1073"/>
      <c r="T33" s="1073"/>
      <c r="U33" s="1073"/>
      <c r="V33" s="1073">
        <v>303</v>
      </c>
      <c r="W33" s="1073"/>
      <c r="X33" s="1073"/>
      <c r="Y33" s="1073"/>
      <c r="Z33" s="1073"/>
      <c r="AA33" s="1073">
        <v>12</v>
      </c>
      <c r="AB33" s="1073"/>
      <c r="AC33" s="1073"/>
      <c r="AD33" s="1073"/>
      <c r="AE33" s="1074"/>
      <c r="AF33" s="1048">
        <v>0</v>
      </c>
      <c r="AG33" s="1049"/>
      <c r="AH33" s="1049"/>
      <c r="AI33" s="1049"/>
      <c r="AJ33" s="1050"/>
      <c r="AK33" s="1009">
        <v>226</v>
      </c>
      <c r="AL33" s="1000"/>
      <c r="AM33" s="1000"/>
      <c r="AN33" s="1000"/>
      <c r="AO33" s="1000"/>
      <c r="AP33" s="1000">
        <v>591</v>
      </c>
      <c r="AQ33" s="1000"/>
      <c r="AR33" s="1000"/>
      <c r="AS33" s="1000"/>
      <c r="AT33" s="1000"/>
      <c r="AU33" s="1000">
        <v>586</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4</v>
      </c>
      <c r="R34" s="1073"/>
      <c r="S34" s="1073"/>
      <c r="T34" s="1073"/>
      <c r="U34" s="1073"/>
      <c r="V34" s="1073">
        <v>4</v>
      </c>
      <c r="W34" s="1073"/>
      <c r="X34" s="1073"/>
      <c r="Y34" s="1073"/>
      <c r="Z34" s="1073"/>
      <c r="AA34" s="1073">
        <v>0</v>
      </c>
      <c r="AB34" s="1073"/>
      <c r="AC34" s="1073"/>
      <c r="AD34" s="1073"/>
      <c r="AE34" s="1074"/>
      <c r="AF34" s="1048" t="s">
        <v>112</v>
      </c>
      <c r="AG34" s="1049"/>
      <c r="AH34" s="1049"/>
      <c r="AI34" s="1049"/>
      <c r="AJ34" s="1050"/>
      <c r="AK34" s="1009">
        <v>2</v>
      </c>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0</v>
      </c>
      <c r="R35" s="1073"/>
      <c r="S35" s="1073"/>
      <c r="T35" s="1073"/>
      <c r="U35" s="1073"/>
      <c r="V35" s="1073">
        <v>0</v>
      </c>
      <c r="W35" s="1073"/>
      <c r="X35" s="1073"/>
      <c r="Y35" s="1073"/>
      <c r="Z35" s="1073"/>
      <c r="AA35" s="1073">
        <v>0</v>
      </c>
      <c r="AB35" s="1073"/>
      <c r="AC35" s="1073"/>
      <c r="AD35" s="1073"/>
      <c r="AE35" s="1074"/>
      <c r="AF35" s="1048" t="s">
        <v>112</v>
      </c>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247</v>
      </c>
      <c r="AG63" s="988"/>
      <c r="AH63" s="988"/>
      <c r="AI63" s="988"/>
      <c r="AJ63" s="1059"/>
      <c r="AK63" s="1060"/>
      <c r="AL63" s="992"/>
      <c r="AM63" s="992"/>
      <c r="AN63" s="992"/>
      <c r="AO63" s="992"/>
      <c r="AP63" s="988">
        <v>608</v>
      </c>
      <c r="AQ63" s="988"/>
      <c r="AR63" s="988"/>
      <c r="AS63" s="988"/>
      <c r="AT63" s="988"/>
      <c r="AU63" s="988">
        <v>602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1433</v>
      </c>
      <c r="R68" s="1011"/>
      <c r="S68" s="1011"/>
      <c r="T68" s="1011"/>
      <c r="U68" s="1011"/>
      <c r="V68" s="1011">
        <v>1433</v>
      </c>
      <c r="W68" s="1011"/>
      <c r="X68" s="1011"/>
      <c r="Y68" s="1011"/>
      <c r="Z68" s="1011"/>
      <c r="AA68" s="1011">
        <f>Q68-V68</f>
        <v>0</v>
      </c>
      <c r="AB68" s="1011"/>
      <c r="AC68" s="1011"/>
      <c r="AD68" s="1011"/>
      <c r="AE68" s="1011"/>
      <c r="AF68" s="1011">
        <v>0</v>
      </c>
      <c r="AG68" s="1011"/>
      <c r="AH68" s="1011"/>
      <c r="AI68" s="1011"/>
      <c r="AJ68" s="1011"/>
      <c r="AK68" s="1011" t="s">
        <v>483</v>
      </c>
      <c r="AL68" s="1011"/>
      <c r="AM68" s="1011"/>
      <c r="AN68" s="1011"/>
      <c r="AO68" s="1011"/>
      <c r="AP68" s="1011">
        <v>338</v>
      </c>
      <c r="AQ68" s="1011"/>
      <c r="AR68" s="1011"/>
      <c r="AS68" s="1011"/>
      <c r="AT68" s="1011"/>
      <c r="AU68" s="1011">
        <v>138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f t="shared" ref="AA69:AA72" si="0">Q69-V69</f>
        <v>1</v>
      </c>
      <c r="AB69" s="1000"/>
      <c r="AC69" s="1000"/>
      <c r="AD69" s="1000"/>
      <c r="AE69" s="1000"/>
      <c r="AF69" s="1000">
        <v>1</v>
      </c>
      <c r="AG69" s="1000"/>
      <c r="AH69" s="1000"/>
      <c r="AI69" s="1000"/>
      <c r="AJ69" s="1000"/>
      <c r="AK69" s="1000" t="s">
        <v>483</v>
      </c>
      <c r="AL69" s="1000"/>
      <c r="AM69" s="1000"/>
      <c r="AN69" s="1000"/>
      <c r="AO69" s="1000"/>
      <c r="AP69" s="1000" t="s">
        <v>483</v>
      </c>
      <c r="AQ69" s="1000"/>
      <c r="AR69" s="1000"/>
      <c r="AS69" s="1000"/>
      <c r="AT69" s="1000"/>
      <c r="AU69" s="1000" t="s">
        <v>483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93</v>
      </c>
      <c r="R70" s="1000"/>
      <c r="S70" s="1000"/>
      <c r="T70" s="1000"/>
      <c r="U70" s="1000"/>
      <c r="V70" s="1000">
        <v>91</v>
      </c>
      <c r="W70" s="1000"/>
      <c r="X70" s="1000"/>
      <c r="Y70" s="1000"/>
      <c r="Z70" s="1000"/>
      <c r="AA70" s="1000">
        <f t="shared" si="0"/>
        <v>2</v>
      </c>
      <c r="AB70" s="1000"/>
      <c r="AC70" s="1000"/>
      <c r="AD70" s="1000"/>
      <c r="AE70" s="1000"/>
      <c r="AF70" s="1000">
        <v>2</v>
      </c>
      <c r="AG70" s="1000"/>
      <c r="AH70" s="1000"/>
      <c r="AI70" s="1000"/>
      <c r="AJ70" s="1000"/>
      <c r="AK70" s="1000" t="s">
        <v>483</v>
      </c>
      <c r="AL70" s="1000"/>
      <c r="AM70" s="1000"/>
      <c r="AN70" s="1000"/>
      <c r="AO70" s="1000"/>
      <c r="AP70" s="1000" t="s">
        <v>483</v>
      </c>
      <c r="AQ70" s="1000"/>
      <c r="AR70" s="1000"/>
      <c r="AS70" s="1000"/>
      <c r="AT70" s="1000"/>
      <c r="AU70" s="1000" t="s">
        <v>483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2273</v>
      </c>
      <c r="R71" s="1000"/>
      <c r="S71" s="1000"/>
      <c r="T71" s="1000"/>
      <c r="U71" s="1000"/>
      <c r="V71" s="1000">
        <v>2238</v>
      </c>
      <c r="W71" s="1000"/>
      <c r="X71" s="1000"/>
      <c r="Y71" s="1000"/>
      <c r="Z71" s="1000"/>
      <c r="AA71" s="1000">
        <f t="shared" si="0"/>
        <v>35</v>
      </c>
      <c r="AB71" s="1000"/>
      <c r="AC71" s="1000"/>
      <c r="AD71" s="1000"/>
      <c r="AE71" s="1000"/>
      <c r="AF71" s="1000">
        <v>35</v>
      </c>
      <c r="AG71" s="1000"/>
      <c r="AH71" s="1000"/>
      <c r="AI71" s="1000"/>
      <c r="AJ71" s="1000"/>
      <c r="AK71" s="1000" t="s">
        <v>483</v>
      </c>
      <c r="AL71" s="1000"/>
      <c r="AM71" s="1000"/>
      <c r="AN71" s="1000"/>
      <c r="AO71" s="1000"/>
      <c r="AP71" s="1000" t="s">
        <v>483</v>
      </c>
      <c r="AQ71" s="1000"/>
      <c r="AR71" s="1000"/>
      <c r="AS71" s="1000"/>
      <c r="AT71" s="1000"/>
      <c r="AU71" s="1000" t="s">
        <v>483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5042</v>
      </c>
      <c r="R72" s="1000"/>
      <c r="S72" s="1000"/>
      <c r="T72" s="1000"/>
      <c r="U72" s="1000"/>
      <c r="V72" s="1000">
        <v>4895</v>
      </c>
      <c r="W72" s="1000"/>
      <c r="X72" s="1000"/>
      <c r="Y72" s="1000"/>
      <c r="Z72" s="1000"/>
      <c r="AA72" s="1000">
        <f t="shared" si="0"/>
        <v>147</v>
      </c>
      <c r="AB72" s="1000"/>
      <c r="AC72" s="1000"/>
      <c r="AD72" s="1000"/>
      <c r="AE72" s="1000"/>
      <c r="AF72" s="1000">
        <v>147</v>
      </c>
      <c r="AG72" s="1000"/>
      <c r="AH72" s="1000"/>
      <c r="AI72" s="1000"/>
      <c r="AJ72" s="1000"/>
      <c r="AK72" s="1000">
        <v>67</v>
      </c>
      <c r="AL72" s="1000"/>
      <c r="AM72" s="1000"/>
      <c r="AN72" s="1000"/>
      <c r="AO72" s="1000"/>
      <c r="AP72" s="1000" t="s">
        <v>483</v>
      </c>
      <c r="AQ72" s="1000"/>
      <c r="AR72" s="1000"/>
      <c r="AS72" s="1000"/>
      <c r="AT72" s="1000"/>
      <c r="AU72" s="1000" t="s">
        <v>483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359</v>
      </c>
      <c r="R73" s="1000"/>
      <c r="S73" s="1000"/>
      <c r="T73" s="1000"/>
      <c r="U73" s="1000"/>
      <c r="V73" s="1000">
        <v>355</v>
      </c>
      <c r="W73" s="1000"/>
      <c r="X73" s="1000"/>
      <c r="Y73" s="1000"/>
      <c r="Z73" s="1000"/>
      <c r="AA73" s="1000">
        <v>5</v>
      </c>
      <c r="AB73" s="1000"/>
      <c r="AC73" s="1000"/>
      <c r="AD73" s="1000"/>
      <c r="AE73" s="1000"/>
      <c r="AF73" s="1000">
        <v>5</v>
      </c>
      <c r="AG73" s="1000"/>
      <c r="AH73" s="1000"/>
      <c r="AI73" s="1000"/>
      <c r="AJ73" s="1000"/>
      <c r="AK73" s="1000">
        <v>6</v>
      </c>
      <c r="AL73" s="1000"/>
      <c r="AM73" s="1000"/>
      <c r="AN73" s="1000"/>
      <c r="AO73" s="1000"/>
      <c r="AP73" s="1000" t="s">
        <v>483</v>
      </c>
      <c r="AQ73" s="1000"/>
      <c r="AR73" s="1000"/>
      <c r="AS73" s="1000"/>
      <c r="AT73" s="1000"/>
      <c r="AU73" s="1000" t="s">
        <v>483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1499</v>
      </c>
      <c r="R74" s="1000"/>
      <c r="S74" s="1000"/>
      <c r="T74" s="1000"/>
      <c r="U74" s="1000"/>
      <c r="V74" s="1000">
        <v>1219</v>
      </c>
      <c r="W74" s="1000"/>
      <c r="X74" s="1000"/>
      <c r="Y74" s="1000"/>
      <c r="Z74" s="1000"/>
      <c r="AA74" s="1000">
        <f t="shared" ref="AA74" si="1">Q74-V74</f>
        <v>280</v>
      </c>
      <c r="AB74" s="1000"/>
      <c r="AC74" s="1000"/>
      <c r="AD74" s="1000"/>
      <c r="AE74" s="1000"/>
      <c r="AF74" s="1000">
        <v>98</v>
      </c>
      <c r="AG74" s="1000"/>
      <c r="AH74" s="1000"/>
      <c r="AI74" s="1000"/>
      <c r="AJ74" s="1000"/>
      <c r="AK74" s="1000" t="s">
        <v>549</v>
      </c>
      <c r="AL74" s="1000"/>
      <c r="AM74" s="1000"/>
      <c r="AN74" s="1000"/>
      <c r="AO74" s="1000"/>
      <c r="AP74" s="1000">
        <v>1862</v>
      </c>
      <c r="AQ74" s="1000"/>
      <c r="AR74" s="1000"/>
      <c r="AS74" s="1000"/>
      <c r="AT74" s="1000"/>
      <c r="AU74" s="1000">
        <v>78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71</v>
      </c>
      <c r="R75" s="1008"/>
      <c r="S75" s="1008"/>
      <c r="T75" s="1008"/>
      <c r="U75" s="1009"/>
      <c r="V75" s="1010">
        <v>70</v>
      </c>
      <c r="W75" s="1008"/>
      <c r="X75" s="1008"/>
      <c r="Y75" s="1008"/>
      <c r="Z75" s="1009"/>
      <c r="AA75" s="1010">
        <v>0</v>
      </c>
      <c r="AB75" s="1008"/>
      <c r="AC75" s="1008"/>
      <c r="AD75" s="1008"/>
      <c r="AE75" s="1009"/>
      <c r="AF75" s="1010">
        <v>0</v>
      </c>
      <c r="AG75" s="1008"/>
      <c r="AH75" s="1008"/>
      <c r="AI75" s="1008"/>
      <c r="AJ75" s="1009"/>
      <c r="AK75" s="1010" t="s">
        <v>549</v>
      </c>
      <c r="AL75" s="1008"/>
      <c r="AM75" s="1008"/>
      <c r="AN75" s="1008"/>
      <c r="AO75" s="1009"/>
      <c r="AP75" s="1010" t="s">
        <v>483</v>
      </c>
      <c r="AQ75" s="1008"/>
      <c r="AR75" s="1008"/>
      <c r="AS75" s="1008"/>
      <c r="AT75" s="1009"/>
      <c r="AU75" s="1010" t="s">
        <v>483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9</v>
      </c>
      <c r="R76" s="1008"/>
      <c r="S76" s="1008"/>
      <c r="T76" s="1008"/>
      <c r="U76" s="1009"/>
      <c r="V76" s="1010">
        <v>7</v>
      </c>
      <c r="W76" s="1008"/>
      <c r="X76" s="1008"/>
      <c r="Y76" s="1008"/>
      <c r="Z76" s="1009"/>
      <c r="AA76" s="1010">
        <v>2</v>
      </c>
      <c r="AB76" s="1008"/>
      <c r="AC76" s="1008"/>
      <c r="AD76" s="1008"/>
      <c r="AE76" s="1009"/>
      <c r="AF76" s="1010">
        <v>2</v>
      </c>
      <c r="AG76" s="1008"/>
      <c r="AH76" s="1008"/>
      <c r="AI76" s="1008"/>
      <c r="AJ76" s="1009"/>
      <c r="AK76" s="1010">
        <v>0</v>
      </c>
      <c r="AL76" s="1008"/>
      <c r="AM76" s="1008"/>
      <c r="AN76" s="1008"/>
      <c r="AO76" s="1009"/>
      <c r="AP76" s="1010" t="s">
        <v>483</v>
      </c>
      <c r="AQ76" s="1008"/>
      <c r="AR76" s="1008"/>
      <c r="AS76" s="1008"/>
      <c r="AT76" s="1009"/>
      <c r="AU76" s="1010" t="s">
        <v>483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553</v>
      </c>
      <c r="C77" s="1004"/>
      <c r="D77" s="1004"/>
      <c r="E77" s="1004"/>
      <c r="F77" s="1004"/>
      <c r="G77" s="1004"/>
      <c r="H77" s="1004"/>
      <c r="I77" s="1004"/>
      <c r="J77" s="1004"/>
      <c r="K77" s="1004"/>
      <c r="L77" s="1004"/>
      <c r="M77" s="1004"/>
      <c r="N77" s="1004"/>
      <c r="O77" s="1004"/>
      <c r="P77" s="1005"/>
      <c r="Q77" s="1007">
        <v>493</v>
      </c>
      <c r="R77" s="1008"/>
      <c r="S77" s="1008"/>
      <c r="T77" s="1008"/>
      <c r="U77" s="1009"/>
      <c r="V77" s="1010">
        <v>467</v>
      </c>
      <c r="W77" s="1008"/>
      <c r="X77" s="1008"/>
      <c r="Y77" s="1008"/>
      <c r="Z77" s="1009"/>
      <c r="AA77" s="1010">
        <v>26</v>
      </c>
      <c r="AB77" s="1008"/>
      <c r="AC77" s="1008"/>
      <c r="AD77" s="1008"/>
      <c r="AE77" s="1009"/>
      <c r="AF77" s="1010">
        <v>26</v>
      </c>
      <c r="AG77" s="1008"/>
      <c r="AH77" s="1008"/>
      <c r="AI77" s="1008"/>
      <c r="AJ77" s="1009"/>
      <c r="AK77" s="1010" t="s">
        <v>555</v>
      </c>
      <c r="AL77" s="1008"/>
      <c r="AM77" s="1008"/>
      <c r="AN77" s="1008"/>
      <c r="AO77" s="1009"/>
      <c r="AP77" s="1010" t="s">
        <v>483</v>
      </c>
      <c r="AQ77" s="1008"/>
      <c r="AR77" s="1008"/>
      <c r="AS77" s="1008"/>
      <c r="AT77" s="1009"/>
      <c r="AU77" s="1010" t="s">
        <v>483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550</v>
      </c>
      <c r="C78" s="1004"/>
      <c r="D78" s="1004"/>
      <c r="E78" s="1004"/>
      <c r="F78" s="1004"/>
      <c r="G78" s="1004"/>
      <c r="H78" s="1004"/>
      <c r="I78" s="1004"/>
      <c r="J78" s="1004"/>
      <c r="K78" s="1004"/>
      <c r="L78" s="1004"/>
      <c r="M78" s="1004"/>
      <c r="N78" s="1004"/>
      <c r="O78" s="1004"/>
      <c r="P78" s="1005"/>
      <c r="Q78" s="1006">
        <v>99391</v>
      </c>
      <c r="R78" s="1000"/>
      <c r="S78" s="1000"/>
      <c r="T78" s="1000"/>
      <c r="U78" s="1000"/>
      <c r="V78" s="1000">
        <v>96884</v>
      </c>
      <c r="W78" s="1000"/>
      <c r="X78" s="1000"/>
      <c r="Y78" s="1000"/>
      <c r="Z78" s="1000"/>
      <c r="AA78" s="1000">
        <v>2507</v>
      </c>
      <c r="AB78" s="1000"/>
      <c r="AC78" s="1000"/>
      <c r="AD78" s="1000"/>
      <c r="AE78" s="1000"/>
      <c r="AF78" s="1000">
        <v>2507</v>
      </c>
      <c r="AG78" s="1000"/>
      <c r="AH78" s="1000"/>
      <c r="AI78" s="1000"/>
      <c r="AJ78" s="1000"/>
      <c r="AK78" s="1000">
        <v>282</v>
      </c>
      <c r="AL78" s="1000"/>
      <c r="AM78" s="1000"/>
      <c r="AN78" s="1000"/>
      <c r="AO78" s="1000"/>
      <c r="AP78" s="1000" t="s">
        <v>551</v>
      </c>
      <c r="AQ78" s="1000"/>
      <c r="AR78" s="1000"/>
      <c r="AS78" s="1000"/>
      <c r="AT78" s="1000"/>
      <c r="AU78" s="1000" t="s">
        <v>552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2823</v>
      </c>
      <c r="AG88" s="988"/>
      <c r="AH88" s="988"/>
      <c r="AI88" s="988"/>
      <c r="AJ88" s="988"/>
      <c r="AK88" s="992"/>
      <c r="AL88" s="992"/>
      <c r="AM88" s="992"/>
      <c r="AN88" s="992"/>
      <c r="AO88" s="992"/>
      <c r="AP88" s="988">
        <v>2200</v>
      </c>
      <c r="AQ88" s="988"/>
      <c r="AR88" s="988"/>
      <c r="AS88" s="988"/>
      <c r="AT88" s="988"/>
      <c r="AU88" s="988">
        <v>216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190361</v>
      </c>
      <c r="AB110" s="916"/>
      <c r="AC110" s="916"/>
      <c r="AD110" s="916"/>
      <c r="AE110" s="917"/>
      <c r="AF110" s="918">
        <v>175718</v>
      </c>
      <c r="AG110" s="916"/>
      <c r="AH110" s="916"/>
      <c r="AI110" s="916"/>
      <c r="AJ110" s="917"/>
      <c r="AK110" s="918">
        <v>167818</v>
      </c>
      <c r="AL110" s="916"/>
      <c r="AM110" s="916"/>
      <c r="AN110" s="916"/>
      <c r="AO110" s="917"/>
      <c r="AP110" s="919">
        <v>3.5</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672162</v>
      </c>
      <c r="BR110" s="863"/>
      <c r="BS110" s="863"/>
      <c r="BT110" s="863"/>
      <c r="BU110" s="863"/>
      <c r="BV110" s="863">
        <v>485594</v>
      </c>
      <c r="BW110" s="863"/>
      <c r="BX110" s="863"/>
      <c r="BY110" s="863"/>
      <c r="BZ110" s="863"/>
      <c r="CA110" s="863">
        <v>331201</v>
      </c>
      <c r="CB110" s="863"/>
      <c r="CC110" s="863"/>
      <c r="CD110" s="863"/>
      <c r="CE110" s="863"/>
      <c r="CF110" s="887">
        <v>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841085</v>
      </c>
      <c r="BR112" s="835"/>
      <c r="BS112" s="835"/>
      <c r="BT112" s="835"/>
      <c r="BU112" s="835"/>
      <c r="BV112" s="835">
        <v>724205</v>
      </c>
      <c r="BW112" s="835"/>
      <c r="BX112" s="835"/>
      <c r="BY112" s="835"/>
      <c r="BZ112" s="835"/>
      <c r="CA112" s="835">
        <v>606854</v>
      </c>
      <c r="CB112" s="835"/>
      <c r="CC112" s="835"/>
      <c r="CD112" s="835"/>
      <c r="CE112" s="835"/>
      <c r="CF112" s="896">
        <v>12.8</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162248</v>
      </c>
      <c r="AB113" s="944"/>
      <c r="AC113" s="944"/>
      <c r="AD113" s="944"/>
      <c r="AE113" s="945"/>
      <c r="AF113" s="946">
        <v>156175</v>
      </c>
      <c r="AG113" s="944"/>
      <c r="AH113" s="944"/>
      <c r="AI113" s="944"/>
      <c r="AJ113" s="945"/>
      <c r="AK113" s="946">
        <v>144473</v>
      </c>
      <c r="AL113" s="944"/>
      <c r="AM113" s="944"/>
      <c r="AN113" s="944"/>
      <c r="AO113" s="945"/>
      <c r="AP113" s="947">
        <v>3</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52896</v>
      </c>
      <c r="BR113" s="835"/>
      <c r="BS113" s="835"/>
      <c r="BT113" s="835"/>
      <c r="BU113" s="835"/>
      <c r="BV113" s="835">
        <v>54068</v>
      </c>
      <c r="BW113" s="835"/>
      <c r="BX113" s="835"/>
      <c r="BY113" s="835"/>
      <c r="BZ113" s="835"/>
      <c r="CA113" s="835">
        <v>49585</v>
      </c>
      <c r="CB113" s="835"/>
      <c r="CC113" s="835"/>
      <c r="CD113" s="835"/>
      <c r="CE113" s="835"/>
      <c r="CF113" s="896">
        <v>1</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5232</v>
      </c>
      <c r="AB114" s="798"/>
      <c r="AC114" s="798"/>
      <c r="AD114" s="798"/>
      <c r="AE114" s="799"/>
      <c r="AF114" s="800">
        <v>5897</v>
      </c>
      <c r="AG114" s="798"/>
      <c r="AH114" s="798"/>
      <c r="AI114" s="798"/>
      <c r="AJ114" s="799"/>
      <c r="AK114" s="800">
        <v>6206</v>
      </c>
      <c r="AL114" s="798"/>
      <c r="AM114" s="798"/>
      <c r="AN114" s="798"/>
      <c r="AO114" s="799"/>
      <c r="AP114" s="845">
        <v>0.1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t="s">
        <v>112</v>
      </c>
      <c r="BR114" s="835"/>
      <c r="BS114" s="835"/>
      <c r="BT114" s="835"/>
      <c r="BU114" s="835"/>
      <c r="BV114" s="835" t="s">
        <v>112</v>
      </c>
      <c r="BW114" s="835"/>
      <c r="BX114" s="835"/>
      <c r="BY114" s="835"/>
      <c r="BZ114" s="835"/>
      <c r="CA114" s="835" t="s">
        <v>112</v>
      </c>
      <c r="CB114" s="835"/>
      <c r="CC114" s="835"/>
      <c r="CD114" s="835"/>
      <c r="CE114" s="835"/>
      <c r="CF114" s="896" t="s">
        <v>112</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357841</v>
      </c>
      <c r="AB117" s="930"/>
      <c r="AC117" s="930"/>
      <c r="AD117" s="930"/>
      <c r="AE117" s="931"/>
      <c r="AF117" s="932">
        <v>337790</v>
      </c>
      <c r="AG117" s="930"/>
      <c r="AH117" s="930"/>
      <c r="AI117" s="930"/>
      <c r="AJ117" s="931"/>
      <c r="AK117" s="932">
        <v>318497</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1566143</v>
      </c>
      <c r="BR119" s="866"/>
      <c r="BS119" s="866"/>
      <c r="BT119" s="866"/>
      <c r="BU119" s="866"/>
      <c r="BV119" s="866">
        <v>1263867</v>
      </c>
      <c r="BW119" s="866"/>
      <c r="BX119" s="866"/>
      <c r="BY119" s="866"/>
      <c r="BZ119" s="866"/>
      <c r="CA119" s="866">
        <v>987640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4325447</v>
      </c>
      <c r="BR120" s="863"/>
      <c r="BS120" s="863"/>
      <c r="BT120" s="863"/>
      <c r="BU120" s="863"/>
      <c r="BV120" s="863">
        <v>5290556</v>
      </c>
      <c r="BW120" s="863"/>
      <c r="BX120" s="863"/>
      <c r="BY120" s="863"/>
      <c r="BZ120" s="863"/>
      <c r="CA120" s="863">
        <v>5029455</v>
      </c>
      <c r="CB120" s="863"/>
      <c r="CC120" s="863"/>
      <c r="CD120" s="863"/>
      <c r="CE120" s="863"/>
      <c r="CF120" s="887">
        <v>105.7</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786447</v>
      </c>
      <c r="DH120" s="863"/>
      <c r="DI120" s="863"/>
      <c r="DJ120" s="863"/>
      <c r="DK120" s="863"/>
      <c r="DL120" s="863">
        <v>689751</v>
      </c>
      <c r="DM120" s="863"/>
      <c r="DN120" s="863"/>
      <c r="DO120" s="863"/>
      <c r="DP120" s="863"/>
      <c r="DQ120" s="863">
        <v>591435</v>
      </c>
      <c r="DR120" s="863"/>
      <c r="DS120" s="863"/>
      <c r="DT120" s="863"/>
      <c r="DU120" s="863"/>
      <c r="DV120" s="864">
        <v>12.4</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54903</v>
      </c>
      <c r="DH121" s="835"/>
      <c r="DI121" s="835"/>
      <c r="DJ121" s="835"/>
      <c r="DK121" s="835"/>
      <c r="DL121" s="835">
        <v>34454</v>
      </c>
      <c r="DM121" s="835"/>
      <c r="DN121" s="835"/>
      <c r="DO121" s="835"/>
      <c r="DP121" s="835"/>
      <c r="DQ121" s="835">
        <v>15419</v>
      </c>
      <c r="DR121" s="835"/>
      <c r="DS121" s="835"/>
      <c r="DT121" s="835"/>
      <c r="DU121" s="835"/>
      <c r="DV121" s="812">
        <v>0.3</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2532820</v>
      </c>
      <c r="BR122" s="866"/>
      <c r="BS122" s="866"/>
      <c r="BT122" s="866"/>
      <c r="BU122" s="866"/>
      <c r="BV122" s="866">
        <v>2275153</v>
      </c>
      <c r="BW122" s="866"/>
      <c r="BX122" s="866"/>
      <c r="BY122" s="866"/>
      <c r="BZ122" s="866"/>
      <c r="CA122" s="866">
        <v>2032946</v>
      </c>
      <c r="CB122" s="866"/>
      <c r="CC122" s="866"/>
      <c r="CD122" s="866"/>
      <c r="CE122" s="866"/>
      <c r="CF122" s="867">
        <v>42.7</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6858267</v>
      </c>
      <c r="BR123" s="854"/>
      <c r="BS123" s="854"/>
      <c r="BT123" s="854"/>
      <c r="BU123" s="854"/>
      <c r="BV123" s="854">
        <v>7565709</v>
      </c>
      <c r="BW123" s="854"/>
      <c r="BX123" s="854"/>
      <c r="BY123" s="854"/>
      <c r="BZ123" s="854"/>
      <c r="CA123" s="854">
        <v>7062401</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5516</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14.97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3091865</v>
      </c>
      <c r="AB129" s="798"/>
      <c r="AC129" s="798"/>
      <c r="AD129" s="798"/>
      <c r="AE129" s="799"/>
      <c r="AF129" s="800">
        <v>3246280</v>
      </c>
      <c r="AG129" s="798"/>
      <c r="AH129" s="798"/>
      <c r="AI129" s="798"/>
      <c r="AJ129" s="799"/>
      <c r="AK129" s="800">
        <v>5039826</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19.97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327052</v>
      </c>
      <c r="AB130" s="798"/>
      <c r="AC130" s="798"/>
      <c r="AD130" s="798"/>
      <c r="AE130" s="799"/>
      <c r="AF130" s="800">
        <v>300589</v>
      </c>
      <c r="AG130" s="798"/>
      <c r="AH130" s="798"/>
      <c r="AI130" s="798"/>
      <c r="AJ130" s="799"/>
      <c r="AK130" s="800">
        <v>280561</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2764813</v>
      </c>
      <c r="AB131" s="781"/>
      <c r="AC131" s="781"/>
      <c r="AD131" s="781"/>
      <c r="AE131" s="782"/>
      <c r="AF131" s="783">
        <v>2945691</v>
      </c>
      <c r="AG131" s="781"/>
      <c r="AH131" s="781"/>
      <c r="AI131" s="781"/>
      <c r="AJ131" s="782"/>
      <c r="AK131" s="783">
        <v>4759265</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0.91409437100000002</v>
      </c>
      <c r="AB132" s="761"/>
      <c r="AC132" s="761"/>
      <c r="AD132" s="761"/>
      <c r="AE132" s="762"/>
      <c r="AF132" s="763">
        <v>1.2628955310000001</v>
      </c>
      <c r="AG132" s="761"/>
      <c r="AH132" s="761"/>
      <c r="AI132" s="761"/>
      <c r="AJ132" s="762"/>
      <c r="AK132" s="763">
        <v>0.79709787099999996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1.9</v>
      </c>
      <c r="AB133" s="740"/>
      <c r="AC133" s="740"/>
      <c r="AD133" s="740"/>
      <c r="AE133" s="741"/>
      <c r="AF133" s="739">
        <v>1.2</v>
      </c>
      <c r="AG133" s="740"/>
      <c r="AH133" s="740"/>
      <c r="AI133" s="740"/>
      <c r="AJ133" s="741"/>
      <c r="AK133" s="739">
        <v>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829727</v>
      </c>
      <c r="L9" s="266">
        <v>87312</v>
      </c>
      <c r="M9" s="267">
        <v>107954</v>
      </c>
      <c r="N9" s="268">
        <v>-19.100000000000001</v>
      </c>
    </row>
    <row r="10" spans="1:16">
      <c r="A10" s="250"/>
      <c r="B10" s="246"/>
      <c r="C10" s="246"/>
      <c r="D10" s="246"/>
      <c r="E10" s="246"/>
      <c r="F10" s="246"/>
      <c r="G10" s="1166" t="s">
        <v>480</v>
      </c>
      <c r="H10" s="1167"/>
      <c r="I10" s="1167"/>
      <c r="J10" s="1168"/>
      <c r="K10" s="269">
        <v>99193</v>
      </c>
      <c r="L10" s="270">
        <v>10438</v>
      </c>
      <c r="M10" s="271">
        <v>12579</v>
      </c>
      <c r="N10" s="272">
        <v>-17</v>
      </c>
    </row>
    <row r="11" spans="1:16" ht="13.5" customHeight="1">
      <c r="A11" s="250"/>
      <c r="B11" s="246"/>
      <c r="C11" s="246"/>
      <c r="D11" s="246"/>
      <c r="E11" s="246"/>
      <c r="F11" s="246"/>
      <c r="G11" s="1166" t="s">
        <v>481</v>
      </c>
      <c r="H11" s="1167"/>
      <c r="I11" s="1167"/>
      <c r="J11" s="1168"/>
      <c r="K11" s="269">
        <v>118689</v>
      </c>
      <c r="L11" s="270">
        <v>12490</v>
      </c>
      <c r="M11" s="271">
        <v>13215</v>
      </c>
      <c r="N11" s="272">
        <v>-5.5</v>
      </c>
    </row>
    <row r="12" spans="1:16" ht="13.5" customHeight="1">
      <c r="A12" s="250"/>
      <c r="B12" s="246"/>
      <c r="C12" s="246"/>
      <c r="D12" s="246"/>
      <c r="E12" s="246"/>
      <c r="F12" s="246"/>
      <c r="G12" s="1166" t="s">
        <v>482</v>
      </c>
      <c r="H12" s="1167"/>
      <c r="I12" s="1167"/>
      <c r="J12" s="1168"/>
      <c r="K12" s="269" t="s">
        <v>483</v>
      </c>
      <c r="L12" s="270" t="s">
        <v>483</v>
      </c>
      <c r="M12" s="271">
        <v>1280</v>
      </c>
      <c r="N12" s="272" t="s">
        <v>483</v>
      </c>
    </row>
    <row r="13" spans="1:16" ht="13.5" customHeight="1">
      <c r="A13" s="250"/>
      <c r="B13" s="246"/>
      <c r="C13" s="246"/>
      <c r="D13" s="246"/>
      <c r="E13" s="246"/>
      <c r="F13" s="246"/>
      <c r="G13" s="1166" t="s">
        <v>484</v>
      </c>
      <c r="H13" s="1167"/>
      <c r="I13" s="1167"/>
      <c r="J13" s="1168"/>
      <c r="K13" s="269" t="s">
        <v>483</v>
      </c>
      <c r="L13" s="270" t="s">
        <v>483</v>
      </c>
      <c r="M13" s="271" t="s">
        <v>483</v>
      </c>
      <c r="N13" s="272" t="s">
        <v>483</v>
      </c>
    </row>
    <row r="14" spans="1:16" ht="13.5" customHeight="1">
      <c r="A14" s="250"/>
      <c r="B14" s="246"/>
      <c r="C14" s="246"/>
      <c r="D14" s="246"/>
      <c r="E14" s="246"/>
      <c r="F14" s="246"/>
      <c r="G14" s="1166" t="s">
        <v>485</v>
      </c>
      <c r="H14" s="1167"/>
      <c r="I14" s="1167"/>
      <c r="J14" s="1168"/>
      <c r="K14" s="269">
        <v>27016</v>
      </c>
      <c r="L14" s="270">
        <v>2843</v>
      </c>
      <c r="M14" s="271">
        <v>5658</v>
      </c>
      <c r="N14" s="272">
        <v>-49.8</v>
      </c>
    </row>
    <row r="15" spans="1:16" ht="13.5" customHeight="1">
      <c r="A15" s="250"/>
      <c r="B15" s="246"/>
      <c r="C15" s="246"/>
      <c r="D15" s="246"/>
      <c r="E15" s="246"/>
      <c r="F15" s="246"/>
      <c r="G15" s="1166" t="s">
        <v>486</v>
      </c>
      <c r="H15" s="1167"/>
      <c r="I15" s="1167"/>
      <c r="J15" s="1168"/>
      <c r="K15" s="269">
        <v>6691</v>
      </c>
      <c r="L15" s="270">
        <v>704</v>
      </c>
      <c r="M15" s="271">
        <v>2915</v>
      </c>
      <c r="N15" s="272">
        <v>-75.8</v>
      </c>
    </row>
    <row r="16" spans="1:16">
      <c r="A16" s="250"/>
      <c r="B16" s="246"/>
      <c r="C16" s="246"/>
      <c r="D16" s="246"/>
      <c r="E16" s="246"/>
      <c r="F16" s="246"/>
      <c r="G16" s="1169" t="s">
        <v>487</v>
      </c>
      <c r="H16" s="1170"/>
      <c r="I16" s="1170"/>
      <c r="J16" s="1171"/>
      <c r="K16" s="270">
        <v>-71472</v>
      </c>
      <c r="L16" s="270">
        <v>-7521</v>
      </c>
      <c r="M16" s="271">
        <v>-10925</v>
      </c>
      <c r="N16" s="272">
        <v>-31.2</v>
      </c>
    </row>
    <row r="17" spans="1:16">
      <c r="A17" s="250"/>
      <c r="B17" s="246"/>
      <c r="C17" s="246"/>
      <c r="D17" s="246"/>
      <c r="E17" s="246"/>
      <c r="F17" s="246"/>
      <c r="G17" s="1169" t="s">
        <v>171</v>
      </c>
      <c r="H17" s="1170"/>
      <c r="I17" s="1170"/>
      <c r="J17" s="1171"/>
      <c r="K17" s="270">
        <v>1009844</v>
      </c>
      <c r="L17" s="270">
        <v>106266</v>
      </c>
      <c r="M17" s="271">
        <v>132676</v>
      </c>
      <c r="N17" s="272">
        <v>-19.899999999999999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10.84</v>
      </c>
      <c r="L21" s="283">
        <v>12.61</v>
      </c>
      <c r="M21" s="284">
        <v>-1.77</v>
      </c>
      <c r="N21" s="251"/>
      <c r="O21" s="285"/>
      <c r="P21" s="281"/>
    </row>
    <row r="22" spans="1:16" s="286" customFormat="1">
      <c r="A22" s="281"/>
      <c r="B22" s="251"/>
      <c r="C22" s="251"/>
      <c r="D22" s="251"/>
      <c r="E22" s="251"/>
      <c r="F22" s="251"/>
      <c r="G22" s="1163" t="s">
        <v>493</v>
      </c>
      <c r="H22" s="1164"/>
      <c r="I22" s="1164"/>
      <c r="J22" s="1165"/>
      <c r="K22" s="287">
        <v>92.9</v>
      </c>
      <c r="L22" s="288">
        <v>96.2</v>
      </c>
      <c r="M22" s="289">
        <v>-3.3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167818</v>
      </c>
      <c r="L32" s="296">
        <v>17659</v>
      </c>
      <c r="M32" s="297">
        <v>67314</v>
      </c>
      <c r="N32" s="298">
        <v>-73.8</v>
      </c>
    </row>
    <row r="33" spans="1:16" ht="13.5" customHeight="1">
      <c r="A33" s="250"/>
      <c r="B33" s="246"/>
      <c r="C33" s="246"/>
      <c r="D33" s="246"/>
      <c r="E33" s="246"/>
      <c r="F33" s="246"/>
      <c r="G33" s="1154" t="s">
        <v>498</v>
      </c>
      <c r="H33" s="1155"/>
      <c r="I33" s="1155"/>
      <c r="J33" s="1156"/>
      <c r="K33" s="296" t="s">
        <v>483</v>
      </c>
      <c r="L33" s="296" t="s">
        <v>483</v>
      </c>
      <c r="M33" s="297" t="s">
        <v>483</v>
      </c>
      <c r="N33" s="298" t="s">
        <v>483</v>
      </c>
    </row>
    <row r="34" spans="1:16" ht="27" customHeight="1">
      <c r="A34" s="250"/>
      <c r="B34" s="246"/>
      <c r="C34" s="246"/>
      <c r="D34" s="246"/>
      <c r="E34" s="246"/>
      <c r="F34" s="246"/>
      <c r="G34" s="1154" t="s">
        <v>499</v>
      </c>
      <c r="H34" s="1155"/>
      <c r="I34" s="1155"/>
      <c r="J34" s="1156"/>
      <c r="K34" s="296" t="s">
        <v>483</v>
      </c>
      <c r="L34" s="296" t="s">
        <v>483</v>
      </c>
      <c r="M34" s="297" t="s">
        <v>483</v>
      </c>
      <c r="N34" s="298" t="s">
        <v>483</v>
      </c>
    </row>
    <row r="35" spans="1:16" ht="27" customHeight="1">
      <c r="A35" s="250"/>
      <c r="B35" s="246"/>
      <c r="C35" s="246"/>
      <c r="D35" s="246"/>
      <c r="E35" s="246"/>
      <c r="F35" s="246"/>
      <c r="G35" s="1154" t="s">
        <v>500</v>
      </c>
      <c r="H35" s="1155"/>
      <c r="I35" s="1155"/>
      <c r="J35" s="1156"/>
      <c r="K35" s="296">
        <v>144473</v>
      </c>
      <c r="L35" s="296">
        <v>15203</v>
      </c>
      <c r="M35" s="297">
        <v>23478</v>
      </c>
      <c r="N35" s="298">
        <v>-35.200000000000003</v>
      </c>
    </row>
    <row r="36" spans="1:16" ht="27" customHeight="1">
      <c r="A36" s="250"/>
      <c r="B36" s="246"/>
      <c r="C36" s="246"/>
      <c r="D36" s="246"/>
      <c r="E36" s="246"/>
      <c r="F36" s="246"/>
      <c r="G36" s="1154" t="s">
        <v>501</v>
      </c>
      <c r="H36" s="1155"/>
      <c r="I36" s="1155"/>
      <c r="J36" s="1156"/>
      <c r="K36" s="296">
        <v>6206</v>
      </c>
      <c r="L36" s="296">
        <v>653</v>
      </c>
      <c r="M36" s="297">
        <v>4589</v>
      </c>
      <c r="N36" s="298">
        <v>-85.8</v>
      </c>
    </row>
    <row r="37" spans="1:16" ht="13.5" customHeight="1">
      <c r="A37" s="250"/>
      <c r="B37" s="246"/>
      <c r="C37" s="246"/>
      <c r="D37" s="246"/>
      <c r="E37" s="246"/>
      <c r="F37" s="246"/>
      <c r="G37" s="1154" t="s">
        <v>502</v>
      </c>
      <c r="H37" s="1155"/>
      <c r="I37" s="1155"/>
      <c r="J37" s="1156"/>
      <c r="K37" s="296" t="s">
        <v>483</v>
      </c>
      <c r="L37" s="296" t="s">
        <v>483</v>
      </c>
      <c r="M37" s="297">
        <v>859</v>
      </c>
      <c r="N37" s="298" t="s">
        <v>483</v>
      </c>
    </row>
    <row r="38" spans="1:16" ht="27" customHeight="1">
      <c r="A38" s="250"/>
      <c r="B38" s="246"/>
      <c r="C38" s="246"/>
      <c r="D38" s="246"/>
      <c r="E38" s="246"/>
      <c r="F38" s="246"/>
      <c r="G38" s="1157" t="s">
        <v>503</v>
      </c>
      <c r="H38" s="1158"/>
      <c r="I38" s="1158"/>
      <c r="J38" s="1159"/>
      <c r="K38" s="299" t="s">
        <v>483</v>
      </c>
      <c r="L38" s="299" t="s">
        <v>483</v>
      </c>
      <c r="M38" s="300">
        <v>2</v>
      </c>
      <c r="N38" s="301" t="s">
        <v>483</v>
      </c>
      <c r="O38" s="295"/>
    </row>
    <row r="39" spans="1:16">
      <c r="A39" s="250"/>
      <c r="B39" s="246"/>
      <c r="C39" s="246"/>
      <c r="D39" s="246"/>
      <c r="E39" s="246"/>
      <c r="F39" s="246"/>
      <c r="G39" s="1157" t="s">
        <v>504</v>
      </c>
      <c r="H39" s="1158"/>
      <c r="I39" s="1158"/>
      <c r="J39" s="1159"/>
      <c r="K39" s="302" t="s">
        <v>483</v>
      </c>
      <c r="L39" s="302" t="s">
        <v>483</v>
      </c>
      <c r="M39" s="303">
        <v>-2412</v>
      </c>
      <c r="N39" s="304" t="s">
        <v>483</v>
      </c>
      <c r="O39" s="295"/>
    </row>
    <row r="40" spans="1:16" ht="27" customHeight="1">
      <c r="A40" s="250"/>
      <c r="B40" s="246"/>
      <c r="C40" s="246"/>
      <c r="D40" s="246"/>
      <c r="E40" s="246"/>
      <c r="F40" s="246"/>
      <c r="G40" s="1154" t="s">
        <v>505</v>
      </c>
      <c r="H40" s="1155"/>
      <c r="I40" s="1155"/>
      <c r="J40" s="1156"/>
      <c r="K40" s="302">
        <v>-280561</v>
      </c>
      <c r="L40" s="302">
        <v>-29523</v>
      </c>
      <c r="M40" s="303">
        <v>-68535</v>
      </c>
      <c r="N40" s="304">
        <v>-56.9</v>
      </c>
      <c r="O40" s="295"/>
    </row>
    <row r="41" spans="1:16">
      <c r="A41" s="250"/>
      <c r="B41" s="246"/>
      <c r="C41" s="246"/>
      <c r="D41" s="246"/>
      <c r="E41" s="246"/>
      <c r="F41" s="246"/>
      <c r="G41" s="1160" t="s">
        <v>282</v>
      </c>
      <c r="H41" s="1161"/>
      <c r="I41" s="1161"/>
      <c r="J41" s="1162"/>
      <c r="K41" s="296">
        <v>37936</v>
      </c>
      <c r="L41" s="302">
        <v>3992</v>
      </c>
      <c r="M41" s="303">
        <v>25295</v>
      </c>
      <c r="N41" s="304">
        <v>-84.2</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1084609</v>
      </c>
      <c r="J51" s="322">
        <v>118330</v>
      </c>
      <c r="K51" s="323">
        <v>15.2</v>
      </c>
      <c r="L51" s="324">
        <v>117673</v>
      </c>
      <c r="M51" s="325">
        <v>22.2</v>
      </c>
      <c r="N51" s="326">
        <v>-7</v>
      </c>
    </row>
    <row r="52" spans="1:14">
      <c r="A52" s="250"/>
      <c r="B52" s="246"/>
      <c r="C52" s="246"/>
      <c r="D52" s="246"/>
      <c r="E52" s="246"/>
      <c r="F52" s="246"/>
      <c r="G52" s="327"/>
      <c r="H52" s="328" t="s">
        <v>516</v>
      </c>
      <c r="I52" s="329">
        <v>524480</v>
      </c>
      <c r="J52" s="330">
        <v>57220</v>
      </c>
      <c r="K52" s="331">
        <v>37.799999999999997</v>
      </c>
      <c r="L52" s="332">
        <v>62359</v>
      </c>
      <c r="M52" s="333">
        <v>9.3000000000000007</v>
      </c>
      <c r="N52" s="334">
        <v>28.5</v>
      </c>
    </row>
    <row r="53" spans="1:14">
      <c r="A53" s="250"/>
      <c r="B53" s="246"/>
      <c r="C53" s="246"/>
      <c r="D53" s="246"/>
      <c r="E53" s="246"/>
      <c r="F53" s="246"/>
      <c r="G53" s="312" t="s">
        <v>517</v>
      </c>
      <c r="H53" s="313"/>
      <c r="I53" s="321">
        <v>919760</v>
      </c>
      <c r="J53" s="322">
        <v>99552</v>
      </c>
      <c r="K53" s="323">
        <v>-15.9</v>
      </c>
      <c r="L53" s="324">
        <v>118223</v>
      </c>
      <c r="M53" s="325">
        <v>0.5</v>
      </c>
      <c r="N53" s="326">
        <v>-16.399999999999999</v>
      </c>
    </row>
    <row r="54" spans="1:14">
      <c r="A54" s="250"/>
      <c r="B54" s="246"/>
      <c r="C54" s="246"/>
      <c r="D54" s="246"/>
      <c r="E54" s="246"/>
      <c r="F54" s="246"/>
      <c r="G54" s="327"/>
      <c r="H54" s="328" t="s">
        <v>516</v>
      </c>
      <c r="I54" s="329">
        <v>291066</v>
      </c>
      <c r="J54" s="330">
        <v>31504</v>
      </c>
      <c r="K54" s="331">
        <v>-44.9</v>
      </c>
      <c r="L54" s="332">
        <v>57106</v>
      </c>
      <c r="M54" s="333">
        <v>-8.4</v>
      </c>
      <c r="N54" s="334">
        <v>-36.5</v>
      </c>
    </row>
    <row r="55" spans="1:14">
      <c r="A55" s="250"/>
      <c r="B55" s="246"/>
      <c r="C55" s="246"/>
      <c r="D55" s="246"/>
      <c r="E55" s="246"/>
      <c r="F55" s="246"/>
      <c r="G55" s="312" t="s">
        <v>518</v>
      </c>
      <c r="H55" s="313"/>
      <c r="I55" s="321">
        <v>1467552</v>
      </c>
      <c r="J55" s="322">
        <v>158981</v>
      </c>
      <c r="K55" s="323">
        <v>59.7</v>
      </c>
      <c r="L55" s="324">
        <v>128485</v>
      </c>
      <c r="M55" s="325">
        <v>8.6999999999999993</v>
      </c>
      <c r="N55" s="326">
        <v>51</v>
      </c>
    </row>
    <row r="56" spans="1:14">
      <c r="A56" s="250"/>
      <c r="B56" s="246"/>
      <c r="C56" s="246"/>
      <c r="D56" s="246"/>
      <c r="E56" s="246"/>
      <c r="F56" s="246"/>
      <c r="G56" s="327"/>
      <c r="H56" s="328" t="s">
        <v>516</v>
      </c>
      <c r="I56" s="329">
        <v>898003</v>
      </c>
      <c r="J56" s="330">
        <v>97281</v>
      </c>
      <c r="K56" s="331">
        <v>208.8</v>
      </c>
      <c r="L56" s="332">
        <v>62765</v>
      </c>
      <c r="M56" s="333">
        <v>9.9</v>
      </c>
      <c r="N56" s="334">
        <v>198.9</v>
      </c>
    </row>
    <row r="57" spans="1:14">
      <c r="A57" s="250"/>
      <c r="B57" s="246"/>
      <c r="C57" s="246"/>
      <c r="D57" s="246"/>
      <c r="E57" s="246"/>
      <c r="F57" s="246"/>
      <c r="G57" s="312" t="s">
        <v>519</v>
      </c>
      <c r="H57" s="313"/>
      <c r="I57" s="321">
        <v>856407</v>
      </c>
      <c r="J57" s="322">
        <v>91068</v>
      </c>
      <c r="K57" s="323">
        <v>-42.7</v>
      </c>
      <c r="L57" s="324">
        <v>128611</v>
      </c>
      <c r="M57" s="325">
        <v>0.1</v>
      </c>
      <c r="N57" s="326">
        <v>-42.8</v>
      </c>
    </row>
    <row r="58" spans="1:14">
      <c r="A58" s="250"/>
      <c r="B58" s="246"/>
      <c r="C58" s="246"/>
      <c r="D58" s="246"/>
      <c r="E58" s="246"/>
      <c r="F58" s="246"/>
      <c r="G58" s="327"/>
      <c r="H58" s="328" t="s">
        <v>516</v>
      </c>
      <c r="I58" s="329">
        <v>365138</v>
      </c>
      <c r="J58" s="330">
        <v>38828</v>
      </c>
      <c r="K58" s="331">
        <v>-60.1</v>
      </c>
      <c r="L58" s="332">
        <v>61552</v>
      </c>
      <c r="M58" s="333">
        <v>-1.9</v>
      </c>
      <c r="N58" s="334">
        <v>-58.2</v>
      </c>
    </row>
    <row r="59" spans="1:14">
      <c r="A59" s="250"/>
      <c r="B59" s="246"/>
      <c r="C59" s="246"/>
      <c r="D59" s="246"/>
      <c r="E59" s="246"/>
      <c r="F59" s="246"/>
      <c r="G59" s="312" t="s">
        <v>520</v>
      </c>
      <c r="H59" s="313"/>
      <c r="I59" s="321">
        <v>917656</v>
      </c>
      <c r="J59" s="322">
        <v>96565</v>
      </c>
      <c r="K59" s="323">
        <v>6</v>
      </c>
      <c r="L59" s="324">
        <v>138651</v>
      </c>
      <c r="M59" s="325">
        <v>7.8</v>
      </c>
      <c r="N59" s="326">
        <v>-1.8</v>
      </c>
    </row>
    <row r="60" spans="1:14">
      <c r="A60" s="250"/>
      <c r="B60" s="246"/>
      <c r="C60" s="246"/>
      <c r="D60" s="246"/>
      <c r="E60" s="246"/>
      <c r="F60" s="246"/>
      <c r="G60" s="327"/>
      <c r="H60" s="328" t="s">
        <v>516</v>
      </c>
      <c r="I60" s="335">
        <v>238947</v>
      </c>
      <c r="J60" s="330">
        <v>25144</v>
      </c>
      <c r="K60" s="331">
        <v>-35.200000000000003</v>
      </c>
      <c r="L60" s="332">
        <v>71211</v>
      </c>
      <c r="M60" s="333">
        <v>15.7</v>
      </c>
      <c r="N60" s="334">
        <v>-50.9</v>
      </c>
    </row>
    <row r="61" spans="1:14">
      <c r="A61" s="250"/>
      <c r="B61" s="246"/>
      <c r="C61" s="246"/>
      <c r="D61" s="246"/>
      <c r="E61" s="246"/>
      <c r="F61" s="246"/>
      <c r="G61" s="312" t="s">
        <v>521</v>
      </c>
      <c r="H61" s="336"/>
      <c r="I61" s="337">
        <v>1049197</v>
      </c>
      <c r="J61" s="338">
        <v>112899</v>
      </c>
      <c r="K61" s="339">
        <v>4.5</v>
      </c>
      <c r="L61" s="340">
        <v>126329</v>
      </c>
      <c r="M61" s="341">
        <v>7.9</v>
      </c>
      <c r="N61" s="326">
        <v>-3.4</v>
      </c>
    </row>
    <row r="62" spans="1:14">
      <c r="A62" s="250"/>
      <c r="B62" s="246"/>
      <c r="C62" s="246"/>
      <c r="D62" s="246"/>
      <c r="E62" s="246"/>
      <c r="F62" s="246"/>
      <c r="G62" s="327"/>
      <c r="H62" s="328" t="s">
        <v>516</v>
      </c>
      <c r="I62" s="329">
        <v>463527</v>
      </c>
      <c r="J62" s="330">
        <v>49995</v>
      </c>
      <c r="K62" s="331">
        <v>21.3</v>
      </c>
      <c r="L62" s="332">
        <v>62999</v>
      </c>
      <c r="M62" s="333">
        <v>4.9000000000000004</v>
      </c>
      <c r="N62" s="334">
        <v>16.399999999999999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88.19</v>
      </c>
      <c r="G47" s="12">
        <v>78.03</v>
      </c>
      <c r="H47" s="12">
        <v>97.48</v>
      </c>
      <c r="I47" s="12">
        <v>119.01</v>
      </c>
      <c r="J47" s="13">
        <v>66.739999999999995</v>
      </c>
    </row>
    <row r="48" spans="2:10" ht="57.75" customHeight="1">
      <c r="B48" s="14"/>
      <c r="C48" s="1174" t="s">
        <v>4</v>
      </c>
      <c r="D48" s="1174"/>
      <c r="E48" s="1175"/>
      <c r="F48" s="15">
        <v>9.15</v>
      </c>
      <c r="G48" s="16">
        <v>7.52</v>
      </c>
      <c r="H48" s="16">
        <v>3.22</v>
      </c>
      <c r="I48" s="16">
        <v>5.77</v>
      </c>
      <c r="J48" s="17">
        <v>4.53</v>
      </c>
    </row>
    <row r="49" spans="2:10" ht="57.75" customHeight="1" thickBot="1">
      <c r="B49" s="18"/>
      <c r="C49" s="1176" t="s">
        <v>5</v>
      </c>
      <c r="D49" s="1176"/>
      <c r="E49" s="1177"/>
      <c r="F49" s="19">
        <v>7.79</v>
      </c>
      <c r="G49" s="20" t="s">
        <v>528</v>
      </c>
      <c r="H49" s="20" t="s">
        <v>529</v>
      </c>
      <c r="I49" s="20">
        <v>28.87</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2018-11-15T04:54:23Z</cp:lastPrinted>
  <dcterms:created xsi:type="dcterms:W3CDTF">2018-01-24T04:52:42Z</dcterms:created>
  <dcterms:modified xsi:type="dcterms:W3CDTF">2018-11-15T04:54:29Z</dcterms:modified>
  <cp:category/>
</cp:coreProperties>
</file>