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E34" i="9" l="1"/>
  <c r="BE35" i="9" s="1"/>
  <c r="BW34" i="9" l="1"/>
  <c r="BW35" i="9" l="1"/>
  <c r="BW36" i="9" s="1"/>
  <c r="BW37" i="9" s="1"/>
  <c r="BW38" i="9" s="1"/>
  <c r="BW39" i="9" s="1"/>
  <c r="BW40" i="9" s="1"/>
  <c r="BW41" i="9" s="1"/>
  <c r="CO34" i="9" l="1"/>
</calcChain>
</file>

<file path=xl/sharedStrings.xml><?xml version="1.0" encoding="utf-8"?>
<sst xmlns="http://schemas.openxmlformats.org/spreadsheetml/2006/main" count="1125" uniqueCount="557">
  <si>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</si>
  <si>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</si>
  <si>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</si>
  <si>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</si>
  <si>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</si>
  <si>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</si>
  <si>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</si>
  <si>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</si>
  <si>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</si>
  <si>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</si>
  <si>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</si>
  <si>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</si>
  <si>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</si>
  <si>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</si>
  <si>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</si>
  <si>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</si>
  <si>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</si>
  <si>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</si>
  <si>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</si>
  <si>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</si>
  <si>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</si>
  <si>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</si>
  <si>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</si>
  <si>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</si>
  <si>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</si>
  <si>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</si>
  <si>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</si>
  <si>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</si>
  <si>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</si>
  <si>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</si>
  <si>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</si>
  <si>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</si>
  <si>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</si>
  <si>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</si>
  <si>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</si>
  <si>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</si>
  <si>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</si>
  <si>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</si>
  <si>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</si>
  <si>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</si>
  <si>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</si>
  <si>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</si>
  <si>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</si>
  <si>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</si>
  <si>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</si>
  <si>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</si>
  <si>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</si>
  <si>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</si>
  <si>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</si>
  <si>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</si>
  <si>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</si>
  <si>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</si>
  <si>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</si>
  <si>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</si>
  <si>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</si>
  <si>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</si>
  <si>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</si>
  <si>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</si>
  <si>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</si>
  <si>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</si>
  <si>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</si>
  <si>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</si>
  <si>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</si>
  <si>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</si>
  <si>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</si>
  <si>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</si>
  <si>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</si>
  <si>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</si>
  <si>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</si>
  <si>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</si>
  <si>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</si>
  <si>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</si>
  <si>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</si>
  <si>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</si>
  <si>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</si>
  <si>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</si>
  <si>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</si>
  <si>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</si>
  <si>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</si>
  <si>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</si>
  <si>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</si>
  <si>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</si>
  <si>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道志村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</si>
  <si>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</si>
  <si>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</si>
  <si>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</si>
  <si>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</si>
  <si>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</si>
  <si>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</si>
  <si>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</si>
  <si>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</si>
  <si>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</si>
  <si>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</si>
  <si>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</si>
  <si>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</si>
  <si>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</si>
  <si>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</si>
  <si>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</si>
  <si>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</si>
  <si>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</si>
  <si>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</si>
  <si>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</si>
  <si>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</si>
  <si>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</si>
  <si>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</si>
  <si>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</si>
  <si>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</si>
  <si>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</si>
  <si>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</si>
  <si>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</si>
  <si>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</si>
  <si>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</si>
  <si>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</si>
  <si>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</si>
  <si>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</si>
  <si>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</si>
  <si>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</si>
  <si>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</si>
  <si>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</si>
  <si>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</si>
  <si>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</si>
  <si>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</si>
  <si>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</si>
  <si>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</si>
  <si>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</si>
  <si>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</si>
  <si>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</si>
  <si>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</si>
  <si>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</si>
  <si>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</si>
  <si>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</si>
  <si>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</si>
  <si>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</si>
  <si>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</si>
  <si>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</si>
  <si>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</si>
  <si>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</si>
  <si>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</si>
  <si>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</si>
  <si>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</si>
  <si>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</si>
  <si>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</si>
  <si>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</si>
  <si>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</si>
  <si>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</si>
  <si>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</si>
  <si>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</si>
  <si>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</si>
  <si>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</si>
  <si>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</si>
  <si>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</si>
  <si>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</si>
  <si>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</si>
  <si>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</si>
  <si>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</si>
  <si>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</si>
  <si>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</si>
  <si>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</si>
  <si>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</si>
  <si>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</si>
  <si>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</si>
  <si>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</si>
  <si>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</si>
  <si>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</si>
  <si>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</si>
  <si>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</si>
  <si>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</si>
  <si>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</si>
  <si>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</si>
  <si>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</si>
  <si>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</si>
  <si>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</si>
  <si>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</si>
  <si>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</si>
  <si>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</si>
  <si>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</si>
  <si>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</si>
  <si>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</si>
  <si>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</si>
  <si>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</si>
  <si>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</si>
  <si>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</si>
  <si>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</si>
  <si>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</si>
  <si>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</si>
  <si>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</si>
  <si>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</si>
  <si>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</si>
  <si>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</si>
  <si>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</si>
  <si>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</si>
  <si>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</si>
  <si>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</si>
  <si>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</si>
  <si>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</si>
  <si>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</si>
  <si>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</si>
  <si>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</si>
  <si>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山梨県道志村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</si>
  <si>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</si>
  <si>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</si>
  <si>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</si>
  <si>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</si>
  <si>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</si>
  <si>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</si>
  <si>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</si>
  <si>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</si>
  <si>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</si>
  <si>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</si>
  <si>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</si>
  <si>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</si>
  <si>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</si>
  <si>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</si>
  <si>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</si>
  <si>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</si>
  <si>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</si>
  <si>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</si>
  <si>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</si>
  <si>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</si>
  <si>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</si>
  <si>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</si>
  <si>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</si>
  <si>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</si>
  <si>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</si>
  <si>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</si>
  <si>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</si>
  <si>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</si>
  <si>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</si>
  <si>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</si>
  <si>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</si>
  <si>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</si>
  <si>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</si>
  <si>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</si>
  <si>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</si>
  <si>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</si>
  <si>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</si>
  <si>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</si>
  <si>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</si>
  <si>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</si>
  <si>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</si>
  <si>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</si>
  <si>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</si>
  <si>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</si>
  <si>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</si>
  <si>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</si>
  <si>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</si>
  <si>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</si>
  <si>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</si>
  <si>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</si>
  <si>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</si>
  <si>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</si>
  <si>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</si>
  <si>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</si>
  <si>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</si>
  <si>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</si>
  <si>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</si>
  <si>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</si>
  <si>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</si>
  <si>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</si>
  <si>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</si>
  <si>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</si>
  <si>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</si>
  <si>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</si>
  <si>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</si>
  <si>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</si>
  <si>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</si>
  <si>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</si>
  <si>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</si>
  <si>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</si>
  <si>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</si>
  <si>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</si>
  <si>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</si>
  <si>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</si>
  <si>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</si>
  <si>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</si>
  <si>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</si>
  <si>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</si>
  <si>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</si>
  <si>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</si>
  <si>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</si>
  <si>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</si>
  <si>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</si>
  <si>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</si>
  <si>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</si>
  <si>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</si>
  <si>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</si>
  <si>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</si>
  <si>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</si>
  <si>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</si>
  <si>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</si>
  <si>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</si>
  <si>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</si>
  <si>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</si>
  <si>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</si>
  <si>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</si>
  <si>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</si>
  <si>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</si>
  <si>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</si>
  <si>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</si>
  <si>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</si>
  <si>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</si>
  <si>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</si>
  <si>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</si>
  <si>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</si>
  <si>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</si>
  <si>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</si>
  <si>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</si>
  <si>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</si>
  <si>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</si>
  <si>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</si>
  <si>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</si>
  <si>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</si>
  <si>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</si>
  <si>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</si>
  <si>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</si>
  <si>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</si>
  <si>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</si>
  <si>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</si>
  <si>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</si>
  <si>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</si>
  <si>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</si>
  <si>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</si>
  <si>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</si>
  <si>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</si>
  <si>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</si>
  <si>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</si>
  <si>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</si>
  <si>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</si>
  <si>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</si>
  <si>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</si>
  <si>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</si>
  <si>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</si>
  <si>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</si>
  <si>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</si>
  <si>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</si>
  <si>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</si>
  <si>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</si>
  <si>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</si>
  <si>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</si>
  <si>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</si>
  <si>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</si>
  <si>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</si>
  <si>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</si>
  <si>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</si>
  <si>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</si>
  <si>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</si>
  <si>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</si>
  <si>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山梨県道志村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</si>
  <si>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</si>
  <si>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</si>
  <si>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</si>
  <si>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</si>
  <si>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</si>
  <si>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</si>
  <si>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</si>
  <si>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</si>
  <si>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</si>
  <si>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</si>
  <si>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</si>
  <si>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</si>
  <si>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</si>
  <si>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</si>
  <si>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</si>
  <si>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</si>
  <si>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</si>
  <si>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</si>
  <si>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</si>
  <si>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</si>
  <si>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</si>
  <si>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</si>
  <si>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</si>
  <si>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</si>
  <si>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</si>
  <si>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</si>
  <si>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</si>
  <si>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</si>
  <si>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</si>
  <si>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</si>
  <si>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</si>
  <si>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</si>
  <si>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</si>
  <si>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</si>
  <si>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</si>
  <si>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</si>
  <si>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</si>
  <si>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</si>
  <si>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</si>
  <si>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</si>
  <si>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</si>
  <si>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</si>
  <si>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</si>
  <si>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</si>
  <si>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</si>
  <si>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</si>
  <si>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</si>
  <si>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</si>
  <si>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</si>
  <si>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</si>
  <si>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</si>
  <si>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</si>
  <si>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</si>
  <si>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</si>
  <si>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</si>
  <si>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</si>
  <si>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</si>
  <si>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</si>
  <si>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</si>
  <si>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</si>
  <si>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</si>
  <si>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</si>
  <si>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</si>
  <si>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</si>
  <si>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</si>
  <si>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</si>
  <si>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</si>
  <si>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</si>
  <si>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</si>
  <si>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</si>
  <si>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</si>
  <si>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</si>
  <si>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</si>
  <si>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</si>
  <si>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</si>
  <si>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</si>
  <si>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</si>
  <si>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</si>
  <si>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</si>
  <si>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</si>
  <si>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</si>
  <si>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</si>
  <si>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</si>
  <si>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</si>
  <si>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</si>
  <si>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</si>
  <si>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</si>
  <si>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</si>
  <si>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</si>
  <si>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</si>
  <si>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</si>
  <si>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</si>
  <si>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</si>
  <si>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</si>
  <si>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</si>
  <si>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</si>
  <si>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</si>
  <si>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</si>
  <si>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</si>
  <si>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</si>
  <si>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</si>
  <si>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</si>
  <si>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</si>
  <si>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</si>
  <si>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</si>
  <si>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</si>
  <si>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</si>
  <si>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</si>
  <si>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</si>
  <si>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</si>
  <si>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</si>
  <si>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</si>
  <si>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</si>
  <si>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</si>
  <si>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</si>
  <si>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</si>
  <si>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</si>
  <si>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</si>
  <si>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</si>
  <si>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</si>
  <si>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</si>
  <si>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</si>
  <si>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</si>
  <si>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</si>
  <si>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</si>
  <si>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</si>
  <si>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</si>
  <si>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</si>
  <si>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</si>
  <si>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</si>
  <si>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</si>
  <si>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</si>
  <si>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</si>
  <si>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</si>
  <si>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</si>
  <si>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</si>
  <si>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</si>
  <si>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</si>
  <si>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</si>
  <si>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</si>
  <si>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</si>
  <si>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</si>
  <si>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</si>
  <si>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</si>
  <si>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</si>
  <si>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</si>
  <si>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</si>
  <si>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</si>
  <si>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</si>
  <si>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</si>
  <si>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</si>
  <si>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</si>
  <si>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</si>
  <si>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</si>
  <si>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</si>
  <si>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</si>
  <si>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</si>
  <si>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</si>
  <si>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</si>
  <si>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</si>
  <si>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</si>
  <si>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</si>
  <si>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</si>
  <si>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</si>
  <si>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</si>
  <si>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</si>
  <si>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</si>
  <si>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</si>
  <si>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</si>
  <si>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</si>
  <si>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</si>
  <si>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</si>
  <si>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</si>
  <si>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</si>
  <si>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1.66</t>
  </si>
  <si>
    <t>▲ 0.76</t>
  </si>
  <si>
    <t>一般会計</t>
  </si>
  <si>
    <t>国民健康保険特別会計</t>
  </si>
  <si>
    <t>介護保険特別会計</t>
  </si>
  <si>
    <t>簡易水道事業特別会計</t>
  </si>
  <si>
    <t>浄化槽事業特別会計</t>
  </si>
  <si>
    <t>後期高齢者医療特別会計</t>
  </si>
  <si>
    <t>その他会計（赤字）</t>
  </si>
  <si>
    <t>その他会計（黒字）</t>
  </si>
  <si>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</si>
  <si>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</si>
  <si>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</si>
  <si>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山梨県市町村総合事務組合（処分場事業特別会計）</t>
    <rPh sb="0" eb="3">
      <t>ヤマナシケン</t>
    </rPh>
    <rPh sb="3" eb="6">
      <t>シチョウソン</t>
    </rPh>
    <rPh sb="6" eb="8">
      <t>ソウゴウ</t>
    </rPh>
    <rPh sb="8" eb="10">
      <t>ジム</t>
    </rPh>
    <rPh sb="10" eb="12">
      <t>クミアイ</t>
    </rPh>
    <rPh sb="13" eb="16">
      <t>ショブンジョウ</t>
    </rPh>
    <rPh sb="16" eb="18">
      <t>ジギョウ</t>
    </rPh>
    <rPh sb="18" eb="20">
      <t>トクベツ</t>
    </rPh>
    <rPh sb="20" eb="22">
      <t>カイケイ</t>
    </rPh>
    <phoneticPr fontId="2"/>
  </si>
  <si>
    <t>山梨県市町村総合事務組合（入札事業特別会計）</t>
    <rPh sb="0" eb="3">
      <t>ヤマナシケン</t>
    </rPh>
    <rPh sb="3" eb="6">
      <t>シチョウソン</t>
    </rPh>
    <rPh sb="6" eb="8">
      <t>ソウゴウ</t>
    </rPh>
    <rPh sb="8" eb="10">
      <t>ジム</t>
    </rPh>
    <rPh sb="10" eb="12">
      <t>クミアイ</t>
    </rPh>
    <rPh sb="13" eb="15">
      <t>ニュウサツ</t>
    </rPh>
    <rPh sb="15" eb="17">
      <t>ジギョウ</t>
    </rPh>
    <rPh sb="17" eb="19">
      <t>トクベツ</t>
    </rPh>
    <rPh sb="19" eb="21">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</si>
  <si>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</si>
  <si>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</si>
  <si>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</si>
  <si>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t>
    <phoneticPr fontId="2"/>
  </si>
  <si>
    <t>－</t>
    <phoneticPr fontId="2"/>
  </si>
  <si>
    <t>株式会社どうし</t>
    <rPh sb="0" eb="4">
      <t>カブシキガイシャ</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</si>
  <si>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</si>
  <si>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</si>
  <si>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</si>
  <si>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</si>
  <si>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</si>
  <si>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</si>
  <si>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</si>
  <si>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</si>
  <si>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</si>
  <si>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</si>
  <si>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</si>
  <si>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地方債現在高に対する充当可能財源が現在高を上回っているため、将来負担比率はマイナスとなっている。一方で有形固定資産減価償却率は類似団体よりも高く上昇傾向にあるが、主な要因としては道路・橋梁の有形固定資産減価償却率が60％以上になっていることが挙げられる。公共施設等総合管理計画に基づき、今後、老朽化対策に積極的に取り組んでいく。</t>
    <phoneticPr fontId="5"/>
  </si>
  <si>
    <t>有形固定資産減価償却率</t>
    <phoneticPr fontId="5"/>
  </si>
  <si>
    <t>　将来負担比率はマイナスとなっているものの、実質公債費比率は類似団体平均が減少傾向にある中、上昇傾向にある。平成26年度から平成28年度にかけて行った小中学校建築事業に合計で７億５千万円の地方債を発行したため、今後実質公債費比率は大きく上昇すると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</si>
</sst>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172215</c:v>
                </c:pt>
                <c:pt idx="1">
                  <c:v>120556</c:v>
                </c:pt>
                <c:pt idx="2">
                  <c:v>341412</c:v>
                </c:pt>
                <c:pt idx="3">
                  <c:v>439958</c:v>
                </c:pt>
                <c:pt idx="4">
                  <c:v>379816</c:v>
                </c:pt>
              </c:numCache>
            </c:numRef>
          </c:val>
          <c:smooth val="0"/>
        </c:ser>
        <c:dLbls>
          <c:showLegendKey val="0"/>
          <c:showVal val="0"/>
          <c:showCatName val="0"/>
          <c:showSerName val="0"/>
          <c:showPercent val="0"/>
          <c:showBubbleSize val="0"/>
        </c:dLbls>
        <c:marker val="1"/>
        <c:smooth val="0"/>
        <c:axId val="81668736"/>
        <c:axId val="81711872"/>
      </c:lineChart>
      <c:catAx>
        <c:axId val="81668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11872"/>
        <c:crosses val="autoZero"/>
        <c:auto val="1"/>
        <c:lblAlgn val="ctr"/>
        <c:lblOffset val="100"/>
        <c:tickLblSkip val="1"/>
        <c:tickMarkSkip val="1"/>
        <c:noMultiLvlLbl val="0"/>
      </c:catAx>
      <c:valAx>
        <c:axId val="8171187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6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7.01</c:v>
                </c:pt>
                <c:pt idx="1">
                  <c:v>5.97</c:v>
                </c:pt>
                <c:pt idx="2">
                  <c:v>8.36</c:v>
                </c:pt>
                <c:pt idx="3">
                  <c:v>11.83</c:v>
                </c:pt>
                <c:pt idx="4">
                  <c:v>6.62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35.69</c:v>
                </c:pt>
                <c:pt idx="1">
                  <c:v>34.799999999999997</c:v>
                </c:pt>
                <c:pt idx="2">
                  <c:v>36.58</c:v>
                </c:pt>
                <c:pt idx="3">
                  <c:v>42.29</c:v>
                </c:pt>
                <c:pt idx="4">
                  <c:v>48.67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0480896"/>
        <c:axId val="80491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-1.66</c:v>
                </c:pt>
                <c:pt idx="1">
                  <c:v>-0.76</c:v>
                </c:pt>
                <c:pt idx="2">
                  <c:v>3.13</c:v>
                </c:pt>
                <c:pt idx="3">
                  <c:v>12.01</c:v>
                </c:pt>
                <c:pt idx="4">
                  <c:v>0.47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0480896"/>
        <c:axId val="80491264"/>
      </c:lineChart>
      <c:catAx>
        <c:axId val="8048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491264"/>
        <c:crosses val="autoZero"/>
        <c:auto val="1"/>
        <c:lblAlgn val="ctr"/>
        <c:lblOffset val="100"/>
        <c:tickLblSkip val="1"/>
        <c:tickMarkSkip val="1"/>
        <c:noMultiLvlLbl val="0"/>
      </c:catAx>
      <c:valAx>
        <c:axId val="8049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8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0.39</c:v>
                </c:pt>
                <c:pt idx="2">
                  <c:v>#N/A</c:v>
                </c:pt>
                <c:pt idx="3">
                  <c:v>0.6</c:v>
                </c:pt>
                <c:pt idx="4">
                  <c:v>#N/A</c:v>
                </c:pt>
                <c:pt idx="5">
                  <c:v>0.27</c:v>
                </c:pt>
                <c:pt idx="6">
                  <c:v>#N/A</c:v>
                </c:pt>
                <c:pt idx="7">
                  <c:v>1.19</c:v>
                </c:pt>
                <c:pt idx="8">
                  <c:v>#N/A</c:v>
                </c:pt>
                <c:pt idx="9">
                  <c:v>1.21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0.04</c:v>
                </c:pt>
                <c:pt idx="2">
                  <c:v>#N/A</c:v>
                </c:pt>
                <c:pt idx="3">
                  <c:v>0.01</c:v>
                </c:pt>
                <c:pt idx="4">
                  <c:v>#N/A</c:v>
                </c:pt>
                <c:pt idx="5">
                  <c:v>0</c:v>
                </c:pt>
                <c:pt idx="6">
                  <c:v>#N/A</c:v>
                </c:pt>
                <c:pt idx="7">
                  <c:v>1.57</c:v>
                </c:pt>
                <c:pt idx="8">
                  <c:v>#N/A</c:v>
                </c:pt>
                <c:pt idx="9">
                  <c:v>1.5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7.01</c:v>
                </c:pt>
                <c:pt idx="2">
                  <c:v>#N/A</c:v>
                </c:pt>
                <c:pt idx="3">
                  <c:v>5.97</c:v>
                </c:pt>
                <c:pt idx="4">
                  <c:v>#N/A</c:v>
                </c:pt>
                <c:pt idx="5">
                  <c:v>8.36</c:v>
                </c:pt>
                <c:pt idx="6">
                  <c:v>#N/A</c:v>
                </c:pt>
                <c:pt idx="7">
                  <c:v>11.82</c:v>
                </c:pt>
                <c:pt idx="8">
                  <c:v>#N/A</c:v>
                </c:pt>
                <c:pt idx="9">
                  <c:v>6.62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9283712"/>
        <c:axId val="99285248"/>
      </c:barChart>
      <c:catAx>
        <c:axId val="9928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85248"/>
        <c:crosses val="autoZero"/>
        <c:auto val="1"/>
        <c:lblAlgn val="ctr"/>
        <c:lblOffset val="100"/>
        <c:tickLblSkip val="1"/>
        <c:tickMarkSkip val="1"/>
        <c:noMultiLvlLbl val="0"/>
      </c:catAx>
      <c:valAx>
        <c:axId val="9928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83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198</c:v>
                </c:pt>
                <c:pt idx="5">
                  <c:v>225</c:v>
                </c:pt>
                <c:pt idx="8">
                  <c:v>243</c:v>
                </c:pt>
                <c:pt idx="11">
                  <c:v>240</c:v>
                </c:pt>
                <c:pt idx="14">
                  <c:v>251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c:v>
                </c:pt>
                <c:pt idx="3">
                  <c:v>25</c:v>
                </c:pt>
                <c:pt idx="6">
                  <c:v>27</c:v>
                </c:pt>
                <c:pt idx="9">
                  <c:v>26</c:v>
                </c:pt>
                <c:pt idx="12">
                  <c:v>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227</c:v>
                </c:pt>
                <c:pt idx="3">
                  <c:v>257</c:v>
                </c:pt>
                <c:pt idx="6">
                  <c:v>274</c:v>
                </c:pt>
                <c:pt idx="9">
                  <c:v>277</c:v>
                </c:pt>
                <c:pt idx="12">
                  <c:v>284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5570304"/>
        <c:axId val="8557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c:v>
                </c:pt>
                <c:pt idx="2">
                  <c:v>#N/A</c:v>
                </c:pt>
                <c:pt idx="3">
                  <c:v>#N/A</c:v>
                </c:pt>
                <c:pt idx="4">
                  <c:v>57</c:v>
                </c:pt>
                <c:pt idx="5">
                  <c:v>#N/A</c:v>
                </c:pt>
                <c:pt idx="6">
                  <c:v>#N/A</c:v>
                </c:pt>
                <c:pt idx="7">
                  <c:v>58</c:v>
                </c:pt>
                <c:pt idx="8">
                  <c:v>#N/A</c:v>
                </c:pt>
                <c:pt idx="9">
                  <c:v>#N/A</c:v>
                </c:pt>
                <c:pt idx="10">
                  <c:v>63</c:v>
                </c:pt>
                <c:pt idx="11">
                  <c:v>#N/A</c:v>
                </c:pt>
                <c:pt idx="12">
                  <c:v>#N/A</c:v>
                </c:pt>
                <c:pt idx="13">
                  <c:v>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5570304"/>
        <c:axId val="85572224"/>
      </c:lineChart>
      <c:catAx>
        <c:axId val="8557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572224"/>
        <c:crosses val="autoZero"/>
        <c:auto val="1"/>
        <c:lblAlgn val="ctr"/>
        <c:lblOffset val="100"/>
        <c:tickLblSkip val="1"/>
        <c:tickMarkSkip val="1"/>
        <c:noMultiLvlLbl val="0"/>
      </c:catAx>
      <c:valAx>
        <c:axId val="8557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7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2556</c:v>
                </c:pt>
                <c:pt idx="5">
                  <c:v>2515</c:v>
                </c:pt>
                <c:pt idx="8">
                  <c:v>2725</c:v>
                </c:pt>
                <c:pt idx="11">
                  <c:v>3086</c:v>
                </c:pt>
                <c:pt idx="14">
                  <c:v>3105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276</c:v>
                </c:pt>
                <c:pt idx="5">
                  <c:v>287</c:v>
                </c:pt>
                <c:pt idx="8">
                  <c:v>296</c:v>
                </c:pt>
                <c:pt idx="11">
                  <c:v>305</c:v>
                </c:pt>
                <c:pt idx="14">
                  <c:v>316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1527</c:v>
                </c:pt>
                <c:pt idx="5">
                  <c:v>1697</c:v>
                </c:pt>
                <c:pt idx="8">
                  <c:v>1665</c:v>
                </c:pt>
                <c:pt idx="11">
                  <c:v>1762</c:v>
                </c:pt>
                <c:pt idx="14">
                  <c:v>1901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489</c:v>
                </c:pt>
                <c:pt idx="3">
                  <c:v>435</c:v>
                </c:pt>
                <c:pt idx="6">
                  <c:v>363</c:v>
                </c:pt>
                <c:pt idx="9">
                  <c:v>387</c:v>
                </c:pt>
                <c:pt idx="12">
                  <c:v>389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447</c:v>
                </c:pt>
                <c:pt idx="3">
                  <c:v>434</c:v>
                </c:pt>
                <c:pt idx="6">
                  <c:v>475</c:v>
                </c:pt>
                <c:pt idx="9">
                  <c:v>492</c:v>
                </c:pt>
                <c:pt idx="12">
                  <c:v>509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2843</c:v>
                </c:pt>
                <c:pt idx="3">
                  <c:v>2758</c:v>
                </c:pt>
                <c:pt idx="6">
                  <c:v>3039</c:v>
                </c:pt>
                <c:pt idx="9">
                  <c:v>3401</c:v>
                </c:pt>
                <c:pt idx="12">
                  <c:v>3499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896064"/>
        <c:axId val="4589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896064"/>
        <c:axId val="45897984"/>
      </c:lineChart>
      <c:catAx>
        <c:axId val="4589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897984"/>
        <c:crosses val="autoZero"/>
        <c:auto val="1"/>
        <c:lblAlgn val="ctr"/>
        <c:lblOffset val="100"/>
        <c:tickLblSkip val="1"/>
        <c:tickMarkSkip val="1"/>
        <c:noMultiLvlLbl val="0"/>
      </c:catAx>
      <c:valAx>
        <c:axId val="4589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9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{ABE95F73-E529-4E63-AC36-31D9EAF8360F}</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{9BE64926-9F08-485A-AA08-F9973EF34D38}</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{3B3343F9-F3A6-4917-8ABC-E39D4DFFA963}</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{FF486F83-65FC-47FF-844C-EEC800EDF6DE}</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{3B52D1FC-63BE-474F-B8DA-C530B58BDF17}</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64.2</c:v>
                </c:pt>
                <c:pt idx="4">
                  <c:v>66.3</c:v>
                </c:pt>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{F7C296B0-610E-4625-AD0E-9B24A45E88A5}</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{36BE4F47-62B8-4C0E-A37A-2507FDFF3E51}</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{22AEF6D9-464B-40E4-AB0A-A235F7F9D67A}</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{E0BBAB1D-376E-437F-9C37-AB232CC4752D}</c15:txfldGUID>
                      <c15:f>'公会計指標分析・財政指標組合せ分析表 '!$N$50</c15:f>
                      <c15:dlblFieldTableCache>
                        <c:ptCount val="1"/>
                        <c:pt idx="0">
                          <c:v>H27</c:v>
                        </c:pt>
                      </c15:dlblFieldTableCache>
                    </c15:dlblFTEntry>
                  </c15:dlblFieldTable>
                  <c15:showDataLabelsRange val="0"/>
                </c:ext>
              </c:extLst>
            </c:dLbl>
            <c:dLbl>
              <c:idx val="4"/>
              <c:layout/>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{2CDF3D1E-215F-4D56-8388-59F904888A81}</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55.8</c:v>
                </c:pt>
                <c:pt idx="4">
                  <c:v>58.7</c:v>
                </c:pt>
              </c:numCache>
            </c:numRef>
          </c:xVal>
          <c:yVal>
            <c:numRef>
              <c:f>'公会計指標分析・財政指標組合せ分析表 '!$K$55:$O$55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794048"/>
        <c:axId val="45795968"/>
      </c:scatterChart>
      <c:valAx>
        <c:axId val="45794048"/>
        <c:scaling>
          <c:orientation val="minMax"/>
          <c:max val="59"/>
          <c:min val="5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95968"/>
        <c:crosses val="autoZero"/>
        <c:crossBetween val="midCat"/>
      </c:valAx>
      <c:valAx>
        <c:axId val="457959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94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{E90A42F1-F7FB-4F5B-BDC0-ECDB56F1192B}</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{3C8E511C-C314-4461-B062-F0A75C2FF410}</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{3818FFE0-1CDD-481E-B435-912794521443}</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{919E5170-8FFA-4FF6-A980-7FF6A662B9B9}</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{DA7E1AC6-0111-4A91-8C43-7EEF776BEE6D}</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5.3</c:v>
                </c:pt>
                <c:pt idx="1">
                  <c:v>5.5</c:v>
                </c:pt>
                <c:pt idx="2">
                  <c:v>5.9</c:v>
                </c:pt>
                <c:pt idx="3">
                  <c:v>6.1</c:v>
                </c:pt>
                <c:pt idx="4">
                  <c:v>6.2</c:v>
                </c:pt>
              </c:numCache>
            </c:numRef>
          </c:xVal>
          <c:yVal>
            <c:numRef>
              <c:f>'公会計指標分析・財政指標組合せ分析表 '!$K$73:$O$73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{85909279-DD27-4DB8-A577-CFCB48F52080}</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{06D78119-411C-4BA9-9719-E85EDF357DD8}</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{6B468858-B275-443B-B9EA-968DAA384A36}</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{CBDBBCDF-575F-4CCD-8FD2-0DFA1682CDBA}</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{DCCB7FBD-0EA0-491B-A0D9-4CC75F05C1CD}</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8.5</c:v>
                </c:pt>
                <c:pt idx="1">
                  <c:v>7.9</c:v>
                </c:pt>
                <c:pt idx="2">
                  <c:v>6.9</c:v>
                </c:pt>
                <c:pt idx="3">
                  <c:v>7.2</c:v>
                </c:pt>
                <c:pt idx="4">
                  <c:v>6</c:v>
                </c:pt>
              </c:numCache>
            </c:numRef>
          </c:xVal>
          <c:yVal>
            <c:numRef>
              <c:f>'公会計指標分析・財政指標組合せ分析表 '!$K$77:$O$77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417600"/>
        <c:axId val="45419520"/>
      </c:scatterChart>
      <c:valAx>
        <c:axId val="45417600"/>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419520"/>
        <c:crosses val="autoZero"/>
        <c:crossBetween val="midCat"/>
      </c:valAx>
      <c:valAx>
        <c:axId val="454195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417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実質公債費比率は、類似団体平均を上回る</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元利償還金については増加傾向にあるが、過疎対策事業債や災害復旧事業債など交付税措置に有利な地方債の活用により、算入公債費等も増加している。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大規模事業の影響で元利償還金が大きく増加する見込みであるため、財政計画に基づき起債発行額</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億円の上限枠設定などに取り組み、実質公債費比率の抑制に努める。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1,751
79.68
2,487,694
2,370,640
81,631
1,232,730
3,498,743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では、平成２８年度に策定した公共施設等管理計画において、公共施設等の延べ床面積を４０年間で２０％削減するという目標を掲げ、老朽化した施設の集約化や除却を進めている。有形固定資産減価償却率については、類似団体平均より高い水準にあるが、公共施設管理計画に基づき、施設の老朽化対策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9" name="直線コネクタ 68"/>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70"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1" name="直線コネクタ 70"/>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2"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3" name="直線コネクタ 72"/>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4"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5" name="フローチャート : 判断 74"/>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6" name="フローチャート : 判断 75"/>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83566</xdr:rowOff>
    </xdr:from>
    <xdr:to>
      <xdr:col>3</xdr:col>
      <xdr:colOff>1222375</xdr:colOff>
      <xdr:row>28</xdr:row>
      <xdr:rowOff>13716</xdr:rowOff>
    </xdr:to>
    <xdr:sp macro="" textlink="">
      <xdr:nvSpPr>
        <xdr:cNvPr id="82" name="円/楕円 81"/>
        <xdr:cNvSpPr/>
      </xdr:nvSpPr>
      <xdr:spPr>
        <a:xfrm>
          <a:off x="4711700" y="54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106443</xdr:rowOff>
    </xdr:from>
    <xdr:ext cx="405111" cy="259045"/>
    <xdr:sp macro="" textlink="">
      <xdr:nvSpPr>
        <xdr:cNvPr id="83" name="有形固定資産減価償却率該当値テキスト"/>
        <xdr:cNvSpPr txBox="1"/>
      </xdr:nvSpPr>
      <xdr:spPr>
        <a:xfrm>
          <a:off x="4813300" y="534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2794</xdr:rowOff>
    </xdr:from>
    <xdr:to>
      <xdr:col>3</xdr:col>
      <xdr:colOff>511175</xdr:colOff>
      <xdr:row>28</xdr:row>
      <xdr:rowOff>104394</xdr:rowOff>
    </xdr:to>
    <xdr:sp macro="" textlink="">
      <xdr:nvSpPr>
        <xdr:cNvPr id="84" name="円/楕円 83"/>
        <xdr:cNvSpPr/>
      </xdr:nvSpPr>
      <xdr:spPr>
        <a:xfrm>
          <a:off x="4000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134366</xdr:rowOff>
    </xdr:from>
    <xdr:to>
      <xdr:col>3</xdr:col>
      <xdr:colOff>1171575</xdr:colOff>
      <xdr:row>28</xdr:row>
      <xdr:rowOff>53594</xdr:rowOff>
    </xdr:to>
    <xdr:cxnSp macro="">
      <xdr:nvCxnSpPr>
        <xdr:cNvPr id="85" name="直線コネクタ 84"/>
        <xdr:cNvCxnSpPr/>
      </xdr:nvCxnSpPr>
      <xdr:spPr>
        <a:xfrm flipV="1">
          <a:off x="4051300" y="5544566"/>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115333</xdr:rowOff>
    </xdr:from>
    <xdr:ext cx="405111" cy="259045"/>
    <xdr:sp macro="" textlink="">
      <xdr:nvSpPr>
        <xdr:cNvPr id="86" name="n_1aveValue有形固定資産減価償却率"/>
        <xdr:cNvSpPr txBox="1"/>
      </xdr:nvSpPr>
      <xdr:spPr>
        <a:xfrm>
          <a:off x="3836043"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120921</xdr:rowOff>
    </xdr:from>
    <xdr:ext cx="405111" cy="259045"/>
    <xdr:sp macro="" textlink="">
      <xdr:nvSpPr>
        <xdr:cNvPr id="87" name="n_1mainValue有形固定資産減価償却率"/>
        <xdr:cNvSpPr txBox="1"/>
      </xdr:nvSpPr>
      <xdr:spPr>
        <a:xfrm>
          <a:off x="3836043" y="535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1,751
79.68
2,487,694
2,370,640
81,631
1,232,730
3,498,743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21590</xdr:rowOff>
    </xdr:from>
    <xdr:to>
      <xdr:col>6</xdr:col>
      <xdr:colOff>561975</xdr:colOff>
      <xdr:row>33</xdr:row>
      <xdr:rowOff>123190</xdr:rowOff>
    </xdr:to>
    <xdr:sp macro="" textlink="">
      <xdr:nvSpPr>
        <xdr:cNvPr id="70" name="円/楕円 69"/>
        <xdr:cNvSpPr/>
      </xdr:nvSpPr>
      <xdr:spPr>
        <a:xfrm>
          <a:off x="4584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107967</xdr:rowOff>
    </xdr:from>
    <xdr:ext cx="405111" cy="259045"/>
    <xdr:sp macro="" textlink="">
      <xdr:nvSpPr>
        <xdr:cNvPr id="71" name="【道路】&#10;有形固定資産減価償却率該当値テキスト"/>
        <xdr:cNvSpPr txBox="1"/>
      </xdr:nvSpPr>
      <xdr:spPr>
        <a:xfrm>
          <a:off x="4724400" y="559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93980</xdr:rowOff>
    </xdr:from>
    <xdr:to>
      <xdr:col>5</xdr:col>
      <xdr:colOff>409575</xdr:colOff>
      <xdr:row>34</xdr:row>
      <xdr:rowOff>24130</xdr:rowOff>
    </xdr:to>
    <xdr:sp macro="" textlink="">
      <xdr:nvSpPr>
        <xdr:cNvPr id="72" name="円/楕円 71"/>
        <xdr:cNvSpPr/>
      </xdr:nvSpPr>
      <xdr:spPr>
        <a:xfrm>
          <a:off x="3746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72390</xdr:rowOff>
    </xdr:from>
    <xdr:to>
      <xdr:col>6</xdr:col>
      <xdr:colOff>511175</xdr:colOff>
      <xdr:row>33</xdr:row>
      <xdr:rowOff>144780</xdr:rowOff>
    </xdr:to>
    <xdr:cxnSp macro="">
      <xdr:nvCxnSpPr>
        <xdr:cNvPr id="73" name="直線コネクタ 72"/>
        <xdr:cNvCxnSpPr/>
      </xdr:nvCxnSpPr>
      <xdr:spPr>
        <a:xfrm flipV="1">
          <a:off x="3797300" y="57302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114317</xdr:rowOff>
    </xdr:from>
    <xdr:ext cx="405111" cy="259045"/>
    <xdr:sp macro="" textlink="">
      <xdr:nvSpPr>
        <xdr:cNvPr id="74" name="n_1aveValue【道路】&#10;有形固定資産減価償却率"/>
        <xdr:cNvSpPr txBox="1"/>
      </xdr:nvSpPr>
      <xdr:spPr>
        <a:xfrm>
          <a:off x="3582043"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40657</xdr:rowOff>
    </xdr:from>
    <xdr:ext cx="405111" cy="259045"/>
    <xdr:sp macro="" textlink="">
      <xdr:nvSpPr>
        <xdr:cNvPr id="75" name="n_1mainValue【道路】&#10;有形固定資産減価償却率"/>
        <xdr:cNvSpPr txBox="1"/>
      </xdr:nvSpPr>
      <xdr:spPr>
        <a:xfrm>
          <a:off x="3582043"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9" name="テキスト ボックス 8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1" name="テキスト ボックス 9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3" name="テキスト ボックス 9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5" name="テキスト ボックス 94"/>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7" name="テキスト ボックス 96"/>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101" name="直線コネクタ 100"/>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102"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3" name="直線コネクタ 102"/>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4"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5" name="直線コネクタ 104"/>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6"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7" name="フローチャート : 判断 106"/>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8" name="フローチャート : 判断 107"/>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167</xdr:rowOff>
    </xdr:from>
    <xdr:to>
      <xdr:col>15</xdr:col>
      <xdr:colOff>231775</xdr:colOff>
      <xdr:row>38</xdr:row>
      <xdr:rowOff>101767</xdr:rowOff>
    </xdr:to>
    <xdr:sp macro="" textlink="">
      <xdr:nvSpPr>
        <xdr:cNvPr id="114" name="円/楕円 113"/>
        <xdr:cNvSpPr/>
      </xdr:nvSpPr>
      <xdr:spPr>
        <a:xfrm>
          <a:off x="10426700" y="65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23044</xdr:rowOff>
    </xdr:from>
    <xdr:ext cx="534377" cy="259045"/>
    <xdr:sp macro="" textlink="">
      <xdr:nvSpPr>
        <xdr:cNvPr id="115" name="【道路】&#10;一人当たり延長該当値テキスト"/>
        <xdr:cNvSpPr txBox="1"/>
      </xdr:nvSpPr>
      <xdr:spPr>
        <a:xfrm>
          <a:off x="10566400" y="63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13970</xdr:rowOff>
    </xdr:from>
    <xdr:to>
      <xdr:col>14</xdr:col>
      <xdr:colOff>79375</xdr:colOff>
      <xdr:row>38</xdr:row>
      <xdr:rowOff>115570</xdr:rowOff>
    </xdr:to>
    <xdr:sp macro="" textlink="">
      <xdr:nvSpPr>
        <xdr:cNvPr id="116" name="円/楕円 115"/>
        <xdr:cNvSpPr/>
      </xdr:nvSpPr>
      <xdr:spPr>
        <a:xfrm>
          <a:off x="958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50967</xdr:rowOff>
    </xdr:from>
    <xdr:to>
      <xdr:col>15</xdr:col>
      <xdr:colOff>180975</xdr:colOff>
      <xdr:row>38</xdr:row>
      <xdr:rowOff>64770</xdr:rowOff>
    </xdr:to>
    <xdr:cxnSp macro="">
      <xdr:nvCxnSpPr>
        <xdr:cNvPr id="117" name="直線コネクタ 116"/>
        <xdr:cNvCxnSpPr/>
      </xdr:nvCxnSpPr>
      <xdr:spPr>
        <a:xfrm flipV="1">
          <a:off x="9639300" y="6566067"/>
          <a:ext cx="8382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52181</xdr:rowOff>
    </xdr:from>
    <xdr:ext cx="534377" cy="259045"/>
    <xdr:sp macro="" textlink="">
      <xdr:nvSpPr>
        <xdr:cNvPr id="118" name="n_1aveValue【道路】&#10;一人当たり延長"/>
        <xdr:cNvSpPr txBox="1"/>
      </xdr:nvSpPr>
      <xdr:spPr>
        <a:xfrm>
          <a:off x="9359410" y="67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132097</xdr:rowOff>
    </xdr:from>
    <xdr:ext cx="534377" cy="259045"/>
    <xdr:sp macro="" textlink="">
      <xdr:nvSpPr>
        <xdr:cNvPr id="119" name="n_1mainValue【道路】&#10;一人当たり延長"/>
        <xdr:cNvSpPr txBox="1"/>
      </xdr:nvSpPr>
      <xdr:spPr>
        <a:xfrm>
          <a:off x="9359410" y="63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2" name="テキスト ボックス 14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44" name="直線コネクタ 143"/>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45"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6" name="直線コネクタ 145"/>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7"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8" name="直線コネクタ 147"/>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9"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50" name="フローチャート : 判断 149"/>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51" name="フローチャート : 判断 150"/>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113030</xdr:rowOff>
    </xdr:from>
    <xdr:to>
      <xdr:col>6</xdr:col>
      <xdr:colOff>561975</xdr:colOff>
      <xdr:row>59</xdr:row>
      <xdr:rowOff>43180</xdr:rowOff>
    </xdr:to>
    <xdr:sp macro="" textlink="">
      <xdr:nvSpPr>
        <xdr:cNvPr id="157" name="円/楕円 156"/>
        <xdr:cNvSpPr/>
      </xdr:nvSpPr>
      <xdr:spPr>
        <a:xfrm>
          <a:off x="4584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135907</xdr:rowOff>
    </xdr:from>
    <xdr:ext cx="405111" cy="259045"/>
    <xdr:sp macro="" textlink="">
      <xdr:nvSpPr>
        <xdr:cNvPr id="158" name="【橋りょう・トンネル】&#10;有形固定資産減価償却率該当値テキスト"/>
        <xdr:cNvSpPr txBox="1"/>
      </xdr:nvSpPr>
      <xdr:spPr>
        <a:xfrm>
          <a:off x="47244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162560</xdr:rowOff>
    </xdr:from>
    <xdr:to>
      <xdr:col>5</xdr:col>
      <xdr:colOff>409575</xdr:colOff>
      <xdr:row>59</xdr:row>
      <xdr:rowOff>92710</xdr:rowOff>
    </xdr:to>
    <xdr:sp macro="" textlink="">
      <xdr:nvSpPr>
        <xdr:cNvPr id="159" name="円/楕円 158"/>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163830</xdr:rowOff>
    </xdr:from>
    <xdr:to>
      <xdr:col>6</xdr:col>
      <xdr:colOff>511175</xdr:colOff>
      <xdr:row>59</xdr:row>
      <xdr:rowOff>41910</xdr:rowOff>
    </xdr:to>
    <xdr:cxnSp macro="">
      <xdr:nvCxnSpPr>
        <xdr:cNvPr id="160" name="直線コネクタ 159"/>
        <xdr:cNvCxnSpPr/>
      </xdr:nvCxnSpPr>
      <xdr:spPr>
        <a:xfrm flipV="1">
          <a:off x="3797300" y="101079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83837</xdr:rowOff>
    </xdr:from>
    <xdr:ext cx="405111" cy="259045"/>
    <xdr:sp macro="" textlink="">
      <xdr:nvSpPr>
        <xdr:cNvPr id="161"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109237</xdr:rowOff>
    </xdr:from>
    <xdr:ext cx="405111" cy="259045"/>
    <xdr:sp macro="" textlink="">
      <xdr:nvSpPr>
        <xdr:cNvPr id="162" name="n_1mainValue【橋りょう・トンネル】&#10;有形固定資産減価償却率"/>
        <xdr:cNvSpPr txBox="1"/>
      </xdr:nvSpPr>
      <xdr:spPr>
        <a:xfrm>
          <a:off x="3582043"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4" name="テキスト ボックス 17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6" name="テキスト ボックス 17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8" name="テキスト ボックス 17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80" name="テキスト ボックス 17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2" name="テキスト ボックス 18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4" name="テキスト ボックス 18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88" name="直線コネクタ 187"/>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9" name="【橋りょう・トンネル】&#10;一人当たり有形固定資産（償却資産）額最小値テキスト"/>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90" name="直線コネクタ 189"/>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91" name="【橋りょう・トンネル】&#10;一人当たり有形固定資産（償却資産）額最大値テキスト"/>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92" name="直線コネクタ 191"/>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93" name="【橋りょう・トンネル】&#10;一人当たり有形固定資産（償却資産）額平均値テキスト"/>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94" name="フローチャート : 判断 193"/>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95" name="フローチャート : 判断 194"/>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52523</xdr:rowOff>
    </xdr:from>
    <xdr:to>
      <xdr:col>15</xdr:col>
      <xdr:colOff>231775</xdr:colOff>
      <xdr:row>59</xdr:row>
      <xdr:rowOff>154123</xdr:rowOff>
    </xdr:to>
    <xdr:sp macro="" textlink="">
      <xdr:nvSpPr>
        <xdr:cNvPr id="201" name="円/楕円 200"/>
        <xdr:cNvSpPr/>
      </xdr:nvSpPr>
      <xdr:spPr>
        <a:xfrm>
          <a:off x="10426700" y="101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75400</xdr:rowOff>
    </xdr:from>
    <xdr:ext cx="599010" cy="259045"/>
    <xdr:sp macro="" textlink="">
      <xdr:nvSpPr>
        <xdr:cNvPr id="202" name="【橋りょう・トンネル】&#10;一人当たり有形固定資産（償却資産）額該当値テキスト"/>
        <xdr:cNvSpPr txBox="1"/>
      </xdr:nvSpPr>
      <xdr:spPr>
        <a:xfrm>
          <a:off x="10566400" y="1001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812,584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69307</xdr:rowOff>
    </xdr:from>
    <xdr:to>
      <xdr:col>14</xdr:col>
      <xdr:colOff>79375</xdr:colOff>
      <xdr:row>59</xdr:row>
      <xdr:rowOff>170907</xdr:rowOff>
    </xdr:to>
    <xdr:sp macro="" textlink="">
      <xdr:nvSpPr>
        <xdr:cNvPr id="203" name="円/楕円 202"/>
        <xdr:cNvSpPr/>
      </xdr:nvSpPr>
      <xdr:spPr>
        <a:xfrm>
          <a:off x="9588500" y="101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103323</xdr:rowOff>
    </xdr:from>
    <xdr:to>
      <xdr:col>15</xdr:col>
      <xdr:colOff>180975</xdr:colOff>
      <xdr:row>59</xdr:row>
      <xdr:rowOff>120107</xdr:rowOff>
    </xdr:to>
    <xdr:cxnSp macro="">
      <xdr:nvCxnSpPr>
        <xdr:cNvPr id="204" name="直線コネクタ 203"/>
        <xdr:cNvCxnSpPr/>
      </xdr:nvCxnSpPr>
      <xdr:spPr>
        <a:xfrm flipV="1">
          <a:off x="9639300" y="10218873"/>
          <a:ext cx="838200" cy="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356579</xdr:colOff>
      <xdr:row>54</xdr:row>
      <xdr:rowOff>123354</xdr:rowOff>
    </xdr:from>
    <xdr:ext cx="690189" cy="259045"/>
    <xdr:sp macro="" textlink="">
      <xdr:nvSpPr>
        <xdr:cNvPr id="205" name="n_1aveValue【橋りょう・トンネル】&#10;一人当たり有形固定資産（償却資産）額"/>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162034</xdr:rowOff>
    </xdr:from>
    <xdr:ext cx="599010" cy="259045"/>
    <xdr:sp macro="" textlink="">
      <xdr:nvSpPr>
        <xdr:cNvPr id="206" name="n_1mainValue【橋りょう・トンネル】&#10;一人当たり有形固定資産（償却資産）額"/>
        <xdr:cNvSpPr txBox="1"/>
      </xdr:nvSpPr>
      <xdr:spPr>
        <a:xfrm>
          <a:off x="9327094" y="1027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8" name="テキスト ボックス 21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8" name="テキスト ボックス 22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32" name="直線コネクタ 231"/>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33"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34" name="直線コネクタ 233"/>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35"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36" name="直線コネクタ 235"/>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70593</xdr:rowOff>
    </xdr:from>
    <xdr:ext cx="405111" cy="259045"/>
    <xdr:sp macro="" textlink="">
      <xdr:nvSpPr>
        <xdr:cNvPr id="237" name="【公営住宅】&#10;有形固定資産減価償却率平均値テキスト"/>
        <xdr:cNvSpPr txBox="1"/>
      </xdr:nvSpPr>
      <xdr:spPr>
        <a:xfrm>
          <a:off x="4724400" y="1378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38" name="フローチャート : 判断 237"/>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39" name="フローチャート : 判断 238"/>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55880</xdr:rowOff>
    </xdr:from>
    <xdr:to>
      <xdr:col>6</xdr:col>
      <xdr:colOff>561975</xdr:colOff>
      <xdr:row>82</xdr:row>
      <xdr:rowOff>157480</xdr:rowOff>
    </xdr:to>
    <xdr:sp macro="" textlink="">
      <xdr:nvSpPr>
        <xdr:cNvPr id="245" name="円/楕円 244"/>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34307</xdr:rowOff>
    </xdr:from>
    <xdr:ext cx="405111" cy="259045"/>
    <xdr:sp macro="" textlink="">
      <xdr:nvSpPr>
        <xdr:cNvPr id="246" name="【公営住宅】&#10;有形固定資産減価償却率該当値テキスト"/>
        <xdr:cNvSpPr txBox="1"/>
      </xdr:nvSpPr>
      <xdr:spPr>
        <a:xfrm>
          <a:off x="47244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103232</xdr:rowOff>
    </xdr:from>
    <xdr:to>
      <xdr:col>5</xdr:col>
      <xdr:colOff>409575</xdr:colOff>
      <xdr:row>83</xdr:row>
      <xdr:rowOff>33382</xdr:rowOff>
    </xdr:to>
    <xdr:sp macro="" textlink="">
      <xdr:nvSpPr>
        <xdr:cNvPr id="247" name="円/楕円 246"/>
        <xdr:cNvSpPr/>
      </xdr:nvSpPr>
      <xdr:spPr>
        <a:xfrm>
          <a:off x="3746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106680</xdr:rowOff>
    </xdr:from>
    <xdr:to>
      <xdr:col>6</xdr:col>
      <xdr:colOff>511175</xdr:colOff>
      <xdr:row>82</xdr:row>
      <xdr:rowOff>154032</xdr:rowOff>
    </xdr:to>
    <xdr:cxnSp macro="">
      <xdr:nvCxnSpPr>
        <xdr:cNvPr id="248" name="直線コネクタ 247"/>
        <xdr:cNvCxnSpPr/>
      </xdr:nvCxnSpPr>
      <xdr:spPr>
        <a:xfrm flipV="1">
          <a:off x="3797300" y="14165580"/>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85833</xdr:rowOff>
    </xdr:from>
    <xdr:ext cx="405111" cy="259045"/>
    <xdr:sp macro="" textlink="">
      <xdr:nvSpPr>
        <xdr:cNvPr id="249" name="n_1aveValue【公営住宅】&#10;有形固定資産減価償却率"/>
        <xdr:cNvSpPr txBox="1"/>
      </xdr:nvSpPr>
      <xdr:spPr>
        <a:xfrm>
          <a:off x="3582043"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24509</xdr:rowOff>
    </xdr:from>
    <xdr:ext cx="405111" cy="259045"/>
    <xdr:sp macro="" textlink="">
      <xdr:nvSpPr>
        <xdr:cNvPr id="250" name="n_1mainValue【公営住宅】&#10;有形固定資産減価償却率"/>
        <xdr:cNvSpPr txBox="1"/>
      </xdr:nvSpPr>
      <xdr:spPr>
        <a:xfrm>
          <a:off x="3582043"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1" name="テキスト ボックス 26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75" name="直線コネクタ 274"/>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76"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77" name="直線コネクタ 276"/>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78"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79" name="直線コネクタ 278"/>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71517</xdr:rowOff>
    </xdr:from>
    <xdr:ext cx="469744" cy="259045"/>
    <xdr:sp macro="" textlink="">
      <xdr:nvSpPr>
        <xdr:cNvPr id="280" name="【公営住宅】&#10;一人当たり面積平均値テキスト"/>
        <xdr:cNvSpPr txBox="1"/>
      </xdr:nvSpPr>
      <xdr:spPr>
        <a:xfrm>
          <a:off x="10566400" y="14130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81" name="フローチャート : 判断 280"/>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82" name="フローチャート : 判断 281"/>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106172</xdr:rowOff>
    </xdr:from>
    <xdr:to>
      <xdr:col>15</xdr:col>
      <xdr:colOff>231775</xdr:colOff>
      <xdr:row>86</xdr:row>
      <xdr:rowOff>36322</xdr:rowOff>
    </xdr:to>
    <xdr:sp macro="" textlink="">
      <xdr:nvSpPr>
        <xdr:cNvPr id="288" name="円/楕円 287"/>
        <xdr:cNvSpPr/>
      </xdr:nvSpPr>
      <xdr:spPr>
        <a:xfrm>
          <a:off x="10426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21099</xdr:rowOff>
    </xdr:from>
    <xdr:ext cx="469744" cy="259045"/>
    <xdr:sp macro="" textlink="">
      <xdr:nvSpPr>
        <xdr:cNvPr id="289" name="【公営住宅】&#10;一人当たり面積該当値テキスト"/>
        <xdr:cNvSpPr txBox="1"/>
      </xdr:nvSpPr>
      <xdr:spPr>
        <a:xfrm>
          <a:off x="105664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115697</xdr:rowOff>
    </xdr:from>
    <xdr:to>
      <xdr:col>14</xdr:col>
      <xdr:colOff>79375</xdr:colOff>
      <xdr:row>86</xdr:row>
      <xdr:rowOff>45847</xdr:rowOff>
    </xdr:to>
    <xdr:sp macro="" textlink="">
      <xdr:nvSpPr>
        <xdr:cNvPr id="290" name="円/楕円 289"/>
        <xdr:cNvSpPr/>
      </xdr:nvSpPr>
      <xdr:spPr>
        <a:xfrm>
          <a:off x="9588500" y="146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156972</xdr:rowOff>
    </xdr:from>
    <xdr:to>
      <xdr:col>15</xdr:col>
      <xdr:colOff>180975</xdr:colOff>
      <xdr:row>85</xdr:row>
      <xdr:rowOff>166497</xdr:rowOff>
    </xdr:to>
    <xdr:cxnSp macro="">
      <xdr:nvCxnSpPr>
        <xdr:cNvPr id="291" name="直線コネクタ 290"/>
        <xdr:cNvCxnSpPr/>
      </xdr:nvCxnSpPr>
      <xdr:spPr>
        <a:xfrm flipV="1">
          <a:off x="9639300" y="1473022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143146</xdr:rowOff>
    </xdr:from>
    <xdr:ext cx="469744" cy="259045"/>
    <xdr:sp macro="" textlink="">
      <xdr:nvSpPr>
        <xdr:cNvPr id="292"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36974</xdr:rowOff>
    </xdr:from>
    <xdr:ext cx="469744" cy="259045"/>
    <xdr:sp macro="" textlink="">
      <xdr:nvSpPr>
        <xdr:cNvPr id="293" name="n_1mainValue【公営住宅】&#10;一人当たり面積"/>
        <xdr:cNvSpPr txBox="1"/>
      </xdr:nvSpPr>
      <xdr:spPr>
        <a:xfrm>
          <a:off x="9391727" y="1478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5" name="正方形/長方形 29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6" name="正方形/長方形 29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7" name="正方形/長方形 29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8" name="正方形/長方形 29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1" name="正方形/長方形 30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2" name="正方形/長方形 30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3" name="正方形/長方形 30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4" name="正方形/長方形 30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6" name="テキスト ボックス 3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7" name="直線コネクタ 31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8" name="テキスト ボックス 31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9" name="直線コネクタ 31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0" name="テキスト ボックス 31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1" name="直線コネクタ 32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2" name="テキスト ボックス 32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3" name="直線コネクタ 32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4" name="テキスト ボックス 32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5" name="直線コネクタ 32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6" name="テキスト ボックス 32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7" name="直線コネクタ 32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8" name="テキスト ボックス 32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32" name="直線コネクタ 331"/>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33"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34" name="直線コネクタ 333"/>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35"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36" name="直線コネクタ 33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37" name="【認定こども園・幼稚園・保育所】&#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38" name="フローチャート : 判断 33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39" name="フローチャート : 判断 338"/>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133169</xdr:rowOff>
    </xdr:from>
    <xdr:to>
      <xdr:col>23</xdr:col>
      <xdr:colOff>568325</xdr:colOff>
      <xdr:row>37</xdr:row>
      <xdr:rowOff>63319</xdr:rowOff>
    </xdr:to>
    <xdr:sp macro="" textlink="">
      <xdr:nvSpPr>
        <xdr:cNvPr id="345" name="円/楕円 344"/>
        <xdr:cNvSpPr/>
      </xdr:nvSpPr>
      <xdr:spPr>
        <a:xfrm>
          <a:off x="16268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156046</xdr:rowOff>
    </xdr:from>
    <xdr:ext cx="405111" cy="259045"/>
    <xdr:sp macro="" textlink="">
      <xdr:nvSpPr>
        <xdr:cNvPr id="346" name="【認定こども園・幼稚園・保育所】&#10;有形固定資産減価償却率該当値テキスト"/>
        <xdr:cNvSpPr txBox="1"/>
      </xdr:nvSpPr>
      <xdr:spPr>
        <a:xfrm>
          <a:off x="16408400" y="615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77651</xdr:rowOff>
    </xdr:from>
    <xdr:to>
      <xdr:col>22</xdr:col>
      <xdr:colOff>415925</xdr:colOff>
      <xdr:row>35</xdr:row>
      <xdr:rowOff>7801</xdr:rowOff>
    </xdr:to>
    <xdr:sp macro="" textlink="">
      <xdr:nvSpPr>
        <xdr:cNvPr id="347" name="円/楕円 346"/>
        <xdr:cNvSpPr/>
      </xdr:nvSpPr>
      <xdr:spPr>
        <a:xfrm>
          <a:off x="15430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128451</xdr:rowOff>
    </xdr:from>
    <xdr:to>
      <xdr:col>23</xdr:col>
      <xdr:colOff>517525</xdr:colOff>
      <xdr:row>37</xdr:row>
      <xdr:rowOff>12519</xdr:rowOff>
    </xdr:to>
    <xdr:cxnSp macro="">
      <xdr:nvCxnSpPr>
        <xdr:cNvPr id="348" name="直線コネクタ 347"/>
        <xdr:cNvCxnSpPr/>
      </xdr:nvCxnSpPr>
      <xdr:spPr>
        <a:xfrm>
          <a:off x="15481300" y="5957751"/>
          <a:ext cx="838200" cy="39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561</xdr:rowOff>
    </xdr:from>
    <xdr:ext cx="405111" cy="259045"/>
    <xdr:sp macro="" textlink="">
      <xdr:nvSpPr>
        <xdr:cNvPr id="349" name="n_1aveValue【認定こども園・幼稚園・保育所】&#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24328</xdr:rowOff>
    </xdr:from>
    <xdr:ext cx="405111" cy="259045"/>
    <xdr:sp macro="" textlink="">
      <xdr:nvSpPr>
        <xdr:cNvPr id="350" name="n_1mainValue【認定こども園・幼稚園・保育所】&#10;有形固定資産減価償却率"/>
        <xdr:cNvSpPr txBox="1"/>
      </xdr:nvSpPr>
      <xdr:spPr>
        <a:xfrm>
          <a:off x="15266043"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61" name="テキスト ボックス 36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75" name="直線コネクタ 374"/>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76"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77" name="直線コネクタ 376"/>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78"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79" name="直線コネクタ 378"/>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80"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81" name="フローチャート : 判断 380"/>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82" name="フローチャート : 判断 381"/>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63500</xdr:rowOff>
    </xdr:from>
    <xdr:to>
      <xdr:col>32</xdr:col>
      <xdr:colOff>238125</xdr:colOff>
      <xdr:row>38</xdr:row>
      <xdr:rowOff>165100</xdr:rowOff>
    </xdr:to>
    <xdr:sp macro="" textlink="">
      <xdr:nvSpPr>
        <xdr:cNvPr id="388" name="円/楕円 387"/>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86377</xdr:rowOff>
    </xdr:from>
    <xdr:ext cx="469744" cy="259045"/>
    <xdr:sp macro="" textlink="">
      <xdr:nvSpPr>
        <xdr:cNvPr id="389" name="【認定こども園・幼稚園・保育所】&#10;一人当たり面積該当値テキスト"/>
        <xdr:cNvSpPr txBox="1"/>
      </xdr:nvSpPr>
      <xdr:spPr>
        <a:xfrm>
          <a:off x="222504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6350</xdr:rowOff>
    </xdr:from>
    <xdr:to>
      <xdr:col>31</xdr:col>
      <xdr:colOff>85725</xdr:colOff>
      <xdr:row>40</xdr:row>
      <xdr:rowOff>107950</xdr:rowOff>
    </xdr:to>
    <xdr:sp macro="" textlink="">
      <xdr:nvSpPr>
        <xdr:cNvPr id="390" name="円/楕円 389"/>
        <xdr:cNvSpPr/>
      </xdr:nvSpPr>
      <xdr:spPr>
        <a:xfrm>
          <a:off x="21272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114300</xdr:rowOff>
    </xdr:from>
    <xdr:to>
      <xdr:col>32</xdr:col>
      <xdr:colOff>187325</xdr:colOff>
      <xdr:row>40</xdr:row>
      <xdr:rowOff>57150</xdr:rowOff>
    </xdr:to>
    <xdr:cxnSp macro="">
      <xdr:nvCxnSpPr>
        <xdr:cNvPr id="391" name="直線コネクタ 390"/>
        <xdr:cNvCxnSpPr/>
      </xdr:nvCxnSpPr>
      <xdr:spPr>
        <a:xfrm flipV="1">
          <a:off x="21323300" y="66294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48277</xdr:rowOff>
    </xdr:from>
    <xdr:ext cx="469744" cy="259045"/>
    <xdr:sp macro="" textlink="">
      <xdr:nvSpPr>
        <xdr:cNvPr id="392"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99077</xdr:rowOff>
    </xdr:from>
    <xdr:ext cx="469744" cy="259045"/>
    <xdr:sp macro="" textlink="">
      <xdr:nvSpPr>
        <xdr:cNvPr id="393" name="n_1mainValue【認定こども園・幼稚園・保育所】&#10;一人当たり面積"/>
        <xdr:cNvSpPr txBox="1"/>
      </xdr:nvSpPr>
      <xdr:spPr>
        <a:xfrm>
          <a:off x="21075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6" name="テキスト ボックス 4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14" name="テキスト ボックス 41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6" name="テキスト ボックス 4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418" name="直線コネクタ 417"/>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1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20" name="直線コネクタ 41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421"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422" name="直線コネクタ 421"/>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109237</xdr:rowOff>
    </xdr:from>
    <xdr:ext cx="405111" cy="259045"/>
    <xdr:sp macro="" textlink="">
      <xdr:nvSpPr>
        <xdr:cNvPr id="423" name="【学校施設】&#10;有形固定資産減価償却率平均値テキスト"/>
        <xdr:cNvSpPr txBox="1"/>
      </xdr:nvSpPr>
      <xdr:spPr>
        <a:xfrm>
          <a:off x="16408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24" name="フローチャート : 判断 423"/>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25" name="フローチャート : 判断 424"/>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29210</xdr:rowOff>
    </xdr:from>
    <xdr:to>
      <xdr:col>23</xdr:col>
      <xdr:colOff>568325</xdr:colOff>
      <xdr:row>62</xdr:row>
      <xdr:rowOff>130810</xdr:rowOff>
    </xdr:to>
    <xdr:sp macro="" textlink="">
      <xdr:nvSpPr>
        <xdr:cNvPr id="431" name="円/楕円 430"/>
        <xdr:cNvSpPr/>
      </xdr:nvSpPr>
      <xdr:spPr>
        <a:xfrm>
          <a:off x="16268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7637</xdr:rowOff>
    </xdr:from>
    <xdr:ext cx="405111" cy="259045"/>
    <xdr:sp macro="" textlink="">
      <xdr:nvSpPr>
        <xdr:cNvPr id="432" name="【学校施設】&#10;有形固定資産減価償却率該当値テキスト"/>
        <xdr:cNvSpPr txBox="1"/>
      </xdr:nvSpPr>
      <xdr:spPr>
        <a:xfrm>
          <a:off x="164084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73025</xdr:rowOff>
    </xdr:from>
    <xdr:to>
      <xdr:col>22</xdr:col>
      <xdr:colOff>415925</xdr:colOff>
      <xdr:row>63</xdr:row>
      <xdr:rowOff>3175</xdr:rowOff>
    </xdr:to>
    <xdr:sp macro="" textlink="">
      <xdr:nvSpPr>
        <xdr:cNvPr id="433" name="円/楕円 432"/>
        <xdr:cNvSpPr/>
      </xdr:nvSpPr>
      <xdr:spPr>
        <a:xfrm>
          <a:off x="15430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80010</xdr:rowOff>
    </xdr:from>
    <xdr:to>
      <xdr:col>23</xdr:col>
      <xdr:colOff>517525</xdr:colOff>
      <xdr:row>62</xdr:row>
      <xdr:rowOff>123825</xdr:rowOff>
    </xdr:to>
    <xdr:cxnSp macro="">
      <xdr:nvCxnSpPr>
        <xdr:cNvPr id="434" name="直線コネクタ 433"/>
        <xdr:cNvCxnSpPr/>
      </xdr:nvCxnSpPr>
      <xdr:spPr>
        <a:xfrm flipV="1">
          <a:off x="15481300" y="107099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52087</xdr:rowOff>
    </xdr:from>
    <xdr:ext cx="405111" cy="259045"/>
    <xdr:sp macro="" textlink="">
      <xdr:nvSpPr>
        <xdr:cNvPr id="435" name="n_1aveValue【学校施設】&#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165752</xdr:rowOff>
    </xdr:from>
    <xdr:ext cx="405111" cy="259045"/>
    <xdr:sp macro="" textlink="">
      <xdr:nvSpPr>
        <xdr:cNvPr id="436" name="n_1mainValue【学校施設】&#10;有形固定資産減価償却率"/>
        <xdr:cNvSpPr txBox="1"/>
      </xdr:nvSpPr>
      <xdr:spPr>
        <a:xfrm>
          <a:off x="15266043"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8" name="直線コネクタ 44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9" name="テキスト ボックス 44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0" name="直線コネクタ 44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1" name="テキスト ボックス 45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2" name="直線コネクタ 45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3" name="テキスト ボックス 45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4" name="直線コネクタ 45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5" name="テキスト ボックス 45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6" name="直線コネクタ 45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57" name="テキスト ボックス 45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8" name="直線コネクタ 45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59" name="テキスト ボックス 45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61" name="テキスト ボックス 4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63" name="直線コネクタ 462"/>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64"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65" name="直線コネクタ 464"/>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66"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67" name="直線コネクタ 466"/>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68"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69" name="フローチャート : 判断 468"/>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70" name="フローチャート : 判断 469"/>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121956</xdr:rowOff>
    </xdr:from>
    <xdr:to>
      <xdr:col>32</xdr:col>
      <xdr:colOff>238125</xdr:colOff>
      <xdr:row>62</xdr:row>
      <xdr:rowOff>52106</xdr:rowOff>
    </xdr:to>
    <xdr:sp macro="" textlink="">
      <xdr:nvSpPr>
        <xdr:cNvPr id="476" name="円/楕円 475"/>
        <xdr:cNvSpPr/>
      </xdr:nvSpPr>
      <xdr:spPr>
        <a:xfrm>
          <a:off x="22110700" y="1058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144833</xdr:rowOff>
    </xdr:from>
    <xdr:ext cx="469744" cy="259045"/>
    <xdr:sp macro="" textlink="">
      <xdr:nvSpPr>
        <xdr:cNvPr id="477" name="【学校施設】&#10;一人当たり面積該当値テキスト"/>
        <xdr:cNvSpPr txBox="1"/>
      </xdr:nvSpPr>
      <xdr:spPr>
        <a:xfrm>
          <a:off x="22250400" y="1043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4.892</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136978</xdr:rowOff>
    </xdr:from>
    <xdr:to>
      <xdr:col>31</xdr:col>
      <xdr:colOff>85725</xdr:colOff>
      <xdr:row>62</xdr:row>
      <xdr:rowOff>67128</xdr:rowOff>
    </xdr:to>
    <xdr:sp macro="" textlink="">
      <xdr:nvSpPr>
        <xdr:cNvPr id="478" name="円/楕円 477"/>
        <xdr:cNvSpPr/>
      </xdr:nvSpPr>
      <xdr:spPr>
        <a:xfrm>
          <a:off x="2127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1306</xdr:rowOff>
    </xdr:from>
    <xdr:to>
      <xdr:col>32</xdr:col>
      <xdr:colOff>187325</xdr:colOff>
      <xdr:row>62</xdr:row>
      <xdr:rowOff>16328</xdr:rowOff>
    </xdr:to>
    <xdr:cxnSp macro="">
      <xdr:nvCxnSpPr>
        <xdr:cNvPr id="479" name="直線コネクタ 478"/>
        <xdr:cNvCxnSpPr/>
      </xdr:nvCxnSpPr>
      <xdr:spPr>
        <a:xfrm flipV="1">
          <a:off x="21323300" y="10631206"/>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117691</xdr:rowOff>
    </xdr:from>
    <xdr:ext cx="469744" cy="259045"/>
    <xdr:sp macro="" textlink="">
      <xdr:nvSpPr>
        <xdr:cNvPr id="480" name="n_1aveValue【学校施設】&#10;一人当たり面積"/>
        <xdr:cNvSpPr txBox="1"/>
      </xdr:nvSpPr>
      <xdr:spPr>
        <a:xfrm>
          <a:off x="210757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83655</xdr:rowOff>
    </xdr:from>
    <xdr:ext cx="469744" cy="259045"/>
    <xdr:sp macro="" textlink="">
      <xdr:nvSpPr>
        <xdr:cNvPr id="481" name="n_1mainValue【学校施設】&#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9" name="正方形/長方形 4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9" name="直線コネクタ 5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0" name="テキスト ボックス 5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1" name="直線コネクタ 5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2" name="テキスト ボックス 5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3" name="直線コネクタ 5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4" name="テキスト ボックス 5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5" name="直線コネクタ 5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6" name="テキスト ボックス 5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7" name="直線コネクタ 5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8" name="テキスト ボックス 5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522" name="直線コネクタ 521"/>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523"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524" name="直線コネクタ 523"/>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25"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26" name="直線コネクタ 52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527"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528" name="フローチャート : 判断 527"/>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529" name="フローチャート : 判断 528"/>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36830</xdr:rowOff>
    </xdr:from>
    <xdr:to>
      <xdr:col>23</xdr:col>
      <xdr:colOff>568325</xdr:colOff>
      <xdr:row>105</xdr:row>
      <xdr:rowOff>138430</xdr:rowOff>
    </xdr:to>
    <xdr:sp macro="" textlink="">
      <xdr:nvSpPr>
        <xdr:cNvPr id="535" name="円/楕円 534"/>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59707</xdr:rowOff>
    </xdr:from>
    <xdr:ext cx="405111" cy="259045"/>
    <xdr:sp macro="" textlink="">
      <xdr:nvSpPr>
        <xdr:cNvPr id="536" name="【公民館】&#10;有形固定資産減価償却率該当値テキスト"/>
        <xdr:cNvSpPr txBox="1"/>
      </xdr:nvSpPr>
      <xdr:spPr>
        <a:xfrm>
          <a:off x="164084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105411</xdr:rowOff>
    </xdr:from>
    <xdr:to>
      <xdr:col>22</xdr:col>
      <xdr:colOff>415925</xdr:colOff>
      <xdr:row>106</xdr:row>
      <xdr:rowOff>35561</xdr:rowOff>
    </xdr:to>
    <xdr:sp macro="" textlink="">
      <xdr:nvSpPr>
        <xdr:cNvPr id="537" name="円/楕円 536"/>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87630</xdr:rowOff>
    </xdr:from>
    <xdr:to>
      <xdr:col>23</xdr:col>
      <xdr:colOff>517525</xdr:colOff>
      <xdr:row>105</xdr:row>
      <xdr:rowOff>156211</xdr:rowOff>
    </xdr:to>
    <xdr:cxnSp macro="">
      <xdr:nvCxnSpPr>
        <xdr:cNvPr id="538" name="直線コネクタ 537"/>
        <xdr:cNvCxnSpPr/>
      </xdr:nvCxnSpPr>
      <xdr:spPr>
        <a:xfrm flipV="1">
          <a:off x="15481300" y="180898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83838</xdr:rowOff>
    </xdr:from>
    <xdr:ext cx="405111" cy="259045"/>
    <xdr:sp macro="" textlink="">
      <xdr:nvSpPr>
        <xdr:cNvPr id="539" name="n_1aveValue【公民館】&#10;有形固定資産減価償却率"/>
        <xdr:cNvSpPr txBox="1"/>
      </xdr:nvSpPr>
      <xdr:spPr>
        <a:xfrm>
          <a:off x="15266043"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52088</xdr:rowOff>
    </xdr:from>
    <xdr:ext cx="405111" cy="259045"/>
    <xdr:sp macro="" textlink="">
      <xdr:nvSpPr>
        <xdr:cNvPr id="540" name="n_1mainValue【公民館】&#10;有形固定資産減価償却率"/>
        <xdr:cNvSpPr txBox="1"/>
      </xdr:nvSpPr>
      <xdr:spPr>
        <a:xfrm>
          <a:off x="15266043"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1" name="正方形/長方形 5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8" name="正方形/長方形 5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1" name="直線コネクタ 5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2" name="テキスト ボックス 5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3" name="直線コネクタ 5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4" name="テキスト ボックス 5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5" name="直線コネクタ 5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6" name="テキスト ボックス 5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7" name="直線コネクタ 5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8" name="テキスト ボックス 5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9" name="直線コネクタ 5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0" name="テキスト ボックス 5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64" name="直線コネクタ 563"/>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65"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66" name="直線コネクタ 565"/>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67"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68" name="直線コネクタ 567"/>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569"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70" name="フローチャート : 判断 569"/>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71" name="フローチャート : 判断 570"/>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127508</xdr:rowOff>
    </xdr:from>
    <xdr:to>
      <xdr:col>32</xdr:col>
      <xdr:colOff>238125</xdr:colOff>
      <xdr:row>103</xdr:row>
      <xdr:rowOff>57658</xdr:rowOff>
    </xdr:to>
    <xdr:sp macro="" textlink="">
      <xdr:nvSpPr>
        <xdr:cNvPr id="577" name="円/楕円 576"/>
        <xdr:cNvSpPr/>
      </xdr:nvSpPr>
      <xdr:spPr>
        <a:xfrm>
          <a:off x="22110700" y="176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150385</xdr:rowOff>
    </xdr:from>
    <xdr:ext cx="469744" cy="259045"/>
    <xdr:sp macro="" textlink="">
      <xdr:nvSpPr>
        <xdr:cNvPr id="578" name="【公民館】&#10;一人当たり面積該当値テキスト"/>
        <xdr:cNvSpPr txBox="1"/>
      </xdr:nvSpPr>
      <xdr:spPr>
        <a:xfrm>
          <a:off x="22250400" y="174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146558</xdr:rowOff>
    </xdr:from>
    <xdr:to>
      <xdr:col>31</xdr:col>
      <xdr:colOff>85725</xdr:colOff>
      <xdr:row>103</xdr:row>
      <xdr:rowOff>76708</xdr:rowOff>
    </xdr:to>
    <xdr:sp macro="" textlink="">
      <xdr:nvSpPr>
        <xdr:cNvPr id="579" name="円/楕円 578"/>
        <xdr:cNvSpPr/>
      </xdr:nvSpPr>
      <xdr:spPr>
        <a:xfrm>
          <a:off x="212725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6858</xdr:rowOff>
    </xdr:from>
    <xdr:to>
      <xdr:col>32</xdr:col>
      <xdr:colOff>187325</xdr:colOff>
      <xdr:row>103</xdr:row>
      <xdr:rowOff>25908</xdr:rowOff>
    </xdr:to>
    <xdr:cxnSp macro="">
      <xdr:nvCxnSpPr>
        <xdr:cNvPr id="580" name="直線コネクタ 579"/>
        <xdr:cNvCxnSpPr/>
      </xdr:nvCxnSpPr>
      <xdr:spPr>
        <a:xfrm flipV="1">
          <a:off x="21323300" y="1766620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60977</xdr:rowOff>
    </xdr:from>
    <xdr:ext cx="469744" cy="259045"/>
    <xdr:sp macro="" textlink="">
      <xdr:nvSpPr>
        <xdr:cNvPr id="581" name="n_1aveValue【公民館】&#10;一人当たり面積"/>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93235</xdr:rowOff>
    </xdr:from>
    <xdr:ext cx="469744" cy="259045"/>
    <xdr:sp macro="" textlink="">
      <xdr:nvSpPr>
        <xdr:cNvPr id="582" name="n_1mainValue【公民館】&#10;一人当たり面積"/>
        <xdr:cNvSpPr txBox="1"/>
      </xdr:nvSpPr>
      <xdr:spPr>
        <a:xfrm>
          <a:off x="21075727" y="1740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3" name="正方形/長方形 5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4" name="正方形/長方形 5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5" name="テキスト ボックス 5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類似団体と比較して特に有形固定資産減価償却率が高くなっている施設は、道路、橋りょう、公民館であり、特に低くなっている施設は学校施設である。</a:t>
          </a:r>
          <a:endParaRPr lang="ja-JP" altLang="ja-JP" sz="1400">
            <a:effectLst/>
          </a:endParaRPr>
        </a:p>
        <a:p>
          <a:r>
            <a:rPr kumimoji="1" lang="ja-JP" altLang="ja-JP" sz="1100">
              <a:solidFill>
                <a:schemeClr val="dk1"/>
              </a:solidFill>
              <a:effectLst/>
              <a:latin typeface="+mn-lt"/>
              <a:ea typeface="+mn-ea"/>
              <a:cs typeface="+mn-cs"/>
            </a:rPr>
            <a:t>　道路、橋りょうについては、新設がほとんどないため減価償却率が高くなっている。橋梁については道志村橋梁長寿命化修繕計画に基づき、耐震補強工事などの長寿命化を行っている。道路についても公共施設総合管理計画に基づき、重要度の高低を見極め、適正な維持管理を行っていく。公民館については、多くが建築から４０年を経過しているため、集約化を考慮しながら老朽化対策を行っていく。</a:t>
          </a:r>
          <a:endParaRPr lang="ja-JP" altLang="ja-JP" sz="1400">
            <a:effectLst/>
          </a:endParaRPr>
        </a:p>
        <a:p>
          <a:r>
            <a:rPr kumimoji="1" lang="ja-JP" altLang="ja-JP" sz="1100">
              <a:solidFill>
                <a:schemeClr val="dk1"/>
              </a:solidFill>
              <a:effectLst/>
              <a:latin typeface="+mn-lt"/>
              <a:ea typeface="+mn-ea"/>
              <a:cs typeface="+mn-cs"/>
            </a:rPr>
            <a:t>　学校施設については、平成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年度にかけて、小中学校一体型の校舎建築したため、減価償却率が低くなっている。今後は個別施設計画を策定し適正な管理を行っていく。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1,751
79.68
2,487,694
2,370,640
81,631
1,232,730
3,498,743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56" name="直線コネクタ 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57" name="テキスト ボックス 5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58" name="直線コネクタ 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59" name="テキスト ボックス 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0" name="直線コネクタ 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1" name="テキスト ボックス 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2" name="直線コネクタ 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3" name="テキスト ボックス 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4" name="直線コネクタ 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5" name="テキスト ボックス 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6" name="直線コネクタ 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67" name="テキスト ボックス 6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32657</xdr:rowOff>
    </xdr:from>
    <xdr:to>
      <xdr:col>6</xdr:col>
      <xdr:colOff>510540</xdr:colOff>
      <xdr:row>62</xdr:row>
      <xdr:rowOff>146957</xdr:rowOff>
    </xdr:to>
    <xdr:cxnSp macro="">
      <xdr:nvCxnSpPr>
        <xdr:cNvPr id="71" name="直線コネクタ 70"/>
        <xdr:cNvCxnSpPr/>
      </xdr:nvCxnSpPr>
      <xdr:spPr>
        <a:xfrm flipV="1">
          <a:off x="4634865" y="9633857"/>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150784</xdr:rowOff>
    </xdr:from>
    <xdr:ext cx="405111" cy="259045"/>
    <xdr:sp macro="" textlink="">
      <xdr:nvSpPr>
        <xdr:cNvPr id="72" name="【体育館・プール】&#10;有形固定資産減価償却率最小値テキスト"/>
        <xdr:cNvSpPr txBox="1"/>
      </xdr:nvSpPr>
      <xdr:spPr>
        <a:xfrm>
          <a:off x="4724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62</xdr:row>
      <xdr:rowOff>146957</xdr:rowOff>
    </xdr:from>
    <xdr:to>
      <xdr:col>6</xdr:col>
      <xdr:colOff>600075</xdr:colOff>
      <xdr:row>62</xdr:row>
      <xdr:rowOff>146957</xdr:rowOff>
    </xdr:to>
    <xdr:cxnSp macro="">
      <xdr:nvCxnSpPr>
        <xdr:cNvPr id="73" name="直線コネクタ 72"/>
        <xdr:cNvCxnSpPr/>
      </xdr:nvCxnSpPr>
      <xdr:spPr>
        <a:xfrm>
          <a:off x="4546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150784</xdr:rowOff>
    </xdr:from>
    <xdr:ext cx="405111" cy="259045"/>
    <xdr:sp macro="" textlink="">
      <xdr:nvSpPr>
        <xdr:cNvPr id="74" name="【体育館・プール】&#10;有形固定資産減価償却率最大値テキスト"/>
        <xdr:cNvSpPr txBox="1"/>
      </xdr:nvSpPr>
      <xdr:spPr>
        <a:xfrm>
          <a:off x="47244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56</xdr:row>
      <xdr:rowOff>32657</xdr:rowOff>
    </xdr:from>
    <xdr:to>
      <xdr:col>6</xdr:col>
      <xdr:colOff>600075</xdr:colOff>
      <xdr:row>56</xdr:row>
      <xdr:rowOff>32657</xdr:rowOff>
    </xdr:to>
    <xdr:cxnSp macro="">
      <xdr:nvCxnSpPr>
        <xdr:cNvPr id="75" name="直線コネクタ 74"/>
        <xdr:cNvCxnSpPr/>
      </xdr:nvCxnSpPr>
      <xdr:spPr>
        <a:xfrm>
          <a:off x="4546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159493</xdr:rowOff>
    </xdr:from>
    <xdr:ext cx="405111" cy="259045"/>
    <xdr:sp macro="" textlink="">
      <xdr:nvSpPr>
        <xdr:cNvPr id="76" name="【体育館・プール】&#10;有形固定資産減価償却率平均値テキスト"/>
        <xdr:cNvSpPr txBox="1"/>
      </xdr:nvSpPr>
      <xdr:spPr>
        <a:xfrm>
          <a:off x="4724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9616</xdr:rowOff>
    </xdr:from>
    <xdr:to>
      <xdr:col>6</xdr:col>
      <xdr:colOff>561975</xdr:colOff>
      <xdr:row>59</xdr:row>
      <xdr:rowOff>111216</xdr:rowOff>
    </xdr:to>
    <xdr:sp macro="" textlink="">
      <xdr:nvSpPr>
        <xdr:cNvPr id="77" name="フローチャート : 判断 76"/>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74930</xdr:rowOff>
    </xdr:from>
    <xdr:to>
      <xdr:col>5</xdr:col>
      <xdr:colOff>409575</xdr:colOff>
      <xdr:row>64</xdr:row>
      <xdr:rowOff>5080</xdr:rowOff>
    </xdr:to>
    <xdr:sp macro="" textlink="">
      <xdr:nvSpPr>
        <xdr:cNvPr id="78" name="フローチャート : 判断 77"/>
        <xdr:cNvSpPr/>
      </xdr:nvSpPr>
      <xdr:spPr>
        <a:xfrm>
          <a:off x="3746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167657</xdr:rowOff>
    </xdr:from>
    <xdr:ext cx="405111" cy="259045"/>
    <xdr:sp macro="" textlink="">
      <xdr:nvSpPr>
        <xdr:cNvPr id="79" name="n_1aveValue【体育館・プール】&#10;有形固定資産減価償却率"/>
        <xdr:cNvSpPr txBox="1"/>
      </xdr:nvSpPr>
      <xdr:spPr>
        <a:xfrm>
          <a:off x="3582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11249</xdr:rowOff>
    </xdr:from>
    <xdr:to>
      <xdr:col>6</xdr:col>
      <xdr:colOff>561975</xdr:colOff>
      <xdr:row>58</xdr:row>
      <xdr:rowOff>112849</xdr:rowOff>
    </xdr:to>
    <xdr:sp macro="" textlink="">
      <xdr:nvSpPr>
        <xdr:cNvPr id="85" name="円/楕円 84"/>
        <xdr:cNvSpPr/>
      </xdr:nvSpPr>
      <xdr:spPr>
        <a:xfrm>
          <a:off x="45847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34126</xdr:rowOff>
    </xdr:from>
    <xdr:ext cx="405111" cy="259045"/>
    <xdr:sp macro="" textlink="">
      <xdr:nvSpPr>
        <xdr:cNvPr id="86" name="【体育館・プール】&#10;有形固定資産減価償却率該当値テキスト"/>
        <xdr:cNvSpPr txBox="1"/>
      </xdr:nvSpPr>
      <xdr:spPr>
        <a:xfrm>
          <a:off x="4724400" y="980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22678</xdr:rowOff>
    </xdr:from>
    <xdr:to>
      <xdr:col>5</xdr:col>
      <xdr:colOff>409575</xdr:colOff>
      <xdr:row>59</xdr:row>
      <xdr:rowOff>124278</xdr:rowOff>
    </xdr:to>
    <xdr:sp macro="" textlink="">
      <xdr:nvSpPr>
        <xdr:cNvPr id="87" name="円/楕円 86"/>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62049</xdr:rowOff>
    </xdr:from>
    <xdr:to>
      <xdr:col>6</xdr:col>
      <xdr:colOff>511175</xdr:colOff>
      <xdr:row>59</xdr:row>
      <xdr:rowOff>73478</xdr:rowOff>
    </xdr:to>
    <xdr:cxnSp macro="">
      <xdr:nvCxnSpPr>
        <xdr:cNvPr id="88" name="直線コネクタ 87"/>
        <xdr:cNvCxnSpPr/>
      </xdr:nvCxnSpPr>
      <xdr:spPr>
        <a:xfrm flipV="1">
          <a:off x="3797300" y="10006149"/>
          <a:ext cx="8382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140805</xdr:rowOff>
    </xdr:from>
    <xdr:ext cx="405111" cy="259045"/>
    <xdr:sp macro="" textlink="">
      <xdr:nvSpPr>
        <xdr:cNvPr id="89" name="n_1mainValue【体育館・プール】&#10;有形固定資産減価償却率"/>
        <xdr:cNvSpPr txBox="1"/>
      </xdr:nvSpPr>
      <xdr:spPr>
        <a:xfrm>
          <a:off x="3582043"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00" name="テキスト ボックス 9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14" name="直線コネクタ 113"/>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15" name="【体育館・プール】&#10;一人当たり面積最小値テキスト"/>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16" name="直線コネクタ 115"/>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7" name="【体育館・プール】&#10;一人当たり面積最大値テキスト"/>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8" name="直線コネクタ 117"/>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9" name="【体育館・プール】&#10;一人当たり面積平均値テキスト"/>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20" name="フローチャート : 判断 119"/>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21" name="フローチャート : 判断 120"/>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135907</xdr:rowOff>
    </xdr:from>
    <xdr:ext cx="469744" cy="259045"/>
    <xdr:sp macro="" textlink="">
      <xdr:nvSpPr>
        <xdr:cNvPr id="122" name="n_1aveValue【体育館・プール】&#10;一人当たり面積"/>
        <xdr:cNvSpPr txBox="1"/>
      </xdr:nvSpPr>
      <xdr:spPr>
        <a:xfrm>
          <a:off x="9391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148590</xdr:rowOff>
    </xdr:from>
    <xdr:to>
      <xdr:col>15</xdr:col>
      <xdr:colOff>231775</xdr:colOff>
      <xdr:row>55</xdr:row>
      <xdr:rowOff>78740</xdr:rowOff>
    </xdr:to>
    <xdr:sp macro="" textlink="">
      <xdr:nvSpPr>
        <xdr:cNvPr id="128" name="円/楕円 127"/>
        <xdr:cNvSpPr/>
      </xdr:nvSpPr>
      <xdr:spPr>
        <a:xfrm>
          <a:off x="104267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101617</xdr:rowOff>
    </xdr:from>
    <xdr:ext cx="469744" cy="259045"/>
    <xdr:sp macro="" textlink="">
      <xdr:nvSpPr>
        <xdr:cNvPr id="129" name="【体育館・プール】&#10;一人当たり面積該当値テキスト"/>
        <xdr:cNvSpPr txBox="1"/>
      </xdr:nvSpPr>
      <xdr:spPr>
        <a:xfrm>
          <a:off x="10566400" y="93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15240</xdr:rowOff>
    </xdr:from>
    <xdr:to>
      <xdr:col>14</xdr:col>
      <xdr:colOff>79375</xdr:colOff>
      <xdr:row>55</xdr:row>
      <xdr:rowOff>116840</xdr:rowOff>
    </xdr:to>
    <xdr:sp macro="" textlink="">
      <xdr:nvSpPr>
        <xdr:cNvPr id="130" name="円/楕円 129"/>
        <xdr:cNvSpPr/>
      </xdr:nvSpPr>
      <xdr:spPr>
        <a:xfrm>
          <a:off x="9588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27940</xdr:rowOff>
    </xdr:from>
    <xdr:to>
      <xdr:col>15</xdr:col>
      <xdr:colOff>180975</xdr:colOff>
      <xdr:row>55</xdr:row>
      <xdr:rowOff>66040</xdr:rowOff>
    </xdr:to>
    <xdr:cxnSp macro="">
      <xdr:nvCxnSpPr>
        <xdr:cNvPr id="131" name="直線コネクタ 130"/>
        <xdr:cNvCxnSpPr/>
      </xdr:nvCxnSpPr>
      <xdr:spPr>
        <a:xfrm flipV="1">
          <a:off x="9639300" y="94576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53</xdr:row>
      <xdr:rowOff>133367</xdr:rowOff>
    </xdr:from>
    <xdr:ext cx="469744" cy="259045"/>
    <xdr:sp macro="" textlink="">
      <xdr:nvSpPr>
        <xdr:cNvPr id="132" name="n_1mainValue【体育館・プール】&#10;一人当たり面積"/>
        <xdr:cNvSpPr txBox="1"/>
      </xdr:nvSpPr>
      <xdr:spPr>
        <a:xfrm>
          <a:off x="9391727" y="922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3" name="テキスト ボックス 1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4" name="直線コネクタ 1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5" name="テキスト ボックス 1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6" name="直線コネクタ 1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7" name="テキスト ボックス 1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8" name="直線コネクタ 1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9" name="テキスト ボックス 1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50" name="直線コネクタ 1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51" name="テキスト ボックス 15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155" name="直線コネクタ 154"/>
        <xdr:cNvCxnSpPr/>
      </xdr:nvCxnSpPr>
      <xdr:spPr>
        <a:xfrm flipV="1">
          <a:off x="4634865" y="1339062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156"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157" name="直線コネクタ 156"/>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158" name="【福祉施設】&#10;有形固定資産減価償却率最大値テキスト"/>
        <xdr:cNvSpPr txBox="1"/>
      </xdr:nvSpPr>
      <xdr:spPr>
        <a:xfrm>
          <a:off x="4724400" y="1316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159" name="直線コネクタ 158"/>
        <xdr:cNvCxnSpPr/>
      </xdr:nvCxnSpPr>
      <xdr:spPr>
        <a:xfrm>
          <a:off x="4546600" y="133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166895</xdr:rowOff>
    </xdr:from>
    <xdr:ext cx="405111" cy="259045"/>
    <xdr:sp macro="" textlink="">
      <xdr:nvSpPr>
        <xdr:cNvPr id="160" name="【福祉施設】&#10;有形固定資産減価償却率平均値テキスト"/>
        <xdr:cNvSpPr txBox="1"/>
      </xdr:nvSpPr>
      <xdr:spPr>
        <a:xfrm>
          <a:off x="47244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161" name="フローチャート : 判断 160"/>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162" name="フローチャート : 判断 161"/>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163"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7874</xdr:rowOff>
    </xdr:from>
    <xdr:to>
      <xdr:col>6</xdr:col>
      <xdr:colOff>561975</xdr:colOff>
      <xdr:row>81</xdr:row>
      <xdr:rowOff>109474</xdr:rowOff>
    </xdr:to>
    <xdr:sp macro="" textlink="">
      <xdr:nvSpPr>
        <xdr:cNvPr id="169" name="円/楕円 168"/>
        <xdr:cNvSpPr/>
      </xdr:nvSpPr>
      <xdr:spPr>
        <a:xfrm>
          <a:off x="45847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30751</xdr:rowOff>
    </xdr:from>
    <xdr:ext cx="405111" cy="259045"/>
    <xdr:sp macro="" textlink="">
      <xdr:nvSpPr>
        <xdr:cNvPr id="170" name="【福祉施設】&#10;有形固定資産減価償却率該当値テキスト"/>
        <xdr:cNvSpPr txBox="1"/>
      </xdr:nvSpPr>
      <xdr:spPr>
        <a:xfrm>
          <a:off x="4724400" y="137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69596</xdr:rowOff>
    </xdr:from>
    <xdr:to>
      <xdr:col>5</xdr:col>
      <xdr:colOff>409575</xdr:colOff>
      <xdr:row>81</xdr:row>
      <xdr:rowOff>171196</xdr:rowOff>
    </xdr:to>
    <xdr:sp macro="" textlink="">
      <xdr:nvSpPr>
        <xdr:cNvPr id="171" name="円/楕円 170"/>
        <xdr:cNvSpPr/>
      </xdr:nvSpPr>
      <xdr:spPr>
        <a:xfrm>
          <a:off x="3746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58674</xdr:rowOff>
    </xdr:from>
    <xdr:to>
      <xdr:col>6</xdr:col>
      <xdr:colOff>511175</xdr:colOff>
      <xdr:row>81</xdr:row>
      <xdr:rowOff>120396</xdr:rowOff>
    </xdr:to>
    <xdr:cxnSp macro="">
      <xdr:nvCxnSpPr>
        <xdr:cNvPr id="172" name="直線コネクタ 171"/>
        <xdr:cNvCxnSpPr/>
      </xdr:nvCxnSpPr>
      <xdr:spPr>
        <a:xfrm flipV="1">
          <a:off x="3797300" y="1394612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16273</xdr:rowOff>
    </xdr:from>
    <xdr:ext cx="405111" cy="259045"/>
    <xdr:sp macro="" textlink="">
      <xdr:nvSpPr>
        <xdr:cNvPr id="173" name="n_1mainValue【福祉施設】&#10;有形固定資産減価償却率"/>
        <xdr:cNvSpPr txBox="1"/>
      </xdr:nvSpPr>
      <xdr:spPr>
        <a:xfrm>
          <a:off x="3582043" y="137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1" name="正方形/長方形 1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2" name="テキスト ボックス 1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3" name="直線コネクタ 1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4" name="直線コネクタ 1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5" name="テキスト ボックス 1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6" name="直線コネクタ 1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7" name="テキスト ボックス 1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8" name="直線コネクタ 1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9" name="テキスト ボックス 1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0" name="直線コネクタ 1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1" name="テキスト ボックス 1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2" name="直線コネクタ 1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3" name="テキスト ボックス 1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4" name="直線コネクタ 1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5" name="テキスト ボックス 1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6" name="直線コネクタ 1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7" name="テキスト ボックス 1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21771</xdr:rowOff>
    </xdr:from>
    <xdr:to>
      <xdr:col>15</xdr:col>
      <xdr:colOff>180340</xdr:colOff>
      <xdr:row>85</xdr:row>
      <xdr:rowOff>157299</xdr:rowOff>
    </xdr:to>
    <xdr:cxnSp macro="">
      <xdr:nvCxnSpPr>
        <xdr:cNvPr id="199" name="直線コネクタ 198"/>
        <xdr:cNvCxnSpPr/>
      </xdr:nvCxnSpPr>
      <xdr:spPr>
        <a:xfrm flipV="1">
          <a:off x="10476865" y="14252121"/>
          <a:ext cx="0" cy="4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161126</xdr:rowOff>
    </xdr:from>
    <xdr:ext cx="469744" cy="259045"/>
    <xdr:sp macro="" textlink="">
      <xdr:nvSpPr>
        <xdr:cNvPr id="200" name="【福祉施設】&#10;一人当たり面積最小値テキスト"/>
        <xdr:cNvSpPr txBox="1"/>
      </xdr:nvSpPr>
      <xdr:spPr>
        <a:xfrm>
          <a:off x="10566400"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157299</xdr:rowOff>
    </xdr:from>
    <xdr:to>
      <xdr:col>15</xdr:col>
      <xdr:colOff>269875</xdr:colOff>
      <xdr:row>85</xdr:row>
      <xdr:rowOff>157299</xdr:rowOff>
    </xdr:to>
    <xdr:cxnSp macro="">
      <xdr:nvCxnSpPr>
        <xdr:cNvPr id="201" name="直線コネクタ 200"/>
        <xdr:cNvCxnSpPr/>
      </xdr:nvCxnSpPr>
      <xdr:spPr>
        <a:xfrm>
          <a:off x="10388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139898</xdr:rowOff>
    </xdr:from>
    <xdr:ext cx="469744" cy="259045"/>
    <xdr:sp macro="" textlink="">
      <xdr:nvSpPr>
        <xdr:cNvPr id="202" name="【福祉施設】&#10;一人当たり面積最大値テキスト"/>
        <xdr:cNvSpPr txBox="1"/>
      </xdr:nvSpPr>
      <xdr:spPr>
        <a:xfrm>
          <a:off x="10566400"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83</xdr:row>
      <xdr:rowOff>21771</xdr:rowOff>
    </xdr:from>
    <xdr:to>
      <xdr:col>15</xdr:col>
      <xdr:colOff>269875</xdr:colOff>
      <xdr:row>83</xdr:row>
      <xdr:rowOff>21771</xdr:rowOff>
    </xdr:to>
    <xdr:cxnSp macro="">
      <xdr:nvCxnSpPr>
        <xdr:cNvPr id="203" name="直線コネクタ 202"/>
        <xdr:cNvCxnSpPr/>
      </xdr:nvCxnSpPr>
      <xdr:spPr>
        <a:xfrm>
          <a:off x="10388600" y="1425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32675</xdr:rowOff>
    </xdr:from>
    <xdr:ext cx="469744" cy="259045"/>
    <xdr:sp macro="" textlink="">
      <xdr:nvSpPr>
        <xdr:cNvPr id="204" name="【福祉施設】&#10;一人当たり面積平均値テキスト"/>
        <xdr:cNvSpPr txBox="1"/>
      </xdr:nvSpPr>
      <xdr:spPr>
        <a:xfrm>
          <a:off x="10566400" y="1443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54248</xdr:rowOff>
    </xdr:from>
    <xdr:to>
      <xdr:col>15</xdr:col>
      <xdr:colOff>231775</xdr:colOff>
      <xdr:row>84</xdr:row>
      <xdr:rowOff>155848</xdr:rowOff>
    </xdr:to>
    <xdr:sp macro="" textlink="">
      <xdr:nvSpPr>
        <xdr:cNvPr id="205" name="フローチャート : 判断 204"/>
        <xdr:cNvSpPr/>
      </xdr:nvSpPr>
      <xdr:spPr>
        <a:xfrm>
          <a:off x="104267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127726</xdr:rowOff>
    </xdr:from>
    <xdr:to>
      <xdr:col>14</xdr:col>
      <xdr:colOff>79375</xdr:colOff>
      <xdr:row>77</xdr:row>
      <xdr:rowOff>57876</xdr:rowOff>
    </xdr:to>
    <xdr:sp macro="" textlink="">
      <xdr:nvSpPr>
        <xdr:cNvPr id="206" name="フローチャート : 判断 205"/>
        <xdr:cNvSpPr/>
      </xdr:nvSpPr>
      <xdr:spPr>
        <a:xfrm>
          <a:off x="9588500" y="1315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74403</xdr:rowOff>
    </xdr:from>
    <xdr:ext cx="469744" cy="259045"/>
    <xdr:sp macro="" textlink="">
      <xdr:nvSpPr>
        <xdr:cNvPr id="207" name="n_1aveValue【福祉施設】&#10;一人当たり面積"/>
        <xdr:cNvSpPr txBox="1"/>
      </xdr:nvSpPr>
      <xdr:spPr>
        <a:xfrm>
          <a:off x="9391727" y="129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8" name="テキスト ボックス 2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9" name="テキスト ボックス 2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0" name="テキスト ボックス 2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1" name="テキスト ボックス 2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2" name="テキスト ボックス 2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31387</xdr:rowOff>
    </xdr:from>
    <xdr:to>
      <xdr:col>15</xdr:col>
      <xdr:colOff>231775</xdr:colOff>
      <xdr:row>83</xdr:row>
      <xdr:rowOff>132987</xdr:rowOff>
    </xdr:to>
    <xdr:sp macro="" textlink="">
      <xdr:nvSpPr>
        <xdr:cNvPr id="213" name="円/楕円 212"/>
        <xdr:cNvSpPr/>
      </xdr:nvSpPr>
      <xdr:spPr>
        <a:xfrm>
          <a:off x="10426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117764</xdr:rowOff>
    </xdr:from>
    <xdr:ext cx="469744" cy="259045"/>
    <xdr:sp macro="" textlink="">
      <xdr:nvSpPr>
        <xdr:cNvPr id="214" name="【福祉施設】&#10;一人当たり面積該当値テキスト"/>
        <xdr:cNvSpPr txBox="1"/>
      </xdr:nvSpPr>
      <xdr:spPr>
        <a:xfrm>
          <a:off x="10566400" y="1417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0.368</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42818</xdr:rowOff>
    </xdr:from>
    <xdr:to>
      <xdr:col>14</xdr:col>
      <xdr:colOff>79375</xdr:colOff>
      <xdr:row>83</xdr:row>
      <xdr:rowOff>144418</xdr:rowOff>
    </xdr:to>
    <xdr:sp macro="" textlink="">
      <xdr:nvSpPr>
        <xdr:cNvPr id="215" name="円/楕円 214"/>
        <xdr:cNvSpPr/>
      </xdr:nvSpPr>
      <xdr:spPr>
        <a:xfrm>
          <a:off x="9588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82187</xdr:rowOff>
    </xdr:from>
    <xdr:to>
      <xdr:col>15</xdr:col>
      <xdr:colOff>180975</xdr:colOff>
      <xdr:row>83</xdr:row>
      <xdr:rowOff>93618</xdr:rowOff>
    </xdr:to>
    <xdr:cxnSp macro="">
      <xdr:nvCxnSpPr>
        <xdr:cNvPr id="216" name="直線コネクタ 215"/>
        <xdr:cNvCxnSpPr/>
      </xdr:nvCxnSpPr>
      <xdr:spPr>
        <a:xfrm flipV="1">
          <a:off x="9639300" y="1431253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135545</xdr:rowOff>
    </xdr:from>
    <xdr:ext cx="469744" cy="259045"/>
    <xdr:sp macro="" textlink="">
      <xdr:nvSpPr>
        <xdr:cNvPr id="217" name="n_1mainValue【福祉施設】&#10;一人当たり面積"/>
        <xdr:cNvSpPr txBox="1"/>
      </xdr:nvSpPr>
      <xdr:spPr>
        <a:xfrm>
          <a:off x="9391727" y="143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8" name="正方形/長方形 2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9" name="正方形/長方形 2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0" name="正方形/長方形 2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1" name="正方形/長方形 2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2" name="正方形/長方形 2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3" name="正方形/長方形 2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4" name="正方形/長方形 2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5" name="正方形/長方形 2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6" name="テキスト ボックス 2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7" name="直線コネクタ 2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28" name="直線コネクタ 2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29" name="テキスト ボックス 22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0" name="直線コネクタ 2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1" name="テキスト ボックス 2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2" name="直線コネクタ 2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3" name="テキスト ボックス 2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4" name="直線コネクタ 2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5" name="テキスト ボックス 2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6" name="直線コネクタ 2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37" name="テキスト ボックス 23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8" name="直線コネクタ 2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9" name="テキスト ボックス 2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241" name="直線コネクタ 240"/>
        <xdr:cNvCxnSpPr/>
      </xdr:nvCxnSpPr>
      <xdr:spPr>
        <a:xfrm flipV="1">
          <a:off x="4634865" y="1736978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242" name="【市民会館】&#10;有形固定資産減価償却率最小値テキスト"/>
        <xdr:cNvSpPr txBox="1"/>
      </xdr:nvSpPr>
      <xdr:spPr>
        <a:xfrm>
          <a:off x="47244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243" name="直線コネクタ 242"/>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244" name="【市民会館】&#10;有形固定資産減価償却率最大値テキスト"/>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245" name="直線コネクタ 244"/>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46372</xdr:rowOff>
    </xdr:from>
    <xdr:ext cx="405111" cy="259045"/>
    <xdr:sp macro="" textlink="">
      <xdr:nvSpPr>
        <xdr:cNvPr id="246" name="【市民会館】&#10;有形固定資産減価償却率平均値テキスト"/>
        <xdr:cNvSpPr txBox="1"/>
      </xdr:nvSpPr>
      <xdr:spPr>
        <a:xfrm>
          <a:off x="4724400" y="1753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247" name="フローチャート : 判断 246"/>
        <xdr:cNvSpPr/>
      </xdr:nvSpPr>
      <xdr:spPr>
        <a:xfrm>
          <a:off x="45847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114936</xdr:rowOff>
    </xdr:from>
    <xdr:to>
      <xdr:col>5</xdr:col>
      <xdr:colOff>409575</xdr:colOff>
      <xdr:row>105</xdr:row>
      <xdr:rowOff>45086</xdr:rowOff>
    </xdr:to>
    <xdr:sp macro="" textlink="">
      <xdr:nvSpPr>
        <xdr:cNvPr id="248" name="フローチャート : 判断 247"/>
        <xdr:cNvSpPr/>
      </xdr:nvSpPr>
      <xdr:spPr>
        <a:xfrm>
          <a:off x="3746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61613</xdr:rowOff>
    </xdr:from>
    <xdr:ext cx="405111" cy="259045"/>
    <xdr:sp macro="" textlink="">
      <xdr:nvSpPr>
        <xdr:cNvPr id="249" name="n_1aveValue【市民会館】&#10;有形固定資産減価償却率"/>
        <xdr:cNvSpPr txBox="1"/>
      </xdr:nvSpPr>
      <xdr:spPr>
        <a:xfrm>
          <a:off x="3582043"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34925</xdr:rowOff>
    </xdr:from>
    <xdr:to>
      <xdr:col>6</xdr:col>
      <xdr:colOff>561975</xdr:colOff>
      <xdr:row>105</xdr:row>
      <xdr:rowOff>136525</xdr:rowOff>
    </xdr:to>
    <xdr:sp macro="" textlink="">
      <xdr:nvSpPr>
        <xdr:cNvPr id="255" name="円/楕円 254"/>
        <xdr:cNvSpPr/>
      </xdr:nvSpPr>
      <xdr:spPr>
        <a:xfrm>
          <a:off x="45847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13352</xdr:rowOff>
    </xdr:from>
    <xdr:ext cx="405111" cy="259045"/>
    <xdr:sp macro="" textlink="">
      <xdr:nvSpPr>
        <xdr:cNvPr id="256" name="【市民会館】&#10;有形固定資産減価償却率該当値テキスト"/>
        <xdr:cNvSpPr txBox="1"/>
      </xdr:nvSpPr>
      <xdr:spPr>
        <a:xfrm>
          <a:off x="4724400"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107314</xdr:rowOff>
    </xdr:from>
    <xdr:to>
      <xdr:col>5</xdr:col>
      <xdr:colOff>409575</xdr:colOff>
      <xdr:row>106</xdr:row>
      <xdr:rowOff>37464</xdr:rowOff>
    </xdr:to>
    <xdr:sp macro="" textlink="">
      <xdr:nvSpPr>
        <xdr:cNvPr id="257" name="円/楕円 256"/>
        <xdr:cNvSpPr/>
      </xdr:nvSpPr>
      <xdr:spPr>
        <a:xfrm>
          <a:off x="3746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85725</xdr:rowOff>
    </xdr:from>
    <xdr:to>
      <xdr:col>6</xdr:col>
      <xdr:colOff>511175</xdr:colOff>
      <xdr:row>105</xdr:row>
      <xdr:rowOff>158114</xdr:rowOff>
    </xdr:to>
    <xdr:cxnSp macro="">
      <xdr:nvCxnSpPr>
        <xdr:cNvPr id="258" name="直線コネクタ 257"/>
        <xdr:cNvCxnSpPr/>
      </xdr:nvCxnSpPr>
      <xdr:spPr>
        <a:xfrm flipV="1">
          <a:off x="3797300" y="1808797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28591</xdr:rowOff>
    </xdr:from>
    <xdr:ext cx="405111" cy="259045"/>
    <xdr:sp macro="" textlink="">
      <xdr:nvSpPr>
        <xdr:cNvPr id="259" name="n_1mainValue【市民会館】&#10;有形固定資産減価償却率"/>
        <xdr:cNvSpPr txBox="1"/>
      </xdr:nvSpPr>
      <xdr:spPr>
        <a:xfrm>
          <a:off x="3582043"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0" name="正方形/長方形 2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7" name="正方形/長方形 2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8" name="テキスト ボックス 2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9" name="直線コネクタ 2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0" name="テキスト ボックス 26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71" name="直線コネクタ 2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72" name="テキスト ボックス 2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73" name="直線コネクタ 2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4" name="テキスト ボックス 2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5" name="直線コネクタ 2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6" name="テキスト ボックス 2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77" name="直線コネクタ 2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8" name="テキスト ボックス 2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9" name="直線コネクタ 2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80" name="テキスト ボックス 2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1" name="直線コネクタ 2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2" name="テキスト ボックス 2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114300</xdr:rowOff>
    </xdr:from>
    <xdr:to>
      <xdr:col>15</xdr:col>
      <xdr:colOff>180340</xdr:colOff>
      <xdr:row>109</xdr:row>
      <xdr:rowOff>54611</xdr:rowOff>
    </xdr:to>
    <xdr:cxnSp macro="">
      <xdr:nvCxnSpPr>
        <xdr:cNvPr id="284" name="直線コネクタ 283"/>
        <xdr:cNvCxnSpPr/>
      </xdr:nvCxnSpPr>
      <xdr:spPr>
        <a:xfrm flipV="1">
          <a:off x="10476865" y="17087850"/>
          <a:ext cx="0" cy="1654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58438</xdr:rowOff>
    </xdr:from>
    <xdr:ext cx="469744" cy="259045"/>
    <xdr:sp macro="" textlink="">
      <xdr:nvSpPr>
        <xdr:cNvPr id="285" name="【市民会館】&#10;一人当たり面積最小値テキスト"/>
        <xdr:cNvSpPr txBox="1"/>
      </xdr:nvSpPr>
      <xdr:spPr>
        <a:xfrm>
          <a:off x="10566400" y="1874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109</xdr:row>
      <xdr:rowOff>54611</xdr:rowOff>
    </xdr:from>
    <xdr:to>
      <xdr:col>15</xdr:col>
      <xdr:colOff>269875</xdr:colOff>
      <xdr:row>109</xdr:row>
      <xdr:rowOff>54611</xdr:rowOff>
    </xdr:to>
    <xdr:cxnSp macro="">
      <xdr:nvCxnSpPr>
        <xdr:cNvPr id="286" name="直線コネクタ 285"/>
        <xdr:cNvCxnSpPr/>
      </xdr:nvCxnSpPr>
      <xdr:spPr>
        <a:xfrm>
          <a:off x="10388600" y="1874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60977</xdr:rowOff>
    </xdr:from>
    <xdr:ext cx="469744" cy="259045"/>
    <xdr:sp macro="" textlink="">
      <xdr:nvSpPr>
        <xdr:cNvPr id="287" name="【市民会館】&#10;一人当たり面積最大値テキスト"/>
        <xdr:cNvSpPr txBox="1"/>
      </xdr:nvSpPr>
      <xdr:spPr>
        <a:xfrm>
          <a:off x="10566400" y="1686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99</xdr:row>
      <xdr:rowOff>114300</xdr:rowOff>
    </xdr:from>
    <xdr:to>
      <xdr:col>15</xdr:col>
      <xdr:colOff>269875</xdr:colOff>
      <xdr:row>99</xdr:row>
      <xdr:rowOff>114300</xdr:rowOff>
    </xdr:to>
    <xdr:cxnSp macro="">
      <xdr:nvCxnSpPr>
        <xdr:cNvPr id="288" name="直線コネクタ 287"/>
        <xdr:cNvCxnSpPr/>
      </xdr:nvCxnSpPr>
      <xdr:spPr>
        <a:xfrm>
          <a:off x="10388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143527</xdr:rowOff>
    </xdr:from>
    <xdr:ext cx="469744" cy="259045"/>
    <xdr:sp macro="" textlink="">
      <xdr:nvSpPr>
        <xdr:cNvPr id="289" name="【市民会館】&#10;一人当たり面積平均値テキスト"/>
        <xdr:cNvSpPr txBox="1"/>
      </xdr:nvSpPr>
      <xdr:spPr>
        <a:xfrm>
          <a:off x="10566400" y="1814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120650</xdr:rowOff>
    </xdr:from>
    <xdr:to>
      <xdr:col>15</xdr:col>
      <xdr:colOff>231775</xdr:colOff>
      <xdr:row>107</xdr:row>
      <xdr:rowOff>50800</xdr:rowOff>
    </xdr:to>
    <xdr:sp macro="" textlink="">
      <xdr:nvSpPr>
        <xdr:cNvPr id="290" name="フローチャート : 判断 289"/>
        <xdr:cNvSpPr/>
      </xdr:nvSpPr>
      <xdr:spPr>
        <a:xfrm>
          <a:off x="104267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92711</xdr:rowOff>
    </xdr:from>
    <xdr:to>
      <xdr:col>14</xdr:col>
      <xdr:colOff>79375</xdr:colOff>
      <xdr:row>108</xdr:row>
      <xdr:rowOff>22861</xdr:rowOff>
    </xdr:to>
    <xdr:sp macro="" textlink="">
      <xdr:nvSpPr>
        <xdr:cNvPr id="291" name="フローチャート : 判断 290"/>
        <xdr:cNvSpPr/>
      </xdr:nvSpPr>
      <xdr:spPr>
        <a:xfrm>
          <a:off x="9588500" y="184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13988</xdr:rowOff>
    </xdr:from>
    <xdr:ext cx="469744" cy="259045"/>
    <xdr:sp macro="" textlink="">
      <xdr:nvSpPr>
        <xdr:cNvPr id="292" name="n_1aveValue【市民会館】&#10;一人当たり面積"/>
        <xdr:cNvSpPr txBox="1"/>
      </xdr:nvSpPr>
      <xdr:spPr>
        <a:xfrm>
          <a:off x="9391727" y="1853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3" name="テキスト ボックス 2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4" name="テキスト ボックス 2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5" name="テキスト ボックス 2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6" name="テキスト ボックス 2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7" name="テキスト ボックス 2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29211</xdr:rowOff>
    </xdr:from>
    <xdr:to>
      <xdr:col>15</xdr:col>
      <xdr:colOff>231775</xdr:colOff>
      <xdr:row>107</xdr:row>
      <xdr:rowOff>130811</xdr:rowOff>
    </xdr:to>
    <xdr:sp macro="" textlink="">
      <xdr:nvSpPr>
        <xdr:cNvPr id="298" name="円/楕円 297"/>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7638</xdr:rowOff>
    </xdr:from>
    <xdr:ext cx="469744" cy="259045"/>
    <xdr:sp macro="" textlink="">
      <xdr:nvSpPr>
        <xdr:cNvPr id="299" name="【市民会館】&#10;一人当たり面積該当値テキスト"/>
        <xdr:cNvSpPr txBox="1"/>
      </xdr:nvSpPr>
      <xdr:spPr>
        <a:xfrm>
          <a:off x="105664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0.492</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40639</xdr:rowOff>
    </xdr:from>
    <xdr:to>
      <xdr:col>14</xdr:col>
      <xdr:colOff>79375</xdr:colOff>
      <xdr:row>107</xdr:row>
      <xdr:rowOff>142239</xdr:rowOff>
    </xdr:to>
    <xdr:sp macro="" textlink="">
      <xdr:nvSpPr>
        <xdr:cNvPr id="300" name="円/楕円 299"/>
        <xdr:cNvSpPr/>
      </xdr:nvSpPr>
      <xdr:spPr>
        <a:xfrm>
          <a:off x="9588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80011</xdr:rowOff>
    </xdr:from>
    <xdr:to>
      <xdr:col>15</xdr:col>
      <xdr:colOff>180975</xdr:colOff>
      <xdr:row>107</xdr:row>
      <xdr:rowOff>91439</xdr:rowOff>
    </xdr:to>
    <xdr:cxnSp macro="">
      <xdr:nvCxnSpPr>
        <xdr:cNvPr id="301" name="直線コネクタ 300"/>
        <xdr:cNvCxnSpPr/>
      </xdr:nvCxnSpPr>
      <xdr:spPr>
        <a:xfrm flipV="1">
          <a:off x="9639300" y="184251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158766</xdr:rowOff>
    </xdr:from>
    <xdr:ext cx="469744" cy="259045"/>
    <xdr:sp macro="" textlink="">
      <xdr:nvSpPr>
        <xdr:cNvPr id="302" name="n_1mainValue【市民会館】&#10;一人当たり面積"/>
        <xdr:cNvSpPr txBox="1"/>
      </xdr:nvSpPr>
      <xdr:spPr>
        <a:xfrm>
          <a:off x="9391727" y="181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8" name="正方形/長方形 31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9" name="正方形/長方形 3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0" name="正方形/長方形 3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1" name="正方形/長方形 3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2" name="正方形/長方形 3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3" name="正方形/長方形 3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4" name="正方形/長方形 3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5" name="正方形/長方形 3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6" name="正方形/長方形 32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27" name="正方形/長方形 3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8" name="正方形/長方形 3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9" name="正方形/長方形 3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0" name="正方形/長方形 3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1" name="正方形/長方形 3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2" name="正方形/長方形 3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3" name="正方形/長方形 3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4" name="正方形/長方形 33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35" name="正方形/長方形 3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6" name="正方形/長方形 3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7" name="正方形/長方形 3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8" name="正方形/長方形 3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9" name="正方形/長方形 3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0" name="正方形/長方形 3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1" name="正方形/長方形 3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2" name="正方形/長方形 3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3" name="テキスト ボックス 3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4" name="直線コネクタ 3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45" name="テキスト ボックス 34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46" name="直線コネクタ 34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47" name="テキスト ボックス 34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48" name="直線コネクタ 34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49" name="テキスト ボックス 34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50" name="直線コネクタ 34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51" name="テキスト ボックス 35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52" name="直線コネクタ 35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53" name="テキスト ボックス 35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54" name="直線コネクタ 35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55" name="テキスト ボックス 35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6" name="直線コネクタ 3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7" name="テキスト ボックス 3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70486</xdr:rowOff>
    </xdr:from>
    <xdr:to>
      <xdr:col>23</xdr:col>
      <xdr:colOff>516889</xdr:colOff>
      <xdr:row>86</xdr:row>
      <xdr:rowOff>114300</xdr:rowOff>
    </xdr:to>
    <xdr:cxnSp macro="">
      <xdr:nvCxnSpPr>
        <xdr:cNvPr id="359" name="直線コネクタ 358"/>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405111" cy="259045"/>
    <xdr:sp macro="" textlink="">
      <xdr:nvSpPr>
        <xdr:cNvPr id="360" name="【消防施設】&#10;有形固定資産減価償却率最小値テキスト"/>
        <xdr:cNvSpPr txBox="1"/>
      </xdr:nvSpPr>
      <xdr:spPr>
        <a:xfrm>
          <a:off x="164084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361" name="直線コネクタ 36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17163</xdr:rowOff>
    </xdr:from>
    <xdr:ext cx="405111" cy="259045"/>
    <xdr:sp macro="" textlink="">
      <xdr:nvSpPr>
        <xdr:cNvPr id="362" name="【消防施設】&#10;有形固定資産減価償却率最大値テキスト"/>
        <xdr:cNvSpPr txBox="1"/>
      </xdr:nvSpPr>
      <xdr:spPr>
        <a:xfrm>
          <a:off x="164084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70486</xdr:rowOff>
    </xdr:from>
    <xdr:to>
      <xdr:col>23</xdr:col>
      <xdr:colOff>606425</xdr:colOff>
      <xdr:row>78</xdr:row>
      <xdr:rowOff>70486</xdr:rowOff>
    </xdr:to>
    <xdr:cxnSp macro="">
      <xdr:nvCxnSpPr>
        <xdr:cNvPr id="363" name="直線コネクタ 362"/>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153052</xdr:rowOff>
    </xdr:from>
    <xdr:ext cx="405111" cy="259045"/>
    <xdr:sp macro="" textlink="">
      <xdr:nvSpPr>
        <xdr:cNvPr id="364" name="【消防施設】&#10;有形固定資産減価償却率平均値テキスト"/>
        <xdr:cNvSpPr txBox="1"/>
      </xdr:nvSpPr>
      <xdr:spPr>
        <a:xfrm>
          <a:off x="164084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365" name="フローチャート : 判断 364"/>
        <xdr:cNvSpPr/>
      </xdr:nvSpPr>
      <xdr:spPr>
        <a:xfrm>
          <a:off x="16268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69214</xdr:rowOff>
    </xdr:from>
    <xdr:to>
      <xdr:col>22</xdr:col>
      <xdr:colOff>415925</xdr:colOff>
      <xdr:row>81</xdr:row>
      <xdr:rowOff>170814</xdr:rowOff>
    </xdr:to>
    <xdr:sp macro="" textlink="">
      <xdr:nvSpPr>
        <xdr:cNvPr id="366" name="フローチャート : 判断 365"/>
        <xdr:cNvSpPr/>
      </xdr:nvSpPr>
      <xdr:spPr>
        <a:xfrm>
          <a:off x="15430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15891</xdr:rowOff>
    </xdr:from>
    <xdr:ext cx="405111" cy="259045"/>
    <xdr:sp macro="" textlink="">
      <xdr:nvSpPr>
        <xdr:cNvPr id="367" name="n_1aveValue【消防施設】&#10;有形固定資産減価償却率"/>
        <xdr:cNvSpPr txBox="1"/>
      </xdr:nvSpPr>
      <xdr:spPr>
        <a:xfrm>
          <a:off x="15266043"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68" name="テキスト ボックス 3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69" name="テキスト ボックス 3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0" name="テキスト ボックス 3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1" name="テキスト ボックス 3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2" name="テキスト ボックス 3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63500</xdr:rowOff>
    </xdr:from>
    <xdr:to>
      <xdr:col>23</xdr:col>
      <xdr:colOff>568325</xdr:colOff>
      <xdr:row>86</xdr:row>
      <xdr:rowOff>165100</xdr:rowOff>
    </xdr:to>
    <xdr:sp macro="" textlink="">
      <xdr:nvSpPr>
        <xdr:cNvPr id="373" name="円/楕円 372"/>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149877</xdr:rowOff>
    </xdr:from>
    <xdr:ext cx="405111" cy="259045"/>
    <xdr:sp macro="" textlink="">
      <xdr:nvSpPr>
        <xdr:cNvPr id="374" name="【消防施設】&#10;有形固定資産減価償却率該当値テキスト"/>
        <xdr:cNvSpPr txBox="1"/>
      </xdr:nvSpPr>
      <xdr:spPr>
        <a:xfrm>
          <a:off x="16408400" y="1472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111125</xdr:rowOff>
    </xdr:from>
    <xdr:to>
      <xdr:col>22</xdr:col>
      <xdr:colOff>415925</xdr:colOff>
      <xdr:row>87</xdr:row>
      <xdr:rowOff>41275</xdr:rowOff>
    </xdr:to>
    <xdr:sp macro="" textlink="">
      <xdr:nvSpPr>
        <xdr:cNvPr id="375" name="円/楕円 374"/>
        <xdr:cNvSpPr/>
      </xdr:nvSpPr>
      <xdr:spPr>
        <a:xfrm>
          <a:off x="154305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114300</xdr:rowOff>
    </xdr:from>
    <xdr:to>
      <xdr:col>23</xdr:col>
      <xdr:colOff>517525</xdr:colOff>
      <xdr:row>86</xdr:row>
      <xdr:rowOff>161925</xdr:rowOff>
    </xdr:to>
    <xdr:cxnSp macro="">
      <xdr:nvCxnSpPr>
        <xdr:cNvPr id="376" name="直線コネクタ 375"/>
        <xdr:cNvCxnSpPr/>
      </xdr:nvCxnSpPr>
      <xdr:spPr>
        <a:xfrm flipV="1">
          <a:off x="15481300" y="148590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87</xdr:row>
      <xdr:rowOff>32402</xdr:rowOff>
    </xdr:from>
    <xdr:ext cx="405111" cy="259045"/>
    <xdr:sp macro="" textlink="">
      <xdr:nvSpPr>
        <xdr:cNvPr id="377" name="n_1mainValue【消防施設】&#10;有形固定資産減価償却率"/>
        <xdr:cNvSpPr txBox="1"/>
      </xdr:nvSpPr>
      <xdr:spPr>
        <a:xfrm>
          <a:off x="15266043"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78" name="正方形/長方形 3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9" name="正方形/長方形 3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0" name="正方形/長方形 3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1" name="正方形/長方形 3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2" name="正方形/長方形 3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3" name="正方形/長方形 3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4" name="正方形/長方形 3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5" name="正方形/長方形 3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86" name="テキスト ボックス 3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87" name="直線コネクタ 3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88" name="テキスト ボックス 38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389" name="直線コネクタ 38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90" name="テキスト ボックス 38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91" name="直線コネクタ 3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92" name="テキスト ボックス 3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93" name="直線コネクタ 39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94" name="テキスト ボックス 39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5" name="直線コネクタ 3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96" name="テキスト ボックス 3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72389</xdr:rowOff>
    </xdr:from>
    <xdr:to>
      <xdr:col>32</xdr:col>
      <xdr:colOff>186689</xdr:colOff>
      <xdr:row>85</xdr:row>
      <xdr:rowOff>89536</xdr:rowOff>
    </xdr:to>
    <xdr:cxnSp macro="">
      <xdr:nvCxnSpPr>
        <xdr:cNvPr id="398" name="直線コネクタ 397"/>
        <xdr:cNvCxnSpPr/>
      </xdr:nvCxnSpPr>
      <xdr:spPr>
        <a:xfrm flipV="1">
          <a:off x="22160864" y="13445489"/>
          <a:ext cx="0" cy="121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93363</xdr:rowOff>
    </xdr:from>
    <xdr:ext cx="469744" cy="259045"/>
    <xdr:sp macro="" textlink="">
      <xdr:nvSpPr>
        <xdr:cNvPr id="399" name="【消防施設】&#10;一人当たり面積最小値テキスト"/>
        <xdr:cNvSpPr txBox="1"/>
      </xdr:nvSpPr>
      <xdr:spPr>
        <a:xfrm>
          <a:off x="22250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85</xdr:row>
      <xdr:rowOff>89536</xdr:rowOff>
    </xdr:from>
    <xdr:to>
      <xdr:col>32</xdr:col>
      <xdr:colOff>276225</xdr:colOff>
      <xdr:row>85</xdr:row>
      <xdr:rowOff>89536</xdr:rowOff>
    </xdr:to>
    <xdr:cxnSp macro="">
      <xdr:nvCxnSpPr>
        <xdr:cNvPr id="400" name="直線コネクタ 399"/>
        <xdr:cNvCxnSpPr/>
      </xdr:nvCxnSpPr>
      <xdr:spPr>
        <a:xfrm>
          <a:off x="22072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19066</xdr:rowOff>
    </xdr:from>
    <xdr:ext cx="469744" cy="259045"/>
    <xdr:sp macro="" textlink="">
      <xdr:nvSpPr>
        <xdr:cNvPr id="401" name="【消防施設】&#10;一人当たり面積最大値テキスト"/>
        <xdr:cNvSpPr txBox="1"/>
      </xdr:nvSpPr>
      <xdr:spPr>
        <a:xfrm>
          <a:off x="222504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78</xdr:row>
      <xdr:rowOff>72389</xdr:rowOff>
    </xdr:from>
    <xdr:to>
      <xdr:col>32</xdr:col>
      <xdr:colOff>276225</xdr:colOff>
      <xdr:row>78</xdr:row>
      <xdr:rowOff>72389</xdr:rowOff>
    </xdr:to>
    <xdr:cxnSp macro="">
      <xdr:nvCxnSpPr>
        <xdr:cNvPr id="402" name="直線コネクタ 401"/>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34307</xdr:rowOff>
    </xdr:from>
    <xdr:ext cx="469744" cy="259045"/>
    <xdr:sp macro="" textlink="">
      <xdr:nvSpPr>
        <xdr:cNvPr id="403" name="【消防施設】&#10;一人当たり面積平均値テキスト"/>
        <xdr:cNvSpPr txBox="1"/>
      </xdr:nvSpPr>
      <xdr:spPr>
        <a:xfrm>
          <a:off x="222504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55880</xdr:rowOff>
    </xdr:from>
    <xdr:to>
      <xdr:col>32</xdr:col>
      <xdr:colOff>238125</xdr:colOff>
      <xdr:row>83</xdr:row>
      <xdr:rowOff>157480</xdr:rowOff>
    </xdr:to>
    <xdr:sp macro="" textlink="">
      <xdr:nvSpPr>
        <xdr:cNvPr id="404" name="フローチャート : 判断 403"/>
        <xdr:cNvSpPr/>
      </xdr:nvSpPr>
      <xdr:spPr>
        <a:xfrm>
          <a:off x="22110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405" name="フローチャート : 判断 40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137177</xdr:rowOff>
    </xdr:from>
    <xdr:ext cx="469744" cy="259045"/>
    <xdr:sp macro="" textlink="">
      <xdr:nvSpPr>
        <xdr:cNvPr id="406" name="n_1ave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07" name="テキスト ボックス 4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08" name="テキスト ボックス 4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09" name="テキスト ボックス 4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0" name="テキスト ボックス 4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11" name="テキスト ボックス 4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21589</xdr:rowOff>
    </xdr:from>
    <xdr:to>
      <xdr:col>32</xdr:col>
      <xdr:colOff>238125</xdr:colOff>
      <xdr:row>78</xdr:row>
      <xdr:rowOff>123189</xdr:rowOff>
    </xdr:to>
    <xdr:sp macro="" textlink="">
      <xdr:nvSpPr>
        <xdr:cNvPr id="412" name="円/楕円 411"/>
        <xdr:cNvSpPr/>
      </xdr:nvSpPr>
      <xdr:spPr>
        <a:xfrm>
          <a:off x="22110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146066</xdr:rowOff>
    </xdr:from>
    <xdr:ext cx="469744" cy="259045"/>
    <xdr:sp macro="" textlink="">
      <xdr:nvSpPr>
        <xdr:cNvPr id="413" name="【消防施設】&#10;一人当たり面積該当値テキスト"/>
        <xdr:cNvSpPr txBox="1"/>
      </xdr:nvSpPr>
      <xdr:spPr>
        <a:xfrm>
          <a:off x="22250400" y="1334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67311</xdr:rowOff>
    </xdr:from>
    <xdr:to>
      <xdr:col>31</xdr:col>
      <xdr:colOff>85725</xdr:colOff>
      <xdr:row>78</xdr:row>
      <xdr:rowOff>168911</xdr:rowOff>
    </xdr:to>
    <xdr:sp macro="" textlink="">
      <xdr:nvSpPr>
        <xdr:cNvPr id="414" name="円/楕円 413"/>
        <xdr:cNvSpPr/>
      </xdr:nvSpPr>
      <xdr:spPr>
        <a:xfrm>
          <a:off x="21272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72389</xdr:rowOff>
    </xdr:from>
    <xdr:to>
      <xdr:col>32</xdr:col>
      <xdr:colOff>187325</xdr:colOff>
      <xdr:row>78</xdr:row>
      <xdr:rowOff>118111</xdr:rowOff>
    </xdr:to>
    <xdr:cxnSp macro="">
      <xdr:nvCxnSpPr>
        <xdr:cNvPr id="415" name="直線コネクタ 414"/>
        <xdr:cNvCxnSpPr/>
      </xdr:nvCxnSpPr>
      <xdr:spPr>
        <a:xfrm flipV="1">
          <a:off x="21323300" y="134454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13988</xdr:rowOff>
    </xdr:from>
    <xdr:ext cx="469744" cy="259045"/>
    <xdr:sp macro="" textlink="">
      <xdr:nvSpPr>
        <xdr:cNvPr id="416" name="n_1mainValue【消防施設】&#10;一人当たり面積"/>
        <xdr:cNvSpPr txBox="1"/>
      </xdr:nvSpPr>
      <xdr:spPr>
        <a:xfrm>
          <a:off x="21075727" y="132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17" name="正方形/長方形 4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8" name="正方形/長方形 4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9" name="正方形/長方形 4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0" name="正方形/長方形 4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1" name="正方形/長方形 4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2" name="正方形/長方形 4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3" name="正方形/長方形 4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4" name="正方形/長方形 4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5" name="テキスト ボックス 4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6" name="直線コネクタ 4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27" name="テキスト ボックス 4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8" name="直線コネクタ 4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29" name="テキスト ボックス 4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0" name="直線コネクタ 4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1" name="テキスト ボックス 4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2" name="直線コネクタ 4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3" name="テキスト ボックス 4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4" name="直線コネクタ 4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5" name="テキスト ボックス 4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6" name="直線コネクタ 4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37" name="テキスト ボックス 4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8" name="直線コネクタ 4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9" name="テキスト ボックス 4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441" name="直線コネクタ 440"/>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442"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443" name="直線コネクタ 44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44"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45" name="直線コネクタ 444"/>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65422</xdr:rowOff>
    </xdr:from>
    <xdr:ext cx="405111" cy="259045"/>
    <xdr:sp macro="" textlink="">
      <xdr:nvSpPr>
        <xdr:cNvPr id="446" name="【庁舎】&#10;有形固定資産減価償却率平均値テキスト"/>
        <xdr:cNvSpPr txBox="1"/>
      </xdr:nvSpPr>
      <xdr:spPr>
        <a:xfrm>
          <a:off x="164084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447" name="フローチャート : 判断 446"/>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448" name="フローチャート : 判断 447"/>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38752</xdr:rowOff>
    </xdr:from>
    <xdr:ext cx="405111" cy="259045"/>
    <xdr:sp macro="" textlink="">
      <xdr:nvSpPr>
        <xdr:cNvPr id="449" name="n_1aveValue【庁舎】&#10;有形固定資産減価償却率"/>
        <xdr:cNvSpPr txBox="1"/>
      </xdr:nvSpPr>
      <xdr:spPr>
        <a:xfrm>
          <a:off x="15266043"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0" name="テキスト ボックス 4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1" name="テキスト ボックス 4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2" name="テキスト ボックス 4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3" name="テキスト ボックス 4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4" name="テキスト ボックス 4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126364</xdr:rowOff>
    </xdr:from>
    <xdr:to>
      <xdr:col>23</xdr:col>
      <xdr:colOff>568325</xdr:colOff>
      <xdr:row>105</xdr:row>
      <xdr:rowOff>56514</xdr:rowOff>
    </xdr:to>
    <xdr:sp macro="" textlink="">
      <xdr:nvSpPr>
        <xdr:cNvPr id="455" name="円/楕円 454"/>
        <xdr:cNvSpPr/>
      </xdr:nvSpPr>
      <xdr:spPr>
        <a:xfrm>
          <a:off x="16268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104791</xdr:rowOff>
    </xdr:from>
    <xdr:ext cx="405111" cy="259045"/>
    <xdr:sp macro="" textlink="">
      <xdr:nvSpPr>
        <xdr:cNvPr id="456" name="【庁舎】&#10;有形固定資産減価償却率該当値テキスト"/>
        <xdr:cNvSpPr txBox="1"/>
      </xdr:nvSpPr>
      <xdr:spPr>
        <a:xfrm>
          <a:off x="16408400"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160655</xdr:rowOff>
    </xdr:from>
    <xdr:to>
      <xdr:col>22</xdr:col>
      <xdr:colOff>415925</xdr:colOff>
      <xdr:row>105</xdr:row>
      <xdr:rowOff>90805</xdr:rowOff>
    </xdr:to>
    <xdr:sp macro="" textlink="">
      <xdr:nvSpPr>
        <xdr:cNvPr id="457" name="円/楕円 456"/>
        <xdr:cNvSpPr/>
      </xdr:nvSpPr>
      <xdr:spPr>
        <a:xfrm>
          <a:off x="15430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5714</xdr:rowOff>
    </xdr:from>
    <xdr:to>
      <xdr:col>23</xdr:col>
      <xdr:colOff>517525</xdr:colOff>
      <xdr:row>105</xdr:row>
      <xdr:rowOff>40005</xdr:rowOff>
    </xdr:to>
    <xdr:cxnSp macro="">
      <xdr:nvCxnSpPr>
        <xdr:cNvPr id="458" name="直線コネクタ 457"/>
        <xdr:cNvCxnSpPr/>
      </xdr:nvCxnSpPr>
      <xdr:spPr>
        <a:xfrm flipV="1">
          <a:off x="15481300" y="180079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81932</xdr:rowOff>
    </xdr:from>
    <xdr:ext cx="405111" cy="259045"/>
    <xdr:sp macro="" textlink="">
      <xdr:nvSpPr>
        <xdr:cNvPr id="459" name="n_1mainValue【庁舎】&#10;有形固定資産減価償却率"/>
        <xdr:cNvSpPr txBox="1"/>
      </xdr:nvSpPr>
      <xdr:spPr>
        <a:xfrm>
          <a:off x="15266043"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0" name="正方形/長方形 4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1" name="正方形/長方形 4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2" name="正方形/長方形 4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3" name="正方形/長方形 4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4" name="正方形/長方形 4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5" name="正方形/長方形 4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6" name="正方形/長方形 4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7" name="正方形/長方形 4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8" name="テキスト ボックス 4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9" name="直線コネクタ 4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0" name="直線コネクタ 4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1" name="テキスト ボックス 4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2" name="直線コネクタ 4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3" name="テキスト ボックス 4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4" name="直線コネクタ 4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5" name="テキスト ボックス 4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6" name="直線コネクタ 4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77" name="テキスト ボックス 4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8" name="直線コネクタ 4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79" name="テキスト ボックス 4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81" name="直線コネクタ 480"/>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82"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83" name="直線コネクタ 482"/>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84"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85" name="直線コネクタ 484"/>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486"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87" name="フローチャート : 判断 486"/>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88" name="フローチャート : 判断 487"/>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489" name="n_1aveValue【庁舎】&#10;一人当たり面積"/>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0" name="テキスト ボックス 4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1" name="テキスト ボックス 4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2" name="テキスト ボックス 4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3" name="テキスト ボックス 4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4" name="テキスト ボックス 4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118441</xdr:rowOff>
    </xdr:from>
    <xdr:to>
      <xdr:col>32</xdr:col>
      <xdr:colOff>238125</xdr:colOff>
      <xdr:row>107</xdr:row>
      <xdr:rowOff>48591</xdr:rowOff>
    </xdr:to>
    <xdr:sp macro="" textlink="">
      <xdr:nvSpPr>
        <xdr:cNvPr id="495" name="円/楕円 494"/>
        <xdr:cNvSpPr/>
      </xdr:nvSpPr>
      <xdr:spPr>
        <a:xfrm>
          <a:off x="22110700" y="182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141318</xdr:rowOff>
    </xdr:from>
    <xdr:ext cx="469744" cy="259045"/>
    <xdr:sp macro="" textlink="">
      <xdr:nvSpPr>
        <xdr:cNvPr id="496" name="【庁舎】&#10;一人当たり面積該当値テキスト"/>
        <xdr:cNvSpPr txBox="1"/>
      </xdr:nvSpPr>
      <xdr:spPr>
        <a:xfrm>
          <a:off x="22250400" y="1814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123013</xdr:rowOff>
    </xdr:from>
    <xdr:to>
      <xdr:col>31</xdr:col>
      <xdr:colOff>85725</xdr:colOff>
      <xdr:row>107</xdr:row>
      <xdr:rowOff>53163</xdr:rowOff>
    </xdr:to>
    <xdr:sp macro="" textlink="">
      <xdr:nvSpPr>
        <xdr:cNvPr id="497" name="円/楕円 496"/>
        <xdr:cNvSpPr/>
      </xdr:nvSpPr>
      <xdr:spPr>
        <a:xfrm>
          <a:off x="21272500" y="182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169241</xdr:rowOff>
    </xdr:from>
    <xdr:to>
      <xdr:col>32</xdr:col>
      <xdr:colOff>187325</xdr:colOff>
      <xdr:row>107</xdr:row>
      <xdr:rowOff>2363</xdr:rowOff>
    </xdr:to>
    <xdr:cxnSp macro="">
      <xdr:nvCxnSpPr>
        <xdr:cNvPr id="498" name="直線コネクタ 497"/>
        <xdr:cNvCxnSpPr/>
      </xdr:nvCxnSpPr>
      <xdr:spPr>
        <a:xfrm flipV="1">
          <a:off x="21323300" y="1834294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69690</xdr:rowOff>
    </xdr:from>
    <xdr:ext cx="469744" cy="259045"/>
    <xdr:sp macro="" textlink="">
      <xdr:nvSpPr>
        <xdr:cNvPr id="499" name="n_1mainValue【庁舎】&#10;一人当たり面積"/>
        <xdr:cNvSpPr txBox="1"/>
      </xdr:nvSpPr>
      <xdr:spPr>
        <a:xfrm>
          <a:off x="21075727" y="1807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0" name="正方形/長方形 4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1" name="正方形/長方形 5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2" name="テキスト ボックス 5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類似団体と比較して特に有形固定資産減価償却率が高くなっている施設は、体育館・プールであり、特に低くなっている施設は消防施設である。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体育館については、耐震診断・耐震補強工事などを行い長寿命化に取り組んでいる。プールについては、公共施設管理計画に基づく老朽化対策も行っていくと同時に施設の複合化なども検討していく。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　消防施設については、平成２１年度に消防庁舎の建替えを行ったほか、老朽化した消防団詰所の建替えも順次行っている。類似団体に比べて１人当たり面積が高いのは、本村の地理的要因により、消防団詰所の設置が多くなってい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1,751
79.68
2,487,694
2,370,640
81,631
1,232,730
3,498,743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横ばいの数字であるが、依然として減少傾向にあり類似団体平均を下回っているため、職員数の削減による人件費の抑制、緊急に必要な事業の峻別による投資的経費の抑制、歳出の徹底的な見直しによる経常経費の抑制を行うとともに、税収の徴収率向上対策（徴収目標：現年度分</a:t>
          </a:r>
          <a:r>
            <a:rPr kumimoji="1" lang="en-US" altLang="ja-JP" sz="1300">
              <a:latin typeface="ＭＳ Ｐゴシック"/>
            </a:rPr>
            <a:t>99</a:t>
          </a:r>
          <a:r>
            <a:rPr kumimoji="1" lang="ja-JP" altLang="en-US" sz="1300">
              <a:latin typeface="ＭＳ Ｐゴシック"/>
            </a:rPr>
            <a:t>％、過年度分</a:t>
          </a:r>
          <a:r>
            <a:rPr kumimoji="1" lang="en-US" altLang="ja-JP" sz="1300">
              <a:latin typeface="ＭＳ Ｐゴシック"/>
            </a:rPr>
            <a:t>30</a:t>
          </a:r>
          <a:r>
            <a:rPr kumimoji="1" lang="ja-JP" altLang="en-US" sz="1300">
              <a:latin typeface="ＭＳ Ｐゴシック"/>
            </a:rPr>
            <a:t>％）、ふるさと納税推進対策を中心とする歳入確保に努める。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113347</xdr:rowOff>
    </xdr:from>
    <xdr:to>
      <xdr:col>7</xdr:col>
      <xdr:colOff>152400</xdr:colOff>
      <xdr:row>43</xdr:row>
      <xdr:rowOff>113347</xdr:rowOff>
    </xdr:to>
    <xdr:cxnSp macro="">
      <xdr:nvCxnSpPr>
        <xdr:cNvPr id="63" name="直線コネクタ 62"/>
        <xdr:cNvCxnSpPr/>
      </xdr:nvCxnSpPr>
      <xdr:spPr>
        <a:xfrm>
          <a:off x="4114800" y="74856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113347</xdr:rowOff>
    </xdr:from>
    <xdr:to>
      <xdr:col>6</xdr:col>
      <xdr:colOff>0</xdr:colOff>
      <xdr:row>43</xdr:row>
      <xdr:rowOff>113347</xdr:rowOff>
    </xdr:to>
    <xdr:cxnSp macro="">
      <xdr:nvCxnSpPr>
        <xdr:cNvPr id="66" name="直線コネクタ 65"/>
        <xdr:cNvCxnSpPr/>
      </xdr:nvCxnSpPr>
      <xdr:spPr>
        <a:xfrm>
          <a:off x="3225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107315</xdr:rowOff>
    </xdr:from>
    <xdr:to>
      <xdr:col>4</xdr:col>
      <xdr:colOff>482600</xdr:colOff>
      <xdr:row>43</xdr:row>
      <xdr:rowOff>113347</xdr:rowOff>
    </xdr:to>
    <xdr:cxnSp macro="">
      <xdr:nvCxnSpPr>
        <xdr:cNvPr id="69" name="直線コネクタ 68"/>
        <xdr:cNvCxnSpPr/>
      </xdr:nvCxnSpPr>
      <xdr:spPr>
        <a:xfrm>
          <a:off x="2336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107315</xdr:rowOff>
    </xdr:from>
    <xdr:to>
      <xdr:col>3</xdr:col>
      <xdr:colOff>279400</xdr:colOff>
      <xdr:row>43</xdr:row>
      <xdr:rowOff>107315</xdr:rowOff>
    </xdr:to>
    <xdr:cxnSp macro="">
      <xdr:nvCxnSpPr>
        <xdr:cNvPr id="72" name="直線コネクタ 71"/>
        <xdr:cNvCxnSpPr/>
      </xdr:nvCxnSpPr>
      <xdr:spPr>
        <a:xfrm>
          <a:off x="1447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62547</xdr:rowOff>
    </xdr:from>
    <xdr:to>
      <xdr:col>7</xdr:col>
      <xdr:colOff>203200</xdr:colOff>
      <xdr:row>43</xdr:row>
      <xdr:rowOff>164147</xdr:rowOff>
    </xdr:to>
    <xdr:sp macro="" textlink="">
      <xdr:nvSpPr>
        <xdr:cNvPr id="82" name="円/楕円 81"/>
        <xdr:cNvSpPr/>
      </xdr:nvSpPr>
      <xdr:spPr>
        <a:xfrm>
          <a:off x="49022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62547</xdr:rowOff>
    </xdr:from>
    <xdr:to>
      <xdr:col>6</xdr:col>
      <xdr:colOff>50800</xdr:colOff>
      <xdr:row>43</xdr:row>
      <xdr:rowOff>164147</xdr:rowOff>
    </xdr:to>
    <xdr:sp macro="" textlink="">
      <xdr:nvSpPr>
        <xdr:cNvPr id="84" name="円/楕円 83"/>
        <xdr:cNvSpPr/>
      </xdr:nvSpPr>
      <xdr:spPr>
        <a:xfrm>
          <a:off x="4064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148924</xdr:rowOff>
    </xdr:from>
    <xdr:ext cx="736600" cy="259045"/>
    <xdr:sp macro="" textlink="">
      <xdr:nvSpPr>
        <xdr:cNvPr id="85" name="テキスト ボックス 84"/>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62547</xdr:rowOff>
    </xdr:from>
    <xdr:to>
      <xdr:col>4</xdr:col>
      <xdr:colOff>533400</xdr:colOff>
      <xdr:row>43</xdr:row>
      <xdr:rowOff>164147</xdr:rowOff>
    </xdr:to>
    <xdr:sp macro="" textlink="">
      <xdr:nvSpPr>
        <xdr:cNvPr id="86" name="円/楕円 85"/>
        <xdr:cNvSpPr/>
      </xdr:nvSpPr>
      <xdr:spPr>
        <a:xfrm>
          <a:off x="3175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148924</xdr:rowOff>
    </xdr:from>
    <xdr:ext cx="762000" cy="259045"/>
    <xdr:sp macro="" textlink="">
      <xdr:nvSpPr>
        <xdr:cNvPr id="87" name="テキスト ボックス 86"/>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56515</xdr:rowOff>
    </xdr:from>
    <xdr:to>
      <xdr:col>3</xdr:col>
      <xdr:colOff>330200</xdr:colOff>
      <xdr:row>43</xdr:row>
      <xdr:rowOff>158115</xdr:rowOff>
    </xdr:to>
    <xdr:sp macro="" textlink="">
      <xdr:nvSpPr>
        <xdr:cNvPr id="88" name="円/楕円 87"/>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142892</xdr:rowOff>
    </xdr:from>
    <xdr:ext cx="762000" cy="259045"/>
    <xdr:sp macro="" textlink="">
      <xdr:nvSpPr>
        <xdr:cNvPr id="89" name="テキスト ボックス 88"/>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56515</xdr:rowOff>
    </xdr:from>
    <xdr:to>
      <xdr:col>2</xdr:col>
      <xdr:colOff>127000</xdr:colOff>
      <xdr:row>43</xdr:row>
      <xdr:rowOff>158115</xdr:rowOff>
    </xdr:to>
    <xdr:sp macro="" textlink="">
      <xdr:nvSpPr>
        <xdr:cNvPr id="90" name="円/楕円 89"/>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142892</xdr:rowOff>
    </xdr:from>
    <xdr:ext cx="762000" cy="259045"/>
    <xdr:sp macro="" textlink="">
      <xdr:nvSpPr>
        <xdr:cNvPr id="91" name="テキスト ボックス 90"/>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類似団体平均を上回る状況となった。物件費、公債費の増加が要因である。物件費については、横浜市内にオープンした情報館の運営費や指定管理者への委託料の増などが要因であるため、運営の見直し等を行い、経費削減に努める。公債費については、大規模事業による起債の償還が控えているため、財政計画に基づき、上限</a:t>
          </a:r>
          <a:r>
            <a:rPr kumimoji="1" lang="en-US" altLang="ja-JP" sz="1300">
              <a:latin typeface="ＭＳ Ｐゴシック"/>
            </a:rPr>
            <a:t>2</a:t>
          </a:r>
          <a:r>
            <a:rPr kumimoji="1" lang="ja-JP" altLang="en-US" sz="1300">
              <a:latin typeface="ＭＳ Ｐゴシック"/>
            </a:rPr>
            <a:t>億円を目標に起債抑制を図る。また、引き続き行財政改革を行い、経常経費の削減に努め、</a:t>
          </a:r>
          <a:r>
            <a:rPr kumimoji="1" lang="en-US" altLang="ja-JP" sz="1300">
              <a:latin typeface="ＭＳ Ｐゴシック"/>
            </a:rPr>
            <a:t>70</a:t>
          </a:r>
          <a:r>
            <a:rPr kumimoji="1" lang="ja-JP" altLang="en-US" sz="1300">
              <a:latin typeface="ＭＳ Ｐゴシック"/>
            </a:rPr>
            <a:t>％台への回復を目指す。</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63</xdr:row>
      <xdr:rowOff>90170</xdr:rowOff>
    </xdr:to>
    <xdr:cxnSp macro="">
      <xdr:nvCxnSpPr>
        <xdr:cNvPr id="124" name="直線コネクタ 123"/>
        <xdr:cNvCxnSpPr/>
      </xdr:nvCxnSpPr>
      <xdr:spPr>
        <a:xfrm>
          <a:off x="4114800" y="10669524"/>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39624</xdr:rowOff>
    </xdr:from>
    <xdr:to>
      <xdr:col>6</xdr:col>
      <xdr:colOff>0</xdr:colOff>
      <xdr:row>63</xdr:row>
      <xdr:rowOff>41910</xdr:rowOff>
    </xdr:to>
    <xdr:cxnSp macro="">
      <xdr:nvCxnSpPr>
        <xdr:cNvPr id="127" name="直線コネクタ 126"/>
        <xdr:cNvCxnSpPr/>
      </xdr:nvCxnSpPr>
      <xdr:spPr>
        <a:xfrm flipV="1">
          <a:off x="3225800" y="106695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165354</xdr:rowOff>
    </xdr:from>
    <xdr:to>
      <xdr:col>4</xdr:col>
      <xdr:colOff>482600</xdr:colOff>
      <xdr:row>63</xdr:row>
      <xdr:rowOff>41910</xdr:rowOff>
    </xdr:to>
    <xdr:cxnSp macro="">
      <xdr:nvCxnSpPr>
        <xdr:cNvPr id="130" name="直線コネクタ 129"/>
        <xdr:cNvCxnSpPr/>
      </xdr:nvCxnSpPr>
      <xdr:spPr>
        <a:xfrm>
          <a:off x="2336800" y="1045235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61</xdr:row>
      <xdr:rowOff>18034</xdr:rowOff>
    </xdr:to>
    <xdr:cxnSp macro="">
      <xdr:nvCxnSpPr>
        <xdr:cNvPr id="133" name="直線コネクタ 132"/>
        <xdr:cNvCxnSpPr/>
      </xdr:nvCxnSpPr>
      <xdr:spPr>
        <a:xfrm flipV="1">
          <a:off x="1447800" y="10452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35" name="テキスト ボックス 134"/>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150131</xdr:rowOff>
    </xdr:from>
    <xdr:ext cx="762000" cy="259045"/>
    <xdr:sp macro="" textlink="">
      <xdr:nvSpPr>
        <xdr:cNvPr id="137" name="テキスト ボックス 136"/>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3" name="円/楕円 142"/>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44"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160274</xdr:rowOff>
    </xdr:from>
    <xdr:to>
      <xdr:col>6</xdr:col>
      <xdr:colOff>50800</xdr:colOff>
      <xdr:row>62</xdr:row>
      <xdr:rowOff>90424</xdr:rowOff>
    </xdr:to>
    <xdr:sp macro="" textlink="">
      <xdr:nvSpPr>
        <xdr:cNvPr id="145" name="円/楕円 144"/>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46" name="テキスト ボックス 145"/>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47" name="円/楕円 146"/>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48" name="テキスト ボックス 147"/>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114554</xdr:rowOff>
    </xdr:from>
    <xdr:to>
      <xdr:col>3</xdr:col>
      <xdr:colOff>330200</xdr:colOff>
      <xdr:row>61</xdr:row>
      <xdr:rowOff>44704</xdr:rowOff>
    </xdr:to>
    <xdr:sp macro="" textlink="">
      <xdr:nvSpPr>
        <xdr:cNvPr id="149" name="円/楕円 148"/>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54881</xdr:rowOff>
    </xdr:from>
    <xdr:ext cx="762000" cy="259045"/>
    <xdr:sp macro="" textlink="">
      <xdr:nvSpPr>
        <xdr:cNvPr id="150" name="テキスト ボックス 149"/>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51" name="円/楕円 150"/>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79011</xdr:rowOff>
    </xdr:from>
    <xdr:ext cx="762000" cy="259045"/>
    <xdr:sp macro="" textlink="">
      <xdr:nvSpPr>
        <xdr:cNvPr id="152" name="テキスト ボックス 151"/>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[448,378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高くなっているのは、主に物件費を要因としており、保有する公共施設が多く、その維持管理に費用がかかっているためである。公共施設等総合管理計画に基づき、適正な管理を行い、コスト削減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7365</xdr:rowOff>
    </xdr:from>
    <xdr:to>
      <xdr:col>7</xdr:col>
      <xdr:colOff>152400</xdr:colOff>
      <xdr:row>83</xdr:row>
      <xdr:rowOff>28073</xdr:rowOff>
    </xdr:to>
    <xdr:cxnSp macro="">
      <xdr:nvCxnSpPr>
        <xdr:cNvPr id="188" name="直線コネクタ 187"/>
        <xdr:cNvCxnSpPr/>
      </xdr:nvCxnSpPr>
      <xdr:spPr>
        <a:xfrm>
          <a:off x="4114800" y="14237715"/>
          <a:ext cx="8382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137626</xdr:rowOff>
    </xdr:from>
    <xdr:to>
      <xdr:col>6</xdr:col>
      <xdr:colOff>0</xdr:colOff>
      <xdr:row>83</xdr:row>
      <xdr:rowOff>7365</xdr:rowOff>
    </xdr:to>
    <xdr:cxnSp macro="">
      <xdr:nvCxnSpPr>
        <xdr:cNvPr id="191" name="直線コネクタ 190"/>
        <xdr:cNvCxnSpPr/>
      </xdr:nvCxnSpPr>
      <xdr:spPr>
        <a:xfrm>
          <a:off x="3225800" y="14196526"/>
          <a:ext cx="889000" cy="4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107378</xdr:rowOff>
    </xdr:from>
    <xdr:to>
      <xdr:col>4</xdr:col>
      <xdr:colOff>482600</xdr:colOff>
      <xdr:row>82</xdr:row>
      <xdr:rowOff>137626</xdr:rowOff>
    </xdr:to>
    <xdr:cxnSp macro="">
      <xdr:nvCxnSpPr>
        <xdr:cNvPr id="194" name="直線コネクタ 193"/>
        <xdr:cNvCxnSpPr/>
      </xdr:nvCxnSpPr>
      <xdr:spPr>
        <a:xfrm>
          <a:off x="2336800" y="14166278"/>
          <a:ext cx="889000" cy="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196" name="テキスト ボックス 195"/>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107378</xdr:rowOff>
    </xdr:from>
    <xdr:to>
      <xdr:col>3</xdr:col>
      <xdr:colOff>279400</xdr:colOff>
      <xdr:row>82</xdr:row>
      <xdr:rowOff>123475</xdr:rowOff>
    </xdr:to>
    <xdr:cxnSp macro="">
      <xdr:nvCxnSpPr>
        <xdr:cNvPr id="197" name="直線コネクタ 196"/>
        <xdr:cNvCxnSpPr/>
      </xdr:nvCxnSpPr>
      <xdr:spPr>
        <a:xfrm flipV="1">
          <a:off x="1447800" y="14166278"/>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163282</xdr:rowOff>
    </xdr:from>
    <xdr:ext cx="762000" cy="259045"/>
    <xdr:sp macro="" textlink="">
      <xdr:nvSpPr>
        <xdr:cNvPr id="199" name="テキスト ボックス 198"/>
        <xdr:cNvSpPr txBox="1"/>
      </xdr:nvSpPr>
      <xdr:spPr>
        <a:xfrm>
          <a:off x="1955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144798</xdr:rowOff>
    </xdr:from>
    <xdr:ext cx="762000" cy="259045"/>
    <xdr:sp macro="" textlink="">
      <xdr:nvSpPr>
        <xdr:cNvPr id="201" name="テキスト ボックス 200"/>
        <xdr:cNvSpPr txBox="1"/>
      </xdr:nvSpPr>
      <xdr:spPr>
        <a:xfrm>
          <a:off x="1066800" y="1386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148723</xdr:rowOff>
    </xdr:from>
    <xdr:to>
      <xdr:col>7</xdr:col>
      <xdr:colOff>203200</xdr:colOff>
      <xdr:row>83</xdr:row>
      <xdr:rowOff>78873</xdr:rowOff>
    </xdr:to>
    <xdr:sp macro="" textlink="">
      <xdr:nvSpPr>
        <xdr:cNvPr id="207" name="円/楕円 206"/>
        <xdr:cNvSpPr/>
      </xdr:nvSpPr>
      <xdr:spPr>
        <a:xfrm>
          <a:off x="4902200" y="142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120800</xdr:rowOff>
    </xdr:from>
    <xdr:ext cx="762000" cy="259045"/>
    <xdr:sp macro="" textlink="">
      <xdr:nvSpPr>
        <xdr:cNvPr id="208" name="人件費・物件費等の状況該当値テキスト"/>
        <xdr:cNvSpPr txBox="1"/>
      </xdr:nvSpPr>
      <xdr:spPr>
        <a:xfrm>
          <a:off x="5041900" y="1417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448,378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128015</xdr:rowOff>
    </xdr:from>
    <xdr:to>
      <xdr:col>6</xdr:col>
      <xdr:colOff>50800</xdr:colOff>
      <xdr:row>83</xdr:row>
      <xdr:rowOff>58165</xdr:rowOff>
    </xdr:to>
    <xdr:sp macro="" textlink="">
      <xdr:nvSpPr>
        <xdr:cNvPr id="209" name="円/楕円 208"/>
        <xdr:cNvSpPr/>
      </xdr:nvSpPr>
      <xdr:spPr>
        <a:xfrm>
          <a:off x="4064000" y="141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42942</xdr:rowOff>
    </xdr:from>
    <xdr:ext cx="736600" cy="259045"/>
    <xdr:sp macro="" textlink="">
      <xdr:nvSpPr>
        <xdr:cNvPr id="210" name="テキスト ボックス 209"/>
        <xdr:cNvSpPr txBox="1"/>
      </xdr:nvSpPr>
      <xdr:spPr>
        <a:xfrm>
          <a:off x="3733800" y="1427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430,358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86826</xdr:rowOff>
    </xdr:from>
    <xdr:to>
      <xdr:col>4</xdr:col>
      <xdr:colOff>533400</xdr:colOff>
      <xdr:row>83</xdr:row>
      <xdr:rowOff>16976</xdr:rowOff>
    </xdr:to>
    <xdr:sp macro="" textlink="">
      <xdr:nvSpPr>
        <xdr:cNvPr id="211" name="円/楕円 210"/>
        <xdr:cNvSpPr/>
      </xdr:nvSpPr>
      <xdr:spPr>
        <a:xfrm>
          <a:off x="3175000" y="141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1753</xdr:rowOff>
    </xdr:from>
    <xdr:ext cx="762000" cy="259045"/>
    <xdr:sp macro="" textlink="">
      <xdr:nvSpPr>
        <xdr:cNvPr id="212" name="テキスト ボックス 211"/>
        <xdr:cNvSpPr txBox="1"/>
      </xdr:nvSpPr>
      <xdr:spPr>
        <a:xfrm>
          <a:off x="2844800" y="1423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394,511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56578</xdr:rowOff>
    </xdr:from>
    <xdr:to>
      <xdr:col>3</xdr:col>
      <xdr:colOff>330200</xdr:colOff>
      <xdr:row>82</xdr:row>
      <xdr:rowOff>158178</xdr:rowOff>
    </xdr:to>
    <xdr:sp macro="" textlink="">
      <xdr:nvSpPr>
        <xdr:cNvPr id="213" name="円/楕円 212"/>
        <xdr:cNvSpPr/>
      </xdr:nvSpPr>
      <xdr:spPr>
        <a:xfrm>
          <a:off x="2286000" y="1411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142955</xdr:rowOff>
    </xdr:from>
    <xdr:ext cx="762000" cy="259045"/>
    <xdr:sp macro="" textlink="">
      <xdr:nvSpPr>
        <xdr:cNvPr id="214" name="テキスト ボックス 213"/>
        <xdr:cNvSpPr txBox="1"/>
      </xdr:nvSpPr>
      <xdr:spPr>
        <a:xfrm>
          <a:off x="1955800" y="1420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368,186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72675</xdr:rowOff>
    </xdr:from>
    <xdr:to>
      <xdr:col>2</xdr:col>
      <xdr:colOff>127000</xdr:colOff>
      <xdr:row>83</xdr:row>
      <xdr:rowOff>2825</xdr:rowOff>
    </xdr:to>
    <xdr:sp macro="" textlink="">
      <xdr:nvSpPr>
        <xdr:cNvPr id="215" name="円/楕円 214"/>
        <xdr:cNvSpPr/>
      </xdr:nvSpPr>
      <xdr:spPr>
        <a:xfrm>
          <a:off x="1397000" y="141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159052</xdr:rowOff>
    </xdr:from>
    <xdr:ext cx="762000" cy="259045"/>
    <xdr:sp macro="" textlink="">
      <xdr:nvSpPr>
        <xdr:cNvPr id="216" name="テキスト ボックス 215"/>
        <xdr:cNvSpPr txBox="1"/>
      </xdr:nvSpPr>
      <xdr:spPr>
        <a:xfrm>
          <a:off x="1066800" y="1421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382,195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早期退職勧奨により、平成</a:t>
          </a:r>
          <a:r>
            <a:rPr kumimoji="1" lang="en-US" altLang="ja-JP" sz="1300">
              <a:latin typeface="ＭＳ Ｐゴシック"/>
            </a:rPr>
            <a:t>25</a:t>
          </a:r>
          <a:r>
            <a:rPr kumimoji="1" lang="ja-JP" altLang="en-US" sz="1300">
              <a:latin typeface="ＭＳ Ｐゴシック"/>
            </a:rPr>
            <a:t>年度までは全国町村平均を下回っていたが、平成</a:t>
          </a:r>
          <a:r>
            <a:rPr kumimoji="1" lang="en-US" altLang="ja-JP" sz="1300">
              <a:latin typeface="ＭＳ Ｐゴシック"/>
            </a:rPr>
            <a:t>26</a:t>
          </a:r>
          <a:r>
            <a:rPr kumimoji="1" lang="ja-JP" altLang="en-US" sz="1300">
              <a:latin typeface="ＭＳ Ｐゴシック"/>
            </a:rPr>
            <a:t>年度から全国町村平均を若干上回っているため、今後も引き続き給与の適正化に努める。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13123</xdr:rowOff>
    </xdr:to>
    <xdr:cxnSp macro="">
      <xdr:nvCxnSpPr>
        <xdr:cNvPr id="250" name="直線コネクタ 249"/>
        <xdr:cNvCxnSpPr/>
      </xdr:nvCxnSpPr>
      <xdr:spPr>
        <a:xfrm flipV="1">
          <a:off x="16179800" y="147497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86</xdr:row>
      <xdr:rowOff>13123</xdr:rowOff>
    </xdr:to>
    <xdr:cxnSp macro="">
      <xdr:nvCxnSpPr>
        <xdr:cNvPr id="253" name="直線コネクタ 252"/>
        <xdr:cNvCxnSpPr/>
      </xdr:nvCxnSpPr>
      <xdr:spPr>
        <a:xfrm>
          <a:off x="15290800" y="146854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5" name="テキスト ボックス 25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112184</xdr:rowOff>
    </xdr:to>
    <xdr:cxnSp macro="">
      <xdr:nvCxnSpPr>
        <xdr:cNvPr id="256" name="直線コネクタ 255"/>
        <xdr:cNvCxnSpPr/>
      </xdr:nvCxnSpPr>
      <xdr:spPr>
        <a:xfrm>
          <a:off x="14401800" y="1459695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58" name="テキスト ボックス 257"/>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8043</xdr:rowOff>
    </xdr:to>
    <xdr:cxnSp macro="">
      <xdr:nvCxnSpPr>
        <xdr:cNvPr id="259" name="直線コネクタ 258"/>
        <xdr:cNvCxnSpPr/>
      </xdr:nvCxnSpPr>
      <xdr:spPr>
        <a:xfrm flipV="1">
          <a:off x="13512800" y="14596957"/>
          <a:ext cx="8890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61" name="テキスト ボックス 260"/>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63" name="テキスト ボックス 262"/>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69" name="円/楕円 268"/>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0"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1" name="円/楕円 270"/>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2" name="テキスト ボックス 271"/>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3" name="円/楕円 272"/>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74" name="テキスト ボックス 27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5" name="円/楕円 274"/>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76" name="テキスト ボックス 275"/>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77" name="円/楕円 276"/>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69020</xdr:rowOff>
    </xdr:from>
    <xdr:ext cx="762000" cy="259045"/>
    <xdr:sp macro="" textlink="">
      <xdr:nvSpPr>
        <xdr:cNvPr id="278" name="テキスト ボックス 277"/>
        <xdr:cNvSpPr txBox="1"/>
      </xdr:nvSpPr>
      <xdr:spPr>
        <a:xfrm>
          <a:off x="13131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前回の行財政改革大綱集中改革プラン（計画期間：平成</a:t>
          </a:r>
          <a:r>
            <a:rPr kumimoji="1" lang="en-US" altLang="ja-JP" sz="1300">
              <a:latin typeface="ＭＳ Ｐゴシック"/>
            </a:rPr>
            <a:t>17</a:t>
          </a:r>
          <a:r>
            <a:rPr kumimoji="1" lang="ja-JP" altLang="en-US" sz="1300">
              <a:latin typeface="ＭＳ Ｐゴシック"/>
            </a:rPr>
            <a:t>年度～</a:t>
          </a:r>
          <a:r>
            <a:rPr kumimoji="1" lang="en-US" altLang="ja-JP" sz="1300">
              <a:latin typeface="ＭＳ Ｐゴシック"/>
            </a:rPr>
            <a:t>22</a:t>
          </a:r>
          <a:r>
            <a:rPr kumimoji="1" lang="ja-JP" altLang="en-US" sz="1300">
              <a:latin typeface="ＭＳ Ｐゴシック"/>
            </a:rPr>
            <a:t>年度において、</a:t>
          </a:r>
          <a:r>
            <a:rPr kumimoji="1" lang="en-US" altLang="ja-JP" sz="1300">
              <a:latin typeface="ＭＳ Ｐゴシック"/>
            </a:rPr>
            <a:t>6</a:t>
          </a:r>
          <a:r>
            <a:rPr kumimoji="1" lang="ja-JP" altLang="en-US" sz="1300">
              <a:latin typeface="ＭＳ Ｐゴシック"/>
            </a:rPr>
            <a:t>人（</a:t>
          </a:r>
          <a:r>
            <a:rPr kumimoji="1" lang="en-US" altLang="ja-JP" sz="1300">
              <a:latin typeface="ＭＳ Ｐゴシック"/>
            </a:rPr>
            <a:t>11.5</a:t>
          </a:r>
          <a:r>
            <a:rPr kumimoji="1" lang="ja-JP" altLang="en-US" sz="1300">
              <a:latin typeface="ＭＳ Ｐゴシック"/>
            </a:rPr>
            <a:t>％）の削減を行ってきた結果、人口当たり職員数を類似団体と比較すると</a:t>
          </a:r>
          <a:r>
            <a:rPr kumimoji="1" lang="en-US" altLang="ja-JP" sz="1300">
              <a:latin typeface="ＭＳ Ｐゴシック"/>
            </a:rPr>
            <a:t>0.26</a:t>
          </a:r>
          <a:r>
            <a:rPr kumimoji="1" lang="ja-JP" altLang="en-US" sz="1300">
              <a:latin typeface="ＭＳ Ｐゴシック"/>
            </a:rPr>
            <a:t>人少なくなっている。今後も人口動態を見極めつつ事務事業の見直しを行うなどの対策を講じ、適正な定員管理に努める。また、早期に定員管理計画を作成して目標数値を定めることとする。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107914</xdr:rowOff>
    </xdr:to>
    <xdr:cxnSp macro="">
      <xdr:nvCxnSpPr>
        <xdr:cNvPr id="315" name="直線コネクタ 314"/>
        <xdr:cNvCxnSpPr/>
      </xdr:nvCxnSpPr>
      <xdr:spPr>
        <a:xfrm flipV="1">
          <a:off x="16179800" y="10215880"/>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6"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93091</xdr:rowOff>
    </xdr:from>
    <xdr:to>
      <xdr:col>23</xdr:col>
      <xdr:colOff>406400</xdr:colOff>
      <xdr:row>59</xdr:row>
      <xdr:rowOff>107914</xdr:rowOff>
    </xdr:to>
    <xdr:cxnSp macro="">
      <xdr:nvCxnSpPr>
        <xdr:cNvPr id="318" name="直線コネクタ 317"/>
        <xdr:cNvCxnSpPr/>
      </xdr:nvCxnSpPr>
      <xdr:spPr>
        <a:xfrm>
          <a:off x="15290800" y="10208641"/>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58620</xdr:rowOff>
    </xdr:from>
    <xdr:to>
      <xdr:col>22</xdr:col>
      <xdr:colOff>203200</xdr:colOff>
      <xdr:row>59</xdr:row>
      <xdr:rowOff>93091</xdr:rowOff>
    </xdr:to>
    <xdr:cxnSp macro="">
      <xdr:nvCxnSpPr>
        <xdr:cNvPr id="321" name="直線コネクタ 320"/>
        <xdr:cNvCxnSpPr/>
      </xdr:nvCxnSpPr>
      <xdr:spPr>
        <a:xfrm>
          <a:off x="14401800" y="1017417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3" name="テキスト ボックス 322"/>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58620</xdr:rowOff>
    </xdr:from>
    <xdr:to>
      <xdr:col>21</xdr:col>
      <xdr:colOff>0</xdr:colOff>
      <xdr:row>59</xdr:row>
      <xdr:rowOff>88954</xdr:rowOff>
    </xdr:to>
    <xdr:cxnSp macro="">
      <xdr:nvCxnSpPr>
        <xdr:cNvPr id="324" name="直線コネクタ 323"/>
        <xdr:cNvCxnSpPr/>
      </xdr:nvCxnSpPr>
      <xdr:spPr>
        <a:xfrm flipV="1">
          <a:off x="13512800" y="10174170"/>
          <a:ext cx="8890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107985</xdr:rowOff>
    </xdr:from>
    <xdr:ext cx="762000" cy="259045"/>
    <xdr:sp macro="" textlink="">
      <xdr:nvSpPr>
        <xdr:cNvPr id="326" name="テキスト ボックス 325"/>
        <xdr:cNvSpPr txBox="1"/>
      </xdr:nvSpPr>
      <xdr:spPr>
        <a:xfrm>
          <a:off x="14020800" y="10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128215</xdr:rowOff>
    </xdr:from>
    <xdr:ext cx="762000" cy="259045"/>
    <xdr:sp macro="" textlink="">
      <xdr:nvSpPr>
        <xdr:cNvPr id="328" name="テキスト ボックス 327"/>
        <xdr:cNvSpPr txBox="1"/>
      </xdr:nvSpPr>
      <xdr:spPr>
        <a:xfrm>
          <a:off x="13131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49530</xdr:rowOff>
    </xdr:from>
    <xdr:to>
      <xdr:col>24</xdr:col>
      <xdr:colOff>609600</xdr:colOff>
      <xdr:row>59</xdr:row>
      <xdr:rowOff>151130</xdr:rowOff>
    </xdr:to>
    <xdr:sp macro="" textlink="">
      <xdr:nvSpPr>
        <xdr:cNvPr id="334" name="円/楕円 333"/>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66057</xdr:rowOff>
    </xdr:from>
    <xdr:ext cx="762000" cy="259045"/>
    <xdr:sp macro="" textlink="">
      <xdr:nvSpPr>
        <xdr:cNvPr id="335" name="定員管理の状況該当値テキスト"/>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57114</xdr:rowOff>
    </xdr:from>
    <xdr:to>
      <xdr:col>23</xdr:col>
      <xdr:colOff>457200</xdr:colOff>
      <xdr:row>59</xdr:row>
      <xdr:rowOff>158714</xdr:rowOff>
    </xdr:to>
    <xdr:sp macro="" textlink="">
      <xdr:nvSpPr>
        <xdr:cNvPr id="336" name="円/楕円 335"/>
        <xdr:cNvSpPr/>
      </xdr:nvSpPr>
      <xdr:spPr>
        <a:xfrm>
          <a:off x="16129000" y="101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143491</xdr:rowOff>
    </xdr:from>
    <xdr:ext cx="736600" cy="259045"/>
    <xdr:sp macro="" textlink="">
      <xdr:nvSpPr>
        <xdr:cNvPr id="337" name="テキスト ボックス 336"/>
        <xdr:cNvSpPr txBox="1"/>
      </xdr:nvSpPr>
      <xdr:spPr>
        <a:xfrm>
          <a:off x="15798800" y="10259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42291</xdr:rowOff>
    </xdr:from>
    <xdr:to>
      <xdr:col>22</xdr:col>
      <xdr:colOff>254000</xdr:colOff>
      <xdr:row>59</xdr:row>
      <xdr:rowOff>143891</xdr:rowOff>
    </xdr:to>
    <xdr:sp macro="" textlink="">
      <xdr:nvSpPr>
        <xdr:cNvPr id="338" name="円/楕円 337"/>
        <xdr:cNvSpPr/>
      </xdr:nvSpPr>
      <xdr:spPr>
        <a:xfrm>
          <a:off x="15240000" y="101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128668</xdr:rowOff>
    </xdr:from>
    <xdr:ext cx="762000" cy="259045"/>
    <xdr:sp macro="" textlink="">
      <xdr:nvSpPr>
        <xdr:cNvPr id="339" name="テキスト ボックス 338"/>
        <xdr:cNvSpPr txBox="1"/>
      </xdr:nvSpPr>
      <xdr:spPr>
        <a:xfrm>
          <a:off x="14909800" y="1024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7820</xdr:rowOff>
    </xdr:from>
    <xdr:to>
      <xdr:col>21</xdr:col>
      <xdr:colOff>50800</xdr:colOff>
      <xdr:row>59</xdr:row>
      <xdr:rowOff>109420</xdr:rowOff>
    </xdr:to>
    <xdr:sp macro="" textlink="">
      <xdr:nvSpPr>
        <xdr:cNvPr id="340" name="円/楕円 339"/>
        <xdr:cNvSpPr/>
      </xdr:nvSpPr>
      <xdr:spPr>
        <a:xfrm>
          <a:off x="14351000" y="101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119597</xdr:rowOff>
    </xdr:from>
    <xdr:ext cx="762000" cy="259045"/>
    <xdr:sp macro="" textlink="">
      <xdr:nvSpPr>
        <xdr:cNvPr id="341" name="テキスト ボックス 340"/>
        <xdr:cNvSpPr txBox="1"/>
      </xdr:nvSpPr>
      <xdr:spPr>
        <a:xfrm>
          <a:off x="14020800" y="989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38154</xdr:rowOff>
    </xdr:from>
    <xdr:to>
      <xdr:col>19</xdr:col>
      <xdr:colOff>533400</xdr:colOff>
      <xdr:row>59</xdr:row>
      <xdr:rowOff>139754</xdr:rowOff>
    </xdr:to>
    <xdr:sp macro="" textlink="">
      <xdr:nvSpPr>
        <xdr:cNvPr id="342" name="円/楕円 341"/>
        <xdr:cNvSpPr/>
      </xdr:nvSpPr>
      <xdr:spPr>
        <a:xfrm>
          <a:off x="13462000" y="101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124531</xdr:rowOff>
    </xdr:from>
    <xdr:ext cx="762000" cy="259045"/>
    <xdr:sp macro="" textlink="">
      <xdr:nvSpPr>
        <xdr:cNvPr id="343" name="テキスト ボックス 342"/>
        <xdr:cNvSpPr txBox="1"/>
      </xdr:nvSpPr>
      <xdr:spPr>
        <a:xfrm>
          <a:off x="13131800" y="1024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年度までは類似団体平均を下回っていたが、類似団体平均が減少している中、大規模事業による起債額の増加により、公債費比率が上昇している。財政計画に基づき、地方債発行額</a:t>
          </a:r>
          <a:r>
            <a:rPr kumimoji="1" lang="en-US" altLang="ja-JP" sz="1300">
              <a:latin typeface="ＭＳ Ｐゴシック"/>
            </a:rPr>
            <a:t>2</a:t>
          </a:r>
          <a:r>
            <a:rPr kumimoji="1" lang="ja-JP" altLang="en-US" sz="1300">
              <a:latin typeface="ＭＳ Ｐゴシック"/>
            </a:rPr>
            <a:t>億円の上限枠設定などに取り組み、公債費比率の抑制に努める。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139398</xdr:rowOff>
    </xdr:from>
    <xdr:to>
      <xdr:col>24</xdr:col>
      <xdr:colOff>558800</xdr:colOff>
      <xdr:row>41</xdr:row>
      <xdr:rowOff>150888</xdr:rowOff>
    </xdr:to>
    <xdr:cxnSp macro="">
      <xdr:nvCxnSpPr>
        <xdr:cNvPr id="378" name="直線コネクタ 377"/>
        <xdr:cNvCxnSpPr/>
      </xdr:nvCxnSpPr>
      <xdr:spPr>
        <a:xfrm>
          <a:off x="16179800" y="716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9" name="公債費負担の状況平均値テキスト"/>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41</xdr:row>
      <xdr:rowOff>139398</xdr:rowOff>
    </xdr:to>
    <xdr:cxnSp macro="">
      <xdr:nvCxnSpPr>
        <xdr:cNvPr id="381" name="直線コネクタ 380"/>
        <xdr:cNvCxnSpPr/>
      </xdr:nvCxnSpPr>
      <xdr:spPr>
        <a:xfrm>
          <a:off x="15290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3" name="テキスト ボックス 382"/>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41</xdr:row>
      <xdr:rowOff>116417</xdr:rowOff>
    </xdr:to>
    <xdr:cxnSp macro="">
      <xdr:nvCxnSpPr>
        <xdr:cNvPr id="384" name="直線コネクタ 383"/>
        <xdr:cNvCxnSpPr/>
      </xdr:nvCxnSpPr>
      <xdr:spPr>
        <a:xfrm>
          <a:off x="14401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5" name="フローチャート : 判断 384"/>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86" name="テキスト ボックス 385"/>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47474</xdr:rowOff>
    </xdr:from>
    <xdr:to>
      <xdr:col>21</xdr:col>
      <xdr:colOff>0</xdr:colOff>
      <xdr:row>41</xdr:row>
      <xdr:rowOff>70455</xdr:rowOff>
    </xdr:to>
    <xdr:cxnSp macro="">
      <xdr:nvCxnSpPr>
        <xdr:cNvPr id="387" name="直線コネクタ 386"/>
        <xdr:cNvCxnSpPr/>
      </xdr:nvCxnSpPr>
      <xdr:spPr>
        <a:xfrm>
          <a:off x="13512800" y="70769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8" name="フローチャート : 判断 387"/>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9" name="テキスト ボックス 388"/>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0" name="フローチャート : 判断 38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1" name="テキスト ボックス 390"/>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397" name="円/楕円 396"/>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72165</xdr:rowOff>
    </xdr:from>
    <xdr:ext cx="762000" cy="259045"/>
    <xdr:sp macro="" textlink="">
      <xdr:nvSpPr>
        <xdr:cNvPr id="398" name="公債費負担の状況該当値テキスト"/>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88598</xdr:rowOff>
    </xdr:from>
    <xdr:to>
      <xdr:col>23</xdr:col>
      <xdr:colOff>457200</xdr:colOff>
      <xdr:row>42</xdr:row>
      <xdr:rowOff>18748</xdr:rowOff>
    </xdr:to>
    <xdr:sp macro="" textlink="">
      <xdr:nvSpPr>
        <xdr:cNvPr id="399" name="円/楕円 398"/>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400" name="テキスト ボックス 399"/>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1" name="円/楕円 400"/>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402" name="テキスト ボックス 401"/>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19655</xdr:rowOff>
    </xdr:from>
    <xdr:to>
      <xdr:col>21</xdr:col>
      <xdr:colOff>50800</xdr:colOff>
      <xdr:row>41</xdr:row>
      <xdr:rowOff>121255</xdr:rowOff>
    </xdr:to>
    <xdr:sp macro="" textlink="">
      <xdr:nvSpPr>
        <xdr:cNvPr id="403" name="円/楕円 402"/>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404" name="テキスト ボックス 403"/>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168124</xdr:rowOff>
    </xdr:from>
    <xdr:to>
      <xdr:col>19</xdr:col>
      <xdr:colOff>533400</xdr:colOff>
      <xdr:row>41</xdr:row>
      <xdr:rowOff>98274</xdr:rowOff>
    </xdr:to>
    <xdr:sp macro="" textlink="">
      <xdr:nvSpPr>
        <xdr:cNvPr id="405" name="円/楕円 404"/>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108451</xdr:rowOff>
    </xdr:from>
    <xdr:ext cx="762000" cy="259045"/>
    <xdr:sp macro="" textlink="">
      <xdr:nvSpPr>
        <xdr:cNvPr id="406" name="テキスト ボックス 405"/>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に係る地方債の現在高や、公営企業債等繰入見込額、退職手当負担見込額の将来負担額はあるものの、充当可能基金の計画的な運用や基準財政需要額に算入される見込額等の充当可能財源等が将来負担額を上回っているため、将来負担比率が▲</a:t>
          </a:r>
          <a:r>
            <a:rPr kumimoji="1" lang="en-US" altLang="ja-JP" sz="1300">
              <a:latin typeface="ＭＳ Ｐゴシック"/>
            </a:rPr>
            <a:t>93.9</a:t>
          </a:r>
          <a:r>
            <a:rPr kumimoji="1" lang="ja-JP" altLang="en-US" sz="1300">
              <a:latin typeface="ＭＳ Ｐゴシック"/>
            </a:rPr>
            <a:t>％となっている。　</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1,751
79.68
2,487,694
2,370,640
81,631
1,232,730
3,498,743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a:t>
          </a:r>
          <a:r>
            <a:rPr kumimoji="1" lang="en-US" altLang="ja-JP" sz="1300">
              <a:latin typeface="ＭＳ Ｐゴシック"/>
            </a:rPr>
            <a:t>24.1</a:t>
          </a:r>
          <a:r>
            <a:rPr kumimoji="1" lang="ja-JP" altLang="en-US" sz="1300">
              <a:latin typeface="ＭＳ Ｐゴシック"/>
            </a:rPr>
            <a:t>％と類似団体平均を上回っているが、これは診療所や保育所などの施設運営を直営で行っているため、職員数が類似団体平均に比べ多いことが主な要因である。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16510</xdr:rowOff>
    </xdr:to>
    <xdr:cxnSp macro="">
      <xdr:nvCxnSpPr>
        <xdr:cNvPr id="66" name="直線コネクタ 65"/>
        <xdr:cNvCxnSpPr/>
      </xdr:nvCxnSpPr>
      <xdr:spPr>
        <a:xfrm>
          <a:off x="3987800" y="61620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35560</xdr:rowOff>
    </xdr:to>
    <xdr:cxnSp macro="">
      <xdr:nvCxnSpPr>
        <xdr:cNvPr id="69" name="直線コネクタ 68"/>
        <xdr:cNvCxnSpPr/>
      </xdr:nvCxnSpPr>
      <xdr:spPr>
        <a:xfrm flipV="1">
          <a:off x="3098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35560</xdr:rowOff>
    </xdr:to>
    <xdr:cxnSp macro="">
      <xdr:nvCxnSpPr>
        <xdr:cNvPr id="72" name="直線コネクタ 71"/>
        <xdr:cNvCxnSpPr/>
      </xdr:nvCxnSpPr>
      <xdr:spPr>
        <a:xfrm>
          <a:off x="2209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74" name="テキスト ボックス 73"/>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92710</xdr:rowOff>
    </xdr:to>
    <xdr:cxnSp macro="">
      <xdr:nvCxnSpPr>
        <xdr:cNvPr id="75" name="直線コネクタ 74"/>
        <xdr:cNvCxnSpPr/>
      </xdr:nvCxnSpPr>
      <xdr:spPr>
        <a:xfrm flipV="1">
          <a:off x="1320800" y="61849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7" name="テキスト ボックス 76"/>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137160</xdr:rowOff>
    </xdr:from>
    <xdr:to>
      <xdr:col>7</xdr:col>
      <xdr:colOff>66675</xdr:colOff>
      <xdr:row>36</xdr:row>
      <xdr:rowOff>67310</xdr:rowOff>
    </xdr:to>
    <xdr:sp macro="" textlink="">
      <xdr:nvSpPr>
        <xdr:cNvPr id="85" name="円/楕円 84"/>
        <xdr:cNvSpPr/>
      </xdr:nvSpPr>
      <xdr:spPr>
        <a:xfrm>
          <a:off x="47752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109237</xdr:rowOff>
    </xdr:from>
    <xdr:ext cx="762000" cy="259045"/>
    <xdr:sp macro="" textlink="">
      <xdr:nvSpPr>
        <xdr:cNvPr id="86" name="人件費該当値テキスト"/>
        <xdr:cNvSpPr txBox="1"/>
      </xdr:nvSpPr>
      <xdr:spPr>
        <a:xfrm>
          <a:off x="4914900" y="610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25417</xdr:rowOff>
    </xdr:from>
    <xdr:ext cx="736600" cy="259045"/>
    <xdr:sp macro="" textlink="">
      <xdr:nvSpPr>
        <xdr:cNvPr id="88" name="テキスト ボックス 87"/>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9" name="円/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90" name="テキスト ボックス 89"/>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48277</xdr:rowOff>
    </xdr:from>
    <xdr:ext cx="762000" cy="259045"/>
    <xdr:sp macro="" textlink="">
      <xdr:nvSpPr>
        <xdr:cNvPr id="92" name="テキスト ボックス 91"/>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41910</xdr:rowOff>
    </xdr:from>
    <xdr:to>
      <xdr:col>1</xdr:col>
      <xdr:colOff>676275</xdr:colOff>
      <xdr:row>36</xdr:row>
      <xdr:rowOff>143510</xdr:rowOff>
    </xdr:to>
    <xdr:sp macro="" textlink="">
      <xdr:nvSpPr>
        <xdr:cNvPr id="93" name="円/楕円 92"/>
        <xdr:cNvSpPr/>
      </xdr:nvSpPr>
      <xdr:spPr>
        <a:xfrm>
          <a:off x="1270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128287</xdr:rowOff>
    </xdr:from>
    <xdr:ext cx="762000" cy="259045"/>
    <xdr:sp macro="" textlink="">
      <xdr:nvSpPr>
        <xdr:cNvPr id="94" name="テキスト ボックス 93"/>
        <xdr:cNvSpPr txBox="1"/>
      </xdr:nvSpPr>
      <xdr:spPr>
        <a:xfrm>
          <a:off x="939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スクールバスの民間委託を行っているため、類似団体及び全国平均と比較して、ともに高い数字となっている。道志情報館の運営費や指定管理者への委託費の影響で平成</a:t>
          </a:r>
          <a:r>
            <a:rPr kumimoji="1" lang="en-US" altLang="ja-JP" sz="1300">
              <a:latin typeface="ＭＳ Ｐゴシック"/>
            </a:rPr>
            <a:t>28</a:t>
          </a:r>
          <a:r>
            <a:rPr kumimoji="1" lang="ja-JP" altLang="en-US" sz="1300">
              <a:latin typeface="ＭＳ Ｐゴシック"/>
            </a:rPr>
            <a:t>年度は大きく増加した。</a:t>
          </a:r>
          <a:endParaRPr kumimoji="1" lang="en-US" altLang="ja-JP" sz="1300">
            <a:latin typeface="ＭＳ Ｐゴシック"/>
          </a:endParaRPr>
        </a:p>
        <a:p>
          <a:r>
            <a:rPr kumimoji="1" lang="ja-JP" altLang="en-US" sz="1300">
              <a:latin typeface="ＭＳ Ｐゴシック"/>
            </a:rPr>
            <a:t>　また、類似団体と比較して保有する施設が多いため、物件費が高止まりしている。公共施設等総合管理計画に基づき適正な施設管理を行うなど、コスト削減を一層進めていく。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17</xdr:row>
      <xdr:rowOff>39370</xdr:rowOff>
    </xdr:to>
    <xdr:cxnSp macro="">
      <xdr:nvCxnSpPr>
        <xdr:cNvPr id="126" name="直線コネクタ 125"/>
        <xdr:cNvCxnSpPr/>
      </xdr:nvCxnSpPr>
      <xdr:spPr>
        <a:xfrm>
          <a:off x="15671800" y="2862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119380</xdr:rowOff>
    </xdr:to>
    <xdr:cxnSp macro="">
      <xdr:nvCxnSpPr>
        <xdr:cNvPr id="129" name="直線コネクタ 128"/>
        <xdr:cNvCxnSpPr/>
      </xdr:nvCxnSpPr>
      <xdr:spPr>
        <a:xfrm>
          <a:off x="14782800" y="2824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81280</xdr:rowOff>
    </xdr:to>
    <xdr:cxnSp macro="">
      <xdr:nvCxnSpPr>
        <xdr:cNvPr id="132" name="直線コネクタ 131"/>
        <xdr:cNvCxnSpPr/>
      </xdr:nvCxnSpPr>
      <xdr:spPr>
        <a:xfrm>
          <a:off x="13893800" y="2763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85090</xdr:rowOff>
    </xdr:to>
    <xdr:cxnSp macro="">
      <xdr:nvCxnSpPr>
        <xdr:cNvPr id="135" name="直線コネクタ 134"/>
        <xdr:cNvCxnSpPr/>
      </xdr:nvCxnSpPr>
      <xdr:spPr>
        <a:xfrm flipV="1">
          <a:off x="13004800" y="27635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7" name="テキスト ボックス 136"/>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5" name="円/楕円 144"/>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6"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7" name="円/楕円 146"/>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48" name="テキスト ボックス 147"/>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9" name="円/楕円 148"/>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50" name="テキスト ボックス 149"/>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51" name="円/楕円 150"/>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52" name="テキスト ボックス 151"/>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34290</xdr:rowOff>
    </xdr:from>
    <xdr:to>
      <xdr:col>19</xdr:col>
      <xdr:colOff>6350</xdr:colOff>
      <xdr:row>16</xdr:row>
      <xdr:rowOff>135890</xdr:rowOff>
    </xdr:to>
    <xdr:sp macro="" textlink="">
      <xdr:nvSpPr>
        <xdr:cNvPr id="153" name="円/楕円 152"/>
        <xdr:cNvSpPr/>
      </xdr:nvSpPr>
      <xdr:spPr>
        <a:xfrm>
          <a:off x="12954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120667</xdr:rowOff>
    </xdr:from>
    <xdr:ext cx="762000" cy="259045"/>
    <xdr:sp macro="" textlink="">
      <xdr:nvSpPr>
        <xdr:cNvPr id="154" name="テキスト ボックス 153"/>
        <xdr:cNvSpPr txBox="1"/>
      </xdr:nvSpPr>
      <xdr:spPr>
        <a:xfrm>
          <a:off x="12623800" y="28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扶助費に係る経常収支比率が低いのは、被扶助対象者が少ないのが要因である。現行のサービス水準を維持しつつ、資格審査等の適正化や各種手当等の見直しを進めていく。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69850</xdr:rowOff>
    </xdr:to>
    <xdr:cxnSp macro="">
      <xdr:nvCxnSpPr>
        <xdr:cNvPr id="186" name="直線コネクタ 185"/>
        <xdr:cNvCxnSpPr/>
      </xdr:nvCxnSpPr>
      <xdr:spPr>
        <a:xfrm flipV="1">
          <a:off x="3987800" y="9251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69850</xdr:rowOff>
    </xdr:to>
    <xdr:cxnSp macro="">
      <xdr:nvCxnSpPr>
        <xdr:cNvPr id="189" name="直線コネクタ 188"/>
        <xdr:cNvCxnSpPr/>
      </xdr:nvCxnSpPr>
      <xdr:spPr>
        <a:xfrm>
          <a:off x="3098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88900</xdr:rowOff>
    </xdr:to>
    <xdr:cxnSp macro="">
      <xdr:nvCxnSpPr>
        <xdr:cNvPr id="192" name="直線コネクタ 191"/>
        <xdr:cNvCxnSpPr/>
      </xdr:nvCxnSpPr>
      <xdr:spPr>
        <a:xfrm flipV="1">
          <a:off x="2209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4" name="テキスト ボックス 19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88900</xdr:rowOff>
    </xdr:to>
    <xdr:cxnSp macro="">
      <xdr:nvCxnSpPr>
        <xdr:cNvPr id="195" name="直線コネクタ 194"/>
        <xdr:cNvCxnSpPr/>
      </xdr:nvCxnSpPr>
      <xdr:spPr>
        <a:xfrm>
          <a:off x="1320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05" name="円/楕円 204"/>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22877</xdr:rowOff>
    </xdr:from>
    <xdr:ext cx="762000" cy="259045"/>
    <xdr:sp macro="" textlink="">
      <xdr:nvSpPr>
        <xdr:cNvPr id="206" name="扶助費該当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7" name="円/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9" name="円/楕円 208"/>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0" name="テキスト ボックス 209"/>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3" name="円/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4" name="テキスト ボックス 213"/>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比率が低いのは、過去からの特別会計等の経常経費の削減により繰出金の抑制を行ったためである。現在行っている浄化槽施設整備が完成することにより、維持管理経費としての繰出金が必要となるが、維持管理経費の削減に努め、普通会計からの負担額を最小限にする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26416</xdr:rowOff>
    </xdr:to>
    <xdr:cxnSp macro="">
      <xdr:nvCxnSpPr>
        <xdr:cNvPr id="244" name="直線コネクタ 243"/>
        <xdr:cNvCxnSpPr/>
      </xdr:nvCxnSpPr>
      <xdr:spPr>
        <a:xfrm>
          <a:off x="15671800" y="95910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40132</xdr:rowOff>
    </xdr:to>
    <xdr:cxnSp macro="">
      <xdr:nvCxnSpPr>
        <xdr:cNvPr id="247" name="直線コネクタ 246"/>
        <xdr:cNvCxnSpPr/>
      </xdr:nvCxnSpPr>
      <xdr:spPr>
        <a:xfrm flipV="1">
          <a:off x="14782800" y="9591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56134</xdr:rowOff>
    </xdr:from>
    <xdr:to>
      <xdr:col>21</xdr:col>
      <xdr:colOff>361950</xdr:colOff>
      <xdr:row>56</xdr:row>
      <xdr:rowOff>40132</xdr:rowOff>
    </xdr:to>
    <xdr:cxnSp macro="">
      <xdr:nvCxnSpPr>
        <xdr:cNvPr id="250" name="直線コネクタ 249"/>
        <xdr:cNvCxnSpPr/>
      </xdr:nvCxnSpPr>
      <xdr:spPr>
        <a:xfrm>
          <a:off x="13893800" y="94858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56134</xdr:rowOff>
    </xdr:to>
    <xdr:cxnSp macro="">
      <xdr:nvCxnSpPr>
        <xdr:cNvPr id="253" name="直線コネクタ 252"/>
        <xdr:cNvCxnSpPr/>
      </xdr:nvCxnSpPr>
      <xdr:spPr>
        <a:xfrm>
          <a:off x="13004800" y="94538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5" name="テキスト ボックス 254"/>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147066</xdr:rowOff>
    </xdr:from>
    <xdr:to>
      <xdr:col>24</xdr:col>
      <xdr:colOff>82550</xdr:colOff>
      <xdr:row>56</xdr:row>
      <xdr:rowOff>77216</xdr:rowOff>
    </xdr:to>
    <xdr:sp macro="" textlink="">
      <xdr:nvSpPr>
        <xdr:cNvPr id="263" name="円/楕円 262"/>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163593</xdr:rowOff>
    </xdr:from>
    <xdr:ext cx="762000" cy="259045"/>
    <xdr:sp macro="" textlink="">
      <xdr:nvSpPr>
        <xdr:cNvPr id="264"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5" name="円/楕円 264"/>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6" name="テキスト ボックス 265"/>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7" name="円/楕円 266"/>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8" name="テキスト ボックス 267"/>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5334</xdr:rowOff>
    </xdr:from>
    <xdr:to>
      <xdr:col>20</xdr:col>
      <xdr:colOff>209550</xdr:colOff>
      <xdr:row>55</xdr:row>
      <xdr:rowOff>106934</xdr:rowOff>
    </xdr:to>
    <xdr:sp macro="" textlink="">
      <xdr:nvSpPr>
        <xdr:cNvPr id="269" name="円/楕円 268"/>
        <xdr:cNvSpPr/>
      </xdr:nvSpPr>
      <xdr:spPr>
        <a:xfrm>
          <a:off x="13843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117111</xdr:rowOff>
    </xdr:from>
    <xdr:ext cx="762000" cy="259045"/>
    <xdr:sp macro="" textlink="">
      <xdr:nvSpPr>
        <xdr:cNvPr id="270" name="テキスト ボックス 269"/>
        <xdr:cNvSpPr txBox="1"/>
      </xdr:nvSpPr>
      <xdr:spPr>
        <a:xfrm>
          <a:off x="13512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1" name="円/楕円 270"/>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2" name="テキスト ボックス 271"/>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年度については、類似団体平均、全国平均とも下回っている。これは、各種団体等への補助金において、経費等の見直しを強く求めた効果が表れたためである。</a:t>
          </a:r>
          <a:endParaRPr kumimoji="1" lang="en-US" altLang="ja-JP" sz="1300">
            <a:latin typeface="ＭＳ Ｐゴシック"/>
          </a:endParaRPr>
        </a:p>
        <a:p>
          <a:r>
            <a:rPr kumimoji="1" lang="ja-JP" altLang="en-US" sz="1300">
              <a:latin typeface="ＭＳ Ｐゴシック"/>
            </a:rPr>
            <a:t>　今後も引き続き補助金を交付するのが適当な事業を行っているかなどについて明確な基準を設けて、不適切な補助金は見直しや廃止を行う方針である。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35</xdr:row>
      <xdr:rowOff>156718</xdr:rowOff>
    </xdr:to>
    <xdr:cxnSp macro="">
      <xdr:nvCxnSpPr>
        <xdr:cNvPr id="303" name="直線コネクタ 302"/>
        <xdr:cNvCxnSpPr/>
      </xdr:nvCxnSpPr>
      <xdr:spPr>
        <a:xfrm>
          <a:off x="15671800" y="6148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122428</xdr:rowOff>
    </xdr:to>
    <xdr:cxnSp macro="">
      <xdr:nvCxnSpPr>
        <xdr:cNvPr id="306" name="直線コネクタ 305"/>
        <xdr:cNvCxnSpPr/>
      </xdr:nvCxnSpPr>
      <xdr:spPr>
        <a:xfrm flipV="1">
          <a:off x="14782800" y="61483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122428</xdr:rowOff>
    </xdr:to>
    <xdr:cxnSp macro="">
      <xdr:nvCxnSpPr>
        <xdr:cNvPr id="309" name="直線コネクタ 308"/>
        <xdr:cNvCxnSpPr/>
      </xdr:nvCxnSpPr>
      <xdr:spPr>
        <a:xfrm>
          <a:off x="13893800" y="6203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11" name="テキスト ボックス 31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36</xdr:row>
      <xdr:rowOff>30988</xdr:rowOff>
    </xdr:to>
    <xdr:cxnSp macro="">
      <xdr:nvCxnSpPr>
        <xdr:cNvPr id="312" name="直線コネクタ 311"/>
        <xdr:cNvCxnSpPr/>
      </xdr:nvCxnSpPr>
      <xdr:spPr>
        <a:xfrm>
          <a:off x="13004800" y="61391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6" name="テキスト ボックス 31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2" name="円/楕円 321"/>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3"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24" name="円/楕円 323"/>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25" name="テキスト ボックス 32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6" name="円/楕円 32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27" name="テキスト ボックス 326"/>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8" name="円/楕円 327"/>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9" name="テキスト ボックス 328"/>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0" name="円/楕円 329"/>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1" name="テキスト ボックス 330"/>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元利償還金の額は、人口</a:t>
          </a:r>
          <a:r>
            <a:rPr kumimoji="1" lang="en-US" altLang="ja-JP" sz="1300">
              <a:latin typeface="ＭＳ Ｐゴシック"/>
            </a:rPr>
            <a:t>1</a:t>
          </a:r>
          <a:r>
            <a:rPr kumimoji="1" lang="ja-JP" altLang="en-US" sz="1300">
              <a:latin typeface="ＭＳ Ｐゴシック"/>
            </a:rPr>
            <a:t>人当たり決算額が類似団体平均を</a:t>
          </a:r>
          <a:r>
            <a:rPr kumimoji="1" lang="en-US" altLang="ja-JP" sz="1300">
              <a:latin typeface="ＭＳ Ｐゴシック"/>
            </a:rPr>
            <a:t>56.2</a:t>
          </a:r>
          <a:r>
            <a:rPr kumimoji="1" lang="ja-JP" altLang="en-US" sz="1300">
              <a:latin typeface="ＭＳ Ｐゴシック"/>
            </a:rPr>
            <a:t>％上回っているが、公営企業債の元利償還金に対する繰出金などの準元利償還金を含めたベースでは、類似団体平均と</a:t>
          </a:r>
          <a:r>
            <a:rPr kumimoji="1" lang="en-US" altLang="ja-JP" sz="1300">
              <a:latin typeface="ＭＳ Ｐゴシック"/>
            </a:rPr>
            <a:t>14.3</a:t>
          </a:r>
          <a:r>
            <a:rPr kumimoji="1" lang="ja-JP" altLang="en-US" sz="1300">
              <a:latin typeface="ＭＳ Ｐゴシック"/>
            </a:rPr>
            <a:t>％の差となっている。これは、過去の地方債発行の大部分を過疎対策事業債で行っていたため、地方交付税措置によるものである。今後は、普通建設事業の見直しを行うとともに地方債の発行を抑制し、有利債の活用を行うことにより公債費の経常経費を抑え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83565</xdr:rowOff>
    </xdr:to>
    <xdr:cxnSp macro="">
      <xdr:nvCxnSpPr>
        <xdr:cNvPr id="361" name="直線コネクタ 360"/>
        <xdr:cNvCxnSpPr/>
      </xdr:nvCxnSpPr>
      <xdr:spPr>
        <a:xfrm>
          <a:off x="3987800" y="135823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79</xdr:row>
      <xdr:rowOff>88137</xdr:rowOff>
    </xdr:to>
    <xdr:cxnSp macro="">
      <xdr:nvCxnSpPr>
        <xdr:cNvPr id="364" name="直線コネクタ 363"/>
        <xdr:cNvCxnSpPr/>
      </xdr:nvCxnSpPr>
      <xdr:spPr>
        <a:xfrm flipV="1">
          <a:off x="3098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79</xdr:row>
      <xdr:rowOff>88137</xdr:rowOff>
    </xdr:to>
    <xdr:cxnSp macro="">
      <xdr:nvCxnSpPr>
        <xdr:cNvPr id="367" name="直線コネクタ 366"/>
        <xdr:cNvCxnSpPr/>
      </xdr:nvCxnSpPr>
      <xdr:spPr>
        <a:xfrm>
          <a:off x="2209800" y="135412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168148</xdr:rowOff>
    </xdr:to>
    <xdr:cxnSp macro="">
      <xdr:nvCxnSpPr>
        <xdr:cNvPr id="370" name="直線コネクタ 369"/>
        <xdr:cNvCxnSpPr/>
      </xdr:nvCxnSpPr>
      <xdr:spPr>
        <a:xfrm>
          <a:off x="1320800" y="13454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32765</xdr:rowOff>
    </xdr:from>
    <xdr:to>
      <xdr:col>7</xdr:col>
      <xdr:colOff>66675</xdr:colOff>
      <xdr:row>79</xdr:row>
      <xdr:rowOff>134365</xdr:rowOff>
    </xdr:to>
    <xdr:sp macro="" textlink="">
      <xdr:nvSpPr>
        <xdr:cNvPr id="380" name="円/楕円 379"/>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4842</xdr:rowOff>
    </xdr:from>
    <xdr:ext cx="762000" cy="259045"/>
    <xdr:sp macro="" textlink="">
      <xdr:nvSpPr>
        <xdr:cNvPr id="381" name="公債費該当値テキスト"/>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82" name="円/楕円 381"/>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83" name="テキスト ボックス 382"/>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37337</xdr:rowOff>
    </xdr:from>
    <xdr:to>
      <xdr:col>4</xdr:col>
      <xdr:colOff>396875</xdr:colOff>
      <xdr:row>79</xdr:row>
      <xdr:rowOff>138937</xdr:rowOff>
    </xdr:to>
    <xdr:sp macro="" textlink="">
      <xdr:nvSpPr>
        <xdr:cNvPr id="384" name="円/楕円 383"/>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123714</xdr:rowOff>
    </xdr:from>
    <xdr:ext cx="762000" cy="259045"/>
    <xdr:sp macro="" textlink="">
      <xdr:nvSpPr>
        <xdr:cNvPr id="385" name="テキスト ボックス 384"/>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86" name="円/楕円 385"/>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87" name="テキスト ボックス 386"/>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8" name="円/楕円 38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9" name="テキスト ボックス 388"/>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類似団体平均を下回っているが、増加傾向にあるため、さらに経費の削減に努め安定した財政運営を行っていく。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58420</xdr:rowOff>
    </xdr:to>
    <xdr:cxnSp macro="">
      <xdr:nvCxnSpPr>
        <xdr:cNvPr id="422" name="直線コネクタ 421"/>
        <xdr:cNvCxnSpPr/>
      </xdr:nvCxnSpPr>
      <xdr:spPr>
        <a:xfrm>
          <a:off x="15671800" y="132943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16511</xdr:rowOff>
    </xdr:to>
    <xdr:cxnSp macro="">
      <xdr:nvCxnSpPr>
        <xdr:cNvPr id="425" name="直線コネクタ 424"/>
        <xdr:cNvCxnSpPr/>
      </xdr:nvCxnSpPr>
      <xdr:spPr>
        <a:xfrm flipV="1">
          <a:off x="14782800" y="132943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78</xdr:row>
      <xdr:rowOff>16511</xdr:rowOff>
    </xdr:to>
    <xdr:cxnSp macro="">
      <xdr:nvCxnSpPr>
        <xdr:cNvPr id="428" name="直線コネクタ 427"/>
        <xdr:cNvCxnSpPr/>
      </xdr:nvCxnSpPr>
      <xdr:spPr>
        <a:xfrm>
          <a:off x="13893800" y="1315720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46989</xdr:rowOff>
    </xdr:to>
    <xdr:cxnSp macro="">
      <xdr:nvCxnSpPr>
        <xdr:cNvPr id="431" name="直線コネクタ 430"/>
        <xdr:cNvCxnSpPr/>
      </xdr:nvCxnSpPr>
      <xdr:spPr>
        <a:xfrm flipV="1">
          <a:off x="13004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33" name="テキスト ボックス 432"/>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35" name="テキスト ボックス 434"/>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1" name="円/楕円 440"/>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24147</xdr:rowOff>
    </xdr:from>
    <xdr:ext cx="762000" cy="259045"/>
    <xdr:sp macro="" textlink="">
      <xdr:nvSpPr>
        <xdr:cNvPr id="442"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3" name="円/楕円 44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44" name="テキスト ボックス 443"/>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137161</xdr:rowOff>
    </xdr:from>
    <xdr:to>
      <xdr:col>21</xdr:col>
      <xdr:colOff>412750</xdr:colOff>
      <xdr:row>78</xdr:row>
      <xdr:rowOff>67311</xdr:rowOff>
    </xdr:to>
    <xdr:sp macro="" textlink="">
      <xdr:nvSpPr>
        <xdr:cNvPr id="445" name="円/楕円 444"/>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77488</xdr:rowOff>
    </xdr:from>
    <xdr:ext cx="762000" cy="259045"/>
    <xdr:sp macro="" textlink="">
      <xdr:nvSpPr>
        <xdr:cNvPr id="446" name="テキスト ボックス 445"/>
        <xdr:cNvSpPr txBox="1"/>
      </xdr:nvSpPr>
      <xdr:spPr>
        <a:xfrm>
          <a:off x="14401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47" name="円/楕円 446"/>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48" name="テキスト ボックス 447"/>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9" name="円/楕円 448"/>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50" name="テキスト ボックス 449"/>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山梨県道志村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101270</xdr:rowOff>
    </xdr:from>
    <xdr:to>
      <xdr:col>4</xdr:col>
      <xdr:colOff>1117600</xdr:colOff>
      <xdr:row>17</xdr:row>
      <xdr:rowOff>103702</xdr:rowOff>
    </xdr:to>
    <xdr:cxnSp macro="">
      <xdr:nvCxnSpPr>
        <xdr:cNvPr id="47" name="直線コネクタ 46"/>
        <xdr:cNvCxnSpPr/>
      </xdr:nvCxnSpPr>
      <xdr:spPr bwMode="auto">
        <a:xfrm flipV="1">
          <a:off x="5003800" y="3063545"/>
          <a:ext cx="647700" cy="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103702</xdr:rowOff>
    </xdr:from>
    <xdr:to>
      <xdr:col>4</xdr:col>
      <xdr:colOff>469900</xdr:colOff>
      <xdr:row>17</xdr:row>
      <xdr:rowOff>109918</xdr:rowOff>
    </xdr:to>
    <xdr:cxnSp macro="">
      <xdr:nvCxnSpPr>
        <xdr:cNvPr id="50" name="直線コネクタ 49"/>
        <xdr:cNvCxnSpPr/>
      </xdr:nvCxnSpPr>
      <xdr:spPr bwMode="auto">
        <a:xfrm flipV="1">
          <a:off x="4305300" y="3065977"/>
          <a:ext cx="698500" cy="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109918</xdr:rowOff>
    </xdr:from>
    <xdr:to>
      <xdr:col>3</xdr:col>
      <xdr:colOff>904875</xdr:colOff>
      <xdr:row>17</xdr:row>
      <xdr:rowOff>122495</xdr:rowOff>
    </xdr:to>
    <xdr:cxnSp macro="">
      <xdr:nvCxnSpPr>
        <xdr:cNvPr id="53" name="直線コネクタ 52"/>
        <xdr:cNvCxnSpPr/>
      </xdr:nvCxnSpPr>
      <xdr:spPr bwMode="auto">
        <a:xfrm flipV="1">
          <a:off x="3606800" y="3072193"/>
          <a:ext cx="698500" cy="12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132478</xdr:rowOff>
    </xdr:from>
    <xdr:ext cx="762000" cy="259045"/>
    <xdr:sp macro="" textlink="">
      <xdr:nvSpPr>
        <xdr:cNvPr id="55" name="テキスト ボックス 54"/>
        <xdr:cNvSpPr txBox="1"/>
      </xdr:nvSpPr>
      <xdr:spPr>
        <a:xfrm>
          <a:off x="3924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97783</xdr:rowOff>
    </xdr:from>
    <xdr:to>
      <xdr:col>3</xdr:col>
      <xdr:colOff>206375</xdr:colOff>
      <xdr:row>17</xdr:row>
      <xdr:rowOff>122495</xdr:rowOff>
    </xdr:to>
    <xdr:cxnSp macro="">
      <xdr:nvCxnSpPr>
        <xdr:cNvPr id="56" name="直線コネクタ 55"/>
        <xdr:cNvCxnSpPr/>
      </xdr:nvCxnSpPr>
      <xdr:spPr bwMode="auto">
        <a:xfrm>
          <a:off x="2908300" y="3060058"/>
          <a:ext cx="698500" cy="2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146105</xdr:rowOff>
    </xdr:from>
    <xdr:ext cx="762000" cy="259045"/>
    <xdr:sp macro="" textlink="">
      <xdr:nvSpPr>
        <xdr:cNvPr id="60" name="テキスト ボックス 59"/>
        <xdr:cNvSpPr txBox="1"/>
      </xdr:nvSpPr>
      <xdr:spPr>
        <a:xfrm>
          <a:off x="2527300" y="2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50470</xdr:rowOff>
    </xdr:from>
    <xdr:to>
      <xdr:col>5</xdr:col>
      <xdr:colOff>34925</xdr:colOff>
      <xdr:row>17</xdr:row>
      <xdr:rowOff>152070</xdr:rowOff>
    </xdr:to>
    <xdr:sp macro="" textlink="">
      <xdr:nvSpPr>
        <xdr:cNvPr id="66" name="円/楕円 65"/>
        <xdr:cNvSpPr/>
      </xdr:nvSpPr>
      <xdr:spPr bwMode="auto">
        <a:xfrm>
          <a:off x="5600700" y="301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22547</xdr:rowOff>
    </xdr:from>
    <xdr:ext cx="762000" cy="259045"/>
    <xdr:sp macro="" textlink="">
      <xdr:nvSpPr>
        <xdr:cNvPr id="67" name="人口1人当たり決算額の推移該当値テキスト130"/>
        <xdr:cNvSpPr txBox="1"/>
      </xdr:nvSpPr>
      <xdr:spPr>
        <a:xfrm>
          <a:off x="5740400" y="29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182,089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52902</xdr:rowOff>
    </xdr:from>
    <xdr:to>
      <xdr:col>4</xdr:col>
      <xdr:colOff>520700</xdr:colOff>
      <xdr:row>17</xdr:row>
      <xdr:rowOff>154502</xdr:rowOff>
    </xdr:to>
    <xdr:sp macro="" textlink="">
      <xdr:nvSpPr>
        <xdr:cNvPr id="68" name="円/楕円 67"/>
        <xdr:cNvSpPr/>
      </xdr:nvSpPr>
      <xdr:spPr bwMode="auto">
        <a:xfrm>
          <a:off x="4953000" y="301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139279</xdr:rowOff>
    </xdr:from>
    <xdr:ext cx="736600" cy="259045"/>
    <xdr:sp macro="" textlink="">
      <xdr:nvSpPr>
        <xdr:cNvPr id="69" name="テキスト ボックス 68"/>
        <xdr:cNvSpPr txBox="1"/>
      </xdr:nvSpPr>
      <xdr:spPr>
        <a:xfrm>
          <a:off x="4622800" y="31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59118</xdr:rowOff>
    </xdr:from>
    <xdr:to>
      <xdr:col>3</xdr:col>
      <xdr:colOff>955675</xdr:colOff>
      <xdr:row>17</xdr:row>
      <xdr:rowOff>160718</xdr:rowOff>
    </xdr:to>
    <xdr:sp macro="" textlink="">
      <xdr:nvSpPr>
        <xdr:cNvPr id="70" name="円/楕円 69"/>
        <xdr:cNvSpPr/>
      </xdr:nvSpPr>
      <xdr:spPr bwMode="auto">
        <a:xfrm>
          <a:off x="4254500" y="302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145495</xdr:rowOff>
    </xdr:from>
    <xdr:ext cx="762000" cy="259045"/>
    <xdr:sp macro="" textlink="">
      <xdr:nvSpPr>
        <xdr:cNvPr id="71" name="テキスト ボックス 70"/>
        <xdr:cNvSpPr txBox="1"/>
      </xdr:nvSpPr>
      <xdr:spPr>
        <a:xfrm>
          <a:off x="3924300" y="310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71695</xdr:rowOff>
    </xdr:from>
    <xdr:to>
      <xdr:col>3</xdr:col>
      <xdr:colOff>257175</xdr:colOff>
      <xdr:row>18</xdr:row>
      <xdr:rowOff>1845</xdr:rowOff>
    </xdr:to>
    <xdr:sp macro="" textlink="">
      <xdr:nvSpPr>
        <xdr:cNvPr id="72" name="円/楕円 71"/>
        <xdr:cNvSpPr/>
      </xdr:nvSpPr>
      <xdr:spPr bwMode="auto">
        <a:xfrm>
          <a:off x="3556000" y="303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158072</xdr:rowOff>
    </xdr:from>
    <xdr:ext cx="762000" cy="259045"/>
    <xdr:sp macro="" textlink="">
      <xdr:nvSpPr>
        <xdr:cNvPr id="73" name="テキスト ボックス 72"/>
        <xdr:cNvSpPr txBox="1"/>
      </xdr:nvSpPr>
      <xdr:spPr>
        <a:xfrm>
          <a:off x="3225800" y="31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172,804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46983</xdr:rowOff>
    </xdr:from>
    <xdr:to>
      <xdr:col>2</xdr:col>
      <xdr:colOff>692150</xdr:colOff>
      <xdr:row>17</xdr:row>
      <xdr:rowOff>148583</xdr:rowOff>
    </xdr:to>
    <xdr:sp macro="" textlink="">
      <xdr:nvSpPr>
        <xdr:cNvPr id="74" name="円/楕円 73"/>
        <xdr:cNvSpPr/>
      </xdr:nvSpPr>
      <xdr:spPr bwMode="auto">
        <a:xfrm>
          <a:off x="2857500" y="300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133360</xdr:rowOff>
    </xdr:from>
    <xdr:ext cx="762000" cy="259045"/>
    <xdr:sp macro="" textlink="">
      <xdr:nvSpPr>
        <xdr:cNvPr id="75" name="テキスト ボックス 74"/>
        <xdr:cNvSpPr txBox="1"/>
      </xdr:nvSpPr>
      <xdr:spPr>
        <a:xfrm>
          <a:off x="2527300" y="30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285757</xdr:rowOff>
    </xdr:from>
    <xdr:to>
      <xdr:col>4</xdr:col>
      <xdr:colOff>1117600</xdr:colOff>
      <xdr:row>35</xdr:row>
      <xdr:rowOff>294401</xdr:rowOff>
    </xdr:to>
    <xdr:cxnSp macro="">
      <xdr:nvCxnSpPr>
        <xdr:cNvPr id="110" name="直線コネクタ 109"/>
        <xdr:cNvCxnSpPr/>
      </xdr:nvCxnSpPr>
      <xdr:spPr bwMode="auto">
        <a:xfrm>
          <a:off x="5003800" y="6896107"/>
          <a:ext cx="647700" cy="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279177</xdr:rowOff>
    </xdr:from>
    <xdr:ext cx="762000" cy="259045"/>
    <xdr:sp macro="" textlink="">
      <xdr:nvSpPr>
        <xdr:cNvPr id="111" name="人口1人当たり決算額の推移平均値テキスト445"/>
        <xdr:cNvSpPr txBox="1"/>
      </xdr:nvSpPr>
      <xdr:spPr>
        <a:xfrm>
          <a:off x="5740400" y="688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285757</xdr:rowOff>
    </xdr:from>
    <xdr:to>
      <xdr:col>4</xdr:col>
      <xdr:colOff>469900</xdr:colOff>
      <xdr:row>35</xdr:row>
      <xdr:rowOff>327079</xdr:rowOff>
    </xdr:to>
    <xdr:cxnSp macro="">
      <xdr:nvCxnSpPr>
        <xdr:cNvPr id="113" name="直線コネクタ 112"/>
        <xdr:cNvCxnSpPr/>
      </xdr:nvCxnSpPr>
      <xdr:spPr bwMode="auto">
        <a:xfrm flipV="1">
          <a:off x="4305300" y="6896107"/>
          <a:ext cx="698500" cy="41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327079</xdr:rowOff>
    </xdr:from>
    <xdr:to>
      <xdr:col>3</xdr:col>
      <xdr:colOff>904875</xdr:colOff>
      <xdr:row>35</xdr:row>
      <xdr:rowOff>341633</xdr:rowOff>
    </xdr:to>
    <xdr:cxnSp macro="">
      <xdr:nvCxnSpPr>
        <xdr:cNvPr id="116" name="直線コネクタ 115"/>
        <xdr:cNvCxnSpPr/>
      </xdr:nvCxnSpPr>
      <xdr:spPr bwMode="auto">
        <a:xfrm flipV="1">
          <a:off x="3606800" y="6937429"/>
          <a:ext cx="698500" cy="1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38495</xdr:rowOff>
    </xdr:from>
    <xdr:ext cx="762000" cy="259045"/>
    <xdr:sp macro="" textlink="">
      <xdr:nvSpPr>
        <xdr:cNvPr id="118" name="テキスト ボックス 117"/>
        <xdr:cNvSpPr txBox="1"/>
      </xdr:nvSpPr>
      <xdr:spPr>
        <a:xfrm>
          <a:off x="3924300" y="66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341633</xdr:rowOff>
    </xdr:from>
    <xdr:to>
      <xdr:col>3</xdr:col>
      <xdr:colOff>206375</xdr:colOff>
      <xdr:row>36</xdr:row>
      <xdr:rowOff>11078</xdr:rowOff>
    </xdr:to>
    <xdr:cxnSp macro="">
      <xdr:nvCxnSpPr>
        <xdr:cNvPr id="119" name="直線コネクタ 118"/>
        <xdr:cNvCxnSpPr/>
      </xdr:nvCxnSpPr>
      <xdr:spPr bwMode="auto">
        <a:xfrm flipV="1">
          <a:off x="2908300" y="6951983"/>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317626</xdr:rowOff>
    </xdr:from>
    <xdr:ext cx="762000" cy="259045"/>
    <xdr:sp macro="" textlink="">
      <xdr:nvSpPr>
        <xdr:cNvPr id="121" name="テキスト ボックス 120"/>
        <xdr:cNvSpPr txBox="1"/>
      </xdr:nvSpPr>
      <xdr:spPr>
        <a:xfrm>
          <a:off x="3225800" y="65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307350</xdr:rowOff>
    </xdr:from>
    <xdr:ext cx="762000" cy="259045"/>
    <xdr:sp macro="" textlink="">
      <xdr:nvSpPr>
        <xdr:cNvPr id="123" name="テキスト ボックス 122"/>
        <xdr:cNvSpPr txBox="1"/>
      </xdr:nvSpPr>
      <xdr:spPr>
        <a:xfrm>
          <a:off x="2527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243601</xdr:rowOff>
    </xdr:from>
    <xdr:to>
      <xdr:col>5</xdr:col>
      <xdr:colOff>34925</xdr:colOff>
      <xdr:row>36</xdr:row>
      <xdr:rowOff>2301</xdr:rowOff>
    </xdr:to>
    <xdr:sp macro="" textlink="">
      <xdr:nvSpPr>
        <xdr:cNvPr id="129" name="円/楕円 128"/>
        <xdr:cNvSpPr/>
      </xdr:nvSpPr>
      <xdr:spPr bwMode="auto">
        <a:xfrm>
          <a:off x="5600700" y="685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88678</xdr:rowOff>
    </xdr:from>
    <xdr:ext cx="762000" cy="259045"/>
    <xdr:sp macro="" textlink="">
      <xdr:nvSpPr>
        <xdr:cNvPr id="130" name="人口1人当たり決算額の推移該当値テキスト445"/>
        <xdr:cNvSpPr txBox="1"/>
      </xdr:nvSpPr>
      <xdr:spPr>
        <a:xfrm>
          <a:off x="5740400" y="66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234957</xdr:rowOff>
    </xdr:from>
    <xdr:to>
      <xdr:col>4</xdr:col>
      <xdr:colOff>520700</xdr:colOff>
      <xdr:row>35</xdr:row>
      <xdr:rowOff>336557</xdr:rowOff>
    </xdr:to>
    <xdr:sp macro="" textlink="">
      <xdr:nvSpPr>
        <xdr:cNvPr id="131" name="円/楕円 130"/>
        <xdr:cNvSpPr/>
      </xdr:nvSpPr>
      <xdr:spPr bwMode="auto">
        <a:xfrm>
          <a:off x="4953000" y="684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3834</xdr:rowOff>
    </xdr:from>
    <xdr:ext cx="736600" cy="259045"/>
    <xdr:sp macro="" textlink="">
      <xdr:nvSpPr>
        <xdr:cNvPr id="132" name="テキスト ボックス 131"/>
        <xdr:cNvSpPr txBox="1"/>
      </xdr:nvSpPr>
      <xdr:spPr>
        <a:xfrm>
          <a:off x="4622800" y="6614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276279</xdr:rowOff>
    </xdr:from>
    <xdr:to>
      <xdr:col>3</xdr:col>
      <xdr:colOff>955675</xdr:colOff>
      <xdr:row>36</xdr:row>
      <xdr:rowOff>34979</xdr:rowOff>
    </xdr:to>
    <xdr:sp macro="" textlink="">
      <xdr:nvSpPr>
        <xdr:cNvPr id="133" name="円/楕円 132"/>
        <xdr:cNvSpPr/>
      </xdr:nvSpPr>
      <xdr:spPr bwMode="auto">
        <a:xfrm>
          <a:off x="4254500" y="6886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19756</xdr:rowOff>
    </xdr:from>
    <xdr:ext cx="762000" cy="259045"/>
    <xdr:sp macro="" textlink="">
      <xdr:nvSpPr>
        <xdr:cNvPr id="134" name="テキスト ボックス 133"/>
        <xdr:cNvSpPr txBox="1"/>
      </xdr:nvSpPr>
      <xdr:spPr>
        <a:xfrm>
          <a:off x="3924300" y="697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290833</xdr:rowOff>
    </xdr:from>
    <xdr:to>
      <xdr:col>3</xdr:col>
      <xdr:colOff>257175</xdr:colOff>
      <xdr:row>36</xdr:row>
      <xdr:rowOff>49533</xdr:rowOff>
    </xdr:to>
    <xdr:sp macro="" textlink="">
      <xdr:nvSpPr>
        <xdr:cNvPr id="135" name="円/楕円 134"/>
        <xdr:cNvSpPr/>
      </xdr:nvSpPr>
      <xdr:spPr bwMode="auto">
        <a:xfrm>
          <a:off x="3556000" y="6901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34310</xdr:rowOff>
    </xdr:from>
    <xdr:ext cx="762000" cy="259045"/>
    <xdr:sp macro="" textlink="">
      <xdr:nvSpPr>
        <xdr:cNvPr id="136" name="テキスト ボックス 135"/>
        <xdr:cNvSpPr txBox="1"/>
      </xdr:nvSpPr>
      <xdr:spPr>
        <a:xfrm>
          <a:off x="3225800" y="698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303178</xdr:rowOff>
    </xdr:from>
    <xdr:to>
      <xdr:col>2</xdr:col>
      <xdr:colOff>692150</xdr:colOff>
      <xdr:row>36</xdr:row>
      <xdr:rowOff>61878</xdr:rowOff>
    </xdr:to>
    <xdr:sp macro="" textlink="">
      <xdr:nvSpPr>
        <xdr:cNvPr id="137" name="円/楕円 136"/>
        <xdr:cNvSpPr/>
      </xdr:nvSpPr>
      <xdr:spPr bwMode="auto">
        <a:xfrm>
          <a:off x="2857500" y="691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46655</xdr:rowOff>
    </xdr:from>
    <xdr:ext cx="762000" cy="259045"/>
    <xdr:sp macro="" textlink="">
      <xdr:nvSpPr>
        <xdr:cNvPr id="138" name="テキスト ボックス 137"/>
        <xdr:cNvSpPr txBox="1"/>
      </xdr:nvSpPr>
      <xdr:spPr>
        <a:xfrm>
          <a:off x="2527300" y="699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1,751
79.68
2,487,694
2,370,640
81,631
1,232,730
3,498,743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14894</xdr:rowOff>
    </xdr:from>
    <xdr:to>
      <xdr:col>6</xdr:col>
      <xdr:colOff>511175</xdr:colOff>
      <xdr:row>38</xdr:row>
      <xdr:rowOff>31167</xdr:rowOff>
    </xdr:to>
    <xdr:cxnSp macro="">
      <xdr:nvCxnSpPr>
        <xdr:cNvPr id="63" name="直線コネクタ 62"/>
        <xdr:cNvCxnSpPr/>
      </xdr:nvCxnSpPr>
      <xdr:spPr>
        <a:xfrm flipV="1">
          <a:off x="3797300" y="6529994"/>
          <a:ext cx="838200" cy="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31167</xdr:rowOff>
    </xdr:from>
    <xdr:to>
      <xdr:col>5</xdr:col>
      <xdr:colOff>358775</xdr:colOff>
      <xdr:row>38</xdr:row>
      <xdr:rowOff>38342</xdr:rowOff>
    </xdr:to>
    <xdr:cxnSp macro="">
      <xdr:nvCxnSpPr>
        <xdr:cNvPr id="66" name="直線コネクタ 65"/>
        <xdr:cNvCxnSpPr/>
      </xdr:nvCxnSpPr>
      <xdr:spPr>
        <a:xfrm flipV="1">
          <a:off x="2908300" y="6546267"/>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23940</xdr:rowOff>
    </xdr:from>
    <xdr:to>
      <xdr:col>4</xdr:col>
      <xdr:colOff>155575</xdr:colOff>
      <xdr:row>38</xdr:row>
      <xdr:rowOff>38342</xdr:rowOff>
    </xdr:to>
    <xdr:cxnSp macro="">
      <xdr:nvCxnSpPr>
        <xdr:cNvPr id="69" name="直線コネクタ 68"/>
        <xdr:cNvCxnSpPr/>
      </xdr:nvCxnSpPr>
      <xdr:spPr>
        <a:xfrm>
          <a:off x="2019300" y="653904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17125</xdr:rowOff>
    </xdr:from>
    <xdr:to>
      <xdr:col>2</xdr:col>
      <xdr:colOff>638175</xdr:colOff>
      <xdr:row>38</xdr:row>
      <xdr:rowOff>23940</xdr:rowOff>
    </xdr:to>
    <xdr:cxnSp macro="">
      <xdr:nvCxnSpPr>
        <xdr:cNvPr id="72" name="直線コネクタ 71"/>
        <xdr:cNvCxnSpPr/>
      </xdr:nvCxnSpPr>
      <xdr:spPr>
        <a:xfrm>
          <a:off x="1130300" y="6532225"/>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135544</xdr:rowOff>
    </xdr:from>
    <xdr:to>
      <xdr:col>6</xdr:col>
      <xdr:colOff>561975</xdr:colOff>
      <xdr:row>38</xdr:row>
      <xdr:rowOff>65694</xdr:rowOff>
    </xdr:to>
    <xdr:sp macro="" textlink="">
      <xdr:nvSpPr>
        <xdr:cNvPr id="82" name="円/楕円 81"/>
        <xdr:cNvSpPr/>
      </xdr:nvSpPr>
      <xdr:spPr>
        <a:xfrm>
          <a:off x="4584700" y="64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158421</xdr:rowOff>
    </xdr:from>
    <xdr:ext cx="599010" cy="259045"/>
    <xdr:sp macro="" textlink="">
      <xdr:nvSpPr>
        <xdr:cNvPr id="83" name="人件費該当値テキスト"/>
        <xdr:cNvSpPr txBox="1"/>
      </xdr:nvSpPr>
      <xdr:spPr>
        <a:xfrm>
          <a:off x="4686300" y="633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151817</xdr:rowOff>
    </xdr:from>
    <xdr:to>
      <xdr:col>5</xdr:col>
      <xdr:colOff>409575</xdr:colOff>
      <xdr:row>38</xdr:row>
      <xdr:rowOff>81967</xdr:rowOff>
    </xdr:to>
    <xdr:sp macro="" textlink="">
      <xdr:nvSpPr>
        <xdr:cNvPr id="84" name="円/楕円 83"/>
        <xdr:cNvSpPr/>
      </xdr:nvSpPr>
      <xdr:spPr>
        <a:xfrm>
          <a:off x="3746500" y="64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98494</xdr:rowOff>
    </xdr:from>
    <xdr:ext cx="599010" cy="259045"/>
    <xdr:sp macro="" textlink="">
      <xdr:nvSpPr>
        <xdr:cNvPr id="85" name="テキスト ボックス 84"/>
        <xdr:cNvSpPr txBox="1"/>
      </xdr:nvSpPr>
      <xdr:spPr>
        <a:xfrm>
          <a:off x="3497794" y="627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158992</xdr:rowOff>
    </xdr:from>
    <xdr:to>
      <xdr:col>4</xdr:col>
      <xdr:colOff>206375</xdr:colOff>
      <xdr:row>38</xdr:row>
      <xdr:rowOff>89142</xdr:rowOff>
    </xdr:to>
    <xdr:sp macro="" textlink="">
      <xdr:nvSpPr>
        <xdr:cNvPr id="86" name="円/楕円 85"/>
        <xdr:cNvSpPr/>
      </xdr:nvSpPr>
      <xdr:spPr>
        <a:xfrm>
          <a:off x="2857500" y="65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105669</xdr:rowOff>
    </xdr:from>
    <xdr:ext cx="599010" cy="259045"/>
    <xdr:sp macro="" textlink="">
      <xdr:nvSpPr>
        <xdr:cNvPr id="87" name="テキスト ボックス 86"/>
        <xdr:cNvSpPr txBox="1"/>
      </xdr:nvSpPr>
      <xdr:spPr>
        <a:xfrm>
          <a:off x="2608794" y="627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171,037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144590</xdr:rowOff>
    </xdr:from>
    <xdr:to>
      <xdr:col>3</xdr:col>
      <xdr:colOff>3175</xdr:colOff>
      <xdr:row>38</xdr:row>
      <xdr:rowOff>74740</xdr:rowOff>
    </xdr:to>
    <xdr:sp macro="" textlink="">
      <xdr:nvSpPr>
        <xdr:cNvPr id="88" name="円/楕円 87"/>
        <xdr:cNvSpPr/>
      </xdr:nvSpPr>
      <xdr:spPr>
        <a:xfrm>
          <a:off x="1968500" y="64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91267</xdr:rowOff>
    </xdr:from>
    <xdr:ext cx="599010" cy="259045"/>
    <xdr:sp macro="" textlink="">
      <xdr:nvSpPr>
        <xdr:cNvPr id="89" name="テキスト ボックス 88"/>
        <xdr:cNvSpPr txBox="1"/>
      </xdr:nvSpPr>
      <xdr:spPr>
        <a:xfrm>
          <a:off x="1719794" y="626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137775</xdr:rowOff>
    </xdr:from>
    <xdr:to>
      <xdr:col>1</xdr:col>
      <xdr:colOff>485775</xdr:colOff>
      <xdr:row>38</xdr:row>
      <xdr:rowOff>67925</xdr:rowOff>
    </xdr:to>
    <xdr:sp macro="" textlink="">
      <xdr:nvSpPr>
        <xdr:cNvPr id="90" name="円/楕円 89"/>
        <xdr:cNvSpPr/>
      </xdr:nvSpPr>
      <xdr:spPr>
        <a:xfrm>
          <a:off x="1079500" y="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84452</xdr:rowOff>
    </xdr:from>
    <xdr:ext cx="599010" cy="259045"/>
    <xdr:sp macro="" textlink="">
      <xdr:nvSpPr>
        <xdr:cNvPr id="91" name="テキスト ボックス 90"/>
        <xdr:cNvSpPr txBox="1"/>
      </xdr:nvSpPr>
      <xdr:spPr>
        <a:xfrm>
          <a:off x="830794" y="625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169323</xdr:rowOff>
    </xdr:from>
    <xdr:to>
      <xdr:col>6</xdr:col>
      <xdr:colOff>511175</xdr:colOff>
      <xdr:row>57</xdr:row>
      <xdr:rowOff>31775</xdr:rowOff>
    </xdr:to>
    <xdr:cxnSp macro="">
      <xdr:nvCxnSpPr>
        <xdr:cNvPr id="122" name="直線コネクタ 121"/>
        <xdr:cNvCxnSpPr/>
      </xdr:nvCxnSpPr>
      <xdr:spPr>
        <a:xfrm flipV="1">
          <a:off x="3797300" y="9770523"/>
          <a:ext cx="8382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31775</xdr:rowOff>
    </xdr:from>
    <xdr:to>
      <xdr:col>5</xdr:col>
      <xdr:colOff>358775</xdr:colOff>
      <xdr:row>57</xdr:row>
      <xdr:rowOff>88032</xdr:rowOff>
    </xdr:to>
    <xdr:cxnSp macro="">
      <xdr:nvCxnSpPr>
        <xdr:cNvPr id="125" name="直線コネクタ 124"/>
        <xdr:cNvCxnSpPr/>
      </xdr:nvCxnSpPr>
      <xdr:spPr>
        <a:xfrm flipV="1">
          <a:off x="2908300" y="9804425"/>
          <a:ext cx="889000" cy="5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88032</xdr:rowOff>
    </xdr:from>
    <xdr:to>
      <xdr:col>4</xdr:col>
      <xdr:colOff>155575</xdr:colOff>
      <xdr:row>57</xdr:row>
      <xdr:rowOff>111468</xdr:rowOff>
    </xdr:to>
    <xdr:cxnSp macro="">
      <xdr:nvCxnSpPr>
        <xdr:cNvPr id="128" name="直線コネクタ 127"/>
        <xdr:cNvCxnSpPr/>
      </xdr:nvCxnSpPr>
      <xdr:spPr>
        <a:xfrm flipV="1">
          <a:off x="2019300" y="9860682"/>
          <a:ext cx="889000" cy="2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30395</xdr:rowOff>
    </xdr:from>
    <xdr:ext cx="599010" cy="259045"/>
    <xdr:sp macro="" textlink="">
      <xdr:nvSpPr>
        <xdr:cNvPr id="130" name="テキスト ボックス 129"/>
        <xdr:cNvSpPr txBox="1"/>
      </xdr:nvSpPr>
      <xdr:spPr>
        <a:xfrm>
          <a:off x="2608794"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111468</xdr:rowOff>
    </xdr:from>
    <xdr:to>
      <xdr:col>2</xdr:col>
      <xdr:colOff>638175</xdr:colOff>
      <xdr:row>57</xdr:row>
      <xdr:rowOff>114019</xdr:rowOff>
    </xdr:to>
    <xdr:cxnSp macro="">
      <xdr:nvCxnSpPr>
        <xdr:cNvPr id="131" name="直線コネクタ 130"/>
        <xdr:cNvCxnSpPr/>
      </xdr:nvCxnSpPr>
      <xdr:spPr>
        <a:xfrm flipV="1">
          <a:off x="1130300" y="9884118"/>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153521</xdr:rowOff>
    </xdr:from>
    <xdr:ext cx="599010" cy="259045"/>
    <xdr:sp macro="" textlink="">
      <xdr:nvSpPr>
        <xdr:cNvPr id="133" name="テキスト ボックス 132"/>
        <xdr:cNvSpPr txBox="1"/>
      </xdr:nvSpPr>
      <xdr:spPr>
        <a:xfrm>
          <a:off x="1719794" y="99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9806</xdr:rowOff>
    </xdr:from>
    <xdr:ext cx="599010" cy="259045"/>
    <xdr:sp macro="" textlink="">
      <xdr:nvSpPr>
        <xdr:cNvPr id="135" name="テキスト ボックス 134"/>
        <xdr:cNvSpPr txBox="1"/>
      </xdr:nvSpPr>
      <xdr:spPr>
        <a:xfrm>
          <a:off x="830794" y="995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118523</xdr:rowOff>
    </xdr:from>
    <xdr:to>
      <xdr:col>6</xdr:col>
      <xdr:colOff>561975</xdr:colOff>
      <xdr:row>57</xdr:row>
      <xdr:rowOff>48673</xdr:rowOff>
    </xdr:to>
    <xdr:sp macro="" textlink="">
      <xdr:nvSpPr>
        <xdr:cNvPr id="141" name="円/楕円 140"/>
        <xdr:cNvSpPr/>
      </xdr:nvSpPr>
      <xdr:spPr>
        <a:xfrm>
          <a:off x="4584700" y="97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141400</xdr:rowOff>
    </xdr:from>
    <xdr:ext cx="599010" cy="259045"/>
    <xdr:sp macro="" textlink="">
      <xdr:nvSpPr>
        <xdr:cNvPr id="142" name="物件費該当値テキスト"/>
        <xdr:cNvSpPr txBox="1"/>
      </xdr:nvSpPr>
      <xdr:spPr>
        <a:xfrm>
          <a:off x="4686300" y="957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271,858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152425</xdr:rowOff>
    </xdr:from>
    <xdr:to>
      <xdr:col>5</xdr:col>
      <xdr:colOff>409575</xdr:colOff>
      <xdr:row>57</xdr:row>
      <xdr:rowOff>82575</xdr:rowOff>
    </xdr:to>
    <xdr:sp macro="" textlink="">
      <xdr:nvSpPr>
        <xdr:cNvPr id="143" name="円/楕円 142"/>
        <xdr:cNvSpPr/>
      </xdr:nvSpPr>
      <xdr:spPr>
        <a:xfrm>
          <a:off x="3746500" y="97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99102</xdr:rowOff>
    </xdr:from>
    <xdr:ext cx="599010" cy="259045"/>
    <xdr:sp macro="" textlink="">
      <xdr:nvSpPr>
        <xdr:cNvPr id="144" name="テキスト ボックス 143"/>
        <xdr:cNvSpPr txBox="1"/>
      </xdr:nvSpPr>
      <xdr:spPr>
        <a:xfrm>
          <a:off x="3497794" y="952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37232</xdr:rowOff>
    </xdr:from>
    <xdr:to>
      <xdr:col>4</xdr:col>
      <xdr:colOff>206375</xdr:colOff>
      <xdr:row>57</xdr:row>
      <xdr:rowOff>138832</xdr:rowOff>
    </xdr:to>
    <xdr:sp macro="" textlink="">
      <xdr:nvSpPr>
        <xdr:cNvPr id="145" name="円/楕円 144"/>
        <xdr:cNvSpPr/>
      </xdr:nvSpPr>
      <xdr:spPr>
        <a:xfrm>
          <a:off x="2857500" y="98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155359</xdr:rowOff>
    </xdr:from>
    <xdr:ext cx="599010" cy="259045"/>
    <xdr:sp macro="" textlink="">
      <xdr:nvSpPr>
        <xdr:cNvPr id="146" name="テキスト ボックス 145"/>
        <xdr:cNvSpPr txBox="1"/>
      </xdr:nvSpPr>
      <xdr:spPr>
        <a:xfrm>
          <a:off x="2608794" y="95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60668</xdr:rowOff>
    </xdr:from>
    <xdr:to>
      <xdr:col>3</xdr:col>
      <xdr:colOff>3175</xdr:colOff>
      <xdr:row>57</xdr:row>
      <xdr:rowOff>162268</xdr:rowOff>
    </xdr:to>
    <xdr:sp macro="" textlink="">
      <xdr:nvSpPr>
        <xdr:cNvPr id="147" name="円/楕円 146"/>
        <xdr:cNvSpPr/>
      </xdr:nvSpPr>
      <xdr:spPr>
        <a:xfrm>
          <a:off x="1968500" y="98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7345</xdr:rowOff>
    </xdr:from>
    <xdr:ext cx="599010" cy="259045"/>
    <xdr:sp macro="" textlink="">
      <xdr:nvSpPr>
        <xdr:cNvPr id="148" name="テキスト ボックス 147"/>
        <xdr:cNvSpPr txBox="1"/>
      </xdr:nvSpPr>
      <xdr:spPr>
        <a:xfrm>
          <a:off x="1719794" y="960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63219</xdr:rowOff>
    </xdr:from>
    <xdr:to>
      <xdr:col>1</xdr:col>
      <xdr:colOff>485775</xdr:colOff>
      <xdr:row>57</xdr:row>
      <xdr:rowOff>164819</xdr:rowOff>
    </xdr:to>
    <xdr:sp macro="" textlink="">
      <xdr:nvSpPr>
        <xdr:cNvPr id="149" name="円/楕円 148"/>
        <xdr:cNvSpPr/>
      </xdr:nvSpPr>
      <xdr:spPr>
        <a:xfrm>
          <a:off x="1079500" y="98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9896</xdr:rowOff>
    </xdr:from>
    <xdr:ext cx="599010" cy="259045"/>
    <xdr:sp macro="" textlink="">
      <xdr:nvSpPr>
        <xdr:cNvPr id="150" name="テキスト ボックス 149"/>
        <xdr:cNvSpPr txBox="1"/>
      </xdr:nvSpPr>
      <xdr:spPr>
        <a:xfrm>
          <a:off x="830794" y="961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21704</xdr:rowOff>
    </xdr:from>
    <xdr:to>
      <xdr:col>6</xdr:col>
      <xdr:colOff>511175</xdr:colOff>
      <xdr:row>77</xdr:row>
      <xdr:rowOff>126860</xdr:rowOff>
    </xdr:to>
    <xdr:cxnSp macro="">
      <xdr:nvCxnSpPr>
        <xdr:cNvPr id="179" name="直線コネクタ 178"/>
        <xdr:cNvCxnSpPr/>
      </xdr:nvCxnSpPr>
      <xdr:spPr>
        <a:xfrm>
          <a:off x="3797300" y="1322335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122765</xdr:rowOff>
    </xdr:from>
    <xdr:to>
      <xdr:col>5</xdr:col>
      <xdr:colOff>358775</xdr:colOff>
      <xdr:row>77</xdr:row>
      <xdr:rowOff>21704</xdr:rowOff>
    </xdr:to>
    <xdr:cxnSp macro="">
      <xdr:nvCxnSpPr>
        <xdr:cNvPr id="182" name="直線コネクタ 181"/>
        <xdr:cNvCxnSpPr/>
      </xdr:nvCxnSpPr>
      <xdr:spPr>
        <a:xfrm>
          <a:off x="2908300" y="13152965"/>
          <a:ext cx="889000" cy="7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122765</xdr:rowOff>
    </xdr:from>
    <xdr:to>
      <xdr:col>4</xdr:col>
      <xdr:colOff>155575</xdr:colOff>
      <xdr:row>77</xdr:row>
      <xdr:rowOff>97771</xdr:rowOff>
    </xdr:to>
    <xdr:cxnSp macro="">
      <xdr:nvCxnSpPr>
        <xdr:cNvPr id="185" name="直線コネクタ 184"/>
        <xdr:cNvCxnSpPr/>
      </xdr:nvCxnSpPr>
      <xdr:spPr>
        <a:xfrm flipV="1">
          <a:off x="2019300" y="13152965"/>
          <a:ext cx="889000" cy="1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9974</xdr:rowOff>
    </xdr:from>
    <xdr:ext cx="534377" cy="259045"/>
    <xdr:sp macro="" textlink="">
      <xdr:nvSpPr>
        <xdr:cNvPr id="187" name="テキスト ボックス 186"/>
        <xdr:cNvSpPr txBox="1"/>
      </xdr:nvSpPr>
      <xdr:spPr>
        <a:xfrm>
          <a:off x="2641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17018</xdr:rowOff>
    </xdr:from>
    <xdr:to>
      <xdr:col>2</xdr:col>
      <xdr:colOff>638175</xdr:colOff>
      <xdr:row>77</xdr:row>
      <xdr:rowOff>97771</xdr:rowOff>
    </xdr:to>
    <xdr:cxnSp macro="">
      <xdr:nvCxnSpPr>
        <xdr:cNvPr id="188" name="直線コネクタ 187"/>
        <xdr:cNvCxnSpPr/>
      </xdr:nvCxnSpPr>
      <xdr:spPr>
        <a:xfrm>
          <a:off x="1130300" y="13218668"/>
          <a:ext cx="8890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81373</xdr:rowOff>
    </xdr:from>
    <xdr:ext cx="534377" cy="259045"/>
    <xdr:sp macro="" textlink="">
      <xdr:nvSpPr>
        <xdr:cNvPr id="190" name="テキスト ボックス 189"/>
        <xdr:cNvSpPr txBox="1"/>
      </xdr:nvSpPr>
      <xdr:spPr>
        <a:xfrm>
          <a:off x="1752111" y="129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68210</xdr:rowOff>
    </xdr:from>
    <xdr:ext cx="534377" cy="259045"/>
    <xdr:sp macro="" textlink="">
      <xdr:nvSpPr>
        <xdr:cNvPr id="192" name="テキスト ボックス 191"/>
        <xdr:cNvSpPr txBox="1"/>
      </xdr:nvSpPr>
      <xdr:spPr>
        <a:xfrm>
          <a:off x="863111" y="12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76060</xdr:rowOff>
    </xdr:from>
    <xdr:to>
      <xdr:col>6</xdr:col>
      <xdr:colOff>561975</xdr:colOff>
      <xdr:row>78</xdr:row>
      <xdr:rowOff>6210</xdr:rowOff>
    </xdr:to>
    <xdr:sp macro="" textlink="">
      <xdr:nvSpPr>
        <xdr:cNvPr id="198" name="円/楕円 197"/>
        <xdr:cNvSpPr/>
      </xdr:nvSpPr>
      <xdr:spPr>
        <a:xfrm>
          <a:off x="4584700" y="132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54487</xdr:rowOff>
    </xdr:from>
    <xdr:ext cx="534377" cy="259045"/>
    <xdr:sp macro="" textlink="">
      <xdr:nvSpPr>
        <xdr:cNvPr id="199" name="維持補修費該当値テキスト"/>
        <xdr:cNvSpPr txBox="1"/>
      </xdr:nvSpPr>
      <xdr:spPr>
        <a:xfrm>
          <a:off x="4686300" y="132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142354</xdr:rowOff>
    </xdr:from>
    <xdr:to>
      <xdr:col>5</xdr:col>
      <xdr:colOff>409575</xdr:colOff>
      <xdr:row>77</xdr:row>
      <xdr:rowOff>72504</xdr:rowOff>
    </xdr:to>
    <xdr:sp macro="" textlink="">
      <xdr:nvSpPr>
        <xdr:cNvPr id="200" name="円/楕円 199"/>
        <xdr:cNvSpPr/>
      </xdr:nvSpPr>
      <xdr:spPr>
        <a:xfrm>
          <a:off x="3746500" y="131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89031</xdr:rowOff>
    </xdr:from>
    <xdr:ext cx="534377" cy="259045"/>
    <xdr:sp macro="" textlink="">
      <xdr:nvSpPr>
        <xdr:cNvPr id="201" name="テキスト ボックス 200"/>
        <xdr:cNvSpPr txBox="1"/>
      </xdr:nvSpPr>
      <xdr:spPr>
        <a:xfrm>
          <a:off x="3530111" y="129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71965</xdr:rowOff>
    </xdr:from>
    <xdr:to>
      <xdr:col>4</xdr:col>
      <xdr:colOff>206375</xdr:colOff>
      <xdr:row>77</xdr:row>
      <xdr:rowOff>2115</xdr:rowOff>
    </xdr:to>
    <xdr:sp macro="" textlink="">
      <xdr:nvSpPr>
        <xdr:cNvPr id="202" name="円/楕円 201"/>
        <xdr:cNvSpPr/>
      </xdr:nvSpPr>
      <xdr:spPr>
        <a:xfrm>
          <a:off x="2857500" y="131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164692</xdr:rowOff>
    </xdr:from>
    <xdr:ext cx="534377" cy="259045"/>
    <xdr:sp macro="" textlink="">
      <xdr:nvSpPr>
        <xdr:cNvPr id="203" name="テキスト ボックス 202"/>
        <xdr:cNvSpPr txBox="1"/>
      </xdr:nvSpPr>
      <xdr:spPr>
        <a:xfrm>
          <a:off x="2641111" y="131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46971</xdr:rowOff>
    </xdr:from>
    <xdr:to>
      <xdr:col>3</xdr:col>
      <xdr:colOff>3175</xdr:colOff>
      <xdr:row>77</xdr:row>
      <xdr:rowOff>148571</xdr:rowOff>
    </xdr:to>
    <xdr:sp macro="" textlink="">
      <xdr:nvSpPr>
        <xdr:cNvPr id="204" name="円/楕円 203"/>
        <xdr:cNvSpPr/>
      </xdr:nvSpPr>
      <xdr:spPr>
        <a:xfrm>
          <a:off x="1968500" y="132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139698</xdr:rowOff>
    </xdr:from>
    <xdr:ext cx="534377" cy="259045"/>
    <xdr:sp macro="" textlink="">
      <xdr:nvSpPr>
        <xdr:cNvPr id="205" name="テキスト ボックス 204"/>
        <xdr:cNvSpPr txBox="1"/>
      </xdr:nvSpPr>
      <xdr:spPr>
        <a:xfrm>
          <a:off x="1752111" y="1334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137668</xdr:rowOff>
    </xdr:from>
    <xdr:to>
      <xdr:col>1</xdr:col>
      <xdr:colOff>485775</xdr:colOff>
      <xdr:row>77</xdr:row>
      <xdr:rowOff>67818</xdr:rowOff>
    </xdr:to>
    <xdr:sp macro="" textlink="">
      <xdr:nvSpPr>
        <xdr:cNvPr id="206" name="円/楕円 205"/>
        <xdr:cNvSpPr/>
      </xdr:nvSpPr>
      <xdr:spPr>
        <a:xfrm>
          <a:off x="1079500" y="131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58945</xdr:rowOff>
    </xdr:from>
    <xdr:ext cx="534377" cy="259045"/>
    <xdr:sp macro="" textlink="">
      <xdr:nvSpPr>
        <xdr:cNvPr id="207" name="テキスト ボックス 206"/>
        <xdr:cNvSpPr txBox="1"/>
      </xdr:nvSpPr>
      <xdr:spPr>
        <a:xfrm>
          <a:off x="863111" y="132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125222</xdr:rowOff>
    </xdr:from>
    <xdr:to>
      <xdr:col>6</xdr:col>
      <xdr:colOff>511175</xdr:colOff>
      <xdr:row>98</xdr:row>
      <xdr:rowOff>126428</xdr:rowOff>
    </xdr:to>
    <xdr:cxnSp macro="">
      <xdr:nvCxnSpPr>
        <xdr:cNvPr id="237" name="直線コネクタ 236"/>
        <xdr:cNvCxnSpPr/>
      </xdr:nvCxnSpPr>
      <xdr:spPr>
        <a:xfrm flipV="1">
          <a:off x="3797300" y="16927322"/>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120993</xdr:rowOff>
    </xdr:from>
    <xdr:to>
      <xdr:col>5</xdr:col>
      <xdr:colOff>358775</xdr:colOff>
      <xdr:row>98</xdr:row>
      <xdr:rowOff>126428</xdr:rowOff>
    </xdr:to>
    <xdr:cxnSp macro="">
      <xdr:nvCxnSpPr>
        <xdr:cNvPr id="240" name="直線コネクタ 239"/>
        <xdr:cNvCxnSpPr/>
      </xdr:nvCxnSpPr>
      <xdr:spPr>
        <a:xfrm>
          <a:off x="2908300" y="16923093"/>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116878</xdr:rowOff>
    </xdr:from>
    <xdr:to>
      <xdr:col>4</xdr:col>
      <xdr:colOff>155575</xdr:colOff>
      <xdr:row>98</xdr:row>
      <xdr:rowOff>120993</xdr:rowOff>
    </xdr:to>
    <xdr:cxnSp macro="">
      <xdr:nvCxnSpPr>
        <xdr:cNvPr id="243" name="直線コネクタ 242"/>
        <xdr:cNvCxnSpPr/>
      </xdr:nvCxnSpPr>
      <xdr:spPr>
        <a:xfrm>
          <a:off x="2019300" y="1691897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116878</xdr:rowOff>
    </xdr:from>
    <xdr:to>
      <xdr:col>2</xdr:col>
      <xdr:colOff>638175</xdr:colOff>
      <xdr:row>98</xdr:row>
      <xdr:rowOff>143166</xdr:rowOff>
    </xdr:to>
    <xdr:cxnSp macro="">
      <xdr:nvCxnSpPr>
        <xdr:cNvPr id="246" name="直線コネクタ 245"/>
        <xdr:cNvCxnSpPr/>
      </xdr:nvCxnSpPr>
      <xdr:spPr>
        <a:xfrm flipV="1">
          <a:off x="1130300" y="16918978"/>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74422</xdr:rowOff>
    </xdr:from>
    <xdr:to>
      <xdr:col>6</xdr:col>
      <xdr:colOff>561975</xdr:colOff>
      <xdr:row>99</xdr:row>
      <xdr:rowOff>4572</xdr:rowOff>
    </xdr:to>
    <xdr:sp macro="" textlink="">
      <xdr:nvSpPr>
        <xdr:cNvPr id="256" name="円/楕円 255"/>
        <xdr:cNvSpPr/>
      </xdr:nvSpPr>
      <xdr:spPr>
        <a:xfrm>
          <a:off x="4584700" y="168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160799</xdr:rowOff>
    </xdr:from>
    <xdr:ext cx="534377" cy="259045"/>
    <xdr:sp macro="" textlink="">
      <xdr:nvSpPr>
        <xdr:cNvPr id="257" name="扶助費該当値テキスト"/>
        <xdr:cNvSpPr txBox="1"/>
      </xdr:nvSpPr>
      <xdr:spPr>
        <a:xfrm>
          <a:off x="4686300" y="1679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37,140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75628</xdr:rowOff>
    </xdr:from>
    <xdr:to>
      <xdr:col>5</xdr:col>
      <xdr:colOff>409575</xdr:colOff>
      <xdr:row>99</xdr:row>
      <xdr:rowOff>5778</xdr:rowOff>
    </xdr:to>
    <xdr:sp macro="" textlink="">
      <xdr:nvSpPr>
        <xdr:cNvPr id="258" name="円/楕円 257"/>
        <xdr:cNvSpPr/>
      </xdr:nvSpPr>
      <xdr:spPr>
        <a:xfrm>
          <a:off x="3746500" y="168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168355</xdr:rowOff>
    </xdr:from>
    <xdr:ext cx="534377" cy="259045"/>
    <xdr:sp macro="" textlink="">
      <xdr:nvSpPr>
        <xdr:cNvPr id="259" name="テキスト ボックス 258"/>
        <xdr:cNvSpPr txBox="1"/>
      </xdr:nvSpPr>
      <xdr:spPr>
        <a:xfrm>
          <a:off x="3530111" y="16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70193</xdr:rowOff>
    </xdr:from>
    <xdr:to>
      <xdr:col>4</xdr:col>
      <xdr:colOff>206375</xdr:colOff>
      <xdr:row>99</xdr:row>
      <xdr:rowOff>343</xdr:rowOff>
    </xdr:to>
    <xdr:sp macro="" textlink="">
      <xdr:nvSpPr>
        <xdr:cNvPr id="260" name="円/楕円 259"/>
        <xdr:cNvSpPr/>
      </xdr:nvSpPr>
      <xdr:spPr>
        <a:xfrm>
          <a:off x="2857500" y="168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162920</xdr:rowOff>
    </xdr:from>
    <xdr:ext cx="534377" cy="259045"/>
    <xdr:sp macro="" textlink="">
      <xdr:nvSpPr>
        <xdr:cNvPr id="261" name="テキスト ボックス 260"/>
        <xdr:cNvSpPr txBox="1"/>
      </xdr:nvSpPr>
      <xdr:spPr>
        <a:xfrm>
          <a:off x="2641111" y="1696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66078</xdr:rowOff>
    </xdr:from>
    <xdr:to>
      <xdr:col>3</xdr:col>
      <xdr:colOff>3175</xdr:colOff>
      <xdr:row>98</xdr:row>
      <xdr:rowOff>167678</xdr:rowOff>
    </xdr:to>
    <xdr:sp macro="" textlink="">
      <xdr:nvSpPr>
        <xdr:cNvPr id="262" name="円/楕円 261"/>
        <xdr:cNvSpPr/>
      </xdr:nvSpPr>
      <xdr:spPr>
        <a:xfrm>
          <a:off x="1968500" y="168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158805</xdr:rowOff>
    </xdr:from>
    <xdr:ext cx="534377" cy="259045"/>
    <xdr:sp macro="" textlink="">
      <xdr:nvSpPr>
        <xdr:cNvPr id="263" name="テキスト ボックス 262"/>
        <xdr:cNvSpPr txBox="1"/>
      </xdr:nvSpPr>
      <xdr:spPr>
        <a:xfrm>
          <a:off x="1752111" y="169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92366</xdr:rowOff>
    </xdr:from>
    <xdr:to>
      <xdr:col>1</xdr:col>
      <xdr:colOff>485775</xdr:colOff>
      <xdr:row>99</xdr:row>
      <xdr:rowOff>22516</xdr:rowOff>
    </xdr:to>
    <xdr:sp macro="" textlink="">
      <xdr:nvSpPr>
        <xdr:cNvPr id="264" name="円/楕円 263"/>
        <xdr:cNvSpPr/>
      </xdr:nvSpPr>
      <xdr:spPr>
        <a:xfrm>
          <a:off x="1079500" y="168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13643</xdr:rowOff>
    </xdr:from>
    <xdr:ext cx="534377" cy="259045"/>
    <xdr:sp macro="" textlink="">
      <xdr:nvSpPr>
        <xdr:cNvPr id="265" name="テキスト ボックス 264"/>
        <xdr:cNvSpPr txBox="1"/>
      </xdr:nvSpPr>
      <xdr:spPr>
        <a:xfrm>
          <a:off x="863111" y="169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25731</xdr:rowOff>
    </xdr:from>
    <xdr:to>
      <xdr:col>15</xdr:col>
      <xdr:colOff>180975</xdr:colOff>
      <xdr:row>37</xdr:row>
      <xdr:rowOff>27019</xdr:rowOff>
    </xdr:to>
    <xdr:cxnSp macro="">
      <xdr:nvCxnSpPr>
        <xdr:cNvPr id="294" name="直線コネクタ 293"/>
        <xdr:cNvCxnSpPr/>
      </xdr:nvCxnSpPr>
      <xdr:spPr>
        <a:xfrm>
          <a:off x="9639300" y="6369381"/>
          <a:ext cx="8382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47966</xdr:rowOff>
    </xdr:from>
    <xdr:to>
      <xdr:col>14</xdr:col>
      <xdr:colOff>28575</xdr:colOff>
      <xdr:row>37</xdr:row>
      <xdr:rowOff>25731</xdr:rowOff>
    </xdr:to>
    <xdr:cxnSp macro="">
      <xdr:nvCxnSpPr>
        <xdr:cNvPr id="297" name="直線コネクタ 296"/>
        <xdr:cNvCxnSpPr/>
      </xdr:nvCxnSpPr>
      <xdr:spPr>
        <a:xfrm>
          <a:off x="8750300" y="6220166"/>
          <a:ext cx="889000" cy="1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47966</xdr:rowOff>
    </xdr:from>
    <xdr:to>
      <xdr:col>12</xdr:col>
      <xdr:colOff>511175</xdr:colOff>
      <xdr:row>37</xdr:row>
      <xdr:rowOff>48645</xdr:rowOff>
    </xdr:to>
    <xdr:cxnSp macro="">
      <xdr:nvCxnSpPr>
        <xdr:cNvPr id="300" name="直線コネクタ 299"/>
        <xdr:cNvCxnSpPr/>
      </xdr:nvCxnSpPr>
      <xdr:spPr>
        <a:xfrm flipV="1">
          <a:off x="7861300" y="6220166"/>
          <a:ext cx="889000" cy="17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120332</xdr:rowOff>
    </xdr:from>
    <xdr:ext cx="599010" cy="259045"/>
    <xdr:sp macro="" textlink="">
      <xdr:nvSpPr>
        <xdr:cNvPr id="302" name="テキスト ボックス 301"/>
        <xdr:cNvSpPr txBox="1"/>
      </xdr:nvSpPr>
      <xdr:spPr>
        <a:xfrm>
          <a:off x="8450794" y="629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125477</xdr:rowOff>
    </xdr:from>
    <xdr:to>
      <xdr:col>11</xdr:col>
      <xdr:colOff>307975</xdr:colOff>
      <xdr:row>37</xdr:row>
      <xdr:rowOff>48645</xdr:rowOff>
    </xdr:to>
    <xdr:cxnSp macro="">
      <xdr:nvCxnSpPr>
        <xdr:cNvPr id="303" name="直線コネクタ 302"/>
        <xdr:cNvCxnSpPr/>
      </xdr:nvCxnSpPr>
      <xdr:spPr>
        <a:xfrm>
          <a:off x="6972300" y="6297677"/>
          <a:ext cx="889000" cy="9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26606</xdr:rowOff>
    </xdr:from>
    <xdr:ext cx="599010" cy="259045"/>
    <xdr:sp macro="" textlink="">
      <xdr:nvSpPr>
        <xdr:cNvPr id="307" name="テキスト ボックス 306"/>
        <xdr:cNvSpPr txBox="1"/>
      </xdr:nvSpPr>
      <xdr:spPr>
        <a:xfrm>
          <a:off x="6672794" y="637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147669</xdr:rowOff>
    </xdr:from>
    <xdr:to>
      <xdr:col>15</xdr:col>
      <xdr:colOff>231775</xdr:colOff>
      <xdr:row>37</xdr:row>
      <xdr:rowOff>77819</xdr:rowOff>
    </xdr:to>
    <xdr:sp macro="" textlink="">
      <xdr:nvSpPr>
        <xdr:cNvPr id="313" name="円/楕円 312"/>
        <xdr:cNvSpPr/>
      </xdr:nvSpPr>
      <xdr:spPr>
        <a:xfrm>
          <a:off x="10426700" y="63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126096</xdr:rowOff>
    </xdr:from>
    <xdr:ext cx="534377" cy="259045"/>
    <xdr:sp macro="" textlink="">
      <xdr:nvSpPr>
        <xdr:cNvPr id="314" name="補助費等該当値テキスト"/>
        <xdr:cNvSpPr txBox="1"/>
      </xdr:nvSpPr>
      <xdr:spPr>
        <a:xfrm>
          <a:off x="10528300" y="62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146381</xdr:rowOff>
    </xdr:from>
    <xdr:to>
      <xdr:col>14</xdr:col>
      <xdr:colOff>79375</xdr:colOff>
      <xdr:row>37</xdr:row>
      <xdr:rowOff>76531</xdr:rowOff>
    </xdr:to>
    <xdr:sp macro="" textlink="">
      <xdr:nvSpPr>
        <xdr:cNvPr id="315" name="円/楕円 314"/>
        <xdr:cNvSpPr/>
      </xdr:nvSpPr>
      <xdr:spPr>
        <a:xfrm>
          <a:off x="9588500" y="63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67658</xdr:rowOff>
    </xdr:from>
    <xdr:ext cx="534377" cy="259045"/>
    <xdr:sp macro="" textlink="">
      <xdr:nvSpPr>
        <xdr:cNvPr id="316" name="テキスト ボックス 315"/>
        <xdr:cNvSpPr txBox="1"/>
      </xdr:nvSpPr>
      <xdr:spPr>
        <a:xfrm>
          <a:off x="9372111" y="64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168616</xdr:rowOff>
    </xdr:from>
    <xdr:to>
      <xdr:col>12</xdr:col>
      <xdr:colOff>561975</xdr:colOff>
      <xdr:row>36</xdr:row>
      <xdr:rowOff>98766</xdr:rowOff>
    </xdr:to>
    <xdr:sp macro="" textlink="">
      <xdr:nvSpPr>
        <xdr:cNvPr id="317" name="円/楕円 316"/>
        <xdr:cNvSpPr/>
      </xdr:nvSpPr>
      <xdr:spPr>
        <a:xfrm>
          <a:off x="8699500" y="616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115293</xdr:rowOff>
    </xdr:from>
    <xdr:ext cx="599010" cy="259045"/>
    <xdr:sp macro="" textlink="">
      <xdr:nvSpPr>
        <xdr:cNvPr id="318" name="テキスト ボックス 317"/>
        <xdr:cNvSpPr txBox="1"/>
      </xdr:nvSpPr>
      <xdr:spPr>
        <a:xfrm>
          <a:off x="8450794" y="594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169295</xdr:rowOff>
    </xdr:from>
    <xdr:to>
      <xdr:col>11</xdr:col>
      <xdr:colOff>358775</xdr:colOff>
      <xdr:row>37</xdr:row>
      <xdr:rowOff>99445</xdr:rowOff>
    </xdr:to>
    <xdr:sp macro="" textlink="">
      <xdr:nvSpPr>
        <xdr:cNvPr id="319" name="円/楕円 318"/>
        <xdr:cNvSpPr/>
      </xdr:nvSpPr>
      <xdr:spPr>
        <a:xfrm>
          <a:off x="7810500" y="63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90572</xdr:rowOff>
    </xdr:from>
    <xdr:ext cx="534377" cy="259045"/>
    <xdr:sp macro="" textlink="">
      <xdr:nvSpPr>
        <xdr:cNvPr id="320" name="テキスト ボックス 319"/>
        <xdr:cNvSpPr txBox="1"/>
      </xdr:nvSpPr>
      <xdr:spPr>
        <a:xfrm>
          <a:off x="7594111" y="643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74677</xdr:rowOff>
    </xdr:from>
    <xdr:to>
      <xdr:col>10</xdr:col>
      <xdr:colOff>155575</xdr:colOff>
      <xdr:row>37</xdr:row>
      <xdr:rowOff>4827</xdr:rowOff>
    </xdr:to>
    <xdr:sp macro="" textlink="">
      <xdr:nvSpPr>
        <xdr:cNvPr id="321" name="円/楕円 320"/>
        <xdr:cNvSpPr/>
      </xdr:nvSpPr>
      <xdr:spPr>
        <a:xfrm>
          <a:off x="6921500" y="62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21354</xdr:rowOff>
    </xdr:from>
    <xdr:ext cx="599010" cy="259045"/>
    <xdr:sp macro="" textlink="">
      <xdr:nvSpPr>
        <xdr:cNvPr id="322" name="テキスト ボックス 321"/>
        <xdr:cNvSpPr txBox="1"/>
      </xdr:nvSpPr>
      <xdr:spPr>
        <a:xfrm>
          <a:off x="6672794" y="602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110001</xdr:rowOff>
    </xdr:from>
    <xdr:to>
      <xdr:col>15</xdr:col>
      <xdr:colOff>180975</xdr:colOff>
      <xdr:row>57</xdr:row>
      <xdr:rowOff>137498</xdr:rowOff>
    </xdr:to>
    <xdr:cxnSp macro="">
      <xdr:nvCxnSpPr>
        <xdr:cNvPr id="349" name="直線コネクタ 348"/>
        <xdr:cNvCxnSpPr/>
      </xdr:nvCxnSpPr>
      <xdr:spPr>
        <a:xfrm>
          <a:off x="9639300" y="9882651"/>
          <a:ext cx="8382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110001</xdr:rowOff>
    </xdr:from>
    <xdr:to>
      <xdr:col>14</xdr:col>
      <xdr:colOff>28575</xdr:colOff>
      <xdr:row>57</xdr:row>
      <xdr:rowOff>155056</xdr:rowOff>
    </xdr:to>
    <xdr:cxnSp macro="">
      <xdr:nvCxnSpPr>
        <xdr:cNvPr id="352" name="直線コネクタ 351"/>
        <xdr:cNvCxnSpPr/>
      </xdr:nvCxnSpPr>
      <xdr:spPr>
        <a:xfrm flipV="1">
          <a:off x="8750300" y="9882651"/>
          <a:ext cx="889000" cy="4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155056</xdr:rowOff>
    </xdr:from>
    <xdr:to>
      <xdr:col>12</xdr:col>
      <xdr:colOff>511175</xdr:colOff>
      <xdr:row>58</xdr:row>
      <xdr:rowOff>84582</xdr:rowOff>
    </xdr:to>
    <xdr:cxnSp macro="">
      <xdr:nvCxnSpPr>
        <xdr:cNvPr id="355" name="直線コネクタ 354"/>
        <xdr:cNvCxnSpPr/>
      </xdr:nvCxnSpPr>
      <xdr:spPr>
        <a:xfrm flipV="1">
          <a:off x="7861300" y="9927706"/>
          <a:ext cx="889000" cy="10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56863</xdr:rowOff>
    </xdr:from>
    <xdr:ext cx="599010" cy="259045"/>
    <xdr:sp macro="" textlink="">
      <xdr:nvSpPr>
        <xdr:cNvPr id="357" name="テキスト ボックス 356"/>
        <xdr:cNvSpPr txBox="1"/>
      </xdr:nvSpPr>
      <xdr:spPr>
        <a:xfrm>
          <a:off x="8450794"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60963</xdr:rowOff>
    </xdr:from>
    <xdr:to>
      <xdr:col>11</xdr:col>
      <xdr:colOff>307975</xdr:colOff>
      <xdr:row>58</xdr:row>
      <xdr:rowOff>84582</xdr:rowOff>
    </xdr:to>
    <xdr:cxnSp macro="">
      <xdr:nvCxnSpPr>
        <xdr:cNvPr id="358" name="直線コネクタ 357"/>
        <xdr:cNvCxnSpPr/>
      </xdr:nvCxnSpPr>
      <xdr:spPr>
        <a:xfrm>
          <a:off x="6972300" y="10005063"/>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86698</xdr:rowOff>
    </xdr:from>
    <xdr:to>
      <xdr:col>15</xdr:col>
      <xdr:colOff>231775</xdr:colOff>
      <xdr:row>58</xdr:row>
      <xdr:rowOff>16848</xdr:rowOff>
    </xdr:to>
    <xdr:sp macro="" textlink="">
      <xdr:nvSpPr>
        <xdr:cNvPr id="368" name="円/楕円 367"/>
        <xdr:cNvSpPr/>
      </xdr:nvSpPr>
      <xdr:spPr>
        <a:xfrm>
          <a:off x="10426700" y="98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109575</xdr:rowOff>
    </xdr:from>
    <xdr:ext cx="599010" cy="259045"/>
    <xdr:sp macro="" textlink="">
      <xdr:nvSpPr>
        <xdr:cNvPr id="369" name="普通建設事業費該当値テキスト"/>
        <xdr:cNvSpPr txBox="1"/>
      </xdr:nvSpPr>
      <xdr:spPr>
        <a:xfrm>
          <a:off x="10528300" y="971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59201</xdr:rowOff>
    </xdr:from>
    <xdr:to>
      <xdr:col>14</xdr:col>
      <xdr:colOff>79375</xdr:colOff>
      <xdr:row>57</xdr:row>
      <xdr:rowOff>160801</xdr:rowOff>
    </xdr:to>
    <xdr:sp macro="" textlink="">
      <xdr:nvSpPr>
        <xdr:cNvPr id="370" name="円/楕円 369"/>
        <xdr:cNvSpPr/>
      </xdr:nvSpPr>
      <xdr:spPr>
        <a:xfrm>
          <a:off x="9588500" y="98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5878</xdr:rowOff>
    </xdr:from>
    <xdr:ext cx="599010" cy="259045"/>
    <xdr:sp macro="" textlink="">
      <xdr:nvSpPr>
        <xdr:cNvPr id="371" name="テキスト ボックス 370"/>
        <xdr:cNvSpPr txBox="1"/>
      </xdr:nvSpPr>
      <xdr:spPr>
        <a:xfrm>
          <a:off x="9339794" y="960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104256</xdr:rowOff>
    </xdr:from>
    <xdr:to>
      <xdr:col>12</xdr:col>
      <xdr:colOff>561975</xdr:colOff>
      <xdr:row>58</xdr:row>
      <xdr:rowOff>34406</xdr:rowOff>
    </xdr:to>
    <xdr:sp macro="" textlink="">
      <xdr:nvSpPr>
        <xdr:cNvPr id="372" name="円/楕円 371"/>
        <xdr:cNvSpPr/>
      </xdr:nvSpPr>
      <xdr:spPr>
        <a:xfrm>
          <a:off x="8699500" y="98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50933</xdr:rowOff>
    </xdr:from>
    <xdr:ext cx="599010" cy="259045"/>
    <xdr:sp macro="" textlink="">
      <xdr:nvSpPr>
        <xdr:cNvPr id="373" name="テキスト ボックス 372"/>
        <xdr:cNvSpPr txBox="1"/>
      </xdr:nvSpPr>
      <xdr:spPr>
        <a:xfrm>
          <a:off x="8450794" y="965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33782</xdr:rowOff>
    </xdr:from>
    <xdr:to>
      <xdr:col>11</xdr:col>
      <xdr:colOff>358775</xdr:colOff>
      <xdr:row>58</xdr:row>
      <xdr:rowOff>135382</xdr:rowOff>
    </xdr:to>
    <xdr:sp macro="" textlink="">
      <xdr:nvSpPr>
        <xdr:cNvPr id="374" name="円/楕円 373"/>
        <xdr:cNvSpPr/>
      </xdr:nvSpPr>
      <xdr:spPr>
        <a:xfrm>
          <a:off x="78105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126509</xdr:rowOff>
    </xdr:from>
    <xdr:ext cx="599010" cy="259045"/>
    <xdr:sp macro="" textlink="">
      <xdr:nvSpPr>
        <xdr:cNvPr id="375" name="テキスト ボックス 374"/>
        <xdr:cNvSpPr txBox="1"/>
      </xdr:nvSpPr>
      <xdr:spPr>
        <a:xfrm>
          <a:off x="7561794" y="1007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10163</xdr:rowOff>
    </xdr:from>
    <xdr:to>
      <xdr:col>10</xdr:col>
      <xdr:colOff>155575</xdr:colOff>
      <xdr:row>58</xdr:row>
      <xdr:rowOff>111763</xdr:rowOff>
    </xdr:to>
    <xdr:sp macro="" textlink="">
      <xdr:nvSpPr>
        <xdr:cNvPr id="376" name="円/楕円 375"/>
        <xdr:cNvSpPr/>
      </xdr:nvSpPr>
      <xdr:spPr>
        <a:xfrm>
          <a:off x="6921500" y="995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102890</xdr:rowOff>
    </xdr:from>
    <xdr:ext cx="599010" cy="259045"/>
    <xdr:sp macro="" textlink="">
      <xdr:nvSpPr>
        <xdr:cNvPr id="377" name="テキスト ボックス 376"/>
        <xdr:cNvSpPr txBox="1"/>
      </xdr:nvSpPr>
      <xdr:spPr>
        <a:xfrm>
          <a:off x="6672794" y="1004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156536</xdr:rowOff>
    </xdr:from>
    <xdr:to>
      <xdr:col>15</xdr:col>
      <xdr:colOff>180975</xdr:colOff>
      <xdr:row>78</xdr:row>
      <xdr:rowOff>39457</xdr:rowOff>
    </xdr:to>
    <xdr:cxnSp macro="">
      <xdr:nvCxnSpPr>
        <xdr:cNvPr id="406" name="直線コネクタ 405"/>
        <xdr:cNvCxnSpPr/>
      </xdr:nvCxnSpPr>
      <xdr:spPr>
        <a:xfrm>
          <a:off x="9639300" y="13015286"/>
          <a:ext cx="838200" cy="39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156536</xdr:rowOff>
    </xdr:from>
    <xdr:to>
      <xdr:col>14</xdr:col>
      <xdr:colOff>28575</xdr:colOff>
      <xdr:row>77</xdr:row>
      <xdr:rowOff>40565</xdr:rowOff>
    </xdr:to>
    <xdr:cxnSp macro="">
      <xdr:nvCxnSpPr>
        <xdr:cNvPr id="409" name="直線コネクタ 408"/>
        <xdr:cNvCxnSpPr/>
      </xdr:nvCxnSpPr>
      <xdr:spPr>
        <a:xfrm flipV="1">
          <a:off x="8750300" y="13015286"/>
          <a:ext cx="889000" cy="2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33413</xdr:rowOff>
    </xdr:from>
    <xdr:ext cx="599010" cy="259045"/>
    <xdr:sp macro="" textlink="">
      <xdr:nvSpPr>
        <xdr:cNvPr id="413" name="テキスト ボックス 412"/>
        <xdr:cNvSpPr txBox="1"/>
      </xdr:nvSpPr>
      <xdr:spPr>
        <a:xfrm>
          <a:off x="8450794" y="1340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160107</xdr:rowOff>
    </xdr:from>
    <xdr:to>
      <xdr:col>15</xdr:col>
      <xdr:colOff>231775</xdr:colOff>
      <xdr:row>78</xdr:row>
      <xdr:rowOff>90257</xdr:rowOff>
    </xdr:to>
    <xdr:sp macro="" textlink="">
      <xdr:nvSpPr>
        <xdr:cNvPr id="419" name="円/楕円 418"/>
        <xdr:cNvSpPr/>
      </xdr:nvSpPr>
      <xdr:spPr>
        <a:xfrm>
          <a:off x="10426700" y="133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11534</xdr:rowOff>
    </xdr:from>
    <xdr:ext cx="534377" cy="259045"/>
    <xdr:sp macro="" textlink="">
      <xdr:nvSpPr>
        <xdr:cNvPr id="420" name="普通建設事業費 （ うち新規整備　）該当値テキスト"/>
        <xdr:cNvSpPr txBox="1"/>
      </xdr:nvSpPr>
      <xdr:spPr>
        <a:xfrm>
          <a:off x="10528300" y="1321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92,621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105736</xdr:rowOff>
    </xdr:from>
    <xdr:to>
      <xdr:col>14</xdr:col>
      <xdr:colOff>79375</xdr:colOff>
      <xdr:row>76</xdr:row>
      <xdr:rowOff>35886</xdr:rowOff>
    </xdr:to>
    <xdr:sp macro="" textlink="">
      <xdr:nvSpPr>
        <xdr:cNvPr id="421" name="円/楕円 420"/>
        <xdr:cNvSpPr/>
      </xdr:nvSpPr>
      <xdr:spPr>
        <a:xfrm>
          <a:off x="9588500" y="129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52413</xdr:rowOff>
    </xdr:from>
    <xdr:ext cx="599010" cy="259045"/>
    <xdr:sp macro="" textlink="">
      <xdr:nvSpPr>
        <xdr:cNvPr id="422" name="テキスト ボックス 421"/>
        <xdr:cNvSpPr txBox="1"/>
      </xdr:nvSpPr>
      <xdr:spPr>
        <a:xfrm>
          <a:off x="9339794" y="1273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301,162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161215</xdr:rowOff>
    </xdr:from>
    <xdr:to>
      <xdr:col>12</xdr:col>
      <xdr:colOff>561975</xdr:colOff>
      <xdr:row>77</xdr:row>
      <xdr:rowOff>91365</xdr:rowOff>
    </xdr:to>
    <xdr:sp macro="" textlink="">
      <xdr:nvSpPr>
        <xdr:cNvPr id="423" name="円/楕円 422"/>
        <xdr:cNvSpPr/>
      </xdr:nvSpPr>
      <xdr:spPr>
        <a:xfrm>
          <a:off x="8699500" y="131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107893</xdr:rowOff>
    </xdr:from>
    <xdr:ext cx="599010" cy="259045"/>
    <xdr:sp macro="" textlink="">
      <xdr:nvSpPr>
        <xdr:cNvPr id="424" name="テキスト ボックス 423"/>
        <xdr:cNvSpPr txBox="1"/>
      </xdr:nvSpPr>
      <xdr:spPr>
        <a:xfrm>
          <a:off x="8450794" y="1296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66052</xdr:rowOff>
    </xdr:from>
    <xdr:to>
      <xdr:col>15</xdr:col>
      <xdr:colOff>180975</xdr:colOff>
      <xdr:row>98</xdr:row>
      <xdr:rowOff>30972</xdr:rowOff>
    </xdr:to>
    <xdr:cxnSp macro="">
      <xdr:nvCxnSpPr>
        <xdr:cNvPr id="451" name="直線コネクタ 450"/>
        <xdr:cNvCxnSpPr/>
      </xdr:nvCxnSpPr>
      <xdr:spPr>
        <a:xfrm flipV="1">
          <a:off x="9639300" y="16696702"/>
          <a:ext cx="838200" cy="1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30972</xdr:rowOff>
    </xdr:from>
    <xdr:to>
      <xdr:col>14</xdr:col>
      <xdr:colOff>28575</xdr:colOff>
      <xdr:row>98</xdr:row>
      <xdr:rowOff>82508</xdr:rowOff>
    </xdr:to>
    <xdr:cxnSp macro="">
      <xdr:nvCxnSpPr>
        <xdr:cNvPr id="454" name="直線コネクタ 453"/>
        <xdr:cNvCxnSpPr/>
      </xdr:nvCxnSpPr>
      <xdr:spPr>
        <a:xfrm flipV="1">
          <a:off x="8750300" y="16833072"/>
          <a:ext cx="889000" cy="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15252</xdr:rowOff>
    </xdr:from>
    <xdr:to>
      <xdr:col>15</xdr:col>
      <xdr:colOff>231775</xdr:colOff>
      <xdr:row>97</xdr:row>
      <xdr:rowOff>116852</xdr:rowOff>
    </xdr:to>
    <xdr:sp macro="" textlink="">
      <xdr:nvSpPr>
        <xdr:cNvPr id="464" name="円/楕円 463"/>
        <xdr:cNvSpPr/>
      </xdr:nvSpPr>
      <xdr:spPr>
        <a:xfrm>
          <a:off x="10426700" y="166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38129</xdr:rowOff>
    </xdr:from>
    <xdr:ext cx="599010" cy="259045"/>
    <xdr:sp macro="" textlink="">
      <xdr:nvSpPr>
        <xdr:cNvPr id="465" name="普通建設事業費 （ うち更新整備　）該当値テキスト"/>
        <xdr:cNvSpPr txBox="1"/>
      </xdr:nvSpPr>
      <xdr:spPr>
        <a:xfrm>
          <a:off x="10528300" y="1649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268,043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151622</xdr:rowOff>
    </xdr:from>
    <xdr:to>
      <xdr:col>14</xdr:col>
      <xdr:colOff>79375</xdr:colOff>
      <xdr:row>98</xdr:row>
      <xdr:rowOff>81772</xdr:rowOff>
    </xdr:to>
    <xdr:sp macro="" textlink="">
      <xdr:nvSpPr>
        <xdr:cNvPr id="466" name="円/楕円 465"/>
        <xdr:cNvSpPr/>
      </xdr:nvSpPr>
      <xdr:spPr>
        <a:xfrm>
          <a:off x="9588500" y="1678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98299</xdr:rowOff>
    </xdr:from>
    <xdr:ext cx="599010" cy="259045"/>
    <xdr:sp macro="" textlink="">
      <xdr:nvSpPr>
        <xdr:cNvPr id="467" name="テキスト ボックス 466"/>
        <xdr:cNvSpPr txBox="1"/>
      </xdr:nvSpPr>
      <xdr:spPr>
        <a:xfrm>
          <a:off x="9339794" y="1655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31708</xdr:rowOff>
    </xdr:from>
    <xdr:to>
      <xdr:col>12</xdr:col>
      <xdr:colOff>561975</xdr:colOff>
      <xdr:row>98</xdr:row>
      <xdr:rowOff>133308</xdr:rowOff>
    </xdr:to>
    <xdr:sp macro="" textlink="">
      <xdr:nvSpPr>
        <xdr:cNvPr id="468" name="円/楕円 467"/>
        <xdr:cNvSpPr/>
      </xdr:nvSpPr>
      <xdr:spPr>
        <a:xfrm>
          <a:off x="8699500" y="168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124435</xdr:rowOff>
    </xdr:from>
    <xdr:ext cx="534377" cy="259045"/>
    <xdr:sp macro="" textlink="">
      <xdr:nvSpPr>
        <xdr:cNvPr id="469" name="テキスト ボックス 468"/>
        <xdr:cNvSpPr txBox="1"/>
      </xdr:nvSpPr>
      <xdr:spPr>
        <a:xfrm>
          <a:off x="8483111" y="169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16840</xdr:rowOff>
    </xdr:from>
    <xdr:to>
      <xdr:col>23</xdr:col>
      <xdr:colOff>517525</xdr:colOff>
      <xdr:row>39</xdr:row>
      <xdr:rowOff>44450</xdr:rowOff>
    </xdr:to>
    <xdr:cxnSp macro="">
      <xdr:nvCxnSpPr>
        <xdr:cNvPr id="498" name="直線コネクタ 497"/>
        <xdr:cNvCxnSpPr/>
      </xdr:nvCxnSpPr>
      <xdr:spPr>
        <a:xfrm>
          <a:off x="15481300" y="6531940"/>
          <a:ext cx="838200" cy="1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16840</xdr:rowOff>
    </xdr:from>
    <xdr:to>
      <xdr:col>22</xdr:col>
      <xdr:colOff>365125</xdr:colOff>
      <xdr:row>39</xdr:row>
      <xdr:rowOff>22937</xdr:rowOff>
    </xdr:to>
    <xdr:cxnSp macro="">
      <xdr:nvCxnSpPr>
        <xdr:cNvPr id="501" name="直線コネクタ 500"/>
        <xdr:cNvCxnSpPr/>
      </xdr:nvCxnSpPr>
      <xdr:spPr>
        <a:xfrm flipV="1">
          <a:off x="14592300" y="6531940"/>
          <a:ext cx="889000" cy="17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104233</xdr:rowOff>
    </xdr:from>
    <xdr:ext cx="534377" cy="259045"/>
    <xdr:sp macro="" textlink="">
      <xdr:nvSpPr>
        <xdr:cNvPr id="503" name="テキスト ボックス 502"/>
        <xdr:cNvSpPr txBox="1"/>
      </xdr:nvSpPr>
      <xdr:spPr>
        <a:xfrm>
          <a:off x="15214111" y="66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2934</xdr:rowOff>
    </xdr:from>
    <xdr:to>
      <xdr:col>21</xdr:col>
      <xdr:colOff>161925</xdr:colOff>
      <xdr:row>39</xdr:row>
      <xdr:rowOff>22937</xdr:rowOff>
    </xdr:to>
    <xdr:cxnSp macro="">
      <xdr:nvCxnSpPr>
        <xdr:cNvPr id="504" name="直線コネクタ 503"/>
        <xdr:cNvCxnSpPr/>
      </xdr:nvCxnSpPr>
      <xdr:spPr>
        <a:xfrm>
          <a:off x="13703300" y="6689484"/>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100229</xdr:rowOff>
    </xdr:from>
    <xdr:to>
      <xdr:col>19</xdr:col>
      <xdr:colOff>644525</xdr:colOff>
      <xdr:row>39</xdr:row>
      <xdr:rowOff>2934</xdr:rowOff>
    </xdr:to>
    <xdr:cxnSp macro="">
      <xdr:nvCxnSpPr>
        <xdr:cNvPr id="507" name="直線コネクタ 506"/>
        <xdr:cNvCxnSpPr/>
      </xdr:nvCxnSpPr>
      <xdr:spPr>
        <a:xfrm>
          <a:off x="12814300" y="6615329"/>
          <a:ext cx="889000" cy="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137490</xdr:rowOff>
    </xdr:from>
    <xdr:to>
      <xdr:col>22</xdr:col>
      <xdr:colOff>415925</xdr:colOff>
      <xdr:row>38</xdr:row>
      <xdr:rowOff>67640</xdr:rowOff>
    </xdr:to>
    <xdr:sp macro="" textlink="">
      <xdr:nvSpPr>
        <xdr:cNvPr id="519" name="円/楕円 518"/>
        <xdr:cNvSpPr/>
      </xdr:nvSpPr>
      <xdr:spPr>
        <a:xfrm>
          <a:off x="15430500" y="64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84167</xdr:rowOff>
    </xdr:from>
    <xdr:ext cx="534377" cy="259045"/>
    <xdr:sp macro="" textlink="">
      <xdr:nvSpPr>
        <xdr:cNvPr id="520" name="テキスト ボックス 519"/>
        <xdr:cNvSpPr txBox="1"/>
      </xdr:nvSpPr>
      <xdr:spPr>
        <a:xfrm>
          <a:off x="15214111" y="62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143587</xdr:rowOff>
    </xdr:from>
    <xdr:to>
      <xdr:col>21</xdr:col>
      <xdr:colOff>212725</xdr:colOff>
      <xdr:row>39</xdr:row>
      <xdr:rowOff>73737</xdr:rowOff>
    </xdr:to>
    <xdr:sp macro="" textlink="">
      <xdr:nvSpPr>
        <xdr:cNvPr id="521" name="円/楕円 520"/>
        <xdr:cNvSpPr/>
      </xdr:nvSpPr>
      <xdr:spPr>
        <a:xfrm>
          <a:off x="14541500" y="66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64864</xdr:rowOff>
    </xdr:from>
    <xdr:ext cx="469744" cy="259045"/>
    <xdr:sp macro="" textlink="">
      <xdr:nvSpPr>
        <xdr:cNvPr id="522" name="テキスト ボックス 521"/>
        <xdr:cNvSpPr txBox="1"/>
      </xdr:nvSpPr>
      <xdr:spPr>
        <a:xfrm>
          <a:off x="14357427" y="67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123584</xdr:rowOff>
    </xdr:from>
    <xdr:to>
      <xdr:col>20</xdr:col>
      <xdr:colOff>9525</xdr:colOff>
      <xdr:row>39</xdr:row>
      <xdr:rowOff>53734</xdr:rowOff>
    </xdr:to>
    <xdr:sp macro="" textlink="">
      <xdr:nvSpPr>
        <xdr:cNvPr id="523" name="円/楕円 522"/>
        <xdr:cNvSpPr/>
      </xdr:nvSpPr>
      <xdr:spPr>
        <a:xfrm>
          <a:off x="13652500" y="66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44861</xdr:rowOff>
    </xdr:from>
    <xdr:ext cx="469744" cy="259045"/>
    <xdr:sp macro="" textlink="">
      <xdr:nvSpPr>
        <xdr:cNvPr id="524" name="テキスト ボックス 523"/>
        <xdr:cNvSpPr txBox="1"/>
      </xdr:nvSpPr>
      <xdr:spPr>
        <a:xfrm>
          <a:off x="13468427" y="67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49429</xdr:rowOff>
    </xdr:from>
    <xdr:to>
      <xdr:col>18</xdr:col>
      <xdr:colOff>492125</xdr:colOff>
      <xdr:row>38</xdr:row>
      <xdr:rowOff>151029</xdr:rowOff>
    </xdr:to>
    <xdr:sp macro="" textlink="">
      <xdr:nvSpPr>
        <xdr:cNvPr id="525" name="円/楕円 524"/>
        <xdr:cNvSpPr/>
      </xdr:nvSpPr>
      <xdr:spPr>
        <a:xfrm>
          <a:off x="12763500" y="65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142156</xdr:rowOff>
    </xdr:from>
    <xdr:ext cx="469744" cy="259045"/>
    <xdr:sp macro="" textlink="">
      <xdr:nvSpPr>
        <xdr:cNvPr id="526" name="テキスト ボックス 525"/>
        <xdr:cNvSpPr txBox="1"/>
      </xdr:nvSpPr>
      <xdr:spPr>
        <a:xfrm>
          <a:off x="12579427" y="66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115179</xdr:rowOff>
    </xdr:from>
    <xdr:to>
      <xdr:col>23</xdr:col>
      <xdr:colOff>517525</xdr:colOff>
      <xdr:row>75</xdr:row>
      <xdr:rowOff>140657</xdr:rowOff>
    </xdr:to>
    <xdr:cxnSp macro="">
      <xdr:nvCxnSpPr>
        <xdr:cNvPr id="614" name="直線コネクタ 613"/>
        <xdr:cNvCxnSpPr/>
      </xdr:nvCxnSpPr>
      <xdr:spPr>
        <a:xfrm flipV="1">
          <a:off x="15481300" y="12973929"/>
          <a:ext cx="8382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140657</xdr:rowOff>
    </xdr:from>
    <xdr:to>
      <xdr:col>22</xdr:col>
      <xdr:colOff>365125</xdr:colOff>
      <xdr:row>75</xdr:row>
      <xdr:rowOff>160190</xdr:rowOff>
    </xdr:to>
    <xdr:cxnSp macro="">
      <xdr:nvCxnSpPr>
        <xdr:cNvPr id="617" name="直線コネクタ 616"/>
        <xdr:cNvCxnSpPr/>
      </xdr:nvCxnSpPr>
      <xdr:spPr>
        <a:xfrm flipV="1">
          <a:off x="14592300" y="12999407"/>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9" name="テキスト ボックス 618"/>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160190</xdr:rowOff>
    </xdr:from>
    <xdr:to>
      <xdr:col>21</xdr:col>
      <xdr:colOff>161925</xdr:colOff>
      <xdr:row>76</xdr:row>
      <xdr:rowOff>38263</xdr:rowOff>
    </xdr:to>
    <xdr:cxnSp macro="">
      <xdr:nvCxnSpPr>
        <xdr:cNvPr id="620" name="直線コネクタ 619"/>
        <xdr:cNvCxnSpPr/>
      </xdr:nvCxnSpPr>
      <xdr:spPr>
        <a:xfrm flipV="1">
          <a:off x="13703300" y="13018940"/>
          <a:ext cx="8890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2" name="テキスト ボックス 621"/>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38263</xdr:rowOff>
    </xdr:from>
    <xdr:to>
      <xdr:col>19</xdr:col>
      <xdr:colOff>644525</xdr:colOff>
      <xdr:row>76</xdr:row>
      <xdr:rowOff>103432</xdr:rowOff>
    </xdr:to>
    <xdr:cxnSp macro="">
      <xdr:nvCxnSpPr>
        <xdr:cNvPr id="623" name="直線コネクタ 622"/>
        <xdr:cNvCxnSpPr/>
      </xdr:nvCxnSpPr>
      <xdr:spPr>
        <a:xfrm flipV="1">
          <a:off x="12814300" y="13068463"/>
          <a:ext cx="889000" cy="6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128119</xdr:rowOff>
    </xdr:from>
    <xdr:ext cx="599010" cy="259045"/>
    <xdr:sp macro="" textlink="">
      <xdr:nvSpPr>
        <xdr:cNvPr id="625" name="テキスト ボックス 624"/>
        <xdr:cNvSpPr txBox="1"/>
      </xdr:nvSpPr>
      <xdr:spPr>
        <a:xfrm>
          <a:off x="13403794" y="131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145149</xdr:rowOff>
    </xdr:from>
    <xdr:ext cx="599010" cy="259045"/>
    <xdr:sp macro="" textlink="">
      <xdr:nvSpPr>
        <xdr:cNvPr id="627" name="テキスト ボックス 626"/>
        <xdr:cNvSpPr txBox="1"/>
      </xdr:nvSpPr>
      <xdr:spPr>
        <a:xfrm>
          <a:off x="12514794" y="128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64379</xdr:rowOff>
    </xdr:from>
    <xdr:to>
      <xdr:col>23</xdr:col>
      <xdr:colOff>568325</xdr:colOff>
      <xdr:row>75</xdr:row>
      <xdr:rowOff>165979</xdr:rowOff>
    </xdr:to>
    <xdr:sp macro="" textlink="">
      <xdr:nvSpPr>
        <xdr:cNvPr id="633" name="円/楕円 632"/>
        <xdr:cNvSpPr/>
      </xdr:nvSpPr>
      <xdr:spPr>
        <a:xfrm>
          <a:off x="16268700" y="129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87256</xdr:rowOff>
    </xdr:from>
    <xdr:ext cx="599010" cy="259045"/>
    <xdr:sp macro="" textlink="">
      <xdr:nvSpPr>
        <xdr:cNvPr id="634" name="公債費該当値テキスト"/>
        <xdr:cNvSpPr txBox="1"/>
      </xdr:nvSpPr>
      <xdr:spPr>
        <a:xfrm>
          <a:off x="16370300" y="1277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161,436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89857</xdr:rowOff>
    </xdr:from>
    <xdr:to>
      <xdr:col>22</xdr:col>
      <xdr:colOff>415925</xdr:colOff>
      <xdr:row>76</xdr:row>
      <xdr:rowOff>20007</xdr:rowOff>
    </xdr:to>
    <xdr:sp macro="" textlink="">
      <xdr:nvSpPr>
        <xdr:cNvPr id="635" name="円/楕円 634"/>
        <xdr:cNvSpPr/>
      </xdr:nvSpPr>
      <xdr:spPr>
        <a:xfrm>
          <a:off x="15430500" y="12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36534</xdr:rowOff>
    </xdr:from>
    <xdr:ext cx="599010" cy="259045"/>
    <xdr:sp macro="" textlink="">
      <xdr:nvSpPr>
        <xdr:cNvPr id="636" name="テキスト ボックス 635"/>
        <xdr:cNvSpPr txBox="1"/>
      </xdr:nvSpPr>
      <xdr:spPr>
        <a:xfrm>
          <a:off x="15181794" y="127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154,749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109390</xdr:rowOff>
    </xdr:from>
    <xdr:to>
      <xdr:col>21</xdr:col>
      <xdr:colOff>212725</xdr:colOff>
      <xdr:row>76</xdr:row>
      <xdr:rowOff>39540</xdr:rowOff>
    </xdr:to>
    <xdr:sp macro="" textlink="">
      <xdr:nvSpPr>
        <xdr:cNvPr id="637" name="円/楕円 636"/>
        <xdr:cNvSpPr/>
      </xdr:nvSpPr>
      <xdr:spPr>
        <a:xfrm>
          <a:off x="14541500" y="129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56067</xdr:rowOff>
    </xdr:from>
    <xdr:ext cx="599010" cy="259045"/>
    <xdr:sp macro="" textlink="">
      <xdr:nvSpPr>
        <xdr:cNvPr id="638" name="テキスト ボックス 637"/>
        <xdr:cNvSpPr txBox="1"/>
      </xdr:nvSpPr>
      <xdr:spPr>
        <a:xfrm>
          <a:off x="14292794" y="1274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158913</xdr:rowOff>
    </xdr:from>
    <xdr:to>
      <xdr:col>20</xdr:col>
      <xdr:colOff>9525</xdr:colOff>
      <xdr:row>76</xdr:row>
      <xdr:rowOff>89063</xdr:rowOff>
    </xdr:to>
    <xdr:sp macro="" textlink="">
      <xdr:nvSpPr>
        <xdr:cNvPr id="639" name="円/楕円 638"/>
        <xdr:cNvSpPr/>
      </xdr:nvSpPr>
      <xdr:spPr>
        <a:xfrm>
          <a:off x="13652500" y="130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105590</xdr:rowOff>
    </xdr:from>
    <xdr:ext cx="599010" cy="259045"/>
    <xdr:sp macro="" textlink="">
      <xdr:nvSpPr>
        <xdr:cNvPr id="640" name="テキスト ボックス 639"/>
        <xdr:cNvSpPr txBox="1"/>
      </xdr:nvSpPr>
      <xdr:spPr>
        <a:xfrm>
          <a:off x="13403794" y="1279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52632</xdr:rowOff>
    </xdr:from>
    <xdr:to>
      <xdr:col>18</xdr:col>
      <xdr:colOff>492125</xdr:colOff>
      <xdr:row>76</xdr:row>
      <xdr:rowOff>154232</xdr:rowOff>
    </xdr:to>
    <xdr:sp macro="" textlink="">
      <xdr:nvSpPr>
        <xdr:cNvPr id="641" name="円/楕円 640"/>
        <xdr:cNvSpPr/>
      </xdr:nvSpPr>
      <xdr:spPr>
        <a:xfrm>
          <a:off x="12763500" y="130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145359</xdr:rowOff>
    </xdr:from>
    <xdr:ext cx="599010" cy="259045"/>
    <xdr:sp macro="" textlink="">
      <xdr:nvSpPr>
        <xdr:cNvPr id="642" name="テキスト ボックス 641"/>
        <xdr:cNvSpPr txBox="1"/>
      </xdr:nvSpPr>
      <xdr:spPr>
        <a:xfrm>
          <a:off x="12514794" y="1317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22017</xdr:rowOff>
    </xdr:from>
    <xdr:to>
      <xdr:col>23</xdr:col>
      <xdr:colOff>517525</xdr:colOff>
      <xdr:row>98</xdr:row>
      <xdr:rowOff>75944</xdr:rowOff>
    </xdr:to>
    <xdr:cxnSp macro="">
      <xdr:nvCxnSpPr>
        <xdr:cNvPr id="671" name="直線コネクタ 670"/>
        <xdr:cNvCxnSpPr/>
      </xdr:nvCxnSpPr>
      <xdr:spPr>
        <a:xfrm flipV="1">
          <a:off x="15481300" y="16824117"/>
          <a:ext cx="8382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2"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75944</xdr:rowOff>
    </xdr:from>
    <xdr:to>
      <xdr:col>22</xdr:col>
      <xdr:colOff>365125</xdr:colOff>
      <xdr:row>99</xdr:row>
      <xdr:rowOff>17548</xdr:rowOff>
    </xdr:to>
    <xdr:cxnSp macro="">
      <xdr:nvCxnSpPr>
        <xdr:cNvPr id="674" name="直線コネクタ 673"/>
        <xdr:cNvCxnSpPr/>
      </xdr:nvCxnSpPr>
      <xdr:spPr>
        <a:xfrm flipV="1">
          <a:off x="14592300" y="16878044"/>
          <a:ext cx="889000" cy="1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27873</xdr:rowOff>
    </xdr:from>
    <xdr:to>
      <xdr:col>21</xdr:col>
      <xdr:colOff>161925</xdr:colOff>
      <xdr:row>99</xdr:row>
      <xdr:rowOff>17548</xdr:rowOff>
    </xdr:to>
    <xdr:cxnSp macro="">
      <xdr:nvCxnSpPr>
        <xdr:cNvPr id="677" name="直線コネクタ 676"/>
        <xdr:cNvCxnSpPr/>
      </xdr:nvCxnSpPr>
      <xdr:spPr>
        <a:xfrm>
          <a:off x="13703300" y="16829973"/>
          <a:ext cx="889000" cy="1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27873</xdr:rowOff>
    </xdr:from>
    <xdr:to>
      <xdr:col>19</xdr:col>
      <xdr:colOff>644525</xdr:colOff>
      <xdr:row>98</xdr:row>
      <xdr:rowOff>45814</xdr:rowOff>
    </xdr:to>
    <xdr:cxnSp macro="">
      <xdr:nvCxnSpPr>
        <xdr:cNvPr id="680" name="直線コネクタ 679"/>
        <xdr:cNvCxnSpPr/>
      </xdr:nvCxnSpPr>
      <xdr:spPr>
        <a:xfrm flipV="1">
          <a:off x="12814300" y="16829973"/>
          <a:ext cx="889000" cy="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101347</xdr:rowOff>
    </xdr:from>
    <xdr:ext cx="534377" cy="259045"/>
    <xdr:sp macro="" textlink="">
      <xdr:nvSpPr>
        <xdr:cNvPr id="682" name="テキスト ボックス 681"/>
        <xdr:cNvSpPr txBox="1"/>
      </xdr:nvSpPr>
      <xdr:spPr>
        <a:xfrm>
          <a:off x="13436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142667</xdr:rowOff>
    </xdr:from>
    <xdr:to>
      <xdr:col>23</xdr:col>
      <xdr:colOff>568325</xdr:colOff>
      <xdr:row>98</xdr:row>
      <xdr:rowOff>72817</xdr:rowOff>
    </xdr:to>
    <xdr:sp macro="" textlink="">
      <xdr:nvSpPr>
        <xdr:cNvPr id="690" name="円/楕円 689"/>
        <xdr:cNvSpPr/>
      </xdr:nvSpPr>
      <xdr:spPr>
        <a:xfrm>
          <a:off x="16268700" y="167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165544</xdr:rowOff>
    </xdr:from>
    <xdr:ext cx="599010" cy="259045"/>
    <xdr:sp macro="" textlink="">
      <xdr:nvSpPr>
        <xdr:cNvPr id="691" name="積立金該当値テキスト"/>
        <xdr:cNvSpPr txBox="1"/>
      </xdr:nvSpPr>
      <xdr:spPr>
        <a:xfrm>
          <a:off x="16370300" y="1662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25144</xdr:rowOff>
    </xdr:from>
    <xdr:to>
      <xdr:col>22</xdr:col>
      <xdr:colOff>415925</xdr:colOff>
      <xdr:row>98</xdr:row>
      <xdr:rowOff>126744</xdr:rowOff>
    </xdr:to>
    <xdr:sp macro="" textlink="">
      <xdr:nvSpPr>
        <xdr:cNvPr id="692" name="円/楕円 691"/>
        <xdr:cNvSpPr/>
      </xdr:nvSpPr>
      <xdr:spPr>
        <a:xfrm>
          <a:off x="15430500" y="168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117871</xdr:rowOff>
    </xdr:from>
    <xdr:ext cx="534377" cy="259045"/>
    <xdr:sp macro="" textlink="">
      <xdr:nvSpPr>
        <xdr:cNvPr id="693" name="テキスト ボックス 692"/>
        <xdr:cNvSpPr txBox="1"/>
      </xdr:nvSpPr>
      <xdr:spPr>
        <a:xfrm>
          <a:off x="15214111" y="169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138198</xdr:rowOff>
    </xdr:from>
    <xdr:to>
      <xdr:col>21</xdr:col>
      <xdr:colOff>212725</xdr:colOff>
      <xdr:row>99</xdr:row>
      <xdr:rowOff>68348</xdr:rowOff>
    </xdr:to>
    <xdr:sp macro="" textlink="">
      <xdr:nvSpPr>
        <xdr:cNvPr id="694" name="円/楕円 693"/>
        <xdr:cNvSpPr/>
      </xdr:nvSpPr>
      <xdr:spPr>
        <a:xfrm>
          <a:off x="14541500" y="16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59475</xdr:rowOff>
    </xdr:from>
    <xdr:ext cx="534377" cy="259045"/>
    <xdr:sp macro="" textlink="">
      <xdr:nvSpPr>
        <xdr:cNvPr id="695" name="テキスト ボックス 694"/>
        <xdr:cNvSpPr txBox="1"/>
      </xdr:nvSpPr>
      <xdr:spPr>
        <a:xfrm>
          <a:off x="14325111" y="1703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148523</xdr:rowOff>
    </xdr:from>
    <xdr:to>
      <xdr:col>20</xdr:col>
      <xdr:colOff>9525</xdr:colOff>
      <xdr:row>98</xdr:row>
      <xdr:rowOff>78673</xdr:rowOff>
    </xdr:to>
    <xdr:sp macro="" textlink="">
      <xdr:nvSpPr>
        <xdr:cNvPr id="696" name="円/楕円 695"/>
        <xdr:cNvSpPr/>
      </xdr:nvSpPr>
      <xdr:spPr>
        <a:xfrm>
          <a:off x="13652500" y="167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95200</xdr:rowOff>
    </xdr:from>
    <xdr:ext cx="534377" cy="259045"/>
    <xdr:sp macro="" textlink="">
      <xdr:nvSpPr>
        <xdr:cNvPr id="697" name="テキスト ボックス 696"/>
        <xdr:cNvSpPr txBox="1"/>
      </xdr:nvSpPr>
      <xdr:spPr>
        <a:xfrm>
          <a:off x="13436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166464</xdr:rowOff>
    </xdr:from>
    <xdr:to>
      <xdr:col>18</xdr:col>
      <xdr:colOff>492125</xdr:colOff>
      <xdr:row>98</xdr:row>
      <xdr:rowOff>96614</xdr:rowOff>
    </xdr:to>
    <xdr:sp macro="" textlink="">
      <xdr:nvSpPr>
        <xdr:cNvPr id="698" name="円/楕円 697"/>
        <xdr:cNvSpPr/>
      </xdr:nvSpPr>
      <xdr:spPr>
        <a:xfrm>
          <a:off x="127635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87741</xdr:rowOff>
    </xdr:from>
    <xdr:ext cx="534377" cy="259045"/>
    <xdr:sp macro="" textlink="">
      <xdr:nvSpPr>
        <xdr:cNvPr id="699" name="テキスト ボックス 698"/>
        <xdr:cNvSpPr txBox="1"/>
      </xdr:nvSpPr>
      <xdr:spPr>
        <a:xfrm>
          <a:off x="12547111" y="168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5" name="円/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7" name="円/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8" name="テキスト ボックス 74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9" name="円/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0" name="テキスト ボックス 74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円/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3"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4" name="円/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6" name="円/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8" name="円/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円/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21765</xdr:rowOff>
    </xdr:from>
    <xdr:to>
      <xdr:col>32</xdr:col>
      <xdr:colOff>187325</xdr:colOff>
      <xdr:row>74</xdr:row>
      <xdr:rowOff>63530</xdr:rowOff>
    </xdr:to>
    <xdr:cxnSp macro="">
      <xdr:nvCxnSpPr>
        <xdr:cNvPr id="840" name="直線コネクタ 839"/>
        <xdr:cNvCxnSpPr/>
      </xdr:nvCxnSpPr>
      <xdr:spPr>
        <a:xfrm>
          <a:off x="21323300" y="12709065"/>
          <a:ext cx="8382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1"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6434</xdr:rowOff>
    </xdr:from>
    <xdr:to>
      <xdr:col>31</xdr:col>
      <xdr:colOff>34925</xdr:colOff>
      <xdr:row>74</xdr:row>
      <xdr:rowOff>21765</xdr:rowOff>
    </xdr:to>
    <xdr:cxnSp macro="">
      <xdr:nvCxnSpPr>
        <xdr:cNvPr id="843" name="直線コネクタ 842"/>
        <xdr:cNvCxnSpPr/>
      </xdr:nvCxnSpPr>
      <xdr:spPr>
        <a:xfrm>
          <a:off x="20434300" y="12693734"/>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5" name="テキスト ボックス 84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3995</xdr:rowOff>
    </xdr:from>
    <xdr:to>
      <xdr:col>29</xdr:col>
      <xdr:colOff>517525</xdr:colOff>
      <xdr:row>74</xdr:row>
      <xdr:rowOff>6434</xdr:rowOff>
    </xdr:to>
    <xdr:cxnSp macro="">
      <xdr:nvCxnSpPr>
        <xdr:cNvPr id="846" name="直線コネクタ 845"/>
        <xdr:cNvCxnSpPr/>
      </xdr:nvCxnSpPr>
      <xdr:spPr>
        <a:xfrm>
          <a:off x="19545300" y="1269129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151825</xdr:rowOff>
    </xdr:from>
    <xdr:ext cx="599010" cy="259045"/>
    <xdr:sp macro="" textlink="">
      <xdr:nvSpPr>
        <xdr:cNvPr id="848" name="テキスト ボックス 847"/>
        <xdr:cNvSpPr txBox="1"/>
      </xdr:nvSpPr>
      <xdr:spPr>
        <a:xfrm>
          <a:off x="20134794"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3995</xdr:rowOff>
    </xdr:from>
    <xdr:to>
      <xdr:col>28</xdr:col>
      <xdr:colOff>314325</xdr:colOff>
      <xdr:row>74</xdr:row>
      <xdr:rowOff>52710</xdr:rowOff>
    </xdr:to>
    <xdr:cxnSp macro="">
      <xdr:nvCxnSpPr>
        <xdr:cNvPr id="849" name="直線コネクタ 848"/>
        <xdr:cNvCxnSpPr/>
      </xdr:nvCxnSpPr>
      <xdr:spPr>
        <a:xfrm flipV="1">
          <a:off x="18656300" y="12691295"/>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9065</xdr:rowOff>
    </xdr:from>
    <xdr:ext cx="599010" cy="259045"/>
    <xdr:sp macro="" textlink="">
      <xdr:nvSpPr>
        <xdr:cNvPr id="851" name="テキスト ボックス 850"/>
        <xdr:cNvSpPr txBox="1"/>
      </xdr:nvSpPr>
      <xdr:spPr>
        <a:xfrm>
          <a:off x="19245794"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12730</xdr:rowOff>
    </xdr:from>
    <xdr:to>
      <xdr:col>32</xdr:col>
      <xdr:colOff>238125</xdr:colOff>
      <xdr:row>74</xdr:row>
      <xdr:rowOff>114330</xdr:rowOff>
    </xdr:to>
    <xdr:sp macro="" textlink="">
      <xdr:nvSpPr>
        <xdr:cNvPr id="859" name="円/楕円 858"/>
        <xdr:cNvSpPr/>
      </xdr:nvSpPr>
      <xdr:spPr>
        <a:xfrm>
          <a:off x="22110700" y="127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35607</xdr:rowOff>
    </xdr:from>
    <xdr:ext cx="599010" cy="259045"/>
    <xdr:sp macro="" textlink="">
      <xdr:nvSpPr>
        <xdr:cNvPr id="860" name="繰出金該当値テキスト"/>
        <xdr:cNvSpPr txBox="1"/>
      </xdr:nvSpPr>
      <xdr:spPr>
        <a:xfrm>
          <a:off x="22212300" y="1255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109,996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142415</xdr:rowOff>
    </xdr:from>
    <xdr:to>
      <xdr:col>31</xdr:col>
      <xdr:colOff>85725</xdr:colOff>
      <xdr:row>74</xdr:row>
      <xdr:rowOff>72565</xdr:rowOff>
    </xdr:to>
    <xdr:sp macro="" textlink="">
      <xdr:nvSpPr>
        <xdr:cNvPr id="861" name="円/楕円 860"/>
        <xdr:cNvSpPr/>
      </xdr:nvSpPr>
      <xdr:spPr>
        <a:xfrm>
          <a:off x="21272500" y="126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89092</xdr:rowOff>
    </xdr:from>
    <xdr:ext cx="599010" cy="259045"/>
    <xdr:sp macro="" textlink="">
      <xdr:nvSpPr>
        <xdr:cNvPr id="862" name="テキスト ボックス 861"/>
        <xdr:cNvSpPr txBox="1"/>
      </xdr:nvSpPr>
      <xdr:spPr>
        <a:xfrm>
          <a:off x="21023794" y="1243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127084</xdr:rowOff>
    </xdr:from>
    <xdr:to>
      <xdr:col>29</xdr:col>
      <xdr:colOff>568325</xdr:colOff>
      <xdr:row>74</xdr:row>
      <xdr:rowOff>57234</xdr:rowOff>
    </xdr:to>
    <xdr:sp macro="" textlink="">
      <xdr:nvSpPr>
        <xdr:cNvPr id="863" name="円/楕円 862"/>
        <xdr:cNvSpPr/>
      </xdr:nvSpPr>
      <xdr:spPr>
        <a:xfrm>
          <a:off x="20383500" y="126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73761</xdr:rowOff>
    </xdr:from>
    <xdr:ext cx="599010" cy="259045"/>
    <xdr:sp macro="" textlink="">
      <xdr:nvSpPr>
        <xdr:cNvPr id="864" name="テキスト ボックス 863"/>
        <xdr:cNvSpPr txBox="1"/>
      </xdr:nvSpPr>
      <xdr:spPr>
        <a:xfrm>
          <a:off x="20134794" y="1241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124645</xdr:rowOff>
    </xdr:from>
    <xdr:to>
      <xdr:col>28</xdr:col>
      <xdr:colOff>365125</xdr:colOff>
      <xdr:row>74</xdr:row>
      <xdr:rowOff>54795</xdr:rowOff>
    </xdr:to>
    <xdr:sp macro="" textlink="">
      <xdr:nvSpPr>
        <xdr:cNvPr id="865" name="円/楕円 864"/>
        <xdr:cNvSpPr/>
      </xdr:nvSpPr>
      <xdr:spPr>
        <a:xfrm>
          <a:off x="19494500" y="126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71322</xdr:rowOff>
    </xdr:from>
    <xdr:ext cx="599010" cy="259045"/>
    <xdr:sp macro="" textlink="">
      <xdr:nvSpPr>
        <xdr:cNvPr id="866" name="テキスト ボックス 865"/>
        <xdr:cNvSpPr txBox="1"/>
      </xdr:nvSpPr>
      <xdr:spPr>
        <a:xfrm>
          <a:off x="19245794" y="1241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1910</xdr:rowOff>
    </xdr:from>
    <xdr:to>
      <xdr:col>27</xdr:col>
      <xdr:colOff>161925</xdr:colOff>
      <xdr:row>74</xdr:row>
      <xdr:rowOff>103510</xdr:rowOff>
    </xdr:to>
    <xdr:sp macro="" textlink="">
      <xdr:nvSpPr>
        <xdr:cNvPr id="867" name="円/楕円 866"/>
        <xdr:cNvSpPr/>
      </xdr:nvSpPr>
      <xdr:spPr>
        <a:xfrm>
          <a:off x="18605500" y="126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94637</xdr:rowOff>
    </xdr:from>
    <xdr:ext cx="599010" cy="259045"/>
    <xdr:sp macro="" textlink="">
      <xdr:nvSpPr>
        <xdr:cNvPr id="868" name="テキスト ボックス 867"/>
        <xdr:cNvSpPr txBox="1"/>
      </xdr:nvSpPr>
      <xdr:spPr>
        <a:xfrm>
          <a:off x="18356794" y="1278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1,348,486</a:t>
          </a:r>
          <a:r>
            <a:rPr kumimoji="1" lang="ja-JP" altLang="en-US" sz="1300">
              <a:latin typeface="ＭＳ Ｐゴシック"/>
            </a:rPr>
            <a:t>円となっている。主な構成項目である人件費は、</a:t>
          </a:r>
          <a:r>
            <a:rPr kumimoji="1" lang="en-US" altLang="ja-JP" sz="1300">
              <a:latin typeface="ＭＳ Ｐゴシック"/>
            </a:rPr>
            <a:t>178,217</a:t>
          </a:r>
          <a:r>
            <a:rPr kumimoji="1" lang="ja-JP" altLang="en-US" sz="1300">
              <a:latin typeface="ＭＳ Ｐゴシック"/>
            </a:rPr>
            <a:t>円となっており、類似団体平均と比べて高い水準にあるが、退職者補充の採用のみに止めているため、若干の増減はあるものの横ばいで推移している。扶助費は類似団体平均を大きく下回っているが、これは被扶助対象者が少ないこともあるが、資格審査の適正化や各種手当の見直しを行っている結果が表れている。物件費は類似団体平均に比べ高く、また、増加傾向にあるが、これはスクールバスの民間委託を行っていることや地理的条件により保有する施設が多いため、維持管理経費が大きくなっていることが要因である。普通建設事業費は更新整備に係る費用が増加傾向にあるため、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山梨県道志村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1,758
1,751
79.68
2,487,694
2,370,640
81,631
1,232,730
3,498,743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39867</xdr:rowOff>
    </xdr:from>
    <xdr:to>
      <xdr:col>6</xdr:col>
      <xdr:colOff>511175</xdr:colOff>
      <xdr:row>37</xdr:row>
      <xdr:rowOff>60735</xdr:rowOff>
    </xdr:to>
    <xdr:cxnSp macro="">
      <xdr:nvCxnSpPr>
        <xdr:cNvPr id="62" name="直線コネクタ 61"/>
        <xdr:cNvCxnSpPr/>
      </xdr:nvCxnSpPr>
      <xdr:spPr>
        <a:xfrm>
          <a:off x="3797300" y="6383517"/>
          <a:ext cx="8382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39867</xdr:rowOff>
    </xdr:from>
    <xdr:to>
      <xdr:col>5</xdr:col>
      <xdr:colOff>358775</xdr:colOff>
      <xdr:row>37</xdr:row>
      <xdr:rowOff>62352</xdr:rowOff>
    </xdr:to>
    <xdr:cxnSp macro="">
      <xdr:nvCxnSpPr>
        <xdr:cNvPr id="65" name="直線コネクタ 64"/>
        <xdr:cNvCxnSpPr/>
      </xdr:nvCxnSpPr>
      <xdr:spPr>
        <a:xfrm flipV="1">
          <a:off x="2908300" y="6383517"/>
          <a:ext cx="889000" cy="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62352</xdr:rowOff>
    </xdr:from>
    <xdr:to>
      <xdr:col>4</xdr:col>
      <xdr:colOff>155575</xdr:colOff>
      <xdr:row>37</xdr:row>
      <xdr:rowOff>119094</xdr:rowOff>
    </xdr:to>
    <xdr:cxnSp macro="">
      <xdr:nvCxnSpPr>
        <xdr:cNvPr id="68" name="直線コネクタ 67"/>
        <xdr:cNvCxnSpPr/>
      </xdr:nvCxnSpPr>
      <xdr:spPr>
        <a:xfrm flipV="1">
          <a:off x="2019300" y="6406002"/>
          <a:ext cx="889000" cy="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73324</xdr:rowOff>
    </xdr:from>
    <xdr:to>
      <xdr:col>2</xdr:col>
      <xdr:colOff>638175</xdr:colOff>
      <xdr:row>37</xdr:row>
      <xdr:rowOff>119094</xdr:rowOff>
    </xdr:to>
    <xdr:cxnSp macro="">
      <xdr:nvCxnSpPr>
        <xdr:cNvPr id="71" name="直線コネクタ 70"/>
        <xdr:cNvCxnSpPr/>
      </xdr:nvCxnSpPr>
      <xdr:spPr>
        <a:xfrm>
          <a:off x="1130300" y="6416974"/>
          <a:ext cx="8890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46622</xdr:rowOff>
    </xdr:from>
    <xdr:ext cx="534377" cy="259045"/>
    <xdr:sp macro="" textlink="">
      <xdr:nvSpPr>
        <xdr:cNvPr id="73" name="テキスト ボックス 72"/>
        <xdr:cNvSpPr txBox="1"/>
      </xdr:nvSpPr>
      <xdr:spPr>
        <a:xfrm>
          <a:off x="1752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40793</xdr:rowOff>
    </xdr:from>
    <xdr:ext cx="534377" cy="259045"/>
    <xdr:sp macro="" textlink="">
      <xdr:nvSpPr>
        <xdr:cNvPr id="75" name="テキスト ボックス 74"/>
        <xdr:cNvSpPr txBox="1"/>
      </xdr:nvSpPr>
      <xdr:spPr>
        <a:xfrm>
          <a:off x="863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9935</xdr:rowOff>
    </xdr:from>
    <xdr:to>
      <xdr:col>6</xdr:col>
      <xdr:colOff>561975</xdr:colOff>
      <xdr:row>37</xdr:row>
      <xdr:rowOff>111535</xdr:rowOff>
    </xdr:to>
    <xdr:sp macro="" textlink="">
      <xdr:nvSpPr>
        <xdr:cNvPr id="81" name="円/楕円 80"/>
        <xdr:cNvSpPr/>
      </xdr:nvSpPr>
      <xdr:spPr>
        <a:xfrm>
          <a:off x="4584700" y="63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32812</xdr:rowOff>
    </xdr:from>
    <xdr:ext cx="534377" cy="259045"/>
    <xdr:sp macro="" textlink="">
      <xdr:nvSpPr>
        <xdr:cNvPr id="82" name="議会費該当値テキスト"/>
        <xdr:cNvSpPr txBox="1"/>
      </xdr:nvSpPr>
      <xdr:spPr>
        <a:xfrm>
          <a:off x="4686300" y="620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160517</xdr:rowOff>
    </xdr:from>
    <xdr:to>
      <xdr:col>5</xdr:col>
      <xdr:colOff>409575</xdr:colOff>
      <xdr:row>37</xdr:row>
      <xdr:rowOff>90667</xdr:rowOff>
    </xdr:to>
    <xdr:sp macro="" textlink="">
      <xdr:nvSpPr>
        <xdr:cNvPr id="83" name="円/楕円 82"/>
        <xdr:cNvSpPr/>
      </xdr:nvSpPr>
      <xdr:spPr>
        <a:xfrm>
          <a:off x="3746500" y="63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107194</xdr:rowOff>
    </xdr:from>
    <xdr:ext cx="534377" cy="259045"/>
    <xdr:sp macro="" textlink="">
      <xdr:nvSpPr>
        <xdr:cNvPr id="84" name="テキスト ボックス 83"/>
        <xdr:cNvSpPr txBox="1"/>
      </xdr:nvSpPr>
      <xdr:spPr>
        <a:xfrm>
          <a:off x="3530111" y="61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11552</xdr:rowOff>
    </xdr:from>
    <xdr:to>
      <xdr:col>4</xdr:col>
      <xdr:colOff>206375</xdr:colOff>
      <xdr:row>37</xdr:row>
      <xdr:rowOff>113152</xdr:rowOff>
    </xdr:to>
    <xdr:sp macro="" textlink="">
      <xdr:nvSpPr>
        <xdr:cNvPr id="85" name="円/楕円 84"/>
        <xdr:cNvSpPr/>
      </xdr:nvSpPr>
      <xdr:spPr>
        <a:xfrm>
          <a:off x="2857500" y="63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129679</xdr:rowOff>
    </xdr:from>
    <xdr:ext cx="534377" cy="259045"/>
    <xdr:sp macro="" textlink="">
      <xdr:nvSpPr>
        <xdr:cNvPr id="86" name="テキスト ボックス 85"/>
        <xdr:cNvSpPr txBox="1"/>
      </xdr:nvSpPr>
      <xdr:spPr>
        <a:xfrm>
          <a:off x="2641111" y="61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68294</xdr:rowOff>
    </xdr:from>
    <xdr:to>
      <xdr:col>3</xdr:col>
      <xdr:colOff>3175</xdr:colOff>
      <xdr:row>37</xdr:row>
      <xdr:rowOff>169894</xdr:rowOff>
    </xdr:to>
    <xdr:sp macro="" textlink="">
      <xdr:nvSpPr>
        <xdr:cNvPr id="87" name="円/楕円 86"/>
        <xdr:cNvSpPr/>
      </xdr:nvSpPr>
      <xdr:spPr>
        <a:xfrm>
          <a:off x="1968500" y="64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14971</xdr:rowOff>
    </xdr:from>
    <xdr:ext cx="534377" cy="259045"/>
    <xdr:sp macro="" textlink="">
      <xdr:nvSpPr>
        <xdr:cNvPr id="88" name="テキスト ボックス 87"/>
        <xdr:cNvSpPr txBox="1"/>
      </xdr:nvSpPr>
      <xdr:spPr>
        <a:xfrm>
          <a:off x="1752111" y="61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22524</xdr:rowOff>
    </xdr:from>
    <xdr:to>
      <xdr:col>1</xdr:col>
      <xdr:colOff>485775</xdr:colOff>
      <xdr:row>37</xdr:row>
      <xdr:rowOff>124124</xdr:rowOff>
    </xdr:to>
    <xdr:sp macro="" textlink="">
      <xdr:nvSpPr>
        <xdr:cNvPr id="89" name="円/楕円 88"/>
        <xdr:cNvSpPr/>
      </xdr:nvSpPr>
      <xdr:spPr>
        <a:xfrm>
          <a:off x="1079500" y="63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140651</xdr:rowOff>
    </xdr:from>
    <xdr:ext cx="534377" cy="259045"/>
    <xdr:sp macro="" textlink="">
      <xdr:nvSpPr>
        <xdr:cNvPr id="90" name="テキスト ボックス 89"/>
        <xdr:cNvSpPr txBox="1"/>
      </xdr:nvSpPr>
      <xdr:spPr>
        <a:xfrm>
          <a:off x="863111" y="614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9035</xdr:rowOff>
    </xdr:from>
    <xdr:to>
      <xdr:col>6</xdr:col>
      <xdr:colOff>511175</xdr:colOff>
      <xdr:row>57</xdr:row>
      <xdr:rowOff>72623</xdr:rowOff>
    </xdr:to>
    <xdr:cxnSp macro="">
      <xdr:nvCxnSpPr>
        <xdr:cNvPr id="119" name="直線コネクタ 118"/>
        <xdr:cNvCxnSpPr/>
      </xdr:nvCxnSpPr>
      <xdr:spPr>
        <a:xfrm flipV="1">
          <a:off x="3797300" y="9781685"/>
          <a:ext cx="838200" cy="6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72623</xdr:rowOff>
    </xdr:from>
    <xdr:to>
      <xdr:col>5</xdr:col>
      <xdr:colOff>358775</xdr:colOff>
      <xdr:row>57</xdr:row>
      <xdr:rowOff>149907</xdr:rowOff>
    </xdr:to>
    <xdr:cxnSp macro="">
      <xdr:nvCxnSpPr>
        <xdr:cNvPr id="122" name="直線コネクタ 121"/>
        <xdr:cNvCxnSpPr/>
      </xdr:nvCxnSpPr>
      <xdr:spPr>
        <a:xfrm flipV="1">
          <a:off x="2908300" y="9845273"/>
          <a:ext cx="889000" cy="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72551</xdr:rowOff>
    </xdr:from>
    <xdr:to>
      <xdr:col>4</xdr:col>
      <xdr:colOff>155575</xdr:colOff>
      <xdr:row>57</xdr:row>
      <xdr:rowOff>149907</xdr:rowOff>
    </xdr:to>
    <xdr:cxnSp macro="">
      <xdr:nvCxnSpPr>
        <xdr:cNvPr id="125" name="直線コネクタ 124"/>
        <xdr:cNvCxnSpPr/>
      </xdr:nvCxnSpPr>
      <xdr:spPr>
        <a:xfrm>
          <a:off x="2019300" y="9845201"/>
          <a:ext cx="889000" cy="7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72551</xdr:rowOff>
    </xdr:from>
    <xdr:to>
      <xdr:col>2</xdr:col>
      <xdr:colOff>638175</xdr:colOff>
      <xdr:row>57</xdr:row>
      <xdr:rowOff>105235</xdr:rowOff>
    </xdr:to>
    <xdr:cxnSp macro="">
      <xdr:nvCxnSpPr>
        <xdr:cNvPr id="128" name="直線コネクタ 127"/>
        <xdr:cNvCxnSpPr/>
      </xdr:nvCxnSpPr>
      <xdr:spPr>
        <a:xfrm flipV="1">
          <a:off x="1130300" y="9845201"/>
          <a:ext cx="889000" cy="3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141355</xdr:rowOff>
    </xdr:from>
    <xdr:ext cx="599010" cy="259045"/>
    <xdr:sp macro="" textlink="">
      <xdr:nvSpPr>
        <xdr:cNvPr id="130" name="テキスト ボックス 129"/>
        <xdr:cNvSpPr txBox="1"/>
      </xdr:nvSpPr>
      <xdr:spPr>
        <a:xfrm>
          <a:off x="1719794" y="991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129685</xdr:rowOff>
    </xdr:from>
    <xdr:to>
      <xdr:col>6</xdr:col>
      <xdr:colOff>561975</xdr:colOff>
      <xdr:row>57</xdr:row>
      <xdr:rowOff>59835</xdr:rowOff>
    </xdr:to>
    <xdr:sp macro="" textlink="">
      <xdr:nvSpPr>
        <xdr:cNvPr id="138" name="円/楕円 137"/>
        <xdr:cNvSpPr/>
      </xdr:nvSpPr>
      <xdr:spPr>
        <a:xfrm>
          <a:off x="4584700" y="97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152562</xdr:rowOff>
    </xdr:from>
    <xdr:ext cx="599010" cy="259045"/>
    <xdr:sp macro="" textlink="">
      <xdr:nvSpPr>
        <xdr:cNvPr id="139" name="総務費該当値テキスト"/>
        <xdr:cNvSpPr txBox="1"/>
      </xdr:nvSpPr>
      <xdr:spPr>
        <a:xfrm>
          <a:off x="4686300" y="958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297,886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21823</xdr:rowOff>
    </xdr:from>
    <xdr:to>
      <xdr:col>5</xdr:col>
      <xdr:colOff>409575</xdr:colOff>
      <xdr:row>57</xdr:row>
      <xdr:rowOff>123423</xdr:rowOff>
    </xdr:to>
    <xdr:sp macro="" textlink="">
      <xdr:nvSpPr>
        <xdr:cNvPr id="140" name="円/楕円 139"/>
        <xdr:cNvSpPr/>
      </xdr:nvSpPr>
      <xdr:spPr>
        <a:xfrm>
          <a:off x="3746500" y="97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139950</xdr:rowOff>
    </xdr:from>
    <xdr:ext cx="599010" cy="259045"/>
    <xdr:sp macro="" textlink="">
      <xdr:nvSpPr>
        <xdr:cNvPr id="141" name="テキスト ボックス 140"/>
        <xdr:cNvSpPr txBox="1"/>
      </xdr:nvSpPr>
      <xdr:spPr>
        <a:xfrm>
          <a:off x="3497794" y="95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99107</xdr:rowOff>
    </xdr:from>
    <xdr:to>
      <xdr:col>4</xdr:col>
      <xdr:colOff>206375</xdr:colOff>
      <xdr:row>58</xdr:row>
      <xdr:rowOff>29257</xdr:rowOff>
    </xdr:to>
    <xdr:sp macro="" textlink="">
      <xdr:nvSpPr>
        <xdr:cNvPr id="142" name="円/楕円 141"/>
        <xdr:cNvSpPr/>
      </xdr:nvSpPr>
      <xdr:spPr>
        <a:xfrm>
          <a:off x="2857500" y="98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20384</xdr:rowOff>
    </xdr:from>
    <xdr:ext cx="599010" cy="259045"/>
    <xdr:sp macro="" textlink="">
      <xdr:nvSpPr>
        <xdr:cNvPr id="143" name="テキスト ボックス 142"/>
        <xdr:cNvSpPr txBox="1"/>
      </xdr:nvSpPr>
      <xdr:spPr>
        <a:xfrm>
          <a:off x="2608794" y="996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21751</xdr:rowOff>
    </xdr:from>
    <xdr:to>
      <xdr:col>3</xdr:col>
      <xdr:colOff>3175</xdr:colOff>
      <xdr:row>57</xdr:row>
      <xdr:rowOff>123351</xdr:rowOff>
    </xdr:to>
    <xdr:sp macro="" textlink="">
      <xdr:nvSpPr>
        <xdr:cNvPr id="144" name="円/楕円 143"/>
        <xdr:cNvSpPr/>
      </xdr:nvSpPr>
      <xdr:spPr>
        <a:xfrm>
          <a:off x="1968500" y="979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139878</xdr:rowOff>
    </xdr:from>
    <xdr:ext cx="599010" cy="259045"/>
    <xdr:sp macro="" textlink="">
      <xdr:nvSpPr>
        <xdr:cNvPr id="145" name="テキスト ボックス 144"/>
        <xdr:cNvSpPr txBox="1"/>
      </xdr:nvSpPr>
      <xdr:spPr>
        <a:xfrm>
          <a:off x="1719794" y="956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54435</xdr:rowOff>
    </xdr:from>
    <xdr:to>
      <xdr:col>1</xdr:col>
      <xdr:colOff>485775</xdr:colOff>
      <xdr:row>57</xdr:row>
      <xdr:rowOff>156035</xdr:rowOff>
    </xdr:to>
    <xdr:sp macro="" textlink="">
      <xdr:nvSpPr>
        <xdr:cNvPr id="146" name="円/楕円 145"/>
        <xdr:cNvSpPr/>
      </xdr:nvSpPr>
      <xdr:spPr>
        <a:xfrm>
          <a:off x="1079500" y="98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147162</xdr:rowOff>
    </xdr:from>
    <xdr:ext cx="599010" cy="259045"/>
    <xdr:sp macro="" textlink="">
      <xdr:nvSpPr>
        <xdr:cNvPr id="147" name="テキスト ボックス 146"/>
        <xdr:cNvSpPr txBox="1"/>
      </xdr:nvSpPr>
      <xdr:spPr>
        <a:xfrm>
          <a:off x="830794" y="99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17439</xdr:rowOff>
    </xdr:from>
    <xdr:to>
      <xdr:col>6</xdr:col>
      <xdr:colOff>511175</xdr:colOff>
      <xdr:row>78</xdr:row>
      <xdr:rowOff>58722</xdr:rowOff>
    </xdr:to>
    <xdr:cxnSp macro="">
      <xdr:nvCxnSpPr>
        <xdr:cNvPr id="178" name="直線コネクタ 177"/>
        <xdr:cNvCxnSpPr/>
      </xdr:nvCxnSpPr>
      <xdr:spPr>
        <a:xfrm flipV="1">
          <a:off x="3797300" y="13390539"/>
          <a:ext cx="838200" cy="4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39987</xdr:rowOff>
    </xdr:from>
    <xdr:to>
      <xdr:col>5</xdr:col>
      <xdr:colOff>358775</xdr:colOff>
      <xdr:row>78</xdr:row>
      <xdr:rowOff>58722</xdr:rowOff>
    </xdr:to>
    <xdr:cxnSp macro="">
      <xdr:nvCxnSpPr>
        <xdr:cNvPr id="181" name="直線コネクタ 180"/>
        <xdr:cNvCxnSpPr/>
      </xdr:nvCxnSpPr>
      <xdr:spPr>
        <a:xfrm>
          <a:off x="2908300" y="13413087"/>
          <a:ext cx="8890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39987</xdr:rowOff>
    </xdr:from>
    <xdr:to>
      <xdr:col>4</xdr:col>
      <xdr:colOff>155575</xdr:colOff>
      <xdr:row>78</xdr:row>
      <xdr:rowOff>61026</xdr:rowOff>
    </xdr:to>
    <xdr:cxnSp macro="">
      <xdr:nvCxnSpPr>
        <xdr:cNvPr id="184" name="直線コネクタ 183"/>
        <xdr:cNvCxnSpPr/>
      </xdr:nvCxnSpPr>
      <xdr:spPr>
        <a:xfrm flipV="1">
          <a:off x="2019300" y="13413087"/>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61026</xdr:rowOff>
    </xdr:from>
    <xdr:to>
      <xdr:col>2</xdr:col>
      <xdr:colOff>638175</xdr:colOff>
      <xdr:row>78</xdr:row>
      <xdr:rowOff>64534</xdr:rowOff>
    </xdr:to>
    <xdr:cxnSp macro="">
      <xdr:nvCxnSpPr>
        <xdr:cNvPr id="187" name="直線コネクタ 186"/>
        <xdr:cNvCxnSpPr/>
      </xdr:nvCxnSpPr>
      <xdr:spPr>
        <a:xfrm flipV="1">
          <a:off x="1130300" y="13434126"/>
          <a:ext cx="889000" cy="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138089</xdr:rowOff>
    </xdr:from>
    <xdr:to>
      <xdr:col>6</xdr:col>
      <xdr:colOff>561975</xdr:colOff>
      <xdr:row>78</xdr:row>
      <xdr:rowOff>68239</xdr:rowOff>
    </xdr:to>
    <xdr:sp macro="" textlink="">
      <xdr:nvSpPr>
        <xdr:cNvPr id="197" name="円/楕円 196"/>
        <xdr:cNvSpPr/>
      </xdr:nvSpPr>
      <xdr:spPr>
        <a:xfrm>
          <a:off x="4584700" y="133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57635</xdr:rowOff>
    </xdr:from>
    <xdr:ext cx="599010" cy="259045"/>
    <xdr:sp macro="" textlink="">
      <xdr:nvSpPr>
        <xdr:cNvPr id="198" name="民生費該当値テキスト"/>
        <xdr:cNvSpPr txBox="1"/>
      </xdr:nvSpPr>
      <xdr:spPr>
        <a:xfrm>
          <a:off x="4686300" y="1325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7922</xdr:rowOff>
    </xdr:from>
    <xdr:to>
      <xdr:col>5</xdr:col>
      <xdr:colOff>409575</xdr:colOff>
      <xdr:row>78</xdr:row>
      <xdr:rowOff>109522</xdr:rowOff>
    </xdr:to>
    <xdr:sp macro="" textlink="">
      <xdr:nvSpPr>
        <xdr:cNvPr id="199" name="円/楕円 198"/>
        <xdr:cNvSpPr/>
      </xdr:nvSpPr>
      <xdr:spPr>
        <a:xfrm>
          <a:off x="3746500" y="133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100649</xdr:rowOff>
    </xdr:from>
    <xdr:ext cx="599010" cy="259045"/>
    <xdr:sp macro="" textlink="">
      <xdr:nvSpPr>
        <xdr:cNvPr id="200" name="テキスト ボックス 199"/>
        <xdr:cNvSpPr txBox="1"/>
      </xdr:nvSpPr>
      <xdr:spPr>
        <a:xfrm>
          <a:off x="3497794" y="1347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160637</xdr:rowOff>
    </xdr:from>
    <xdr:to>
      <xdr:col>4</xdr:col>
      <xdr:colOff>206375</xdr:colOff>
      <xdr:row>78</xdr:row>
      <xdr:rowOff>90787</xdr:rowOff>
    </xdr:to>
    <xdr:sp macro="" textlink="">
      <xdr:nvSpPr>
        <xdr:cNvPr id="201" name="円/楕円 200"/>
        <xdr:cNvSpPr/>
      </xdr:nvSpPr>
      <xdr:spPr>
        <a:xfrm>
          <a:off x="2857500" y="133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81914</xdr:rowOff>
    </xdr:from>
    <xdr:ext cx="599010" cy="259045"/>
    <xdr:sp macro="" textlink="">
      <xdr:nvSpPr>
        <xdr:cNvPr id="202" name="テキスト ボックス 201"/>
        <xdr:cNvSpPr txBox="1"/>
      </xdr:nvSpPr>
      <xdr:spPr>
        <a:xfrm>
          <a:off x="2608794" y="1345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10226</xdr:rowOff>
    </xdr:from>
    <xdr:to>
      <xdr:col>3</xdr:col>
      <xdr:colOff>3175</xdr:colOff>
      <xdr:row>78</xdr:row>
      <xdr:rowOff>111826</xdr:rowOff>
    </xdr:to>
    <xdr:sp macro="" textlink="">
      <xdr:nvSpPr>
        <xdr:cNvPr id="203" name="円/楕円 202"/>
        <xdr:cNvSpPr/>
      </xdr:nvSpPr>
      <xdr:spPr>
        <a:xfrm>
          <a:off x="1968500" y="133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102953</xdr:rowOff>
    </xdr:from>
    <xdr:ext cx="599010" cy="259045"/>
    <xdr:sp macro="" textlink="">
      <xdr:nvSpPr>
        <xdr:cNvPr id="204" name="テキスト ボックス 203"/>
        <xdr:cNvSpPr txBox="1"/>
      </xdr:nvSpPr>
      <xdr:spPr>
        <a:xfrm>
          <a:off x="1719794" y="1347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13734</xdr:rowOff>
    </xdr:from>
    <xdr:to>
      <xdr:col>1</xdr:col>
      <xdr:colOff>485775</xdr:colOff>
      <xdr:row>78</xdr:row>
      <xdr:rowOff>115334</xdr:rowOff>
    </xdr:to>
    <xdr:sp macro="" textlink="">
      <xdr:nvSpPr>
        <xdr:cNvPr id="205" name="円/楕円 204"/>
        <xdr:cNvSpPr/>
      </xdr:nvSpPr>
      <xdr:spPr>
        <a:xfrm>
          <a:off x="1079500" y="133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106461</xdr:rowOff>
    </xdr:from>
    <xdr:ext cx="599010" cy="259045"/>
    <xdr:sp macro="" textlink="">
      <xdr:nvSpPr>
        <xdr:cNvPr id="206" name="テキスト ボックス 205"/>
        <xdr:cNvSpPr txBox="1"/>
      </xdr:nvSpPr>
      <xdr:spPr>
        <a:xfrm>
          <a:off x="830794" y="1347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169849</xdr:rowOff>
    </xdr:from>
    <xdr:to>
      <xdr:col>6</xdr:col>
      <xdr:colOff>511175</xdr:colOff>
      <xdr:row>97</xdr:row>
      <xdr:rowOff>170027</xdr:rowOff>
    </xdr:to>
    <xdr:cxnSp macro="">
      <xdr:nvCxnSpPr>
        <xdr:cNvPr id="235" name="直線コネクタ 234"/>
        <xdr:cNvCxnSpPr/>
      </xdr:nvCxnSpPr>
      <xdr:spPr>
        <a:xfrm>
          <a:off x="3797300" y="16800499"/>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169849</xdr:rowOff>
    </xdr:from>
    <xdr:to>
      <xdr:col>5</xdr:col>
      <xdr:colOff>358775</xdr:colOff>
      <xdr:row>98</xdr:row>
      <xdr:rowOff>7776</xdr:rowOff>
    </xdr:to>
    <xdr:cxnSp macro="">
      <xdr:nvCxnSpPr>
        <xdr:cNvPr id="238" name="直線コネクタ 237"/>
        <xdr:cNvCxnSpPr/>
      </xdr:nvCxnSpPr>
      <xdr:spPr>
        <a:xfrm flipV="1">
          <a:off x="2908300" y="16800499"/>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165461</xdr:rowOff>
    </xdr:from>
    <xdr:to>
      <xdr:col>4</xdr:col>
      <xdr:colOff>155575</xdr:colOff>
      <xdr:row>98</xdr:row>
      <xdr:rowOff>7776</xdr:rowOff>
    </xdr:to>
    <xdr:cxnSp macro="">
      <xdr:nvCxnSpPr>
        <xdr:cNvPr id="241" name="直線コネクタ 240"/>
        <xdr:cNvCxnSpPr/>
      </xdr:nvCxnSpPr>
      <xdr:spPr>
        <a:xfrm>
          <a:off x="2019300" y="16796111"/>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106965</xdr:rowOff>
    </xdr:from>
    <xdr:ext cx="534377" cy="259045"/>
    <xdr:sp macro="" textlink="">
      <xdr:nvSpPr>
        <xdr:cNvPr id="243" name="テキスト ボックス 242"/>
        <xdr:cNvSpPr txBox="1"/>
      </xdr:nvSpPr>
      <xdr:spPr>
        <a:xfrm>
          <a:off x="2641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165461</xdr:rowOff>
    </xdr:from>
    <xdr:to>
      <xdr:col>2</xdr:col>
      <xdr:colOff>638175</xdr:colOff>
      <xdr:row>98</xdr:row>
      <xdr:rowOff>1263</xdr:rowOff>
    </xdr:to>
    <xdr:cxnSp macro="">
      <xdr:nvCxnSpPr>
        <xdr:cNvPr id="244" name="直線コネクタ 243"/>
        <xdr:cNvCxnSpPr/>
      </xdr:nvCxnSpPr>
      <xdr:spPr>
        <a:xfrm flipV="1">
          <a:off x="1130300" y="16796111"/>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113684</xdr:rowOff>
    </xdr:from>
    <xdr:ext cx="534377" cy="259045"/>
    <xdr:sp macro="" textlink="">
      <xdr:nvSpPr>
        <xdr:cNvPr id="246" name="テキスト ボックス 245"/>
        <xdr:cNvSpPr txBox="1"/>
      </xdr:nvSpPr>
      <xdr:spPr>
        <a:xfrm>
          <a:off x="1752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119227</xdr:rowOff>
    </xdr:from>
    <xdr:to>
      <xdr:col>6</xdr:col>
      <xdr:colOff>561975</xdr:colOff>
      <xdr:row>98</xdr:row>
      <xdr:rowOff>49377</xdr:rowOff>
    </xdr:to>
    <xdr:sp macro="" textlink="">
      <xdr:nvSpPr>
        <xdr:cNvPr id="254" name="円/楕円 253"/>
        <xdr:cNvSpPr/>
      </xdr:nvSpPr>
      <xdr:spPr>
        <a:xfrm>
          <a:off x="4584700" y="167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142104</xdr:rowOff>
    </xdr:from>
    <xdr:ext cx="599010" cy="259045"/>
    <xdr:sp macro="" textlink="">
      <xdr:nvSpPr>
        <xdr:cNvPr id="255" name="衛生費該当値テキスト"/>
        <xdr:cNvSpPr txBox="1"/>
      </xdr:nvSpPr>
      <xdr:spPr>
        <a:xfrm>
          <a:off x="4686300" y="1660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114,080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119049</xdr:rowOff>
    </xdr:from>
    <xdr:to>
      <xdr:col>5</xdr:col>
      <xdr:colOff>409575</xdr:colOff>
      <xdr:row>98</xdr:row>
      <xdr:rowOff>49199</xdr:rowOff>
    </xdr:to>
    <xdr:sp macro="" textlink="">
      <xdr:nvSpPr>
        <xdr:cNvPr id="256" name="円/楕円 255"/>
        <xdr:cNvSpPr/>
      </xdr:nvSpPr>
      <xdr:spPr>
        <a:xfrm>
          <a:off x="3746500" y="1674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65726</xdr:rowOff>
    </xdr:from>
    <xdr:ext cx="599010" cy="259045"/>
    <xdr:sp macro="" textlink="">
      <xdr:nvSpPr>
        <xdr:cNvPr id="257" name="テキスト ボックス 256"/>
        <xdr:cNvSpPr txBox="1"/>
      </xdr:nvSpPr>
      <xdr:spPr>
        <a:xfrm>
          <a:off x="3497794" y="1652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128426</xdr:rowOff>
    </xdr:from>
    <xdr:to>
      <xdr:col>4</xdr:col>
      <xdr:colOff>206375</xdr:colOff>
      <xdr:row>98</xdr:row>
      <xdr:rowOff>58576</xdr:rowOff>
    </xdr:to>
    <xdr:sp macro="" textlink="">
      <xdr:nvSpPr>
        <xdr:cNvPr id="258" name="円/楕円 257"/>
        <xdr:cNvSpPr/>
      </xdr:nvSpPr>
      <xdr:spPr>
        <a:xfrm>
          <a:off x="2857500" y="167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75103</xdr:rowOff>
    </xdr:from>
    <xdr:ext cx="599010" cy="259045"/>
    <xdr:sp macro="" textlink="">
      <xdr:nvSpPr>
        <xdr:cNvPr id="259" name="テキスト ボックス 258"/>
        <xdr:cNvSpPr txBox="1"/>
      </xdr:nvSpPr>
      <xdr:spPr>
        <a:xfrm>
          <a:off x="2608794" y="1653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114661</xdr:rowOff>
    </xdr:from>
    <xdr:to>
      <xdr:col>3</xdr:col>
      <xdr:colOff>3175</xdr:colOff>
      <xdr:row>98</xdr:row>
      <xdr:rowOff>44811</xdr:rowOff>
    </xdr:to>
    <xdr:sp macro="" textlink="">
      <xdr:nvSpPr>
        <xdr:cNvPr id="260" name="円/楕円 259"/>
        <xdr:cNvSpPr/>
      </xdr:nvSpPr>
      <xdr:spPr>
        <a:xfrm>
          <a:off x="1968500" y="167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61338</xdr:rowOff>
    </xdr:from>
    <xdr:ext cx="599010" cy="259045"/>
    <xdr:sp macro="" textlink="">
      <xdr:nvSpPr>
        <xdr:cNvPr id="261" name="テキスト ボックス 260"/>
        <xdr:cNvSpPr txBox="1"/>
      </xdr:nvSpPr>
      <xdr:spPr>
        <a:xfrm>
          <a:off x="1719794" y="1652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121913</xdr:rowOff>
    </xdr:from>
    <xdr:to>
      <xdr:col>1</xdr:col>
      <xdr:colOff>485775</xdr:colOff>
      <xdr:row>98</xdr:row>
      <xdr:rowOff>52063</xdr:rowOff>
    </xdr:to>
    <xdr:sp macro="" textlink="">
      <xdr:nvSpPr>
        <xdr:cNvPr id="262" name="円/楕円 261"/>
        <xdr:cNvSpPr/>
      </xdr:nvSpPr>
      <xdr:spPr>
        <a:xfrm>
          <a:off x="1079500" y="167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43190</xdr:rowOff>
    </xdr:from>
    <xdr:ext cx="599010" cy="259045"/>
    <xdr:sp macro="" textlink="">
      <xdr:nvSpPr>
        <xdr:cNvPr id="263" name="テキスト ボックス 262"/>
        <xdr:cNvSpPr txBox="1"/>
      </xdr:nvSpPr>
      <xdr:spPr>
        <a:xfrm>
          <a:off x="830794" y="1684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300" name="テキスト ボックス 299"/>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33418</xdr:rowOff>
    </xdr:from>
    <xdr:ext cx="469744" cy="259045"/>
    <xdr:sp macro="" textlink="">
      <xdr:nvSpPr>
        <xdr:cNvPr id="303" name="テキスト ボックス 302"/>
        <xdr:cNvSpPr txBox="1"/>
      </xdr:nvSpPr>
      <xdr:spPr>
        <a:xfrm>
          <a:off x="7626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119651</xdr:rowOff>
    </xdr:from>
    <xdr:ext cx="469744" cy="259045"/>
    <xdr:sp macro="" textlink="">
      <xdr:nvSpPr>
        <xdr:cNvPr id="305" name="テキスト ボックス 304"/>
        <xdr:cNvSpPr txBox="1"/>
      </xdr:nvSpPr>
      <xdr:spPr>
        <a:xfrm>
          <a:off x="6737427"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106446</xdr:rowOff>
    </xdr:from>
    <xdr:to>
      <xdr:col>15</xdr:col>
      <xdr:colOff>180975</xdr:colOff>
      <xdr:row>58</xdr:row>
      <xdr:rowOff>110189</xdr:rowOff>
    </xdr:to>
    <xdr:cxnSp macro="">
      <xdr:nvCxnSpPr>
        <xdr:cNvPr id="349" name="直線コネクタ 348"/>
        <xdr:cNvCxnSpPr/>
      </xdr:nvCxnSpPr>
      <xdr:spPr>
        <a:xfrm>
          <a:off x="9639300" y="10050546"/>
          <a:ext cx="8382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73886</xdr:rowOff>
    </xdr:from>
    <xdr:to>
      <xdr:col>14</xdr:col>
      <xdr:colOff>28575</xdr:colOff>
      <xdr:row>58</xdr:row>
      <xdr:rowOff>106446</xdr:rowOff>
    </xdr:to>
    <xdr:cxnSp macro="">
      <xdr:nvCxnSpPr>
        <xdr:cNvPr id="352" name="直線コネクタ 351"/>
        <xdr:cNvCxnSpPr/>
      </xdr:nvCxnSpPr>
      <xdr:spPr>
        <a:xfrm>
          <a:off x="8750300" y="10017986"/>
          <a:ext cx="889000" cy="3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73886</xdr:rowOff>
    </xdr:from>
    <xdr:to>
      <xdr:col>12</xdr:col>
      <xdr:colOff>511175</xdr:colOff>
      <xdr:row>58</xdr:row>
      <xdr:rowOff>107071</xdr:rowOff>
    </xdr:to>
    <xdr:cxnSp macro="">
      <xdr:nvCxnSpPr>
        <xdr:cNvPr id="355" name="直線コネクタ 354"/>
        <xdr:cNvCxnSpPr/>
      </xdr:nvCxnSpPr>
      <xdr:spPr>
        <a:xfrm flipV="1">
          <a:off x="7861300" y="10017986"/>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7" name="テキスト ボックス 356"/>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97472</xdr:rowOff>
    </xdr:from>
    <xdr:to>
      <xdr:col>11</xdr:col>
      <xdr:colOff>307975</xdr:colOff>
      <xdr:row>58</xdr:row>
      <xdr:rowOff>107071</xdr:rowOff>
    </xdr:to>
    <xdr:cxnSp macro="">
      <xdr:nvCxnSpPr>
        <xdr:cNvPr id="358" name="直線コネクタ 357"/>
        <xdr:cNvCxnSpPr/>
      </xdr:nvCxnSpPr>
      <xdr:spPr>
        <a:xfrm>
          <a:off x="6972300" y="10041572"/>
          <a:ext cx="889000" cy="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59389</xdr:rowOff>
    </xdr:from>
    <xdr:to>
      <xdr:col>15</xdr:col>
      <xdr:colOff>231775</xdr:colOff>
      <xdr:row>58</xdr:row>
      <xdr:rowOff>160989</xdr:rowOff>
    </xdr:to>
    <xdr:sp macro="" textlink="">
      <xdr:nvSpPr>
        <xdr:cNvPr id="368" name="円/楕円 367"/>
        <xdr:cNvSpPr/>
      </xdr:nvSpPr>
      <xdr:spPr>
        <a:xfrm>
          <a:off x="10426700" y="100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13280</xdr:rowOff>
    </xdr:from>
    <xdr:ext cx="534377" cy="259045"/>
    <xdr:sp macro="" textlink="">
      <xdr:nvSpPr>
        <xdr:cNvPr id="369" name="農林水産業費該当値テキスト"/>
        <xdr:cNvSpPr txBox="1"/>
      </xdr:nvSpPr>
      <xdr:spPr>
        <a:xfrm>
          <a:off x="10528300" y="99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55646</xdr:rowOff>
    </xdr:from>
    <xdr:to>
      <xdr:col>14</xdr:col>
      <xdr:colOff>79375</xdr:colOff>
      <xdr:row>58</xdr:row>
      <xdr:rowOff>157246</xdr:rowOff>
    </xdr:to>
    <xdr:sp macro="" textlink="">
      <xdr:nvSpPr>
        <xdr:cNvPr id="370" name="円/楕円 369"/>
        <xdr:cNvSpPr/>
      </xdr:nvSpPr>
      <xdr:spPr>
        <a:xfrm>
          <a:off x="9588500" y="99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148373</xdr:rowOff>
    </xdr:from>
    <xdr:ext cx="534377" cy="259045"/>
    <xdr:sp macro="" textlink="">
      <xdr:nvSpPr>
        <xdr:cNvPr id="371" name="テキスト ボックス 370"/>
        <xdr:cNvSpPr txBox="1"/>
      </xdr:nvSpPr>
      <xdr:spPr>
        <a:xfrm>
          <a:off x="9372111" y="100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23086</xdr:rowOff>
    </xdr:from>
    <xdr:to>
      <xdr:col>12</xdr:col>
      <xdr:colOff>561975</xdr:colOff>
      <xdr:row>58</xdr:row>
      <xdr:rowOff>124686</xdr:rowOff>
    </xdr:to>
    <xdr:sp macro="" textlink="">
      <xdr:nvSpPr>
        <xdr:cNvPr id="372" name="円/楕円 371"/>
        <xdr:cNvSpPr/>
      </xdr:nvSpPr>
      <xdr:spPr>
        <a:xfrm>
          <a:off x="8699500" y="99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115813</xdr:rowOff>
    </xdr:from>
    <xdr:ext cx="599010" cy="259045"/>
    <xdr:sp macro="" textlink="">
      <xdr:nvSpPr>
        <xdr:cNvPr id="373" name="テキスト ボックス 372"/>
        <xdr:cNvSpPr txBox="1"/>
      </xdr:nvSpPr>
      <xdr:spPr>
        <a:xfrm>
          <a:off x="8450794" y="1005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56271</xdr:rowOff>
    </xdr:from>
    <xdr:to>
      <xdr:col>11</xdr:col>
      <xdr:colOff>358775</xdr:colOff>
      <xdr:row>58</xdr:row>
      <xdr:rowOff>157871</xdr:rowOff>
    </xdr:to>
    <xdr:sp macro="" textlink="">
      <xdr:nvSpPr>
        <xdr:cNvPr id="374" name="円/楕円 373"/>
        <xdr:cNvSpPr/>
      </xdr:nvSpPr>
      <xdr:spPr>
        <a:xfrm>
          <a:off x="7810500" y="1000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148998</xdr:rowOff>
    </xdr:from>
    <xdr:ext cx="534377" cy="259045"/>
    <xdr:sp macro="" textlink="">
      <xdr:nvSpPr>
        <xdr:cNvPr id="375" name="テキスト ボックス 374"/>
        <xdr:cNvSpPr txBox="1"/>
      </xdr:nvSpPr>
      <xdr:spPr>
        <a:xfrm>
          <a:off x="7594111" y="1009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46672</xdr:rowOff>
    </xdr:from>
    <xdr:to>
      <xdr:col>10</xdr:col>
      <xdr:colOff>155575</xdr:colOff>
      <xdr:row>58</xdr:row>
      <xdr:rowOff>148272</xdr:rowOff>
    </xdr:to>
    <xdr:sp macro="" textlink="">
      <xdr:nvSpPr>
        <xdr:cNvPr id="376" name="円/楕円 375"/>
        <xdr:cNvSpPr/>
      </xdr:nvSpPr>
      <xdr:spPr>
        <a:xfrm>
          <a:off x="6921500" y="99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139399</xdr:rowOff>
    </xdr:from>
    <xdr:ext cx="534377" cy="259045"/>
    <xdr:sp macro="" textlink="">
      <xdr:nvSpPr>
        <xdr:cNvPr id="377" name="テキスト ボックス 376"/>
        <xdr:cNvSpPr txBox="1"/>
      </xdr:nvSpPr>
      <xdr:spPr>
        <a:xfrm>
          <a:off x="6705111" y="100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100228</xdr:rowOff>
    </xdr:from>
    <xdr:to>
      <xdr:col>15</xdr:col>
      <xdr:colOff>180975</xdr:colOff>
      <xdr:row>77</xdr:row>
      <xdr:rowOff>7485</xdr:rowOff>
    </xdr:to>
    <xdr:cxnSp macro="">
      <xdr:nvCxnSpPr>
        <xdr:cNvPr id="406" name="直線コネクタ 405"/>
        <xdr:cNvCxnSpPr/>
      </xdr:nvCxnSpPr>
      <xdr:spPr>
        <a:xfrm>
          <a:off x="9639300" y="13130428"/>
          <a:ext cx="8382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100228</xdr:rowOff>
    </xdr:from>
    <xdr:to>
      <xdr:col>14</xdr:col>
      <xdr:colOff>28575</xdr:colOff>
      <xdr:row>77</xdr:row>
      <xdr:rowOff>25705</xdr:rowOff>
    </xdr:to>
    <xdr:cxnSp macro="">
      <xdr:nvCxnSpPr>
        <xdr:cNvPr id="409" name="直線コネクタ 408"/>
        <xdr:cNvCxnSpPr/>
      </xdr:nvCxnSpPr>
      <xdr:spPr>
        <a:xfrm flipV="1">
          <a:off x="8750300" y="13130428"/>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1" name="テキスト ボックス 410"/>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25705</xdr:rowOff>
    </xdr:from>
    <xdr:to>
      <xdr:col>12</xdr:col>
      <xdr:colOff>511175</xdr:colOff>
      <xdr:row>77</xdr:row>
      <xdr:rowOff>114653</xdr:rowOff>
    </xdr:to>
    <xdr:cxnSp macro="">
      <xdr:nvCxnSpPr>
        <xdr:cNvPr id="412" name="直線コネクタ 411"/>
        <xdr:cNvCxnSpPr/>
      </xdr:nvCxnSpPr>
      <xdr:spPr>
        <a:xfrm flipV="1">
          <a:off x="7861300" y="13227355"/>
          <a:ext cx="889000" cy="8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4" name="テキスト ボックス 413"/>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55659</xdr:rowOff>
    </xdr:from>
    <xdr:to>
      <xdr:col>11</xdr:col>
      <xdr:colOff>307975</xdr:colOff>
      <xdr:row>77</xdr:row>
      <xdr:rowOff>114653</xdr:rowOff>
    </xdr:to>
    <xdr:cxnSp macro="">
      <xdr:nvCxnSpPr>
        <xdr:cNvPr id="415" name="直線コネクタ 414"/>
        <xdr:cNvCxnSpPr/>
      </xdr:nvCxnSpPr>
      <xdr:spPr>
        <a:xfrm>
          <a:off x="6972300" y="13085859"/>
          <a:ext cx="889000" cy="23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7" name="テキスト ボックス 416"/>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166806</xdr:rowOff>
    </xdr:from>
    <xdr:ext cx="534377" cy="259045"/>
    <xdr:sp macro="" textlink="">
      <xdr:nvSpPr>
        <xdr:cNvPr id="419" name="テキスト ボックス 418"/>
        <xdr:cNvSpPr txBox="1"/>
      </xdr:nvSpPr>
      <xdr:spPr>
        <a:xfrm>
          <a:off x="6705111" y="1336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128135</xdr:rowOff>
    </xdr:from>
    <xdr:to>
      <xdr:col>15</xdr:col>
      <xdr:colOff>231775</xdr:colOff>
      <xdr:row>77</xdr:row>
      <xdr:rowOff>58285</xdr:rowOff>
    </xdr:to>
    <xdr:sp macro="" textlink="">
      <xdr:nvSpPr>
        <xdr:cNvPr id="425" name="円/楕円 424"/>
        <xdr:cNvSpPr/>
      </xdr:nvSpPr>
      <xdr:spPr>
        <a:xfrm>
          <a:off x="10426700" y="131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151012</xdr:rowOff>
    </xdr:from>
    <xdr:ext cx="534377" cy="259045"/>
    <xdr:sp macro="" textlink="">
      <xdr:nvSpPr>
        <xdr:cNvPr id="426" name="商工費該当値テキスト"/>
        <xdr:cNvSpPr txBox="1"/>
      </xdr:nvSpPr>
      <xdr:spPr>
        <a:xfrm>
          <a:off x="10528300" y="1300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49,851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49428</xdr:rowOff>
    </xdr:from>
    <xdr:to>
      <xdr:col>14</xdr:col>
      <xdr:colOff>79375</xdr:colOff>
      <xdr:row>76</xdr:row>
      <xdr:rowOff>151028</xdr:rowOff>
    </xdr:to>
    <xdr:sp macro="" textlink="">
      <xdr:nvSpPr>
        <xdr:cNvPr id="427" name="円/楕円 426"/>
        <xdr:cNvSpPr/>
      </xdr:nvSpPr>
      <xdr:spPr>
        <a:xfrm>
          <a:off x="9588500" y="130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167556</xdr:rowOff>
    </xdr:from>
    <xdr:ext cx="534377" cy="259045"/>
    <xdr:sp macro="" textlink="">
      <xdr:nvSpPr>
        <xdr:cNvPr id="428" name="テキスト ボックス 427"/>
        <xdr:cNvSpPr txBox="1"/>
      </xdr:nvSpPr>
      <xdr:spPr>
        <a:xfrm>
          <a:off x="9372111" y="128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146355</xdr:rowOff>
    </xdr:from>
    <xdr:to>
      <xdr:col>12</xdr:col>
      <xdr:colOff>561975</xdr:colOff>
      <xdr:row>77</xdr:row>
      <xdr:rowOff>76505</xdr:rowOff>
    </xdr:to>
    <xdr:sp macro="" textlink="">
      <xdr:nvSpPr>
        <xdr:cNvPr id="429" name="円/楕円 428"/>
        <xdr:cNvSpPr/>
      </xdr:nvSpPr>
      <xdr:spPr>
        <a:xfrm>
          <a:off x="8699500" y="131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67632</xdr:rowOff>
    </xdr:from>
    <xdr:ext cx="534377" cy="259045"/>
    <xdr:sp macro="" textlink="">
      <xdr:nvSpPr>
        <xdr:cNvPr id="430" name="テキスト ボックス 429"/>
        <xdr:cNvSpPr txBox="1"/>
      </xdr:nvSpPr>
      <xdr:spPr>
        <a:xfrm>
          <a:off x="8483111" y="132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63853</xdr:rowOff>
    </xdr:from>
    <xdr:to>
      <xdr:col>11</xdr:col>
      <xdr:colOff>358775</xdr:colOff>
      <xdr:row>77</xdr:row>
      <xdr:rowOff>165453</xdr:rowOff>
    </xdr:to>
    <xdr:sp macro="" textlink="">
      <xdr:nvSpPr>
        <xdr:cNvPr id="431" name="円/楕円 430"/>
        <xdr:cNvSpPr/>
      </xdr:nvSpPr>
      <xdr:spPr>
        <a:xfrm>
          <a:off x="7810500" y="132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156580</xdr:rowOff>
    </xdr:from>
    <xdr:ext cx="534377" cy="259045"/>
    <xdr:sp macro="" textlink="">
      <xdr:nvSpPr>
        <xdr:cNvPr id="432" name="テキスト ボックス 431"/>
        <xdr:cNvSpPr txBox="1"/>
      </xdr:nvSpPr>
      <xdr:spPr>
        <a:xfrm>
          <a:off x="7594111" y="133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4859</xdr:rowOff>
    </xdr:from>
    <xdr:to>
      <xdr:col>10</xdr:col>
      <xdr:colOff>155575</xdr:colOff>
      <xdr:row>76</xdr:row>
      <xdr:rowOff>106459</xdr:rowOff>
    </xdr:to>
    <xdr:sp macro="" textlink="">
      <xdr:nvSpPr>
        <xdr:cNvPr id="433" name="円/楕円 432"/>
        <xdr:cNvSpPr/>
      </xdr:nvSpPr>
      <xdr:spPr>
        <a:xfrm>
          <a:off x="6921500" y="130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122986</xdr:rowOff>
    </xdr:from>
    <xdr:ext cx="534377" cy="259045"/>
    <xdr:sp macro="" textlink="">
      <xdr:nvSpPr>
        <xdr:cNvPr id="434" name="テキスト ボックス 433"/>
        <xdr:cNvSpPr txBox="1"/>
      </xdr:nvSpPr>
      <xdr:spPr>
        <a:xfrm>
          <a:off x="6705111" y="128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95588</xdr:rowOff>
    </xdr:from>
    <xdr:to>
      <xdr:col>15</xdr:col>
      <xdr:colOff>180975</xdr:colOff>
      <xdr:row>98</xdr:row>
      <xdr:rowOff>148056</xdr:rowOff>
    </xdr:to>
    <xdr:cxnSp macro="">
      <xdr:nvCxnSpPr>
        <xdr:cNvPr id="463" name="直線コネクタ 462"/>
        <xdr:cNvCxnSpPr/>
      </xdr:nvCxnSpPr>
      <xdr:spPr>
        <a:xfrm>
          <a:off x="9639300" y="16897688"/>
          <a:ext cx="838200" cy="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95588</xdr:rowOff>
    </xdr:from>
    <xdr:to>
      <xdr:col>14</xdr:col>
      <xdr:colOff>28575</xdr:colOff>
      <xdr:row>98</xdr:row>
      <xdr:rowOff>147853</xdr:rowOff>
    </xdr:to>
    <xdr:cxnSp macro="">
      <xdr:nvCxnSpPr>
        <xdr:cNvPr id="466" name="直線コネクタ 465"/>
        <xdr:cNvCxnSpPr/>
      </xdr:nvCxnSpPr>
      <xdr:spPr>
        <a:xfrm flipV="1">
          <a:off x="8750300" y="16897688"/>
          <a:ext cx="889000" cy="5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146089</xdr:rowOff>
    </xdr:from>
    <xdr:to>
      <xdr:col>12</xdr:col>
      <xdr:colOff>511175</xdr:colOff>
      <xdr:row>98</xdr:row>
      <xdr:rowOff>147853</xdr:rowOff>
    </xdr:to>
    <xdr:cxnSp macro="">
      <xdr:nvCxnSpPr>
        <xdr:cNvPr id="469" name="直線コネクタ 468"/>
        <xdr:cNvCxnSpPr/>
      </xdr:nvCxnSpPr>
      <xdr:spPr>
        <a:xfrm>
          <a:off x="7861300" y="16948189"/>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117618</xdr:rowOff>
    </xdr:from>
    <xdr:to>
      <xdr:col>11</xdr:col>
      <xdr:colOff>307975</xdr:colOff>
      <xdr:row>98</xdr:row>
      <xdr:rowOff>146089</xdr:rowOff>
    </xdr:to>
    <xdr:cxnSp macro="">
      <xdr:nvCxnSpPr>
        <xdr:cNvPr id="472" name="直線コネクタ 471"/>
        <xdr:cNvCxnSpPr/>
      </xdr:nvCxnSpPr>
      <xdr:spPr>
        <a:xfrm>
          <a:off x="6972300" y="16919718"/>
          <a:ext cx="889000" cy="2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6" name="テキスト ボックス 475"/>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97256</xdr:rowOff>
    </xdr:from>
    <xdr:to>
      <xdr:col>15</xdr:col>
      <xdr:colOff>231775</xdr:colOff>
      <xdr:row>99</xdr:row>
      <xdr:rowOff>27406</xdr:rowOff>
    </xdr:to>
    <xdr:sp macro="" textlink="">
      <xdr:nvSpPr>
        <xdr:cNvPr id="482" name="円/楕円 481"/>
        <xdr:cNvSpPr/>
      </xdr:nvSpPr>
      <xdr:spPr>
        <a:xfrm>
          <a:off x="10426700" y="168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12183</xdr:rowOff>
    </xdr:from>
    <xdr:ext cx="534377" cy="259045"/>
    <xdr:sp macro="" textlink="">
      <xdr:nvSpPr>
        <xdr:cNvPr id="483" name="土木費該当値テキスト"/>
        <xdr:cNvSpPr txBox="1"/>
      </xdr:nvSpPr>
      <xdr:spPr>
        <a:xfrm>
          <a:off x="10528300" y="168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44788</xdr:rowOff>
    </xdr:from>
    <xdr:to>
      <xdr:col>14</xdr:col>
      <xdr:colOff>79375</xdr:colOff>
      <xdr:row>98</xdr:row>
      <xdr:rowOff>146388</xdr:rowOff>
    </xdr:to>
    <xdr:sp macro="" textlink="">
      <xdr:nvSpPr>
        <xdr:cNvPr id="484" name="円/楕円 483"/>
        <xdr:cNvSpPr/>
      </xdr:nvSpPr>
      <xdr:spPr>
        <a:xfrm>
          <a:off x="9588500" y="16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137515</xdr:rowOff>
    </xdr:from>
    <xdr:ext cx="534377" cy="259045"/>
    <xdr:sp macro="" textlink="">
      <xdr:nvSpPr>
        <xdr:cNvPr id="485" name="テキスト ボックス 484"/>
        <xdr:cNvSpPr txBox="1"/>
      </xdr:nvSpPr>
      <xdr:spPr>
        <a:xfrm>
          <a:off x="9372111" y="169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97053</xdr:rowOff>
    </xdr:from>
    <xdr:to>
      <xdr:col>12</xdr:col>
      <xdr:colOff>561975</xdr:colOff>
      <xdr:row>99</xdr:row>
      <xdr:rowOff>27203</xdr:rowOff>
    </xdr:to>
    <xdr:sp macro="" textlink="">
      <xdr:nvSpPr>
        <xdr:cNvPr id="486" name="円/楕円 485"/>
        <xdr:cNvSpPr/>
      </xdr:nvSpPr>
      <xdr:spPr>
        <a:xfrm>
          <a:off x="8699500" y="168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18330</xdr:rowOff>
    </xdr:from>
    <xdr:ext cx="534377" cy="259045"/>
    <xdr:sp macro="" textlink="">
      <xdr:nvSpPr>
        <xdr:cNvPr id="487" name="テキスト ボックス 486"/>
        <xdr:cNvSpPr txBox="1"/>
      </xdr:nvSpPr>
      <xdr:spPr>
        <a:xfrm>
          <a:off x="8483111" y="169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95289</xdr:rowOff>
    </xdr:from>
    <xdr:to>
      <xdr:col>11</xdr:col>
      <xdr:colOff>358775</xdr:colOff>
      <xdr:row>99</xdr:row>
      <xdr:rowOff>25439</xdr:rowOff>
    </xdr:to>
    <xdr:sp macro="" textlink="">
      <xdr:nvSpPr>
        <xdr:cNvPr id="488" name="円/楕円 487"/>
        <xdr:cNvSpPr/>
      </xdr:nvSpPr>
      <xdr:spPr>
        <a:xfrm>
          <a:off x="7810500" y="168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16566</xdr:rowOff>
    </xdr:from>
    <xdr:ext cx="534377" cy="259045"/>
    <xdr:sp macro="" textlink="">
      <xdr:nvSpPr>
        <xdr:cNvPr id="489" name="テキスト ボックス 488"/>
        <xdr:cNvSpPr txBox="1"/>
      </xdr:nvSpPr>
      <xdr:spPr>
        <a:xfrm>
          <a:off x="7594111" y="169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66818</xdr:rowOff>
    </xdr:from>
    <xdr:to>
      <xdr:col>10</xdr:col>
      <xdr:colOff>155575</xdr:colOff>
      <xdr:row>98</xdr:row>
      <xdr:rowOff>168418</xdr:rowOff>
    </xdr:to>
    <xdr:sp macro="" textlink="">
      <xdr:nvSpPr>
        <xdr:cNvPr id="490" name="円/楕円 489"/>
        <xdr:cNvSpPr/>
      </xdr:nvSpPr>
      <xdr:spPr>
        <a:xfrm>
          <a:off x="6921500" y="168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159545</xdr:rowOff>
    </xdr:from>
    <xdr:ext cx="534377" cy="259045"/>
    <xdr:sp macro="" textlink="">
      <xdr:nvSpPr>
        <xdr:cNvPr id="491" name="テキスト ボックス 490"/>
        <xdr:cNvSpPr txBox="1"/>
      </xdr:nvSpPr>
      <xdr:spPr>
        <a:xfrm>
          <a:off x="6705111" y="1696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138401</xdr:rowOff>
    </xdr:from>
    <xdr:to>
      <xdr:col>23</xdr:col>
      <xdr:colOff>517525</xdr:colOff>
      <xdr:row>37</xdr:row>
      <xdr:rowOff>158838</xdr:rowOff>
    </xdr:to>
    <xdr:cxnSp macro="">
      <xdr:nvCxnSpPr>
        <xdr:cNvPr id="520" name="直線コネクタ 519"/>
        <xdr:cNvCxnSpPr/>
      </xdr:nvCxnSpPr>
      <xdr:spPr>
        <a:xfrm flipV="1">
          <a:off x="15481300" y="6482051"/>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11143</xdr:rowOff>
    </xdr:from>
    <xdr:to>
      <xdr:col>22</xdr:col>
      <xdr:colOff>365125</xdr:colOff>
      <xdr:row>37</xdr:row>
      <xdr:rowOff>158838</xdr:rowOff>
    </xdr:to>
    <xdr:cxnSp macro="">
      <xdr:nvCxnSpPr>
        <xdr:cNvPr id="523" name="直線コネクタ 522"/>
        <xdr:cNvCxnSpPr/>
      </xdr:nvCxnSpPr>
      <xdr:spPr>
        <a:xfrm>
          <a:off x="14592300" y="6011893"/>
          <a:ext cx="889000" cy="49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11143</xdr:rowOff>
    </xdr:from>
    <xdr:to>
      <xdr:col>21</xdr:col>
      <xdr:colOff>161925</xdr:colOff>
      <xdr:row>37</xdr:row>
      <xdr:rowOff>21541</xdr:rowOff>
    </xdr:to>
    <xdr:cxnSp macro="">
      <xdr:nvCxnSpPr>
        <xdr:cNvPr id="526" name="直線コネクタ 525"/>
        <xdr:cNvCxnSpPr/>
      </xdr:nvCxnSpPr>
      <xdr:spPr>
        <a:xfrm flipV="1">
          <a:off x="13703300" y="6011893"/>
          <a:ext cx="889000" cy="35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47199</xdr:rowOff>
    </xdr:from>
    <xdr:ext cx="534377" cy="259045"/>
    <xdr:sp macro="" textlink="">
      <xdr:nvSpPr>
        <xdr:cNvPr id="528" name="テキスト ボックス 527"/>
        <xdr:cNvSpPr txBox="1"/>
      </xdr:nvSpPr>
      <xdr:spPr>
        <a:xfrm>
          <a:off x="14325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78043</xdr:rowOff>
    </xdr:from>
    <xdr:to>
      <xdr:col>19</xdr:col>
      <xdr:colOff>644525</xdr:colOff>
      <xdr:row>37</xdr:row>
      <xdr:rowOff>21541</xdr:rowOff>
    </xdr:to>
    <xdr:cxnSp macro="">
      <xdr:nvCxnSpPr>
        <xdr:cNvPr id="529" name="直線コネクタ 528"/>
        <xdr:cNvCxnSpPr/>
      </xdr:nvCxnSpPr>
      <xdr:spPr>
        <a:xfrm>
          <a:off x="12814300" y="6250243"/>
          <a:ext cx="8890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48830</xdr:rowOff>
    </xdr:from>
    <xdr:ext cx="534377" cy="259045"/>
    <xdr:sp macro="" textlink="">
      <xdr:nvSpPr>
        <xdr:cNvPr id="531" name="テキスト ボックス 530"/>
        <xdr:cNvSpPr txBox="1"/>
      </xdr:nvSpPr>
      <xdr:spPr>
        <a:xfrm>
          <a:off x="13436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98432</xdr:rowOff>
    </xdr:from>
    <xdr:ext cx="534377" cy="259045"/>
    <xdr:sp macro="" textlink="">
      <xdr:nvSpPr>
        <xdr:cNvPr id="533" name="テキスト ボックス 532"/>
        <xdr:cNvSpPr txBox="1"/>
      </xdr:nvSpPr>
      <xdr:spPr>
        <a:xfrm>
          <a:off x="12547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87601</xdr:rowOff>
    </xdr:from>
    <xdr:to>
      <xdr:col>23</xdr:col>
      <xdr:colOff>568325</xdr:colOff>
      <xdr:row>38</xdr:row>
      <xdr:rowOff>17751</xdr:rowOff>
    </xdr:to>
    <xdr:sp macro="" textlink="">
      <xdr:nvSpPr>
        <xdr:cNvPr id="539" name="円/楕円 538"/>
        <xdr:cNvSpPr/>
      </xdr:nvSpPr>
      <xdr:spPr>
        <a:xfrm>
          <a:off x="16268700" y="64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110478</xdr:rowOff>
    </xdr:from>
    <xdr:ext cx="534377" cy="259045"/>
    <xdr:sp macro="" textlink="">
      <xdr:nvSpPr>
        <xdr:cNvPr id="540" name="消防費該当値テキスト"/>
        <xdr:cNvSpPr txBox="1"/>
      </xdr:nvSpPr>
      <xdr:spPr>
        <a:xfrm>
          <a:off x="16370300" y="62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65,341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108038</xdr:rowOff>
    </xdr:from>
    <xdr:to>
      <xdr:col>22</xdr:col>
      <xdr:colOff>415925</xdr:colOff>
      <xdr:row>38</xdr:row>
      <xdr:rowOff>38188</xdr:rowOff>
    </xdr:to>
    <xdr:sp macro="" textlink="">
      <xdr:nvSpPr>
        <xdr:cNvPr id="541" name="円/楕円 540"/>
        <xdr:cNvSpPr/>
      </xdr:nvSpPr>
      <xdr:spPr>
        <a:xfrm>
          <a:off x="15430500" y="645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29315</xdr:rowOff>
    </xdr:from>
    <xdr:ext cx="534377" cy="259045"/>
    <xdr:sp macro="" textlink="">
      <xdr:nvSpPr>
        <xdr:cNvPr id="542" name="テキスト ボックス 541"/>
        <xdr:cNvSpPr txBox="1"/>
      </xdr:nvSpPr>
      <xdr:spPr>
        <a:xfrm>
          <a:off x="15214111" y="65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131793</xdr:rowOff>
    </xdr:from>
    <xdr:to>
      <xdr:col>21</xdr:col>
      <xdr:colOff>212725</xdr:colOff>
      <xdr:row>35</xdr:row>
      <xdr:rowOff>61943</xdr:rowOff>
    </xdr:to>
    <xdr:sp macro="" textlink="">
      <xdr:nvSpPr>
        <xdr:cNvPr id="543" name="円/楕円 542"/>
        <xdr:cNvSpPr/>
      </xdr:nvSpPr>
      <xdr:spPr>
        <a:xfrm>
          <a:off x="14541500" y="59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33</xdr:row>
      <xdr:rowOff>78470</xdr:rowOff>
    </xdr:from>
    <xdr:ext cx="599010" cy="259045"/>
    <xdr:sp macro="" textlink="">
      <xdr:nvSpPr>
        <xdr:cNvPr id="544" name="テキスト ボックス 543"/>
        <xdr:cNvSpPr txBox="1"/>
      </xdr:nvSpPr>
      <xdr:spPr>
        <a:xfrm>
          <a:off x="14292794" y="57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188,742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142191</xdr:rowOff>
    </xdr:from>
    <xdr:to>
      <xdr:col>20</xdr:col>
      <xdr:colOff>9525</xdr:colOff>
      <xdr:row>37</xdr:row>
      <xdr:rowOff>72341</xdr:rowOff>
    </xdr:to>
    <xdr:sp macro="" textlink="">
      <xdr:nvSpPr>
        <xdr:cNvPr id="545" name="円/楕円 544"/>
        <xdr:cNvSpPr/>
      </xdr:nvSpPr>
      <xdr:spPr>
        <a:xfrm>
          <a:off x="13652500" y="63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88868</xdr:rowOff>
    </xdr:from>
    <xdr:ext cx="534377" cy="259045"/>
    <xdr:sp macro="" textlink="">
      <xdr:nvSpPr>
        <xdr:cNvPr id="546" name="テキスト ボックス 545"/>
        <xdr:cNvSpPr txBox="1"/>
      </xdr:nvSpPr>
      <xdr:spPr>
        <a:xfrm>
          <a:off x="13436111" y="608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27243</xdr:rowOff>
    </xdr:from>
    <xdr:to>
      <xdr:col>18</xdr:col>
      <xdr:colOff>492125</xdr:colOff>
      <xdr:row>36</xdr:row>
      <xdr:rowOff>128843</xdr:rowOff>
    </xdr:to>
    <xdr:sp macro="" textlink="">
      <xdr:nvSpPr>
        <xdr:cNvPr id="547" name="円/楕円 546"/>
        <xdr:cNvSpPr/>
      </xdr:nvSpPr>
      <xdr:spPr>
        <a:xfrm>
          <a:off x="12763500" y="61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145370</xdr:rowOff>
    </xdr:from>
    <xdr:ext cx="599010" cy="259045"/>
    <xdr:sp macro="" textlink="">
      <xdr:nvSpPr>
        <xdr:cNvPr id="548" name="テキスト ボックス 547"/>
        <xdr:cNvSpPr txBox="1"/>
      </xdr:nvSpPr>
      <xdr:spPr>
        <a:xfrm>
          <a:off x="12514794" y="597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101016</xdr:rowOff>
    </xdr:from>
    <xdr:to>
      <xdr:col>23</xdr:col>
      <xdr:colOff>517525</xdr:colOff>
      <xdr:row>56</xdr:row>
      <xdr:rowOff>20808</xdr:rowOff>
    </xdr:to>
    <xdr:cxnSp macro="">
      <xdr:nvCxnSpPr>
        <xdr:cNvPr id="579" name="直線コネクタ 578"/>
        <xdr:cNvCxnSpPr/>
      </xdr:nvCxnSpPr>
      <xdr:spPr>
        <a:xfrm>
          <a:off x="15481300" y="9530766"/>
          <a:ext cx="838200" cy="9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0"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101016</xdr:rowOff>
    </xdr:from>
    <xdr:to>
      <xdr:col>22</xdr:col>
      <xdr:colOff>365125</xdr:colOff>
      <xdr:row>57</xdr:row>
      <xdr:rowOff>97444</xdr:rowOff>
    </xdr:to>
    <xdr:cxnSp macro="">
      <xdr:nvCxnSpPr>
        <xdr:cNvPr id="582" name="直線コネクタ 581"/>
        <xdr:cNvCxnSpPr/>
      </xdr:nvCxnSpPr>
      <xdr:spPr>
        <a:xfrm flipV="1">
          <a:off x="14592300" y="9530766"/>
          <a:ext cx="889000" cy="33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97444</xdr:rowOff>
    </xdr:from>
    <xdr:to>
      <xdr:col>21</xdr:col>
      <xdr:colOff>161925</xdr:colOff>
      <xdr:row>58</xdr:row>
      <xdr:rowOff>122934</xdr:rowOff>
    </xdr:to>
    <xdr:cxnSp macro="">
      <xdr:nvCxnSpPr>
        <xdr:cNvPr id="585" name="直線コネクタ 584"/>
        <xdr:cNvCxnSpPr/>
      </xdr:nvCxnSpPr>
      <xdr:spPr>
        <a:xfrm flipV="1">
          <a:off x="13703300" y="9870094"/>
          <a:ext cx="889000" cy="19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145312</xdr:rowOff>
    </xdr:from>
    <xdr:ext cx="599010" cy="259045"/>
    <xdr:sp macro="" textlink="">
      <xdr:nvSpPr>
        <xdr:cNvPr id="587" name="テキスト ボックス 586"/>
        <xdr:cNvSpPr txBox="1"/>
      </xdr:nvSpPr>
      <xdr:spPr>
        <a:xfrm>
          <a:off x="14292794" y="1008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107670</xdr:rowOff>
    </xdr:from>
    <xdr:to>
      <xdr:col>19</xdr:col>
      <xdr:colOff>644525</xdr:colOff>
      <xdr:row>58</xdr:row>
      <xdr:rowOff>122934</xdr:rowOff>
    </xdr:to>
    <xdr:cxnSp macro="">
      <xdr:nvCxnSpPr>
        <xdr:cNvPr id="588" name="直線コネクタ 587"/>
        <xdr:cNvCxnSpPr/>
      </xdr:nvCxnSpPr>
      <xdr:spPr>
        <a:xfrm>
          <a:off x="12814300" y="10051770"/>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0" name="テキスト ボックス 589"/>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153948</xdr:rowOff>
    </xdr:from>
    <xdr:ext cx="534377" cy="259045"/>
    <xdr:sp macro="" textlink="">
      <xdr:nvSpPr>
        <xdr:cNvPr id="592" name="テキスト ボックス 591"/>
        <xdr:cNvSpPr txBox="1"/>
      </xdr:nvSpPr>
      <xdr:spPr>
        <a:xfrm>
          <a:off x="12547111" y="100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141458</xdr:rowOff>
    </xdr:from>
    <xdr:to>
      <xdr:col>23</xdr:col>
      <xdr:colOff>568325</xdr:colOff>
      <xdr:row>56</xdr:row>
      <xdr:rowOff>71608</xdr:rowOff>
    </xdr:to>
    <xdr:sp macro="" textlink="">
      <xdr:nvSpPr>
        <xdr:cNvPr id="598" name="円/楕円 597"/>
        <xdr:cNvSpPr/>
      </xdr:nvSpPr>
      <xdr:spPr>
        <a:xfrm>
          <a:off x="16268700" y="95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164335</xdr:rowOff>
    </xdr:from>
    <xdr:ext cx="599010" cy="259045"/>
    <xdr:sp macro="" textlink="">
      <xdr:nvSpPr>
        <xdr:cNvPr id="599" name="教育費該当値テキスト"/>
        <xdr:cNvSpPr txBox="1"/>
      </xdr:nvSpPr>
      <xdr:spPr>
        <a:xfrm>
          <a:off x="16370300" y="942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50216</xdr:rowOff>
    </xdr:from>
    <xdr:to>
      <xdr:col>22</xdr:col>
      <xdr:colOff>415925</xdr:colOff>
      <xdr:row>55</xdr:row>
      <xdr:rowOff>151816</xdr:rowOff>
    </xdr:to>
    <xdr:sp macro="" textlink="">
      <xdr:nvSpPr>
        <xdr:cNvPr id="600" name="円/楕円 599"/>
        <xdr:cNvSpPr/>
      </xdr:nvSpPr>
      <xdr:spPr>
        <a:xfrm>
          <a:off x="15430500" y="94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168343</xdr:rowOff>
    </xdr:from>
    <xdr:ext cx="599010" cy="259045"/>
    <xdr:sp macro="" textlink="">
      <xdr:nvSpPr>
        <xdr:cNvPr id="601" name="テキスト ボックス 600"/>
        <xdr:cNvSpPr txBox="1"/>
      </xdr:nvSpPr>
      <xdr:spPr>
        <a:xfrm>
          <a:off x="15181794" y="925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46644</xdr:rowOff>
    </xdr:from>
    <xdr:to>
      <xdr:col>21</xdr:col>
      <xdr:colOff>212725</xdr:colOff>
      <xdr:row>57</xdr:row>
      <xdr:rowOff>148244</xdr:rowOff>
    </xdr:to>
    <xdr:sp macro="" textlink="">
      <xdr:nvSpPr>
        <xdr:cNvPr id="602" name="円/楕円 601"/>
        <xdr:cNvSpPr/>
      </xdr:nvSpPr>
      <xdr:spPr>
        <a:xfrm>
          <a:off x="14541500" y="981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164771</xdr:rowOff>
    </xdr:from>
    <xdr:ext cx="599010" cy="259045"/>
    <xdr:sp macro="" textlink="">
      <xdr:nvSpPr>
        <xdr:cNvPr id="603" name="テキスト ボックス 602"/>
        <xdr:cNvSpPr txBox="1"/>
      </xdr:nvSpPr>
      <xdr:spPr>
        <a:xfrm>
          <a:off x="14292794" y="959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210,879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72134</xdr:rowOff>
    </xdr:from>
    <xdr:to>
      <xdr:col>20</xdr:col>
      <xdr:colOff>9525</xdr:colOff>
      <xdr:row>59</xdr:row>
      <xdr:rowOff>2284</xdr:rowOff>
    </xdr:to>
    <xdr:sp macro="" textlink="">
      <xdr:nvSpPr>
        <xdr:cNvPr id="604" name="円/楕円 603"/>
        <xdr:cNvSpPr/>
      </xdr:nvSpPr>
      <xdr:spPr>
        <a:xfrm>
          <a:off x="13652500" y="1001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164861</xdr:rowOff>
    </xdr:from>
    <xdr:ext cx="534377" cy="259045"/>
    <xdr:sp macro="" textlink="">
      <xdr:nvSpPr>
        <xdr:cNvPr id="605" name="テキスト ボックス 604"/>
        <xdr:cNvSpPr txBox="1"/>
      </xdr:nvSpPr>
      <xdr:spPr>
        <a:xfrm>
          <a:off x="13436111" y="1010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56870</xdr:rowOff>
    </xdr:from>
    <xdr:to>
      <xdr:col>18</xdr:col>
      <xdr:colOff>492125</xdr:colOff>
      <xdr:row>58</xdr:row>
      <xdr:rowOff>158470</xdr:rowOff>
    </xdr:to>
    <xdr:sp macro="" textlink="">
      <xdr:nvSpPr>
        <xdr:cNvPr id="606" name="円/楕円 605"/>
        <xdr:cNvSpPr/>
      </xdr:nvSpPr>
      <xdr:spPr>
        <a:xfrm>
          <a:off x="12763500" y="100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3547</xdr:rowOff>
    </xdr:from>
    <xdr:ext cx="534377" cy="259045"/>
    <xdr:sp macro="" textlink="">
      <xdr:nvSpPr>
        <xdr:cNvPr id="607" name="テキスト ボックス 606"/>
        <xdr:cNvSpPr txBox="1"/>
      </xdr:nvSpPr>
      <xdr:spPr>
        <a:xfrm>
          <a:off x="12547111" y="97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16841</xdr:rowOff>
    </xdr:from>
    <xdr:to>
      <xdr:col>23</xdr:col>
      <xdr:colOff>517525</xdr:colOff>
      <xdr:row>79</xdr:row>
      <xdr:rowOff>44450</xdr:rowOff>
    </xdr:to>
    <xdr:cxnSp macro="">
      <xdr:nvCxnSpPr>
        <xdr:cNvPr id="636" name="直線コネクタ 635"/>
        <xdr:cNvCxnSpPr/>
      </xdr:nvCxnSpPr>
      <xdr:spPr>
        <a:xfrm>
          <a:off x="15481300" y="13389941"/>
          <a:ext cx="838200" cy="1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16841</xdr:rowOff>
    </xdr:from>
    <xdr:to>
      <xdr:col>22</xdr:col>
      <xdr:colOff>365125</xdr:colOff>
      <xdr:row>79</xdr:row>
      <xdr:rowOff>22937</xdr:rowOff>
    </xdr:to>
    <xdr:cxnSp macro="">
      <xdr:nvCxnSpPr>
        <xdr:cNvPr id="639" name="直線コネクタ 638"/>
        <xdr:cNvCxnSpPr/>
      </xdr:nvCxnSpPr>
      <xdr:spPr>
        <a:xfrm flipV="1">
          <a:off x="14592300" y="13389941"/>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104233</xdr:rowOff>
    </xdr:from>
    <xdr:ext cx="534377" cy="259045"/>
    <xdr:sp macro="" textlink="">
      <xdr:nvSpPr>
        <xdr:cNvPr id="641" name="テキスト ボックス 640"/>
        <xdr:cNvSpPr txBox="1"/>
      </xdr:nvSpPr>
      <xdr:spPr>
        <a:xfrm>
          <a:off x="15214111" y="134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2933</xdr:rowOff>
    </xdr:from>
    <xdr:to>
      <xdr:col>21</xdr:col>
      <xdr:colOff>161925</xdr:colOff>
      <xdr:row>79</xdr:row>
      <xdr:rowOff>22937</xdr:rowOff>
    </xdr:to>
    <xdr:cxnSp macro="">
      <xdr:nvCxnSpPr>
        <xdr:cNvPr id="642" name="直線コネクタ 641"/>
        <xdr:cNvCxnSpPr/>
      </xdr:nvCxnSpPr>
      <xdr:spPr>
        <a:xfrm>
          <a:off x="13703300" y="13547483"/>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100228</xdr:rowOff>
    </xdr:from>
    <xdr:to>
      <xdr:col>19</xdr:col>
      <xdr:colOff>644525</xdr:colOff>
      <xdr:row>79</xdr:row>
      <xdr:rowOff>2933</xdr:rowOff>
    </xdr:to>
    <xdr:cxnSp macro="">
      <xdr:nvCxnSpPr>
        <xdr:cNvPr id="645" name="直線コネクタ 644"/>
        <xdr:cNvCxnSpPr/>
      </xdr:nvCxnSpPr>
      <xdr:spPr>
        <a:xfrm>
          <a:off x="12814300" y="13473328"/>
          <a:ext cx="889000" cy="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137491</xdr:rowOff>
    </xdr:from>
    <xdr:to>
      <xdr:col>22</xdr:col>
      <xdr:colOff>415925</xdr:colOff>
      <xdr:row>78</xdr:row>
      <xdr:rowOff>67641</xdr:rowOff>
    </xdr:to>
    <xdr:sp macro="" textlink="">
      <xdr:nvSpPr>
        <xdr:cNvPr id="657" name="円/楕円 656"/>
        <xdr:cNvSpPr/>
      </xdr:nvSpPr>
      <xdr:spPr>
        <a:xfrm>
          <a:off x="15430500" y="133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84168</xdr:rowOff>
    </xdr:from>
    <xdr:ext cx="534377" cy="259045"/>
    <xdr:sp macro="" textlink="">
      <xdr:nvSpPr>
        <xdr:cNvPr id="658" name="テキスト ボックス 657"/>
        <xdr:cNvSpPr txBox="1"/>
      </xdr:nvSpPr>
      <xdr:spPr>
        <a:xfrm>
          <a:off x="15214111" y="131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143587</xdr:rowOff>
    </xdr:from>
    <xdr:to>
      <xdr:col>21</xdr:col>
      <xdr:colOff>212725</xdr:colOff>
      <xdr:row>79</xdr:row>
      <xdr:rowOff>73737</xdr:rowOff>
    </xdr:to>
    <xdr:sp macro="" textlink="">
      <xdr:nvSpPr>
        <xdr:cNvPr id="659" name="円/楕円 658"/>
        <xdr:cNvSpPr/>
      </xdr:nvSpPr>
      <xdr:spPr>
        <a:xfrm>
          <a:off x="14541500" y="1351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64864</xdr:rowOff>
    </xdr:from>
    <xdr:ext cx="469744" cy="259045"/>
    <xdr:sp macro="" textlink="">
      <xdr:nvSpPr>
        <xdr:cNvPr id="660" name="テキスト ボックス 659"/>
        <xdr:cNvSpPr txBox="1"/>
      </xdr:nvSpPr>
      <xdr:spPr>
        <a:xfrm>
          <a:off x="14357427" y="1360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123583</xdr:rowOff>
    </xdr:from>
    <xdr:to>
      <xdr:col>20</xdr:col>
      <xdr:colOff>9525</xdr:colOff>
      <xdr:row>79</xdr:row>
      <xdr:rowOff>53733</xdr:rowOff>
    </xdr:to>
    <xdr:sp macro="" textlink="">
      <xdr:nvSpPr>
        <xdr:cNvPr id="661" name="円/楕円 660"/>
        <xdr:cNvSpPr/>
      </xdr:nvSpPr>
      <xdr:spPr>
        <a:xfrm>
          <a:off x="13652500" y="1349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44860</xdr:rowOff>
    </xdr:from>
    <xdr:ext cx="469744" cy="259045"/>
    <xdr:sp macro="" textlink="">
      <xdr:nvSpPr>
        <xdr:cNvPr id="662" name="テキスト ボックス 661"/>
        <xdr:cNvSpPr txBox="1"/>
      </xdr:nvSpPr>
      <xdr:spPr>
        <a:xfrm>
          <a:off x="13468427" y="1358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49428</xdr:rowOff>
    </xdr:from>
    <xdr:to>
      <xdr:col>18</xdr:col>
      <xdr:colOff>492125</xdr:colOff>
      <xdr:row>78</xdr:row>
      <xdr:rowOff>151028</xdr:rowOff>
    </xdr:to>
    <xdr:sp macro="" textlink="">
      <xdr:nvSpPr>
        <xdr:cNvPr id="663" name="円/楕円 662"/>
        <xdr:cNvSpPr/>
      </xdr:nvSpPr>
      <xdr:spPr>
        <a:xfrm>
          <a:off x="12763500" y="134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142155</xdr:rowOff>
    </xdr:from>
    <xdr:ext cx="469744" cy="259045"/>
    <xdr:sp macro="" textlink="">
      <xdr:nvSpPr>
        <xdr:cNvPr id="664" name="テキスト ボックス 663"/>
        <xdr:cNvSpPr txBox="1"/>
      </xdr:nvSpPr>
      <xdr:spPr>
        <a:xfrm>
          <a:off x="12579427" y="135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115179</xdr:rowOff>
    </xdr:from>
    <xdr:to>
      <xdr:col>23</xdr:col>
      <xdr:colOff>517525</xdr:colOff>
      <xdr:row>95</xdr:row>
      <xdr:rowOff>140657</xdr:rowOff>
    </xdr:to>
    <xdr:cxnSp macro="">
      <xdr:nvCxnSpPr>
        <xdr:cNvPr id="693" name="直線コネクタ 692"/>
        <xdr:cNvCxnSpPr/>
      </xdr:nvCxnSpPr>
      <xdr:spPr>
        <a:xfrm flipV="1">
          <a:off x="15481300" y="16402929"/>
          <a:ext cx="8382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140657</xdr:rowOff>
    </xdr:from>
    <xdr:to>
      <xdr:col>22</xdr:col>
      <xdr:colOff>365125</xdr:colOff>
      <xdr:row>95</xdr:row>
      <xdr:rowOff>160190</xdr:rowOff>
    </xdr:to>
    <xdr:cxnSp macro="">
      <xdr:nvCxnSpPr>
        <xdr:cNvPr id="696" name="直線コネクタ 695"/>
        <xdr:cNvCxnSpPr/>
      </xdr:nvCxnSpPr>
      <xdr:spPr>
        <a:xfrm flipV="1">
          <a:off x="14592300" y="16428407"/>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160190</xdr:rowOff>
    </xdr:from>
    <xdr:to>
      <xdr:col>21</xdr:col>
      <xdr:colOff>161925</xdr:colOff>
      <xdr:row>96</xdr:row>
      <xdr:rowOff>38263</xdr:rowOff>
    </xdr:to>
    <xdr:cxnSp macro="">
      <xdr:nvCxnSpPr>
        <xdr:cNvPr id="699" name="直線コネクタ 698"/>
        <xdr:cNvCxnSpPr/>
      </xdr:nvCxnSpPr>
      <xdr:spPr>
        <a:xfrm flipV="1">
          <a:off x="13703300" y="16447940"/>
          <a:ext cx="8890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701" name="テキスト ボックス 700"/>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38263</xdr:rowOff>
    </xdr:from>
    <xdr:to>
      <xdr:col>19</xdr:col>
      <xdr:colOff>644525</xdr:colOff>
      <xdr:row>96</xdr:row>
      <xdr:rowOff>103432</xdr:rowOff>
    </xdr:to>
    <xdr:cxnSp macro="">
      <xdr:nvCxnSpPr>
        <xdr:cNvPr id="702" name="直線コネクタ 701"/>
        <xdr:cNvCxnSpPr/>
      </xdr:nvCxnSpPr>
      <xdr:spPr>
        <a:xfrm flipV="1">
          <a:off x="12814300" y="16497463"/>
          <a:ext cx="889000" cy="6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128116</xdr:rowOff>
    </xdr:from>
    <xdr:ext cx="599010" cy="259045"/>
    <xdr:sp macro="" textlink="">
      <xdr:nvSpPr>
        <xdr:cNvPr id="704" name="テキスト ボックス 703"/>
        <xdr:cNvSpPr txBox="1"/>
      </xdr:nvSpPr>
      <xdr:spPr>
        <a:xfrm>
          <a:off x="13403794" y="16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145149</xdr:rowOff>
    </xdr:from>
    <xdr:ext cx="599010" cy="259045"/>
    <xdr:sp macro="" textlink="">
      <xdr:nvSpPr>
        <xdr:cNvPr id="706" name="テキスト ボックス 705"/>
        <xdr:cNvSpPr txBox="1"/>
      </xdr:nvSpPr>
      <xdr:spPr>
        <a:xfrm>
          <a:off x="12514794" y="162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64379</xdr:rowOff>
    </xdr:from>
    <xdr:to>
      <xdr:col>23</xdr:col>
      <xdr:colOff>568325</xdr:colOff>
      <xdr:row>95</xdr:row>
      <xdr:rowOff>165979</xdr:rowOff>
    </xdr:to>
    <xdr:sp macro="" textlink="">
      <xdr:nvSpPr>
        <xdr:cNvPr id="712" name="円/楕円 711"/>
        <xdr:cNvSpPr/>
      </xdr:nvSpPr>
      <xdr:spPr>
        <a:xfrm>
          <a:off x="16268700" y="163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87256</xdr:rowOff>
    </xdr:from>
    <xdr:ext cx="599010" cy="259045"/>
    <xdr:sp macro="" textlink="">
      <xdr:nvSpPr>
        <xdr:cNvPr id="713" name="公債費該当値テキスト"/>
        <xdr:cNvSpPr txBox="1"/>
      </xdr:nvSpPr>
      <xdr:spPr>
        <a:xfrm>
          <a:off x="16370300" y="162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161,436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89857</xdr:rowOff>
    </xdr:from>
    <xdr:to>
      <xdr:col>22</xdr:col>
      <xdr:colOff>415925</xdr:colOff>
      <xdr:row>96</xdr:row>
      <xdr:rowOff>20007</xdr:rowOff>
    </xdr:to>
    <xdr:sp macro="" textlink="">
      <xdr:nvSpPr>
        <xdr:cNvPr id="714" name="円/楕円 713"/>
        <xdr:cNvSpPr/>
      </xdr:nvSpPr>
      <xdr:spPr>
        <a:xfrm>
          <a:off x="15430500" y="163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36534</xdr:rowOff>
    </xdr:from>
    <xdr:ext cx="599010" cy="259045"/>
    <xdr:sp macro="" textlink="">
      <xdr:nvSpPr>
        <xdr:cNvPr id="715" name="テキスト ボックス 714"/>
        <xdr:cNvSpPr txBox="1"/>
      </xdr:nvSpPr>
      <xdr:spPr>
        <a:xfrm>
          <a:off x="15181794" y="1615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154,749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109390</xdr:rowOff>
    </xdr:from>
    <xdr:to>
      <xdr:col>21</xdr:col>
      <xdr:colOff>212725</xdr:colOff>
      <xdr:row>96</xdr:row>
      <xdr:rowOff>39540</xdr:rowOff>
    </xdr:to>
    <xdr:sp macro="" textlink="">
      <xdr:nvSpPr>
        <xdr:cNvPr id="716" name="円/楕円 715"/>
        <xdr:cNvSpPr/>
      </xdr:nvSpPr>
      <xdr:spPr>
        <a:xfrm>
          <a:off x="14541500" y="163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56067</xdr:rowOff>
    </xdr:from>
    <xdr:ext cx="599010" cy="259045"/>
    <xdr:sp macro="" textlink="">
      <xdr:nvSpPr>
        <xdr:cNvPr id="717" name="テキスト ボックス 716"/>
        <xdr:cNvSpPr txBox="1"/>
      </xdr:nvSpPr>
      <xdr:spPr>
        <a:xfrm>
          <a:off x="14292794" y="1617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158913</xdr:rowOff>
    </xdr:from>
    <xdr:to>
      <xdr:col>20</xdr:col>
      <xdr:colOff>9525</xdr:colOff>
      <xdr:row>96</xdr:row>
      <xdr:rowOff>89063</xdr:rowOff>
    </xdr:to>
    <xdr:sp macro="" textlink="">
      <xdr:nvSpPr>
        <xdr:cNvPr id="718" name="円/楕円 717"/>
        <xdr:cNvSpPr/>
      </xdr:nvSpPr>
      <xdr:spPr>
        <a:xfrm>
          <a:off x="13652500" y="164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105590</xdr:rowOff>
    </xdr:from>
    <xdr:ext cx="599010" cy="259045"/>
    <xdr:sp macro="" textlink="">
      <xdr:nvSpPr>
        <xdr:cNvPr id="719" name="テキスト ボックス 718"/>
        <xdr:cNvSpPr txBox="1"/>
      </xdr:nvSpPr>
      <xdr:spPr>
        <a:xfrm>
          <a:off x="13403794" y="1622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136,624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52632</xdr:rowOff>
    </xdr:from>
    <xdr:to>
      <xdr:col>18</xdr:col>
      <xdr:colOff>492125</xdr:colOff>
      <xdr:row>96</xdr:row>
      <xdr:rowOff>154232</xdr:rowOff>
    </xdr:to>
    <xdr:sp macro="" textlink="">
      <xdr:nvSpPr>
        <xdr:cNvPr id="720" name="円/楕円 719"/>
        <xdr:cNvSpPr/>
      </xdr:nvSpPr>
      <xdr:spPr>
        <a:xfrm>
          <a:off x="12763500" y="165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145359</xdr:rowOff>
    </xdr:from>
    <xdr:ext cx="599010" cy="259045"/>
    <xdr:sp macro="" textlink="">
      <xdr:nvSpPr>
        <xdr:cNvPr id="721" name="テキスト ボックス 720"/>
        <xdr:cNvSpPr txBox="1"/>
      </xdr:nvSpPr>
      <xdr:spPr>
        <a:xfrm>
          <a:off x="12514794" y="1660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137963</xdr:rowOff>
    </xdr:from>
    <xdr:to>
      <xdr:col>32</xdr:col>
      <xdr:colOff>187325</xdr:colOff>
      <xdr:row>38</xdr:row>
      <xdr:rowOff>139700</xdr:rowOff>
    </xdr:to>
    <xdr:cxnSp macro="">
      <xdr:nvCxnSpPr>
        <xdr:cNvPr id="748" name="直線コネクタ 747"/>
        <xdr:cNvCxnSpPr/>
      </xdr:nvCxnSpPr>
      <xdr:spPr>
        <a:xfrm flipV="1">
          <a:off x="21323300" y="6653063"/>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87163</xdr:rowOff>
    </xdr:from>
    <xdr:to>
      <xdr:col>32</xdr:col>
      <xdr:colOff>238125</xdr:colOff>
      <xdr:row>39</xdr:row>
      <xdr:rowOff>17313</xdr:rowOff>
    </xdr:to>
    <xdr:sp macro="" textlink="">
      <xdr:nvSpPr>
        <xdr:cNvPr id="767" name="円/楕円 766"/>
        <xdr:cNvSpPr/>
      </xdr:nvSpPr>
      <xdr:spPr>
        <a:xfrm>
          <a:off x="221107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313932" cy="259045"/>
    <xdr:sp macro="" textlink="">
      <xdr:nvSpPr>
        <xdr:cNvPr id="768" name="諸支出金該当値テキスト"/>
        <xdr:cNvSpPr txBox="1"/>
      </xdr:nvSpPr>
      <xdr:spPr>
        <a:xfrm>
          <a:off x="22212300" y="65657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297,886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円となっており、類似団体平均を上回っているが、これは道志村総合戦略に基づく移住・定住対策事業費の増加によるものである。</a:t>
          </a:r>
          <a:r>
            <a:rPr kumimoji="1" lang="ja-JP" altLang="en-US" sz="1300">
              <a:latin typeface="ＭＳ Ｐゴシック"/>
            </a:rPr>
            <a:t>　教育費が住民一人当たり</a:t>
          </a:r>
          <a:r>
            <a:rPr kumimoji="1" lang="en-US" altLang="ja-JP" sz="1300">
              <a:latin typeface="ＭＳ Ｐゴシック"/>
            </a:rPr>
            <a:t>362,812</a:t>
          </a:r>
          <a:r>
            <a:rPr kumimoji="1" lang="ja-JP" altLang="en-US" sz="1300">
              <a:latin typeface="ＭＳ Ｐゴシック"/>
            </a:rPr>
            <a:t>円となっており、類似団体平均に比べて極端に高くなっているのは、平成</a:t>
          </a:r>
          <a:r>
            <a:rPr kumimoji="1" lang="en-US" altLang="ja-JP" sz="1300">
              <a:latin typeface="ＭＳ Ｐゴシック"/>
            </a:rPr>
            <a:t>26</a:t>
          </a:r>
          <a:r>
            <a:rPr kumimoji="1" lang="ja-JP" altLang="en-US" sz="1300">
              <a:latin typeface="ＭＳ Ｐゴシック"/>
            </a:rPr>
            <a:t>年度から行われてきた小中学校校舎建築事業に係る普通建設費や物件費の増によるものである。平成</a:t>
          </a:r>
          <a:r>
            <a:rPr kumimoji="1" lang="en-US" altLang="ja-JP" sz="1300">
              <a:latin typeface="ＭＳ Ｐゴシック"/>
            </a:rPr>
            <a:t>28</a:t>
          </a:r>
          <a:r>
            <a:rPr kumimoji="1" lang="ja-JP" altLang="en-US" sz="1300">
              <a:latin typeface="ＭＳ Ｐゴシック"/>
            </a:rPr>
            <a:t>年度で事業が完了したため、平成</a:t>
          </a:r>
          <a:r>
            <a:rPr kumimoji="1" lang="en-US" altLang="ja-JP" sz="1300">
              <a:latin typeface="ＭＳ Ｐゴシック"/>
            </a:rPr>
            <a:t>29</a:t>
          </a:r>
          <a:r>
            <a:rPr kumimoji="1" lang="ja-JP" altLang="en-US" sz="1300">
              <a:latin typeface="ＭＳ Ｐゴシック"/>
            </a:rPr>
            <a:t>年度以降は減少する見込みである。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決算剰余金を中心に積み立てるとともに、最低水準の取り崩しに努めている。実質収支額においても事業の精査による不要な予算執行を避け、翌年度予算において基金積立を行うよう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山梨県道志村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すべての特別会計において経費の削減に努めるとともに、一般会計からの繰入金により赤字が発生しないよう財政運営に努めている。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2487694</v>
      </c>
      <c r="BO4" s="381"/>
      <c r="BP4" s="381"/>
      <c r="BQ4" s="381"/>
      <c r="BR4" s="381"/>
      <c r="BS4" s="381"/>
      <c r="BT4" s="381"/>
      <c r="BU4" s="382"/>
      <c r="BV4" s="380">
        <v>2622100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6.6</v>
      </c>
      <c r="CU4" s="387"/>
      <c r="CV4" s="387"/>
      <c r="CW4" s="387"/>
      <c r="CX4" s="387"/>
      <c r="CY4" s="387"/>
      <c r="CZ4" s="387"/>
      <c r="DA4" s="388"/>
      <c r="DB4" s="386">
        <v>11.8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2370640</v>
      </c>
      <c r="BO5" s="418"/>
      <c r="BP5" s="418"/>
      <c r="BQ5" s="418"/>
      <c r="BR5" s="418"/>
      <c r="BS5" s="418"/>
      <c r="BT5" s="418"/>
      <c r="BU5" s="419"/>
      <c r="BV5" s="417">
        <v>2463656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v>
      </c>
      <c r="CU5" s="415"/>
      <c r="CV5" s="415"/>
      <c r="CW5" s="415"/>
      <c r="CX5" s="415"/>
      <c r="CY5" s="415"/>
      <c r="CZ5" s="415"/>
      <c r="DA5" s="416"/>
      <c r="DB5" s="414">
        <v>82.4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117054</v>
      </c>
      <c r="BO6" s="418"/>
      <c r="BP6" s="418"/>
      <c r="BQ6" s="418"/>
      <c r="BR6" s="418"/>
      <c r="BS6" s="418"/>
      <c r="BT6" s="418"/>
      <c r="BU6" s="419"/>
      <c r="BV6" s="417">
        <v>158444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90.4</v>
      </c>
      <c r="CU6" s="455"/>
      <c r="CV6" s="455"/>
      <c r="CW6" s="455"/>
      <c r="CX6" s="455"/>
      <c r="CY6" s="455"/>
      <c r="CZ6" s="455"/>
      <c r="DA6" s="456"/>
      <c r="DB6" s="454">
        <v>86.8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35423</v>
      </c>
      <c r="BO7" s="418"/>
      <c r="BP7" s="418"/>
      <c r="BQ7" s="418"/>
      <c r="BR7" s="418"/>
      <c r="BS7" s="418"/>
      <c r="BT7" s="418"/>
      <c r="BU7" s="419"/>
      <c r="BV7" s="417">
        <v>10708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1232730</v>
      </c>
      <c r="CU7" s="418"/>
      <c r="CV7" s="418"/>
      <c r="CW7" s="418"/>
      <c r="CX7" s="418"/>
      <c r="CY7" s="418"/>
      <c r="CZ7" s="418"/>
      <c r="DA7" s="419"/>
      <c r="DB7" s="417">
        <v>1248911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81631</v>
      </c>
      <c r="BO8" s="418"/>
      <c r="BP8" s="418"/>
      <c r="BQ8" s="418"/>
      <c r="BR8" s="418"/>
      <c r="BS8" s="418"/>
      <c r="BT8" s="418"/>
      <c r="BU8" s="419"/>
      <c r="BV8" s="417">
        <v>147736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0.17</v>
      </c>
      <c r="CU8" s="458"/>
      <c r="CV8" s="458"/>
      <c r="CW8" s="458"/>
      <c r="CX8" s="458"/>
      <c r="CY8" s="458"/>
      <c r="CZ8" s="458"/>
      <c r="DA8" s="459"/>
      <c r="DB8" s="457">
        <v>0.17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1743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-66105</v>
      </c>
      <c r="BO9" s="418"/>
      <c r="BP9" s="418"/>
      <c r="BQ9" s="418"/>
      <c r="BR9" s="418"/>
      <c r="BS9" s="418"/>
      <c r="BT9" s="418"/>
      <c r="BU9" s="419"/>
      <c r="BV9" s="417">
        <v>49879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17</v>
      </c>
      <c r="CU9" s="415"/>
      <c r="CV9" s="415"/>
      <c r="CW9" s="415"/>
      <c r="CX9" s="415"/>
      <c r="CY9" s="415"/>
      <c r="CZ9" s="415"/>
      <c r="DA9" s="416"/>
      <c r="DB9" s="414">
        <v>16.8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1919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71862</v>
      </c>
      <c r="BO10" s="418"/>
      <c r="BP10" s="418"/>
      <c r="BQ10" s="418"/>
      <c r="BR10" s="418"/>
      <c r="BS10" s="418"/>
      <c r="BT10" s="418"/>
      <c r="BU10" s="419"/>
      <c r="BV10" s="417">
        <v>100074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1758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1751</v>
      </c>
      <c r="S13" s="499"/>
      <c r="T13" s="499"/>
      <c r="U13" s="499"/>
      <c r="V13" s="500"/>
      <c r="W13" s="433" t="s">
        <v>125</v>
      </c>
      <c r="X13" s="434"/>
      <c r="Y13" s="434"/>
      <c r="Z13" s="434"/>
      <c r="AA13" s="434"/>
      <c r="AB13" s="424"/>
      <c r="AC13" s="468">
        <v>91</v>
      </c>
      <c r="AD13" s="469"/>
      <c r="AE13" s="469"/>
      <c r="AF13" s="469"/>
      <c r="AG13" s="508"/>
      <c r="AH13" s="468">
        <v>92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5757</v>
      </c>
      <c r="BO13" s="418"/>
      <c r="BP13" s="418"/>
      <c r="BQ13" s="418"/>
      <c r="BR13" s="418"/>
      <c r="BS13" s="418"/>
      <c r="BT13" s="418"/>
      <c r="BU13" s="419"/>
      <c r="BV13" s="417">
        <v>149953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6.2</v>
      </c>
      <c r="CU13" s="415"/>
      <c r="CV13" s="415"/>
      <c r="CW13" s="415"/>
      <c r="CX13" s="415"/>
      <c r="CY13" s="415"/>
      <c r="CZ13" s="415"/>
      <c r="DA13" s="416"/>
      <c r="DB13" s="414">
        <v>6.1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1792</v>
      </c>
      <c r="S14" s="499"/>
      <c r="T14" s="499"/>
      <c r="U14" s="499"/>
      <c r="V14" s="500"/>
      <c r="W14" s="407"/>
      <c r="X14" s="408"/>
      <c r="Y14" s="408"/>
      <c r="Z14" s="408"/>
      <c r="AA14" s="408"/>
      <c r="AB14" s="397"/>
      <c r="AC14" s="501">
        <v>9.6999999999999993</v>
      </c>
      <c r="AD14" s="502"/>
      <c r="AE14" s="502"/>
      <c r="AF14" s="502"/>
      <c r="AG14" s="503"/>
      <c r="AH14" s="501">
        <v>9.1999999999999993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1786</v>
      </c>
      <c r="S15" s="499"/>
      <c r="T15" s="499"/>
      <c r="U15" s="499"/>
      <c r="V15" s="500"/>
      <c r="W15" s="433" t="s">
        <v>132</v>
      </c>
      <c r="X15" s="434"/>
      <c r="Y15" s="434"/>
      <c r="Z15" s="434"/>
      <c r="AA15" s="434"/>
      <c r="AB15" s="424"/>
      <c r="AC15" s="468">
        <v>351</v>
      </c>
      <c r="AD15" s="469"/>
      <c r="AE15" s="469"/>
      <c r="AF15" s="469"/>
      <c r="AG15" s="508"/>
      <c r="AH15" s="468">
        <v>399</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196223</v>
      </c>
      <c r="BO15" s="381"/>
      <c r="BP15" s="381"/>
      <c r="BQ15" s="381"/>
      <c r="BR15" s="381"/>
      <c r="BS15" s="381"/>
      <c r="BT15" s="381"/>
      <c r="BU15" s="382"/>
      <c r="BV15" s="380">
        <v>190112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37.5</v>
      </c>
      <c r="AD16" s="502"/>
      <c r="AE16" s="502"/>
      <c r="AF16" s="502"/>
      <c r="AG16" s="503"/>
      <c r="AH16" s="501">
        <v>39.9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1133666</v>
      </c>
      <c r="BO16" s="418"/>
      <c r="BP16" s="418"/>
      <c r="BQ16" s="418"/>
      <c r="BR16" s="418"/>
      <c r="BS16" s="418"/>
      <c r="BT16" s="418"/>
      <c r="BU16" s="419"/>
      <c r="BV16" s="417">
        <v>1137441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495</v>
      </c>
      <c r="AD17" s="469"/>
      <c r="AE17" s="469"/>
      <c r="AF17" s="469"/>
      <c r="AG17" s="508"/>
      <c r="AH17" s="468">
        <v>510</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248756</v>
      </c>
      <c r="BO17" s="418"/>
      <c r="BP17" s="418"/>
      <c r="BQ17" s="418"/>
      <c r="BR17" s="418"/>
      <c r="BS17" s="418"/>
      <c r="BT17" s="418"/>
      <c r="BU17" s="419"/>
      <c r="BV17" s="417">
        <v>239150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79.680000000000007</v>
      </c>
      <c r="M18" s="530"/>
      <c r="N18" s="530"/>
      <c r="O18" s="530"/>
      <c r="P18" s="530"/>
      <c r="Q18" s="530"/>
      <c r="R18" s="531"/>
      <c r="S18" s="531"/>
      <c r="T18" s="531"/>
      <c r="U18" s="531"/>
      <c r="V18" s="532"/>
      <c r="W18" s="435"/>
      <c r="X18" s="436"/>
      <c r="Y18" s="436"/>
      <c r="Z18" s="436"/>
      <c r="AA18" s="436"/>
      <c r="AB18" s="427"/>
      <c r="AC18" s="533">
        <v>52.8</v>
      </c>
      <c r="AD18" s="534"/>
      <c r="AE18" s="534"/>
      <c r="AF18" s="534"/>
      <c r="AG18" s="535"/>
      <c r="AH18" s="533">
        <v>50.9</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1082639</v>
      </c>
      <c r="BO18" s="418"/>
      <c r="BP18" s="418"/>
      <c r="BQ18" s="418"/>
      <c r="BR18" s="418"/>
      <c r="BS18" s="418"/>
      <c r="BT18" s="418"/>
      <c r="BU18" s="419"/>
      <c r="BV18" s="417">
        <v>1045134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22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1666258</v>
      </c>
      <c r="BO19" s="418"/>
      <c r="BP19" s="418"/>
      <c r="BQ19" s="418"/>
      <c r="BR19" s="418"/>
      <c r="BS19" s="418"/>
      <c r="BT19" s="418"/>
      <c r="BU19" s="419"/>
      <c r="BV19" s="417">
        <v>1653127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591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3498743</v>
      </c>
      <c r="BO23" s="418"/>
      <c r="BP23" s="418"/>
      <c r="BQ23" s="418"/>
      <c r="BR23" s="418"/>
      <c r="BS23" s="418"/>
      <c r="BT23" s="418"/>
      <c r="BU23" s="419"/>
      <c r="BV23" s="417">
        <v>3400505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5150</v>
      </c>
      <c r="R24" s="469"/>
      <c r="S24" s="469"/>
      <c r="T24" s="469"/>
      <c r="U24" s="469"/>
      <c r="V24" s="508"/>
      <c r="W24" s="563"/>
      <c r="X24" s="551"/>
      <c r="Y24" s="552"/>
      <c r="Z24" s="467" t="s">
        <v>156</v>
      </c>
      <c r="AA24" s="447"/>
      <c r="AB24" s="447"/>
      <c r="AC24" s="447"/>
      <c r="AD24" s="447"/>
      <c r="AE24" s="447"/>
      <c r="AF24" s="447"/>
      <c r="AG24" s="448"/>
      <c r="AH24" s="468">
        <v>32</v>
      </c>
      <c r="AI24" s="469"/>
      <c r="AJ24" s="469"/>
      <c r="AK24" s="469"/>
      <c r="AL24" s="508"/>
      <c r="AM24" s="468">
        <v>90272</v>
      </c>
      <c r="AN24" s="469"/>
      <c r="AO24" s="469"/>
      <c r="AP24" s="469"/>
      <c r="AQ24" s="469"/>
      <c r="AR24" s="508"/>
      <c r="AS24" s="468">
        <v>2821</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3039133</v>
      </c>
      <c r="BO24" s="418"/>
      <c r="BP24" s="418"/>
      <c r="BQ24" s="418"/>
      <c r="BR24" s="418"/>
      <c r="BS24" s="418"/>
      <c r="BT24" s="418"/>
      <c r="BU24" s="419"/>
      <c r="BV24" s="417">
        <v>2928564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t="s">
        <v>122</v>
      </c>
      <c r="M25" s="469"/>
      <c r="N25" s="469"/>
      <c r="O25" s="469"/>
      <c r="P25" s="508"/>
      <c r="Q25" s="468" t="s">
        <v>122</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3650</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1600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117200</v>
      </c>
      <c r="BO27" s="587"/>
      <c r="BP27" s="587"/>
      <c r="BQ27" s="587"/>
      <c r="BR27" s="587"/>
      <c r="BS27" s="587"/>
      <c r="BT27" s="587"/>
      <c r="BU27" s="588"/>
      <c r="BV27" s="586">
        <v>117171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1400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600000</v>
      </c>
      <c r="BO28" s="381"/>
      <c r="BP28" s="381"/>
      <c r="BQ28" s="381"/>
      <c r="BR28" s="381"/>
      <c r="BS28" s="381"/>
      <c r="BT28" s="381"/>
      <c r="BU28" s="382"/>
      <c r="BV28" s="380">
        <v>528138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8</v>
      </c>
      <c r="M29" s="469"/>
      <c r="N29" s="469"/>
      <c r="O29" s="469"/>
      <c r="P29" s="508"/>
      <c r="Q29" s="468">
        <v>1300</v>
      </c>
      <c r="R29" s="469"/>
      <c r="S29" s="469"/>
      <c r="T29" s="469"/>
      <c r="U29" s="469"/>
      <c r="V29" s="508"/>
      <c r="W29" s="564"/>
      <c r="X29" s="565"/>
      <c r="Y29" s="566"/>
      <c r="Z29" s="467" t="s">
        <v>172</v>
      </c>
      <c r="AA29" s="447"/>
      <c r="AB29" s="447"/>
      <c r="AC29" s="447"/>
      <c r="AD29" s="447"/>
      <c r="AE29" s="447"/>
      <c r="AF29" s="447"/>
      <c r="AG29" s="448"/>
      <c r="AH29" s="468">
        <v>32</v>
      </c>
      <c r="AI29" s="469"/>
      <c r="AJ29" s="469"/>
      <c r="AK29" s="469"/>
      <c r="AL29" s="508"/>
      <c r="AM29" s="468">
        <v>90272</v>
      </c>
      <c r="AN29" s="469"/>
      <c r="AO29" s="469"/>
      <c r="AP29" s="469"/>
      <c r="AQ29" s="469"/>
      <c r="AR29" s="508"/>
      <c r="AS29" s="468">
        <v>2821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132877</v>
      </c>
      <c r="BO29" s="418"/>
      <c r="BP29" s="418"/>
      <c r="BQ29" s="418"/>
      <c r="BR29" s="418"/>
      <c r="BS29" s="418"/>
      <c r="BT29" s="418"/>
      <c r="BU29" s="419"/>
      <c r="BV29" s="417">
        <v>132844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1051196</v>
      </c>
      <c r="BO30" s="587"/>
      <c r="BP30" s="587"/>
      <c r="BQ30" s="587"/>
      <c r="BR30" s="587"/>
      <c r="BS30" s="587"/>
      <c r="BT30" s="587"/>
      <c r="BU30" s="588"/>
      <c r="BV30" s="586">
        <v>986098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山梨県東部広域連合（一般会計）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株式会社どうし</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浄化槽事業特別会計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山梨県市町村総合事務組合（一般会計）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山梨県市町村総合事務組合（電子化事業及び会館管理・研修事業特別会計）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山梨県市町村総合事務組合（処分場事業特別会計）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山梨県市町村総合事務組合（入札事業特別会計）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山梨県市町村総合事務組合（交通災害共済事業特別会計）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山梨県後期高齢者医療連合（一般会計）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山梨県後期高齢者医療連合（特別会計）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524</v>
      </c>
      <c r="D34" s="1184"/>
      <c r="E34" s="1185"/>
      <c r="F34" s="32">
        <v>7.01</v>
      </c>
      <c r="G34" s="33">
        <v>5.97</v>
      </c>
      <c r="H34" s="33">
        <v>8.36</v>
      </c>
      <c r="I34" s="33">
        <v>11.82</v>
      </c>
      <c r="J34" s="34">
        <v>6.62</v>
      </c>
      <c r="K34" s="22"/>
      <c r="L34" s="22"/>
      <c r="M34" s="22"/>
      <c r="N34" s="22"/>
      <c r="O34" s="22"/>
      <c r="P34" s="22"/>
    </row>
    <row r="35" spans="1:16" ht="39" customHeight="1">
      <c r="A35" s="22"/>
      <c r="B35" s="35"/>
      <c r="C35" s="1178" t="s">
        <v>525</v>
      </c>
      <c r="D35" s="1179"/>
      <c r="E35" s="1180"/>
      <c r="F35" s="36">
        <v>0.04</v>
      </c>
      <c r="G35" s="37">
        <v>0.01</v>
      </c>
      <c r="H35" s="37">
        <v>0</v>
      </c>
      <c r="I35" s="37">
        <v>1.57</v>
      </c>
      <c r="J35" s="38">
        <v>1.5</v>
      </c>
      <c r="K35" s="22"/>
      <c r="L35" s="22"/>
      <c r="M35" s="22"/>
      <c r="N35" s="22"/>
      <c r="O35" s="22"/>
      <c r="P35" s="22"/>
    </row>
    <row r="36" spans="1:16" ht="39" customHeight="1">
      <c r="A36" s="22"/>
      <c r="B36" s="35"/>
      <c r="C36" s="1178" t="s">
        <v>526</v>
      </c>
      <c r="D36" s="1179"/>
      <c r="E36" s="1180"/>
      <c r="F36" s="36">
        <v>0.39</v>
      </c>
      <c r="G36" s="37">
        <v>0.6</v>
      </c>
      <c r="H36" s="37">
        <v>0.27</v>
      </c>
      <c r="I36" s="37">
        <v>1.19</v>
      </c>
      <c r="J36" s="38">
        <v>1.21</v>
      </c>
      <c r="K36" s="22"/>
      <c r="L36" s="22"/>
      <c r="M36" s="22"/>
      <c r="N36" s="22"/>
      <c r="O36" s="22"/>
      <c r="P36" s="22"/>
    </row>
    <row r="37" spans="1:16" ht="39" customHeight="1">
      <c r="A37" s="22"/>
      <c r="B37" s="35"/>
      <c r="C37" s="1178" t="s">
        <v>527</v>
      </c>
      <c r="D37" s="1179"/>
      <c r="E37" s="1180"/>
      <c r="F37" s="36">
        <v>0.01</v>
      </c>
      <c r="G37" s="37">
        <v>0.01</v>
      </c>
      <c r="H37" s="37">
        <v>0.01</v>
      </c>
      <c r="I37" s="37">
        <v>0.01</v>
      </c>
      <c r="J37" s="38">
        <v>0.01</v>
      </c>
      <c r="K37" s="22"/>
      <c r="L37" s="22"/>
      <c r="M37" s="22"/>
      <c r="N37" s="22"/>
      <c r="O37" s="22"/>
      <c r="P37" s="22"/>
    </row>
    <row r="38" spans="1:16" ht="39" customHeight="1">
      <c r="A38" s="22"/>
      <c r="B38" s="35"/>
      <c r="C38" s="1178" t="s">
        <v>528</v>
      </c>
      <c r="D38" s="1179"/>
      <c r="E38" s="1180"/>
      <c r="F38" s="36">
        <v>0</v>
      </c>
      <c r="G38" s="37">
        <v>0</v>
      </c>
      <c r="H38" s="37">
        <v>0</v>
      </c>
      <c r="I38" s="37">
        <v>0</v>
      </c>
      <c r="J38" s="38">
        <v>0</v>
      </c>
      <c r="K38" s="22"/>
      <c r="L38" s="22"/>
      <c r="M38" s="22"/>
      <c r="N38" s="22"/>
      <c r="O38" s="22"/>
      <c r="P38" s="22"/>
    </row>
    <row r="39" spans="1:16" ht="39" customHeight="1">
      <c r="A39" s="22"/>
      <c r="B39" s="35"/>
      <c r="C39" s="1178" t="s">
        <v>529</v>
      </c>
      <c r="D39" s="1179"/>
      <c r="E39" s="1180"/>
      <c r="F39" s="36">
        <v>0</v>
      </c>
      <c r="G39" s="37">
        <v>0</v>
      </c>
      <c r="H39" s="37">
        <v>0</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531</v>
      </c>
      <c r="D43" s="1182"/>
      <c r="E43" s="1183"/>
      <c r="F43" s="41">
        <v>0</v>
      </c>
      <c r="G43" s="42">
        <v>0</v>
      </c>
      <c r="H43" s="42">
        <v>0</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10</v>
      </c>
      <c r="C45" s="1195"/>
      <c r="D45" s="58"/>
      <c r="E45" s="1200" t="s">
        <v>11</v>
      </c>
      <c r="F45" s="1200"/>
      <c r="G45" s="1200"/>
      <c r="H45" s="1200"/>
      <c r="I45" s="1200"/>
      <c r="J45" s="1201"/>
      <c r="K45" s="59">
        <v>227</v>
      </c>
      <c r="L45" s="60">
        <v>257</v>
      </c>
      <c r="M45" s="60">
        <v>274</v>
      </c>
      <c r="N45" s="60">
        <v>277</v>
      </c>
      <c r="O45" s="61">
        <v>284</v>
      </c>
      <c r="P45" s="48"/>
      <c r="Q45" s="48"/>
      <c r="R45" s="48"/>
      <c r="S45" s="48"/>
      <c r="T45" s="48"/>
      <c r="U45" s="48"/>
    </row>
    <row r="46" spans="1:21" ht="30.75" customHeight="1">
      <c r="A46" s="48"/>
      <c r="B46" s="1196"/>
      <c r="C46" s="1197"/>
      <c r="D46" s="62"/>
      <c r="E46" s="1188" t="s">
        <v>12</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13</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14</v>
      </c>
      <c r="F48" s="1188"/>
      <c r="G48" s="1188"/>
      <c r="H48" s="1188"/>
      <c r="I48" s="1188"/>
      <c r="J48" s="1189"/>
      <c r="K48" s="63">
        <v>27</v>
      </c>
      <c r="L48" s="64">
        <v>25</v>
      </c>
      <c r="M48" s="64">
        <v>27</v>
      </c>
      <c r="N48" s="64">
        <v>26</v>
      </c>
      <c r="O48" s="65">
        <v>28</v>
      </c>
      <c r="P48" s="48"/>
      <c r="Q48" s="48"/>
      <c r="R48" s="48"/>
      <c r="S48" s="48"/>
      <c r="T48" s="48"/>
      <c r="U48" s="48"/>
    </row>
    <row r="49" spans="1:21" ht="30.75" customHeight="1">
      <c r="A49" s="48"/>
      <c r="B49" s="1196"/>
      <c r="C49" s="1197"/>
      <c r="D49" s="62"/>
      <c r="E49" s="1188" t="s">
        <v>15</v>
      </c>
      <c r="F49" s="1188"/>
      <c r="G49" s="1188"/>
      <c r="H49" s="1188"/>
      <c r="I49" s="1188"/>
      <c r="J49" s="1189"/>
      <c r="K49" s="63" t="s">
        <v>477</v>
      </c>
      <c r="L49" s="64" t="s">
        <v>477</v>
      </c>
      <c r="M49" s="64" t="s">
        <v>477</v>
      </c>
      <c r="N49" s="64" t="s">
        <v>477</v>
      </c>
      <c r="O49" s="65" t="s">
        <v>477</v>
      </c>
      <c r="P49" s="48"/>
      <c r="Q49" s="48"/>
      <c r="R49" s="48"/>
      <c r="S49" s="48"/>
      <c r="T49" s="48"/>
      <c r="U49" s="48"/>
    </row>
    <row r="50" spans="1:21" ht="30.75" customHeight="1">
      <c r="A50" s="48"/>
      <c r="B50" s="1196"/>
      <c r="C50" s="1197"/>
      <c r="D50" s="62"/>
      <c r="E50" s="1188" t="s">
        <v>16</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c r="A51" s="48"/>
      <c r="B51" s="1198"/>
      <c r="C51" s="1199"/>
      <c r="D51" s="66"/>
      <c r="E51" s="1188" t="s">
        <v>17</v>
      </c>
      <c r="F51" s="1188"/>
      <c r="G51" s="1188"/>
      <c r="H51" s="1188"/>
      <c r="I51" s="1188"/>
      <c r="J51" s="1189"/>
      <c r="K51" s="63" t="s">
        <v>477</v>
      </c>
      <c r="L51" s="64" t="s">
        <v>477</v>
      </c>
      <c r="M51" s="64">
        <v>0</v>
      </c>
      <c r="N51" s="64">
        <v>0</v>
      </c>
      <c r="O51" s="65">
        <v>0</v>
      </c>
      <c r="P51" s="48"/>
      <c r="Q51" s="48"/>
      <c r="R51" s="48"/>
      <c r="S51" s="48"/>
      <c r="T51" s="48"/>
      <c r="U51" s="48"/>
    </row>
    <row r="52" spans="1:21" ht="30.75" customHeight="1">
      <c r="A52" s="48"/>
      <c r="B52" s="1186" t="s">
        <v>18</v>
      </c>
      <c r="C52" s="1187"/>
      <c r="D52" s="66"/>
      <c r="E52" s="1188" t="s">
        <v>19</v>
      </c>
      <c r="F52" s="1188"/>
      <c r="G52" s="1188"/>
      <c r="H52" s="1188"/>
      <c r="I52" s="1188"/>
      <c r="J52" s="1189"/>
      <c r="K52" s="63">
        <v>198</v>
      </c>
      <c r="L52" s="64">
        <v>225</v>
      </c>
      <c r="M52" s="64">
        <v>243</v>
      </c>
      <c r="N52" s="64">
        <v>240</v>
      </c>
      <c r="O52" s="65">
        <v>251</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56</v>
      </c>
      <c r="L53" s="69">
        <v>57</v>
      </c>
      <c r="M53" s="69">
        <v>58</v>
      </c>
      <c r="N53" s="69">
        <v>63</v>
      </c>
      <c r="O53" s="70">
        <v>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02" t="s">
        <v>23</v>
      </c>
      <c r="C41" s="1203"/>
      <c r="D41" s="81"/>
      <c r="E41" s="1208" t="s">
        <v>24</v>
      </c>
      <c r="F41" s="1208"/>
      <c r="G41" s="1208"/>
      <c r="H41" s="1209"/>
      <c r="I41" s="82">
        <v>2843</v>
      </c>
      <c r="J41" s="83">
        <v>2758</v>
      </c>
      <c r="K41" s="83">
        <v>3039</v>
      </c>
      <c r="L41" s="83">
        <v>3401</v>
      </c>
      <c r="M41" s="84">
        <v>3499</v>
      </c>
    </row>
    <row r="42" spans="2:13" ht="27.75" customHeight="1">
      <c r="B42" s="1204"/>
      <c r="C42" s="1205"/>
      <c r="D42" s="85"/>
      <c r="E42" s="1210" t="s">
        <v>25</v>
      </c>
      <c r="F42" s="1210"/>
      <c r="G42" s="1210"/>
      <c r="H42" s="1211"/>
      <c r="I42" s="86" t="s">
        <v>477</v>
      </c>
      <c r="J42" s="87" t="s">
        <v>477</v>
      </c>
      <c r="K42" s="87" t="s">
        <v>477</v>
      </c>
      <c r="L42" s="87" t="s">
        <v>477</v>
      </c>
      <c r="M42" s="88" t="s">
        <v>477</v>
      </c>
    </row>
    <row r="43" spans="2:13" ht="27.75" customHeight="1">
      <c r="B43" s="1204"/>
      <c r="C43" s="1205"/>
      <c r="D43" s="85"/>
      <c r="E43" s="1210" t="s">
        <v>26</v>
      </c>
      <c r="F43" s="1210"/>
      <c r="G43" s="1210"/>
      <c r="H43" s="1211"/>
      <c r="I43" s="86">
        <v>447</v>
      </c>
      <c r="J43" s="87">
        <v>434</v>
      </c>
      <c r="K43" s="87">
        <v>475</v>
      </c>
      <c r="L43" s="87">
        <v>492</v>
      </c>
      <c r="M43" s="88">
        <v>509</v>
      </c>
    </row>
    <row r="44" spans="2:13" ht="27.75" customHeight="1">
      <c r="B44" s="1204"/>
      <c r="C44" s="1205"/>
      <c r="D44" s="85"/>
      <c r="E44" s="1210" t="s">
        <v>27</v>
      </c>
      <c r="F44" s="1210"/>
      <c r="G44" s="1210"/>
      <c r="H44" s="1211"/>
      <c r="I44" s="86" t="s">
        <v>477</v>
      </c>
      <c r="J44" s="87">
        <v>1</v>
      </c>
      <c r="K44" s="87">
        <v>1</v>
      </c>
      <c r="L44" s="87">
        <v>1</v>
      </c>
      <c r="M44" s="88">
        <v>2</v>
      </c>
    </row>
    <row r="45" spans="2:13" ht="27.75" customHeight="1">
      <c r="B45" s="1204"/>
      <c r="C45" s="1205"/>
      <c r="D45" s="85"/>
      <c r="E45" s="1210" t="s">
        <v>28</v>
      </c>
      <c r="F45" s="1210"/>
      <c r="G45" s="1210"/>
      <c r="H45" s="1211"/>
      <c r="I45" s="86">
        <v>489</v>
      </c>
      <c r="J45" s="87">
        <v>435</v>
      </c>
      <c r="K45" s="87">
        <v>363</v>
      </c>
      <c r="L45" s="87">
        <v>387</v>
      </c>
      <c r="M45" s="88">
        <v>389</v>
      </c>
    </row>
    <row r="46" spans="2:13" ht="27.75" customHeight="1">
      <c r="B46" s="1204"/>
      <c r="C46" s="1205"/>
      <c r="D46" s="89"/>
      <c r="E46" s="1210" t="s">
        <v>29</v>
      </c>
      <c r="F46" s="1210"/>
      <c r="G46" s="1210"/>
      <c r="H46" s="1211"/>
      <c r="I46" s="86" t="s">
        <v>477</v>
      </c>
      <c r="J46" s="87" t="s">
        <v>477</v>
      </c>
      <c r="K46" s="87" t="s">
        <v>477</v>
      </c>
      <c r="L46" s="87" t="s">
        <v>477</v>
      </c>
      <c r="M46" s="88" t="s">
        <v>477</v>
      </c>
    </row>
    <row r="47" spans="2:13" ht="27.75" customHeight="1">
      <c r="B47" s="1204"/>
      <c r="C47" s="1205"/>
      <c r="D47" s="90"/>
      <c r="E47" s="1212" t="s">
        <v>30</v>
      </c>
      <c r="F47" s="1213"/>
      <c r="G47" s="1213"/>
      <c r="H47" s="1214"/>
      <c r="I47" s="86" t="s">
        <v>477</v>
      </c>
      <c r="J47" s="87" t="s">
        <v>477</v>
      </c>
      <c r="K47" s="87" t="s">
        <v>477</v>
      </c>
      <c r="L47" s="87" t="s">
        <v>477</v>
      </c>
      <c r="M47" s="88" t="s">
        <v>477</v>
      </c>
    </row>
    <row r="48" spans="2:13" ht="27.75" customHeight="1">
      <c r="B48" s="1204"/>
      <c r="C48" s="1205"/>
      <c r="D48" s="85"/>
      <c r="E48" s="1210" t="s">
        <v>31</v>
      </c>
      <c r="F48" s="1210"/>
      <c r="G48" s="1210"/>
      <c r="H48" s="1211"/>
      <c r="I48" s="86" t="s">
        <v>477</v>
      </c>
      <c r="J48" s="87" t="s">
        <v>477</v>
      </c>
      <c r="K48" s="87" t="s">
        <v>477</v>
      </c>
      <c r="L48" s="87" t="s">
        <v>477</v>
      </c>
      <c r="M48" s="88" t="s">
        <v>477</v>
      </c>
    </row>
    <row r="49" spans="2:13" ht="27.75" customHeight="1">
      <c r="B49" s="1206"/>
      <c r="C49" s="1207"/>
      <c r="D49" s="85"/>
      <c r="E49" s="1210" t="s">
        <v>32</v>
      </c>
      <c r="F49" s="1210"/>
      <c r="G49" s="1210"/>
      <c r="H49" s="1211"/>
      <c r="I49" s="86" t="s">
        <v>477</v>
      </c>
      <c r="J49" s="87" t="s">
        <v>477</v>
      </c>
      <c r="K49" s="87" t="s">
        <v>477</v>
      </c>
      <c r="L49" s="87" t="s">
        <v>477</v>
      </c>
      <c r="M49" s="88" t="s">
        <v>477</v>
      </c>
    </row>
    <row r="50" spans="2:13" ht="27.75" customHeight="1">
      <c r="B50" s="1215" t="s">
        <v>33</v>
      </c>
      <c r="C50" s="1216"/>
      <c r="D50" s="91"/>
      <c r="E50" s="1210" t="s">
        <v>34</v>
      </c>
      <c r="F50" s="1210"/>
      <c r="G50" s="1210"/>
      <c r="H50" s="1211"/>
      <c r="I50" s="86">
        <v>1527</v>
      </c>
      <c r="J50" s="87">
        <v>1697</v>
      </c>
      <c r="K50" s="87">
        <v>1665</v>
      </c>
      <c r="L50" s="87">
        <v>1762</v>
      </c>
      <c r="M50" s="88">
        <v>1901</v>
      </c>
    </row>
    <row r="51" spans="2:13" ht="27.75" customHeight="1">
      <c r="B51" s="1204"/>
      <c r="C51" s="1205"/>
      <c r="D51" s="85"/>
      <c r="E51" s="1210" t="s">
        <v>35</v>
      </c>
      <c r="F51" s="1210"/>
      <c r="G51" s="1210"/>
      <c r="H51" s="1211"/>
      <c r="I51" s="86">
        <v>276</v>
      </c>
      <c r="J51" s="87">
        <v>287</v>
      </c>
      <c r="K51" s="87">
        <v>296</v>
      </c>
      <c r="L51" s="87">
        <v>305</v>
      </c>
      <c r="M51" s="88">
        <v>316</v>
      </c>
    </row>
    <row r="52" spans="2:13" ht="27.75" customHeight="1">
      <c r="B52" s="1206"/>
      <c r="C52" s="1207"/>
      <c r="D52" s="85"/>
      <c r="E52" s="1210" t="s">
        <v>36</v>
      </c>
      <c r="F52" s="1210"/>
      <c r="G52" s="1210"/>
      <c r="H52" s="1211"/>
      <c r="I52" s="86">
        <v>2556</v>
      </c>
      <c r="J52" s="87">
        <v>2515</v>
      </c>
      <c r="K52" s="87">
        <v>2725</v>
      </c>
      <c r="L52" s="87">
        <v>3086</v>
      </c>
      <c r="M52" s="88">
        <v>3105</v>
      </c>
    </row>
    <row r="53" spans="2:13" ht="27.75" customHeight="1" thickBot="1">
      <c r="B53" s="1217" t="s">
        <v>37</v>
      </c>
      <c r="C53" s="1218"/>
      <c r="D53" s="92"/>
      <c r="E53" s="1219" t="s">
        <v>38</v>
      </c>
      <c r="F53" s="1219"/>
      <c r="G53" s="1219"/>
      <c r="H53" s="1220"/>
      <c r="I53" s="93">
        <v>-580</v>
      </c>
      <c r="J53" s="94">
        <v>-872</v>
      </c>
      <c r="K53" s="94">
        <v>-809</v>
      </c>
      <c r="L53" s="94">
        <v>-873</v>
      </c>
      <c r="M53" s="95">
        <v>-923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553</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553</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5" t="s">
        <v>549</v>
      </c>
      <c r="I42" s="354"/>
      <c r="J42" s="354"/>
      <c r="K42" s="354"/>
      <c r="L42" s="246"/>
      <c r="M42" s="246"/>
      <c r="N42" s="246"/>
      <c r="O42" s="246"/>
    </row>
    <row r="43" spans="2:17">
      <c r="B43" s="250"/>
      <c r="C43" s="246"/>
      <c r="D43" s="246"/>
      <c r="E43" s="246"/>
      <c r="F43" s="246"/>
      <c r="G43" s="1233" t="s">
        <v>554</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65"/>
      <c r="I48" s="365"/>
      <c r="J48" s="365"/>
    </row>
    <row r="49" spans="1:17">
      <c r="B49" s="250"/>
      <c r="C49" s="246"/>
      <c r="D49" s="246"/>
      <c r="E49" s="246"/>
      <c r="F49" s="246"/>
      <c r="G49" s="245" t="s">
        <v>551</v>
      </c>
    </row>
    <row r="50" spans="1:17">
      <c r="B50" s="250"/>
      <c r="C50" s="246"/>
      <c r="D50" s="246"/>
      <c r="E50" s="246"/>
      <c r="F50" s="246"/>
      <c r="G50" s="1242"/>
      <c r="H50" s="1243"/>
      <c r="I50" s="1243"/>
      <c r="J50" s="1244"/>
      <c r="K50" s="347" t="s">
        <v>517</v>
      </c>
      <c r="L50" s="347" t="s">
        <v>518</v>
      </c>
      <c r="M50" s="347" t="s">
        <v>519</v>
      </c>
      <c r="N50" s="347" t="s">
        <v>520</v>
      </c>
      <c r="O50" s="347" t="s">
        <v>521</v>
      </c>
    </row>
    <row r="51" spans="1:17">
      <c r="B51" s="250"/>
      <c r="C51" s="246"/>
      <c r="D51" s="246"/>
      <c r="E51" s="246"/>
      <c r="F51" s="246"/>
      <c r="G51" s="1245" t="s">
        <v>547</v>
      </c>
      <c r="H51" s="1246"/>
      <c r="I51" s="1251" t="s">
        <v>545</v>
      </c>
      <c r="J51" s="1251"/>
      <c r="K51" s="1256"/>
      <c r="L51" s="1256"/>
      <c r="M51" s="1256"/>
      <c r="N51" s="1221"/>
      <c r="O51" s="1221"/>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555</v>
      </c>
      <c r="J53" s="1231"/>
      <c r="K53" s="1255"/>
      <c r="L53" s="1255"/>
      <c r="M53" s="1255"/>
      <c r="N53" s="1253">
        <v>64.2</v>
      </c>
      <c r="O53" s="1253">
        <v>66.3</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546</v>
      </c>
      <c r="H55" s="1226"/>
      <c r="I55" s="1231" t="s">
        <v>545</v>
      </c>
      <c r="J55" s="1231"/>
      <c r="K55" s="1256"/>
      <c r="L55" s="1256"/>
      <c r="M55" s="1256"/>
      <c r="N55" s="1221">
        <v>0</v>
      </c>
      <c r="O55" s="1221">
        <v>0</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555</v>
      </c>
      <c r="J57" s="1223"/>
      <c r="K57" s="1255"/>
      <c r="L57" s="1255"/>
      <c r="M57" s="1255"/>
      <c r="N57" s="1253">
        <v>55.8</v>
      </c>
      <c r="O57" s="1253">
        <v>58.7</v>
      </c>
      <c r="P57" s="363"/>
      <c r="Q57" s="358"/>
    </row>
    <row r="58" spans="1:17" s="357" customFormat="1">
      <c r="A58" s="245"/>
      <c r="B58" s="358"/>
      <c r="C58" s="354"/>
      <c r="D58" s="354"/>
      <c r="E58" s="354"/>
      <c r="F58" s="354"/>
      <c r="G58" s="1229"/>
      <c r="H58" s="1230"/>
      <c r="I58" s="1223"/>
      <c r="J58" s="1223"/>
      <c r="K58" s="1254"/>
      <c r="L58" s="1254"/>
      <c r="M58" s="1254"/>
      <c r="N58" s="1254"/>
      <c r="O58" s="1254"/>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550</v>
      </c>
      <c r="C63" s="246"/>
      <c r="D63" s="246"/>
      <c r="E63" s="246"/>
      <c r="F63" s="246"/>
      <c r="G63" s="246"/>
      <c r="H63" s="246"/>
      <c r="I63" s="246"/>
      <c r="J63" s="246"/>
      <c r="K63" s="246"/>
      <c r="L63" s="246"/>
      <c r="M63" s="246"/>
      <c r="N63" s="246"/>
      <c r="O63" s="246"/>
    </row>
    <row r="64" spans="1:17">
      <c r="B64" s="250"/>
      <c r="C64" s="246"/>
      <c r="D64" s="246"/>
      <c r="E64" s="246"/>
      <c r="F64" s="246"/>
      <c r="G64" s="355" t="s">
        <v>549</v>
      </c>
      <c r="I64" s="354"/>
      <c r="J64" s="354"/>
      <c r="K64" s="354"/>
      <c r="L64" s="246"/>
      <c r="M64" s="246"/>
      <c r="N64" s="246"/>
      <c r="O64" s="246"/>
    </row>
    <row r="65" spans="2:30">
      <c r="B65" s="250"/>
      <c r="C65" s="246"/>
      <c r="D65" s="246"/>
      <c r="E65" s="246"/>
      <c r="F65" s="246"/>
      <c r="G65" s="1233" t="s">
        <v>556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548</v>
      </c>
      <c r="I71" s="351"/>
      <c r="J71" s="350"/>
      <c r="K71" s="350"/>
      <c r="L71" s="349"/>
      <c r="M71" s="350"/>
      <c r="N71" s="349"/>
      <c r="O71" s="348"/>
    </row>
    <row r="72" spans="2:30">
      <c r="B72" s="250"/>
      <c r="C72" s="246"/>
      <c r="D72" s="246"/>
      <c r="E72" s="246"/>
      <c r="F72" s="246"/>
      <c r="G72" s="1242"/>
      <c r="H72" s="1243"/>
      <c r="I72" s="1243"/>
      <c r="J72" s="1244"/>
      <c r="K72" s="347" t="s">
        <v>517</v>
      </c>
      <c r="L72" s="347" t="s">
        <v>518</v>
      </c>
      <c r="M72" s="347" t="s">
        <v>519</v>
      </c>
      <c r="N72" s="347" t="s">
        <v>520</v>
      </c>
      <c r="O72" s="347" t="s">
        <v>521</v>
      </c>
    </row>
    <row r="73" spans="2:30">
      <c r="B73" s="250"/>
      <c r="C73" s="246"/>
      <c r="D73" s="246"/>
      <c r="E73" s="246"/>
      <c r="F73" s="246"/>
      <c r="G73" s="1245" t="s">
        <v>547</v>
      </c>
      <c r="H73" s="1246"/>
      <c r="I73" s="1251" t="s">
        <v>545</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544</v>
      </c>
      <c r="J75" s="1231"/>
      <c r="K75" s="1253">
        <v>5.3</v>
      </c>
      <c r="L75" s="1253">
        <v>5.5</v>
      </c>
      <c r="M75" s="1253">
        <v>5.9</v>
      </c>
      <c r="N75" s="1253">
        <v>6.1</v>
      </c>
      <c r="O75" s="1253">
        <v>6.2</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546</v>
      </c>
      <c r="H77" s="1226"/>
      <c r="I77" s="1231" t="s">
        <v>545</v>
      </c>
      <c r="J77" s="1231"/>
      <c r="K77" s="1232">
        <v>0</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544</v>
      </c>
      <c r="J79" s="1223"/>
      <c r="K79" s="1224">
        <v>8.5</v>
      </c>
      <c r="L79" s="1224">
        <v>7.9</v>
      </c>
      <c r="M79" s="1224">
        <v>6.9</v>
      </c>
      <c r="N79" s="1224">
        <v>7.2</v>
      </c>
      <c r="O79" s="1224">
        <v>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172215</v>
      </c>
      <c r="E3" s="118"/>
      <c r="F3" s="119">
        <v>221823</v>
      </c>
      <c r="G3" s="120"/>
      <c r="H3" s="121"/>
    </row>
    <row r="4" spans="1:8">
      <c r="A4" s="122"/>
      <c r="B4" s="123"/>
      <c r="C4" s="124"/>
      <c r="D4" s="125">
        <v>109613</v>
      </c>
      <c r="E4" s="126"/>
      <c r="F4" s="127">
        <v>104431</v>
      </c>
      <c r="G4" s="128"/>
      <c r="H4" s="129"/>
    </row>
    <row r="5" spans="1:8">
      <c r="A5" s="110" t="s">
        <v>511</v>
      </c>
      <c r="B5" s="115"/>
      <c r="C5" s="116"/>
      <c r="D5" s="117">
        <v>120556</v>
      </c>
      <c r="E5" s="118"/>
      <c r="F5" s="119">
        <v>263041</v>
      </c>
      <c r="G5" s="120"/>
      <c r="H5" s="121"/>
    </row>
    <row r="6" spans="1:8">
      <c r="A6" s="122"/>
      <c r="B6" s="123"/>
      <c r="C6" s="124"/>
      <c r="D6" s="125">
        <v>42768</v>
      </c>
      <c r="E6" s="126"/>
      <c r="F6" s="127">
        <v>103171</v>
      </c>
      <c r="G6" s="128"/>
      <c r="H6" s="129"/>
    </row>
    <row r="7" spans="1:8">
      <c r="A7" s="110" t="s">
        <v>512</v>
      </c>
      <c r="B7" s="115"/>
      <c r="C7" s="116"/>
      <c r="D7" s="117">
        <v>341412</v>
      </c>
      <c r="E7" s="118"/>
      <c r="F7" s="119">
        <v>272886</v>
      </c>
      <c r="G7" s="120"/>
      <c r="H7" s="121"/>
    </row>
    <row r="8" spans="1:8">
      <c r="A8" s="122"/>
      <c r="B8" s="123"/>
      <c r="C8" s="124"/>
      <c r="D8" s="125">
        <v>137985</v>
      </c>
      <c r="E8" s="126"/>
      <c r="F8" s="127">
        <v>125724</v>
      </c>
      <c r="G8" s="128"/>
      <c r="H8" s="129"/>
    </row>
    <row r="9" spans="1:8">
      <c r="A9" s="110" t="s">
        <v>513</v>
      </c>
      <c r="B9" s="115"/>
      <c r="C9" s="116"/>
      <c r="D9" s="117">
        <v>439958</v>
      </c>
      <c r="E9" s="118"/>
      <c r="F9" s="119">
        <v>245039</v>
      </c>
      <c r="G9" s="120"/>
      <c r="H9" s="121"/>
    </row>
    <row r="10" spans="1:8">
      <c r="A10" s="122"/>
      <c r="B10" s="123"/>
      <c r="C10" s="124"/>
      <c r="D10" s="125">
        <v>89306</v>
      </c>
      <c r="E10" s="126"/>
      <c r="F10" s="127">
        <v>108922</v>
      </c>
      <c r="G10" s="128"/>
      <c r="H10" s="129"/>
    </row>
    <row r="11" spans="1:8">
      <c r="A11" s="110" t="s">
        <v>514</v>
      </c>
      <c r="B11" s="115"/>
      <c r="C11" s="116"/>
      <c r="D11" s="117">
        <v>379816</v>
      </c>
      <c r="E11" s="118"/>
      <c r="F11" s="119">
        <v>237994</v>
      </c>
      <c r="G11" s="120"/>
      <c r="H11" s="121"/>
    </row>
    <row r="12" spans="1:8">
      <c r="A12" s="122"/>
      <c r="B12" s="123"/>
      <c r="C12" s="130"/>
      <c r="D12" s="125">
        <v>102622</v>
      </c>
      <c r="E12" s="126"/>
      <c r="F12" s="127">
        <v>110361</v>
      </c>
      <c r="G12" s="128"/>
      <c r="H12" s="129"/>
    </row>
    <row r="13" spans="1:8">
      <c r="A13" s="110"/>
      <c r="B13" s="115"/>
      <c r="C13" s="131"/>
      <c r="D13" s="132">
        <v>290791</v>
      </c>
      <c r="E13" s="133"/>
      <c r="F13" s="134">
        <v>248157</v>
      </c>
      <c r="G13" s="135"/>
      <c r="H13" s="121"/>
    </row>
    <row r="14" spans="1:8">
      <c r="A14" s="122"/>
      <c r="B14" s="123"/>
      <c r="C14" s="124"/>
      <c r="D14" s="125">
        <v>96459</v>
      </c>
      <c r="E14" s="126"/>
      <c r="F14" s="127">
        <v>110522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7.01</v>
      </c>
      <c r="C19" s="136">
        <f>ROUND(VALUE(SUBSTITUTE(実質収支比率等に係る経年分析!G$48,"▲","-")),2)</f>
        <v>5.97</v>
      </c>
      <c r="D19" s="136">
        <f>ROUND(VALUE(SUBSTITUTE(実質収支比率等に係る経年分析!H$48,"▲","-")),2)</f>
        <v>8.36</v>
      </c>
      <c r="E19" s="136">
        <f>ROUND(VALUE(SUBSTITUTE(実質収支比率等に係る経年分析!I$48,"▲","-")),2)</f>
        <v>11.83</v>
      </c>
      <c r="F19" s="136">
        <f>ROUND(VALUE(SUBSTITUTE(実質収支比率等に係る経年分析!J$48,"▲","-")),2)</f>
        <v>6.62</v>
      </c>
    </row>
    <row r="20" spans="1:11">
      <c r="A20" s="136" t="s">
        <v>43</v>
      </c>
      <c r="B20" s="136">
        <f>ROUND(VALUE(SUBSTITUTE(実質収支比率等に係る経年分析!F$47,"▲","-")),2)</f>
        <v>35.69</v>
      </c>
      <c r="C20" s="136">
        <f>ROUND(VALUE(SUBSTITUTE(実質収支比率等に係る経年分析!G$47,"▲","-")),2)</f>
        <v>34.799999999999997</v>
      </c>
      <c r="D20" s="136">
        <f>ROUND(VALUE(SUBSTITUTE(実質収支比率等に係る経年分析!H$47,"▲","-")),2)</f>
        <v>36.58</v>
      </c>
      <c r="E20" s="136">
        <f>ROUND(VALUE(SUBSTITUTE(実質収支比率等に係る経年分析!I$47,"▲","-")),2)</f>
        <v>42.29</v>
      </c>
      <c r="F20" s="136">
        <f>ROUND(VALUE(SUBSTITUTE(実質収支比率等に係る経年分析!J$47,"▲","-")),2)</f>
        <v>48.67</v>
      </c>
    </row>
    <row r="21" spans="1:11">
      <c r="A21" s="136" t="s">
        <v>44</v>
      </c>
      <c r="B21" s="136">
        <f>IF(ISNUMBER(VALUE(SUBSTITUTE(実質収支比率等に係る経年分析!F$49,"▲","-"))),ROUND(VALUE(SUBSTITUTE(実質収支比率等に係る経年分析!F$49,"▲","-")),2),NA())</f>
        <v>-1.66</v>
      </c>
      <c r="C21" s="136">
        <f>IF(ISNUMBER(VALUE(SUBSTITUTE(実質収支比率等に係る経年分析!G$49,"▲","-"))),ROUND(VALUE(SUBSTITUTE(実質収支比率等に係る経年分析!G$49,"▲","-")),2),NA())</f>
        <v>-0.76</v>
      </c>
      <c r="D21" s="136">
        <f>IF(ISNUMBER(VALUE(SUBSTITUTE(実質収支比率等に係る経年分析!H$49,"▲","-"))),ROUND(VALUE(SUBSTITUTE(実質収支比率等に係る経年分析!H$49,"▲","-")),2),NA())</f>
        <v>3.13</v>
      </c>
      <c r="E21" s="136">
        <f>IF(ISNUMBER(VALUE(SUBSTITUTE(実質収支比率等に係る経年分析!I$49,"▲","-"))),ROUND(VALUE(SUBSTITUTE(実質収支比率等に係る経年分析!I$49,"▲","-")),2),NA())</f>
        <v>12.01</v>
      </c>
      <c r="F21" s="136">
        <f>IF(ISNUMBER(VALUE(SUBSTITUTE(実質収支比率等に係る経年分析!J$49,"▲","-"))),ROUND(VALUE(SUBSTITUTE(実質収支比率等に係る経年分析!J$49,"▲","-")),2),NA())</f>
        <v>0.47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浄化槽事業特別会計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1.21</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11.82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198</v>
      </c>
      <c r="E42" s="138"/>
      <c r="F42" s="138"/>
      <c r="G42" s="138">
        <f>'実質公債費比率（分子）の構造'!L$52</f>
        <v>225</v>
      </c>
      <c r="H42" s="138"/>
      <c r="I42" s="138"/>
      <c r="J42" s="138">
        <f>'実質公債費比率（分子）の構造'!M$52</f>
        <v>243</v>
      </c>
      <c r="K42" s="138"/>
      <c r="L42" s="138"/>
      <c r="M42" s="138">
        <f>'実質公債費比率（分子）の構造'!N$52</f>
        <v>240</v>
      </c>
      <c r="N42" s="138"/>
      <c r="O42" s="138"/>
      <c r="P42" s="138">
        <f>'実質公債費比率（分子）の構造'!O$52</f>
        <v>251</v>
      </c>
    </row>
    <row r="43" spans="1:16">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27</v>
      </c>
      <c r="C46" s="138"/>
      <c r="D46" s="138"/>
      <c r="E46" s="138">
        <f>'実質公債費比率（分子）の構造'!L$48</f>
        <v>25</v>
      </c>
      <c r="F46" s="138"/>
      <c r="G46" s="138"/>
      <c r="H46" s="138">
        <f>'実質公債費比率（分子）の構造'!M$48</f>
        <v>27</v>
      </c>
      <c r="I46" s="138"/>
      <c r="J46" s="138"/>
      <c r="K46" s="138">
        <f>'実質公債費比率（分子）の構造'!N$48</f>
        <v>26</v>
      </c>
      <c r="L46" s="138"/>
      <c r="M46" s="138"/>
      <c r="N46" s="138">
        <f>'実質公債費比率（分子）の構造'!O$48</f>
        <v>28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227</v>
      </c>
      <c r="C49" s="138"/>
      <c r="D49" s="138"/>
      <c r="E49" s="138">
        <f>'実質公債費比率（分子）の構造'!L$45</f>
        <v>257</v>
      </c>
      <c r="F49" s="138"/>
      <c r="G49" s="138"/>
      <c r="H49" s="138">
        <f>'実質公債費比率（分子）の構造'!M$45</f>
        <v>274</v>
      </c>
      <c r="I49" s="138"/>
      <c r="J49" s="138"/>
      <c r="K49" s="138">
        <f>'実質公債費比率（分子）の構造'!N$45</f>
        <v>277</v>
      </c>
      <c r="L49" s="138"/>
      <c r="M49" s="138"/>
      <c r="N49" s="138">
        <f>'実質公債費比率（分子）の構造'!O$45</f>
        <v>284</v>
      </c>
      <c r="O49" s="138"/>
      <c r="P49" s="138"/>
    </row>
    <row r="50" spans="1:16">
      <c r="A50" s="138" t="s">
        <v>59</v>
      </c>
      <c r="B50" s="138" t="e">
        <f>NA()</f>
        <v>#N/A</v>
      </c>
      <c r="C50" s="138">
        <f>IF(ISNUMBER('実質公債費比率（分子）の構造'!K$53),'実質公債費比率（分子）の構造'!K$53,NA())</f>
        <v>56</v>
      </c>
      <c r="D50" s="138" t="e">
        <f>NA()</f>
        <v>#N/A</v>
      </c>
      <c r="E50" s="138" t="e">
        <f>NA()</f>
        <v>#N/A</v>
      </c>
      <c r="F50" s="138">
        <f>IF(ISNUMBER('実質公債費比率（分子）の構造'!L$53),'実質公債費比率（分子）の構造'!L$53,NA())</f>
        <v>57</v>
      </c>
      <c r="G50" s="138" t="e">
        <f>NA()</f>
        <v>#N/A</v>
      </c>
      <c r="H50" s="138" t="e">
        <f>NA()</f>
        <v>#N/A</v>
      </c>
      <c r="I50" s="138">
        <f>IF(ISNUMBER('実質公債費比率（分子）の構造'!M$53),'実質公債費比率（分子）の構造'!M$53,NA())</f>
        <v>58</v>
      </c>
      <c r="J50" s="138" t="e">
        <f>NA()</f>
        <v>#N/A</v>
      </c>
      <c r="K50" s="138" t="e">
        <f>NA()</f>
        <v>#N/A</v>
      </c>
      <c r="L50" s="138">
        <f>IF(ISNUMBER('実質公債費比率（分子）の構造'!N$53),'実質公債費比率（分子）の構造'!N$53,NA())</f>
        <v>63</v>
      </c>
      <c r="M50" s="138" t="e">
        <f>NA()</f>
        <v>#N/A</v>
      </c>
      <c r="N50" s="138" t="e">
        <f>NA()</f>
        <v>#N/A</v>
      </c>
      <c r="O50" s="138">
        <f>IF(ISNUMBER('実質公債費比率（分子）の構造'!O$53),'実質公債費比率（分子）の構造'!O$53,NA())</f>
        <v>61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36</v>
      </c>
      <c r="B56" s="137"/>
      <c r="C56" s="137"/>
      <c r="D56" s="137">
        <f>'将来負担比率（分子）の構造'!I$52</f>
        <v>2556</v>
      </c>
      <c r="E56" s="137"/>
      <c r="F56" s="137"/>
      <c r="G56" s="137">
        <f>'将来負担比率（分子）の構造'!J$52</f>
        <v>2515</v>
      </c>
      <c r="H56" s="137"/>
      <c r="I56" s="137"/>
      <c r="J56" s="137">
        <f>'将来負担比率（分子）の構造'!K$52</f>
        <v>2725</v>
      </c>
      <c r="K56" s="137"/>
      <c r="L56" s="137"/>
      <c r="M56" s="137">
        <f>'将来負担比率（分子）の構造'!L$52</f>
        <v>3086</v>
      </c>
      <c r="N56" s="137"/>
      <c r="O56" s="137"/>
      <c r="P56" s="137">
        <f>'将来負担比率（分子）の構造'!M$52</f>
        <v>3105</v>
      </c>
    </row>
    <row r="57" spans="1:16">
      <c r="A57" s="137" t="s">
        <v>35</v>
      </c>
      <c r="B57" s="137"/>
      <c r="C57" s="137"/>
      <c r="D57" s="137">
        <f>'将来負担比率（分子）の構造'!I$51</f>
        <v>276</v>
      </c>
      <c r="E57" s="137"/>
      <c r="F57" s="137"/>
      <c r="G57" s="137">
        <f>'将来負担比率（分子）の構造'!J$51</f>
        <v>287</v>
      </c>
      <c r="H57" s="137"/>
      <c r="I57" s="137"/>
      <c r="J57" s="137">
        <f>'将来負担比率（分子）の構造'!K$51</f>
        <v>296</v>
      </c>
      <c r="K57" s="137"/>
      <c r="L57" s="137"/>
      <c r="M57" s="137">
        <f>'将来負担比率（分子）の構造'!L$51</f>
        <v>305</v>
      </c>
      <c r="N57" s="137"/>
      <c r="O57" s="137"/>
      <c r="P57" s="137">
        <f>'将来負担比率（分子）の構造'!M$51</f>
        <v>316</v>
      </c>
    </row>
    <row r="58" spans="1:16">
      <c r="A58" s="137" t="s">
        <v>34</v>
      </c>
      <c r="B58" s="137"/>
      <c r="C58" s="137"/>
      <c r="D58" s="137">
        <f>'将来負担比率（分子）の構造'!I$50</f>
        <v>1527</v>
      </c>
      <c r="E58" s="137"/>
      <c r="F58" s="137"/>
      <c r="G58" s="137">
        <f>'将来負担比率（分子）の構造'!J$50</f>
        <v>1697</v>
      </c>
      <c r="H58" s="137"/>
      <c r="I58" s="137"/>
      <c r="J58" s="137">
        <f>'将来負担比率（分子）の構造'!K$50</f>
        <v>1665</v>
      </c>
      <c r="K58" s="137"/>
      <c r="L58" s="137"/>
      <c r="M58" s="137">
        <f>'将来負担比率（分子）の構造'!L$50</f>
        <v>1762</v>
      </c>
      <c r="N58" s="137"/>
      <c r="O58" s="137"/>
      <c r="P58" s="137">
        <f>'将来負担比率（分子）の構造'!M$50</f>
        <v>1901</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489</v>
      </c>
      <c r="C62" s="137"/>
      <c r="D62" s="137"/>
      <c r="E62" s="137">
        <f>'将来負担比率（分子）の構造'!J$45</f>
        <v>435</v>
      </c>
      <c r="F62" s="137"/>
      <c r="G62" s="137"/>
      <c r="H62" s="137">
        <f>'将来負担比率（分子）の構造'!K$45</f>
        <v>363</v>
      </c>
      <c r="I62" s="137"/>
      <c r="J62" s="137"/>
      <c r="K62" s="137">
        <f>'将来負担比率（分子）の構造'!L$45</f>
        <v>387</v>
      </c>
      <c r="L62" s="137"/>
      <c r="M62" s="137"/>
      <c r="N62" s="137">
        <f>'将来負担比率（分子）の構造'!M$45</f>
        <v>389</v>
      </c>
      <c r="O62" s="137"/>
      <c r="P62" s="137"/>
    </row>
    <row r="63" spans="1:16">
      <c r="A63" s="137" t="s">
        <v>27</v>
      </c>
      <c r="B63" s="137" t="str">
        <f>'将来負担比率（分子）の構造'!I$44</f>
        <v>-</v>
      </c>
      <c r="C63" s="137"/>
      <c r="D63" s="137"/>
      <c r="E63" s="137">
        <f>'将来負担比率（分子）の構造'!J$44</f>
        <v>1</v>
      </c>
      <c r="F63" s="137"/>
      <c r="G63" s="137"/>
      <c r="H63" s="137">
        <f>'将来負担比率（分子）の構造'!K$44</f>
        <v>1</v>
      </c>
      <c r="I63" s="137"/>
      <c r="J63" s="137"/>
      <c r="K63" s="137">
        <f>'将来負担比率（分子）の構造'!L$44</f>
        <v>1</v>
      </c>
      <c r="L63" s="137"/>
      <c r="M63" s="137"/>
      <c r="N63" s="137">
        <f>'将来負担比率（分子）の構造'!M$44</f>
        <v>2</v>
      </c>
      <c r="O63" s="137"/>
      <c r="P63" s="137"/>
    </row>
    <row r="64" spans="1:16">
      <c r="A64" s="137" t="s">
        <v>26</v>
      </c>
      <c r="B64" s="137">
        <f>'将来負担比率（分子）の構造'!I$43</f>
        <v>447</v>
      </c>
      <c r="C64" s="137"/>
      <c r="D64" s="137"/>
      <c r="E64" s="137">
        <f>'将来負担比率（分子）の構造'!J$43</f>
        <v>434</v>
      </c>
      <c r="F64" s="137"/>
      <c r="G64" s="137"/>
      <c r="H64" s="137">
        <f>'将来負担比率（分子）の構造'!K$43</f>
        <v>475</v>
      </c>
      <c r="I64" s="137"/>
      <c r="J64" s="137"/>
      <c r="K64" s="137">
        <f>'将来負担比率（分子）の構造'!L$43</f>
        <v>492</v>
      </c>
      <c r="L64" s="137"/>
      <c r="M64" s="137"/>
      <c r="N64" s="137">
        <f>'将来負担比率（分子）の構造'!M$43</f>
        <v>509</v>
      </c>
      <c r="O64" s="137"/>
      <c r="P64" s="137"/>
    </row>
    <row r="65" spans="1:16">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24</v>
      </c>
      <c r="B66" s="137">
        <f>'将来負担比率（分子）の構造'!I$41</f>
        <v>2843</v>
      </c>
      <c r="C66" s="137"/>
      <c r="D66" s="137"/>
      <c r="E66" s="137">
        <f>'将来負担比率（分子）の構造'!J$41</f>
        <v>2758</v>
      </c>
      <c r="F66" s="137"/>
      <c r="G66" s="137"/>
      <c r="H66" s="137">
        <f>'将来負担比率（分子）の構造'!K$41</f>
        <v>3039</v>
      </c>
      <c r="I66" s="137"/>
      <c r="J66" s="137"/>
      <c r="K66" s="137">
        <f>'将来負担比率（分子）の構造'!L$41</f>
        <v>3401</v>
      </c>
      <c r="L66" s="137"/>
      <c r="M66" s="137"/>
      <c r="N66" s="137">
        <f>'将来負担比率（分子）の構造'!M$41</f>
        <v>3499</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214825</v>
      </c>
      <c r="S5" s="615"/>
      <c r="T5" s="615"/>
      <c r="U5" s="615"/>
      <c r="V5" s="615"/>
      <c r="W5" s="615"/>
      <c r="X5" s="615"/>
      <c r="Y5" s="616"/>
      <c r="Z5" s="617">
        <v>8.6</v>
      </c>
      <c r="AA5" s="617"/>
      <c r="AB5" s="617"/>
      <c r="AC5" s="617"/>
      <c r="AD5" s="618">
        <v>214825</v>
      </c>
      <c r="AE5" s="618"/>
      <c r="AF5" s="618"/>
      <c r="AG5" s="618"/>
      <c r="AH5" s="618"/>
      <c r="AI5" s="618"/>
      <c r="AJ5" s="618"/>
      <c r="AK5" s="618"/>
      <c r="AL5" s="619">
        <v>17.899999999999999</v>
      </c>
      <c r="AM5" s="620"/>
      <c r="AN5" s="620"/>
      <c r="AO5" s="621"/>
      <c r="AP5" s="611" t="s">
        <v>211</v>
      </c>
      <c r="AQ5" s="612"/>
      <c r="AR5" s="612"/>
      <c r="AS5" s="612"/>
      <c r="AT5" s="612"/>
      <c r="AU5" s="612"/>
      <c r="AV5" s="612"/>
      <c r="AW5" s="612"/>
      <c r="AX5" s="612"/>
      <c r="AY5" s="612"/>
      <c r="AZ5" s="612"/>
      <c r="BA5" s="612"/>
      <c r="BB5" s="612"/>
      <c r="BC5" s="612"/>
      <c r="BD5" s="612"/>
      <c r="BE5" s="612"/>
      <c r="BF5" s="613"/>
      <c r="BG5" s="625">
        <v>204619</v>
      </c>
      <c r="BH5" s="626"/>
      <c r="BI5" s="626"/>
      <c r="BJ5" s="626"/>
      <c r="BK5" s="626"/>
      <c r="BL5" s="626"/>
      <c r="BM5" s="626"/>
      <c r="BN5" s="627"/>
      <c r="BO5" s="628">
        <v>95.2</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10592</v>
      </c>
      <c r="S6" s="626"/>
      <c r="T6" s="626"/>
      <c r="U6" s="626"/>
      <c r="V6" s="626"/>
      <c r="W6" s="626"/>
      <c r="X6" s="626"/>
      <c r="Y6" s="627"/>
      <c r="Z6" s="628">
        <v>0.4</v>
      </c>
      <c r="AA6" s="628"/>
      <c r="AB6" s="628"/>
      <c r="AC6" s="628"/>
      <c r="AD6" s="629">
        <v>10592</v>
      </c>
      <c r="AE6" s="629"/>
      <c r="AF6" s="629"/>
      <c r="AG6" s="629"/>
      <c r="AH6" s="629"/>
      <c r="AI6" s="629"/>
      <c r="AJ6" s="629"/>
      <c r="AK6" s="629"/>
      <c r="AL6" s="630">
        <v>0.9</v>
      </c>
      <c r="AM6" s="631"/>
      <c r="AN6" s="631"/>
      <c r="AO6" s="632"/>
      <c r="AP6" s="622" t="s">
        <v>217</v>
      </c>
      <c r="AQ6" s="623"/>
      <c r="AR6" s="623"/>
      <c r="AS6" s="623"/>
      <c r="AT6" s="623"/>
      <c r="AU6" s="623"/>
      <c r="AV6" s="623"/>
      <c r="AW6" s="623"/>
      <c r="AX6" s="623"/>
      <c r="AY6" s="623"/>
      <c r="AZ6" s="623"/>
      <c r="BA6" s="623"/>
      <c r="BB6" s="623"/>
      <c r="BC6" s="623"/>
      <c r="BD6" s="623"/>
      <c r="BE6" s="623"/>
      <c r="BF6" s="624"/>
      <c r="BG6" s="625">
        <v>204619</v>
      </c>
      <c r="BH6" s="626"/>
      <c r="BI6" s="626"/>
      <c r="BJ6" s="626"/>
      <c r="BK6" s="626"/>
      <c r="BL6" s="626"/>
      <c r="BM6" s="626"/>
      <c r="BN6" s="627"/>
      <c r="BO6" s="628">
        <v>95.2</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41024</v>
      </c>
      <c r="CS6" s="626"/>
      <c r="CT6" s="626"/>
      <c r="CU6" s="626"/>
      <c r="CV6" s="626"/>
      <c r="CW6" s="626"/>
      <c r="CX6" s="626"/>
      <c r="CY6" s="627"/>
      <c r="CZ6" s="628">
        <v>1.7</v>
      </c>
      <c r="DA6" s="628"/>
      <c r="DB6" s="628"/>
      <c r="DC6" s="628"/>
      <c r="DD6" s="634" t="s">
        <v>212</v>
      </c>
      <c r="DE6" s="626"/>
      <c r="DF6" s="626"/>
      <c r="DG6" s="626"/>
      <c r="DH6" s="626"/>
      <c r="DI6" s="626"/>
      <c r="DJ6" s="626"/>
      <c r="DK6" s="626"/>
      <c r="DL6" s="626"/>
      <c r="DM6" s="626"/>
      <c r="DN6" s="626"/>
      <c r="DO6" s="626"/>
      <c r="DP6" s="627"/>
      <c r="DQ6" s="634">
        <v>41024</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396</v>
      </c>
      <c r="S7" s="626"/>
      <c r="T7" s="626"/>
      <c r="U7" s="626"/>
      <c r="V7" s="626"/>
      <c r="W7" s="626"/>
      <c r="X7" s="626"/>
      <c r="Y7" s="627"/>
      <c r="Z7" s="628">
        <v>0</v>
      </c>
      <c r="AA7" s="628"/>
      <c r="AB7" s="628"/>
      <c r="AC7" s="628"/>
      <c r="AD7" s="629">
        <v>396</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107418</v>
      </c>
      <c r="BH7" s="626"/>
      <c r="BI7" s="626"/>
      <c r="BJ7" s="626"/>
      <c r="BK7" s="626"/>
      <c r="BL7" s="626"/>
      <c r="BM7" s="626"/>
      <c r="BN7" s="627"/>
      <c r="BO7" s="628">
        <v>50</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523684</v>
      </c>
      <c r="CS7" s="626"/>
      <c r="CT7" s="626"/>
      <c r="CU7" s="626"/>
      <c r="CV7" s="626"/>
      <c r="CW7" s="626"/>
      <c r="CX7" s="626"/>
      <c r="CY7" s="627"/>
      <c r="CZ7" s="628">
        <v>22.1</v>
      </c>
      <c r="DA7" s="628"/>
      <c r="DB7" s="628"/>
      <c r="DC7" s="628"/>
      <c r="DD7" s="634">
        <v>37905</v>
      </c>
      <c r="DE7" s="626"/>
      <c r="DF7" s="626"/>
      <c r="DG7" s="626"/>
      <c r="DH7" s="626"/>
      <c r="DI7" s="626"/>
      <c r="DJ7" s="626"/>
      <c r="DK7" s="626"/>
      <c r="DL7" s="626"/>
      <c r="DM7" s="626"/>
      <c r="DN7" s="626"/>
      <c r="DO7" s="626"/>
      <c r="DP7" s="627"/>
      <c r="DQ7" s="634">
        <v>463786</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724</v>
      </c>
      <c r="S8" s="626"/>
      <c r="T8" s="626"/>
      <c r="U8" s="626"/>
      <c r="V8" s="626"/>
      <c r="W8" s="626"/>
      <c r="X8" s="626"/>
      <c r="Y8" s="627"/>
      <c r="Z8" s="628">
        <v>0</v>
      </c>
      <c r="AA8" s="628"/>
      <c r="AB8" s="628"/>
      <c r="AC8" s="628"/>
      <c r="AD8" s="629">
        <v>724</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3367</v>
      </c>
      <c r="BH8" s="626"/>
      <c r="BI8" s="626"/>
      <c r="BJ8" s="626"/>
      <c r="BK8" s="626"/>
      <c r="BL8" s="626"/>
      <c r="BM8" s="626"/>
      <c r="BN8" s="627"/>
      <c r="BO8" s="628">
        <v>1.6</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272271</v>
      </c>
      <c r="CS8" s="626"/>
      <c r="CT8" s="626"/>
      <c r="CU8" s="626"/>
      <c r="CV8" s="626"/>
      <c r="CW8" s="626"/>
      <c r="CX8" s="626"/>
      <c r="CY8" s="627"/>
      <c r="CZ8" s="628">
        <v>11.5</v>
      </c>
      <c r="DA8" s="628"/>
      <c r="DB8" s="628"/>
      <c r="DC8" s="628"/>
      <c r="DD8" s="634">
        <v>39962</v>
      </c>
      <c r="DE8" s="626"/>
      <c r="DF8" s="626"/>
      <c r="DG8" s="626"/>
      <c r="DH8" s="626"/>
      <c r="DI8" s="626"/>
      <c r="DJ8" s="626"/>
      <c r="DK8" s="626"/>
      <c r="DL8" s="626"/>
      <c r="DM8" s="626"/>
      <c r="DN8" s="626"/>
      <c r="DO8" s="626"/>
      <c r="DP8" s="627"/>
      <c r="DQ8" s="634">
        <v>158754</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424</v>
      </c>
      <c r="S9" s="626"/>
      <c r="T9" s="626"/>
      <c r="U9" s="626"/>
      <c r="V9" s="626"/>
      <c r="W9" s="626"/>
      <c r="X9" s="626"/>
      <c r="Y9" s="627"/>
      <c r="Z9" s="628">
        <v>0</v>
      </c>
      <c r="AA9" s="628"/>
      <c r="AB9" s="628"/>
      <c r="AC9" s="628"/>
      <c r="AD9" s="629">
        <v>424</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97584</v>
      </c>
      <c r="BH9" s="626"/>
      <c r="BI9" s="626"/>
      <c r="BJ9" s="626"/>
      <c r="BK9" s="626"/>
      <c r="BL9" s="626"/>
      <c r="BM9" s="626"/>
      <c r="BN9" s="627"/>
      <c r="BO9" s="628">
        <v>45.4</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200553</v>
      </c>
      <c r="CS9" s="626"/>
      <c r="CT9" s="626"/>
      <c r="CU9" s="626"/>
      <c r="CV9" s="626"/>
      <c r="CW9" s="626"/>
      <c r="CX9" s="626"/>
      <c r="CY9" s="627"/>
      <c r="CZ9" s="628">
        <v>8.5</v>
      </c>
      <c r="DA9" s="628"/>
      <c r="DB9" s="628"/>
      <c r="DC9" s="628"/>
      <c r="DD9" s="634" t="s">
        <v>113</v>
      </c>
      <c r="DE9" s="626"/>
      <c r="DF9" s="626"/>
      <c r="DG9" s="626"/>
      <c r="DH9" s="626"/>
      <c r="DI9" s="626"/>
      <c r="DJ9" s="626"/>
      <c r="DK9" s="626"/>
      <c r="DL9" s="626"/>
      <c r="DM9" s="626"/>
      <c r="DN9" s="626"/>
      <c r="DO9" s="626"/>
      <c r="DP9" s="627"/>
      <c r="DQ9" s="634">
        <v>193430</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31255</v>
      </c>
      <c r="S10" s="626"/>
      <c r="T10" s="626"/>
      <c r="U10" s="626"/>
      <c r="V10" s="626"/>
      <c r="W10" s="626"/>
      <c r="X10" s="626"/>
      <c r="Y10" s="627"/>
      <c r="Z10" s="628">
        <v>1.3</v>
      </c>
      <c r="AA10" s="628"/>
      <c r="AB10" s="628"/>
      <c r="AC10" s="628"/>
      <c r="AD10" s="629">
        <v>31255</v>
      </c>
      <c r="AE10" s="629"/>
      <c r="AF10" s="629"/>
      <c r="AG10" s="629"/>
      <c r="AH10" s="629"/>
      <c r="AI10" s="629"/>
      <c r="AJ10" s="629"/>
      <c r="AK10" s="629"/>
      <c r="AL10" s="630">
        <v>2.6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4059</v>
      </c>
      <c r="BH10" s="626"/>
      <c r="BI10" s="626"/>
      <c r="BJ10" s="626"/>
      <c r="BK10" s="626"/>
      <c r="BL10" s="626"/>
      <c r="BM10" s="626"/>
      <c r="BN10" s="627"/>
      <c r="BO10" s="628">
        <v>1.9</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2408</v>
      </c>
      <c r="BH11" s="626"/>
      <c r="BI11" s="626"/>
      <c r="BJ11" s="626"/>
      <c r="BK11" s="626"/>
      <c r="BL11" s="626"/>
      <c r="BM11" s="626"/>
      <c r="BN11" s="627"/>
      <c r="BO11" s="628">
        <v>1.1000000000000001</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146330</v>
      </c>
      <c r="CS11" s="626"/>
      <c r="CT11" s="626"/>
      <c r="CU11" s="626"/>
      <c r="CV11" s="626"/>
      <c r="CW11" s="626"/>
      <c r="CX11" s="626"/>
      <c r="CY11" s="627"/>
      <c r="CZ11" s="628">
        <v>6.2</v>
      </c>
      <c r="DA11" s="628"/>
      <c r="DB11" s="628"/>
      <c r="DC11" s="628"/>
      <c r="DD11" s="634">
        <v>49158</v>
      </c>
      <c r="DE11" s="626"/>
      <c r="DF11" s="626"/>
      <c r="DG11" s="626"/>
      <c r="DH11" s="626"/>
      <c r="DI11" s="626"/>
      <c r="DJ11" s="626"/>
      <c r="DK11" s="626"/>
      <c r="DL11" s="626"/>
      <c r="DM11" s="626"/>
      <c r="DN11" s="626"/>
      <c r="DO11" s="626"/>
      <c r="DP11" s="627"/>
      <c r="DQ11" s="634">
        <v>104272</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83936</v>
      </c>
      <c r="BH12" s="626"/>
      <c r="BI12" s="626"/>
      <c r="BJ12" s="626"/>
      <c r="BK12" s="626"/>
      <c r="BL12" s="626"/>
      <c r="BM12" s="626"/>
      <c r="BN12" s="627"/>
      <c r="BO12" s="628">
        <v>39.1</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87638</v>
      </c>
      <c r="CS12" s="626"/>
      <c r="CT12" s="626"/>
      <c r="CU12" s="626"/>
      <c r="CV12" s="626"/>
      <c r="CW12" s="626"/>
      <c r="CX12" s="626"/>
      <c r="CY12" s="627"/>
      <c r="CZ12" s="628">
        <v>3.7</v>
      </c>
      <c r="DA12" s="628"/>
      <c r="DB12" s="628"/>
      <c r="DC12" s="628"/>
      <c r="DD12" s="634">
        <v>30572</v>
      </c>
      <c r="DE12" s="626"/>
      <c r="DF12" s="626"/>
      <c r="DG12" s="626"/>
      <c r="DH12" s="626"/>
      <c r="DI12" s="626"/>
      <c r="DJ12" s="626"/>
      <c r="DK12" s="626"/>
      <c r="DL12" s="626"/>
      <c r="DM12" s="626"/>
      <c r="DN12" s="626"/>
      <c r="DO12" s="626"/>
      <c r="DP12" s="627"/>
      <c r="DQ12" s="634">
        <v>39267</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2677</v>
      </c>
      <c r="S13" s="626"/>
      <c r="T13" s="626"/>
      <c r="U13" s="626"/>
      <c r="V13" s="626"/>
      <c r="W13" s="626"/>
      <c r="X13" s="626"/>
      <c r="Y13" s="627"/>
      <c r="Z13" s="628">
        <v>0.1</v>
      </c>
      <c r="AA13" s="628"/>
      <c r="AB13" s="628"/>
      <c r="AC13" s="628"/>
      <c r="AD13" s="629">
        <v>2677</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83850</v>
      </c>
      <c r="BH13" s="626"/>
      <c r="BI13" s="626"/>
      <c r="BJ13" s="626"/>
      <c r="BK13" s="626"/>
      <c r="BL13" s="626"/>
      <c r="BM13" s="626"/>
      <c r="BN13" s="627"/>
      <c r="BO13" s="628">
        <v>39</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62610</v>
      </c>
      <c r="CS13" s="626"/>
      <c r="CT13" s="626"/>
      <c r="CU13" s="626"/>
      <c r="CV13" s="626"/>
      <c r="CW13" s="626"/>
      <c r="CX13" s="626"/>
      <c r="CY13" s="627"/>
      <c r="CZ13" s="628">
        <v>2.6</v>
      </c>
      <c r="DA13" s="628"/>
      <c r="DB13" s="628"/>
      <c r="DC13" s="628"/>
      <c r="DD13" s="634">
        <v>41276</v>
      </c>
      <c r="DE13" s="626"/>
      <c r="DF13" s="626"/>
      <c r="DG13" s="626"/>
      <c r="DH13" s="626"/>
      <c r="DI13" s="626"/>
      <c r="DJ13" s="626"/>
      <c r="DK13" s="626"/>
      <c r="DL13" s="626"/>
      <c r="DM13" s="626"/>
      <c r="DN13" s="626"/>
      <c r="DO13" s="626"/>
      <c r="DP13" s="627"/>
      <c r="DQ13" s="634">
        <v>20929</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6052</v>
      </c>
      <c r="BH14" s="626"/>
      <c r="BI14" s="626"/>
      <c r="BJ14" s="626"/>
      <c r="BK14" s="626"/>
      <c r="BL14" s="626"/>
      <c r="BM14" s="626"/>
      <c r="BN14" s="627"/>
      <c r="BO14" s="628">
        <v>2.8</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114869</v>
      </c>
      <c r="CS14" s="626"/>
      <c r="CT14" s="626"/>
      <c r="CU14" s="626"/>
      <c r="CV14" s="626"/>
      <c r="CW14" s="626"/>
      <c r="CX14" s="626"/>
      <c r="CY14" s="627"/>
      <c r="CZ14" s="628">
        <v>4.8</v>
      </c>
      <c r="DA14" s="628"/>
      <c r="DB14" s="628"/>
      <c r="DC14" s="628"/>
      <c r="DD14" s="634">
        <v>16580</v>
      </c>
      <c r="DE14" s="626"/>
      <c r="DF14" s="626"/>
      <c r="DG14" s="626"/>
      <c r="DH14" s="626"/>
      <c r="DI14" s="626"/>
      <c r="DJ14" s="626"/>
      <c r="DK14" s="626"/>
      <c r="DL14" s="626"/>
      <c r="DM14" s="626"/>
      <c r="DN14" s="626"/>
      <c r="DO14" s="626"/>
      <c r="DP14" s="627"/>
      <c r="DQ14" s="634">
        <v>100869</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184</v>
      </c>
      <c r="S15" s="626"/>
      <c r="T15" s="626"/>
      <c r="U15" s="626"/>
      <c r="V15" s="626"/>
      <c r="W15" s="626"/>
      <c r="X15" s="626"/>
      <c r="Y15" s="627"/>
      <c r="Z15" s="628">
        <v>0</v>
      </c>
      <c r="AA15" s="628"/>
      <c r="AB15" s="628"/>
      <c r="AC15" s="628"/>
      <c r="AD15" s="629">
        <v>184</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7213</v>
      </c>
      <c r="BH15" s="626"/>
      <c r="BI15" s="626"/>
      <c r="BJ15" s="626"/>
      <c r="BK15" s="626"/>
      <c r="BL15" s="626"/>
      <c r="BM15" s="626"/>
      <c r="BN15" s="627"/>
      <c r="BO15" s="628">
        <v>3.4</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637823</v>
      </c>
      <c r="CS15" s="626"/>
      <c r="CT15" s="626"/>
      <c r="CU15" s="626"/>
      <c r="CV15" s="626"/>
      <c r="CW15" s="626"/>
      <c r="CX15" s="626"/>
      <c r="CY15" s="627"/>
      <c r="CZ15" s="628">
        <v>26.9</v>
      </c>
      <c r="DA15" s="628"/>
      <c r="DB15" s="628"/>
      <c r="DC15" s="628"/>
      <c r="DD15" s="634">
        <v>452263</v>
      </c>
      <c r="DE15" s="626"/>
      <c r="DF15" s="626"/>
      <c r="DG15" s="626"/>
      <c r="DH15" s="626"/>
      <c r="DI15" s="626"/>
      <c r="DJ15" s="626"/>
      <c r="DK15" s="626"/>
      <c r="DL15" s="626"/>
      <c r="DM15" s="626"/>
      <c r="DN15" s="626"/>
      <c r="DO15" s="626"/>
      <c r="DP15" s="627"/>
      <c r="DQ15" s="634">
        <v>143403</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1030856</v>
      </c>
      <c r="S16" s="626"/>
      <c r="T16" s="626"/>
      <c r="U16" s="626"/>
      <c r="V16" s="626"/>
      <c r="W16" s="626"/>
      <c r="X16" s="626"/>
      <c r="Y16" s="627"/>
      <c r="Z16" s="628">
        <v>41.4</v>
      </c>
      <c r="AA16" s="628"/>
      <c r="AB16" s="628"/>
      <c r="AC16" s="628"/>
      <c r="AD16" s="629">
        <v>936510</v>
      </c>
      <c r="AE16" s="629"/>
      <c r="AF16" s="629"/>
      <c r="AG16" s="629"/>
      <c r="AH16" s="629"/>
      <c r="AI16" s="629"/>
      <c r="AJ16" s="629"/>
      <c r="AK16" s="629"/>
      <c r="AL16" s="630">
        <v>78.2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936510</v>
      </c>
      <c r="S17" s="626"/>
      <c r="T17" s="626"/>
      <c r="U17" s="626"/>
      <c r="V17" s="626"/>
      <c r="W17" s="626"/>
      <c r="X17" s="626"/>
      <c r="Y17" s="627"/>
      <c r="Z17" s="628">
        <v>37.6</v>
      </c>
      <c r="AA17" s="628"/>
      <c r="AB17" s="628"/>
      <c r="AC17" s="628"/>
      <c r="AD17" s="629">
        <v>936510</v>
      </c>
      <c r="AE17" s="629"/>
      <c r="AF17" s="629"/>
      <c r="AG17" s="629"/>
      <c r="AH17" s="629"/>
      <c r="AI17" s="629"/>
      <c r="AJ17" s="629"/>
      <c r="AK17" s="629"/>
      <c r="AL17" s="630">
        <v>78.2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283805</v>
      </c>
      <c r="CS17" s="626"/>
      <c r="CT17" s="626"/>
      <c r="CU17" s="626"/>
      <c r="CV17" s="626"/>
      <c r="CW17" s="626"/>
      <c r="CX17" s="626"/>
      <c r="CY17" s="627"/>
      <c r="CZ17" s="628">
        <v>12</v>
      </c>
      <c r="DA17" s="628"/>
      <c r="DB17" s="628"/>
      <c r="DC17" s="628"/>
      <c r="DD17" s="634" t="s">
        <v>113</v>
      </c>
      <c r="DE17" s="626"/>
      <c r="DF17" s="626"/>
      <c r="DG17" s="626"/>
      <c r="DH17" s="626"/>
      <c r="DI17" s="626"/>
      <c r="DJ17" s="626"/>
      <c r="DK17" s="626"/>
      <c r="DL17" s="626"/>
      <c r="DM17" s="626"/>
      <c r="DN17" s="626"/>
      <c r="DO17" s="626"/>
      <c r="DP17" s="627"/>
      <c r="DQ17" s="634">
        <v>283470</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94346</v>
      </c>
      <c r="S18" s="626"/>
      <c r="T18" s="626"/>
      <c r="U18" s="626"/>
      <c r="V18" s="626"/>
      <c r="W18" s="626"/>
      <c r="X18" s="626"/>
      <c r="Y18" s="627"/>
      <c r="Z18" s="628">
        <v>3.8</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33</v>
      </c>
      <c r="CS18" s="626"/>
      <c r="CT18" s="626"/>
      <c r="CU18" s="626"/>
      <c r="CV18" s="626"/>
      <c r="CW18" s="626"/>
      <c r="CX18" s="626"/>
      <c r="CY18" s="627"/>
      <c r="CZ18" s="628">
        <v>0</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10206</v>
      </c>
      <c r="BH19" s="626"/>
      <c r="BI19" s="626"/>
      <c r="BJ19" s="626"/>
      <c r="BK19" s="626"/>
      <c r="BL19" s="626"/>
      <c r="BM19" s="626"/>
      <c r="BN19" s="627"/>
      <c r="BO19" s="628">
        <v>4.8</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1291933</v>
      </c>
      <c r="S20" s="626"/>
      <c r="T20" s="626"/>
      <c r="U20" s="626"/>
      <c r="V20" s="626"/>
      <c r="W20" s="626"/>
      <c r="X20" s="626"/>
      <c r="Y20" s="627"/>
      <c r="Z20" s="628">
        <v>51.9</v>
      </c>
      <c r="AA20" s="628"/>
      <c r="AB20" s="628"/>
      <c r="AC20" s="628"/>
      <c r="AD20" s="629">
        <v>1197587</v>
      </c>
      <c r="AE20" s="629"/>
      <c r="AF20" s="629"/>
      <c r="AG20" s="629"/>
      <c r="AH20" s="629"/>
      <c r="AI20" s="629"/>
      <c r="AJ20" s="629"/>
      <c r="AK20" s="629"/>
      <c r="AL20" s="630">
        <v>100</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10206</v>
      </c>
      <c r="BH20" s="626"/>
      <c r="BI20" s="626"/>
      <c r="BJ20" s="626"/>
      <c r="BK20" s="626"/>
      <c r="BL20" s="626"/>
      <c r="BM20" s="626"/>
      <c r="BN20" s="627"/>
      <c r="BO20" s="628">
        <v>4.8</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2370640</v>
      </c>
      <c r="CS20" s="626"/>
      <c r="CT20" s="626"/>
      <c r="CU20" s="626"/>
      <c r="CV20" s="626"/>
      <c r="CW20" s="626"/>
      <c r="CX20" s="626"/>
      <c r="CY20" s="627"/>
      <c r="CZ20" s="628">
        <v>100</v>
      </c>
      <c r="DA20" s="628"/>
      <c r="DB20" s="628"/>
      <c r="DC20" s="628"/>
      <c r="DD20" s="634">
        <v>667716</v>
      </c>
      <c r="DE20" s="626"/>
      <c r="DF20" s="626"/>
      <c r="DG20" s="626"/>
      <c r="DH20" s="626"/>
      <c r="DI20" s="626"/>
      <c r="DJ20" s="626"/>
      <c r="DK20" s="626"/>
      <c r="DL20" s="626"/>
      <c r="DM20" s="626"/>
      <c r="DN20" s="626"/>
      <c r="DO20" s="626"/>
      <c r="DP20" s="627"/>
      <c r="DQ20" s="634">
        <v>1549204</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t="s">
        <v>113</v>
      </c>
      <c r="S21" s="626"/>
      <c r="T21" s="626"/>
      <c r="U21" s="626"/>
      <c r="V21" s="626"/>
      <c r="W21" s="626"/>
      <c r="X21" s="626"/>
      <c r="Y21" s="627"/>
      <c r="Z21" s="628" t="s">
        <v>113</v>
      </c>
      <c r="AA21" s="628"/>
      <c r="AB21" s="628"/>
      <c r="AC21" s="628"/>
      <c r="AD21" s="629" t="s">
        <v>113</v>
      </c>
      <c r="AE21" s="629"/>
      <c r="AF21" s="629"/>
      <c r="AG21" s="629"/>
      <c r="AH21" s="629"/>
      <c r="AI21" s="629"/>
      <c r="AJ21" s="629"/>
      <c r="AK21" s="629"/>
      <c r="AL21" s="630" t="s">
        <v>113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10206</v>
      </c>
      <c r="BH21" s="626"/>
      <c r="BI21" s="626"/>
      <c r="BJ21" s="626"/>
      <c r="BK21" s="626"/>
      <c r="BL21" s="626"/>
      <c r="BM21" s="626"/>
      <c r="BN21" s="627"/>
      <c r="BO21" s="628">
        <v>4.8</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5077</v>
      </c>
      <c r="S22" s="626"/>
      <c r="T22" s="626"/>
      <c r="U22" s="626"/>
      <c r="V22" s="626"/>
      <c r="W22" s="626"/>
      <c r="X22" s="626"/>
      <c r="Y22" s="627"/>
      <c r="Z22" s="628">
        <v>0.2</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48206</v>
      </c>
      <c r="S23" s="626"/>
      <c r="T23" s="626"/>
      <c r="U23" s="626"/>
      <c r="V23" s="626"/>
      <c r="W23" s="626"/>
      <c r="X23" s="626"/>
      <c r="Y23" s="627"/>
      <c r="Z23" s="628">
        <v>1.9</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1590</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662402</v>
      </c>
      <c r="CS24" s="615"/>
      <c r="CT24" s="615"/>
      <c r="CU24" s="615"/>
      <c r="CV24" s="615"/>
      <c r="CW24" s="615"/>
      <c r="CX24" s="615"/>
      <c r="CY24" s="616"/>
      <c r="CZ24" s="652">
        <v>27.9</v>
      </c>
      <c r="DA24" s="653"/>
      <c r="DB24" s="653"/>
      <c r="DC24" s="654"/>
      <c r="DD24" s="651">
        <v>606760</v>
      </c>
      <c r="DE24" s="615"/>
      <c r="DF24" s="615"/>
      <c r="DG24" s="615"/>
      <c r="DH24" s="615"/>
      <c r="DI24" s="615"/>
      <c r="DJ24" s="615"/>
      <c r="DK24" s="616"/>
      <c r="DL24" s="651">
        <v>595117</v>
      </c>
      <c r="DM24" s="615"/>
      <c r="DN24" s="615"/>
      <c r="DO24" s="615"/>
      <c r="DP24" s="615"/>
      <c r="DQ24" s="615"/>
      <c r="DR24" s="615"/>
      <c r="DS24" s="615"/>
      <c r="DT24" s="615"/>
      <c r="DU24" s="615"/>
      <c r="DV24" s="616"/>
      <c r="DW24" s="619">
        <v>47.8</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366072</v>
      </c>
      <c r="S25" s="626"/>
      <c r="T25" s="626"/>
      <c r="U25" s="626"/>
      <c r="V25" s="626"/>
      <c r="W25" s="626"/>
      <c r="X25" s="626"/>
      <c r="Y25" s="627"/>
      <c r="Z25" s="628">
        <v>14.7</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313305</v>
      </c>
      <c r="CS25" s="657"/>
      <c r="CT25" s="657"/>
      <c r="CU25" s="657"/>
      <c r="CV25" s="657"/>
      <c r="CW25" s="657"/>
      <c r="CX25" s="657"/>
      <c r="CY25" s="658"/>
      <c r="CZ25" s="659">
        <v>13.2</v>
      </c>
      <c r="DA25" s="660"/>
      <c r="DB25" s="660"/>
      <c r="DC25" s="661"/>
      <c r="DD25" s="634">
        <v>309156</v>
      </c>
      <c r="DE25" s="657"/>
      <c r="DF25" s="657"/>
      <c r="DG25" s="657"/>
      <c r="DH25" s="657"/>
      <c r="DI25" s="657"/>
      <c r="DJ25" s="657"/>
      <c r="DK25" s="658"/>
      <c r="DL25" s="634">
        <v>299893</v>
      </c>
      <c r="DM25" s="657"/>
      <c r="DN25" s="657"/>
      <c r="DO25" s="657"/>
      <c r="DP25" s="657"/>
      <c r="DQ25" s="657"/>
      <c r="DR25" s="657"/>
      <c r="DS25" s="657"/>
      <c r="DT25" s="657"/>
      <c r="DU25" s="657"/>
      <c r="DV25" s="658"/>
      <c r="DW25" s="630">
        <v>24.1</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188618</v>
      </c>
      <c r="CS26" s="626"/>
      <c r="CT26" s="626"/>
      <c r="CU26" s="626"/>
      <c r="CV26" s="626"/>
      <c r="CW26" s="626"/>
      <c r="CX26" s="626"/>
      <c r="CY26" s="627"/>
      <c r="CZ26" s="659">
        <v>8</v>
      </c>
      <c r="DA26" s="660"/>
      <c r="DB26" s="660"/>
      <c r="DC26" s="661"/>
      <c r="DD26" s="634">
        <v>186368</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69932</v>
      </c>
      <c r="S27" s="626"/>
      <c r="T27" s="626"/>
      <c r="U27" s="626"/>
      <c r="V27" s="626"/>
      <c r="W27" s="626"/>
      <c r="X27" s="626"/>
      <c r="Y27" s="627"/>
      <c r="Z27" s="628">
        <v>2.8</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214825</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65292</v>
      </c>
      <c r="CS27" s="657"/>
      <c r="CT27" s="657"/>
      <c r="CU27" s="657"/>
      <c r="CV27" s="657"/>
      <c r="CW27" s="657"/>
      <c r="CX27" s="657"/>
      <c r="CY27" s="658"/>
      <c r="CZ27" s="659">
        <v>2.8</v>
      </c>
      <c r="DA27" s="660"/>
      <c r="DB27" s="660"/>
      <c r="DC27" s="661"/>
      <c r="DD27" s="634">
        <v>14134</v>
      </c>
      <c r="DE27" s="657"/>
      <c r="DF27" s="657"/>
      <c r="DG27" s="657"/>
      <c r="DH27" s="657"/>
      <c r="DI27" s="657"/>
      <c r="DJ27" s="657"/>
      <c r="DK27" s="658"/>
      <c r="DL27" s="634">
        <v>11754</v>
      </c>
      <c r="DM27" s="657"/>
      <c r="DN27" s="657"/>
      <c r="DO27" s="657"/>
      <c r="DP27" s="657"/>
      <c r="DQ27" s="657"/>
      <c r="DR27" s="657"/>
      <c r="DS27" s="657"/>
      <c r="DT27" s="657"/>
      <c r="DU27" s="657"/>
      <c r="DV27" s="658"/>
      <c r="DW27" s="630">
        <v>0.9</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334</v>
      </c>
      <c r="S28" s="626"/>
      <c r="T28" s="626"/>
      <c r="U28" s="626"/>
      <c r="V28" s="626"/>
      <c r="W28" s="626"/>
      <c r="X28" s="626"/>
      <c r="Y28" s="627"/>
      <c r="Z28" s="628">
        <v>0</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283805</v>
      </c>
      <c r="CS28" s="626"/>
      <c r="CT28" s="626"/>
      <c r="CU28" s="626"/>
      <c r="CV28" s="626"/>
      <c r="CW28" s="626"/>
      <c r="CX28" s="626"/>
      <c r="CY28" s="627"/>
      <c r="CZ28" s="659">
        <v>12</v>
      </c>
      <c r="DA28" s="660"/>
      <c r="DB28" s="660"/>
      <c r="DC28" s="661"/>
      <c r="DD28" s="634">
        <v>283470</v>
      </c>
      <c r="DE28" s="626"/>
      <c r="DF28" s="626"/>
      <c r="DG28" s="626"/>
      <c r="DH28" s="626"/>
      <c r="DI28" s="626"/>
      <c r="DJ28" s="626"/>
      <c r="DK28" s="627"/>
      <c r="DL28" s="634">
        <v>283470</v>
      </c>
      <c r="DM28" s="626"/>
      <c r="DN28" s="626"/>
      <c r="DO28" s="626"/>
      <c r="DP28" s="626"/>
      <c r="DQ28" s="626"/>
      <c r="DR28" s="626"/>
      <c r="DS28" s="626"/>
      <c r="DT28" s="626"/>
      <c r="DU28" s="626"/>
      <c r="DV28" s="627"/>
      <c r="DW28" s="630">
        <v>22.8</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132925</v>
      </c>
      <c r="S29" s="626"/>
      <c r="T29" s="626"/>
      <c r="U29" s="626"/>
      <c r="V29" s="626"/>
      <c r="W29" s="626"/>
      <c r="X29" s="626"/>
      <c r="Y29" s="627"/>
      <c r="Z29" s="628">
        <v>5.3</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283800</v>
      </c>
      <c r="CS29" s="657"/>
      <c r="CT29" s="657"/>
      <c r="CU29" s="657"/>
      <c r="CV29" s="657"/>
      <c r="CW29" s="657"/>
      <c r="CX29" s="657"/>
      <c r="CY29" s="658"/>
      <c r="CZ29" s="659">
        <v>12</v>
      </c>
      <c r="DA29" s="660"/>
      <c r="DB29" s="660"/>
      <c r="DC29" s="661"/>
      <c r="DD29" s="634">
        <v>283465</v>
      </c>
      <c r="DE29" s="657"/>
      <c r="DF29" s="657"/>
      <c r="DG29" s="657"/>
      <c r="DH29" s="657"/>
      <c r="DI29" s="657"/>
      <c r="DJ29" s="657"/>
      <c r="DK29" s="658"/>
      <c r="DL29" s="634">
        <v>283465</v>
      </c>
      <c r="DM29" s="657"/>
      <c r="DN29" s="657"/>
      <c r="DO29" s="657"/>
      <c r="DP29" s="657"/>
      <c r="DQ29" s="657"/>
      <c r="DR29" s="657"/>
      <c r="DS29" s="657"/>
      <c r="DT29" s="657"/>
      <c r="DU29" s="657"/>
      <c r="DV29" s="658"/>
      <c r="DW29" s="630">
        <v>22.8</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41929</v>
      </c>
      <c r="S30" s="626"/>
      <c r="T30" s="626"/>
      <c r="U30" s="626"/>
      <c r="V30" s="626"/>
      <c r="W30" s="626"/>
      <c r="X30" s="626"/>
      <c r="Y30" s="627"/>
      <c r="Z30" s="628">
        <v>1.7</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98.4</v>
      </c>
      <c r="BH30" s="684"/>
      <c r="BI30" s="684"/>
      <c r="BJ30" s="684"/>
      <c r="BK30" s="684"/>
      <c r="BL30" s="684"/>
      <c r="BM30" s="620">
        <v>95.9</v>
      </c>
      <c r="BN30" s="684"/>
      <c r="BO30" s="684"/>
      <c r="BP30" s="684"/>
      <c r="BQ30" s="685"/>
      <c r="BR30" s="683">
        <v>98.5</v>
      </c>
      <c r="BS30" s="684"/>
      <c r="BT30" s="684"/>
      <c r="BU30" s="684"/>
      <c r="BV30" s="684"/>
      <c r="BW30" s="684"/>
      <c r="BX30" s="620">
        <v>95.7</v>
      </c>
      <c r="BY30" s="684"/>
      <c r="BZ30" s="684"/>
      <c r="CA30" s="684"/>
      <c r="CB30" s="685"/>
      <c r="CD30" s="688"/>
      <c r="CE30" s="689"/>
      <c r="CF30" s="639" t="s">
        <v>294</v>
      </c>
      <c r="CG30" s="640"/>
      <c r="CH30" s="640"/>
      <c r="CI30" s="640"/>
      <c r="CJ30" s="640"/>
      <c r="CK30" s="640"/>
      <c r="CL30" s="640"/>
      <c r="CM30" s="640"/>
      <c r="CN30" s="640"/>
      <c r="CO30" s="640"/>
      <c r="CP30" s="640"/>
      <c r="CQ30" s="641"/>
      <c r="CR30" s="625">
        <v>261326</v>
      </c>
      <c r="CS30" s="626"/>
      <c r="CT30" s="626"/>
      <c r="CU30" s="626"/>
      <c r="CV30" s="626"/>
      <c r="CW30" s="626"/>
      <c r="CX30" s="626"/>
      <c r="CY30" s="627"/>
      <c r="CZ30" s="659">
        <v>11</v>
      </c>
      <c r="DA30" s="660"/>
      <c r="DB30" s="660"/>
      <c r="DC30" s="661"/>
      <c r="DD30" s="634">
        <v>261091</v>
      </c>
      <c r="DE30" s="626"/>
      <c r="DF30" s="626"/>
      <c r="DG30" s="626"/>
      <c r="DH30" s="626"/>
      <c r="DI30" s="626"/>
      <c r="DJ30" s="626"/>
      <c r="DK30" s="627"/>
      <c r="DL30" s="634">
        <v>261091</v>
      </c>
      <c r="DM30" s="626"/>
      <c r="DN30" s="626"/>
      <c r="DO30" s="626"/>
      <c r="DP30" s="626"/>
      <c r="DQ30" s="626"/>
      <c r="DR30" s="626"/>
      <c r="DS30" s="626"/>
      <c r="DT30" s="626"/>
      <c r="DU30" s="626"/>
      <c r="DV30" s="627"/>
      <c r="DW30" s="630">
        <v>21</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158444</v>
      </c>
      <c r="S31" s="626"/>
      <c r="T31" s="626"/>
      <c r="U31" s="626"/>
      <c r="V31" s="626"/>
      <c r="W31" s="626"/>
      <c r="X31" s="626"/>
      <c r="Y31" s="627"/>
      <c r="Z31" s="628">
        <v>6.4</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99.4</v>
      </c>
      <c r="BH31" s="657"/>
      <c r="BI31" s="657"/>
      <c r="BJ31" s="657"/>
      <c r="BK31" s="657"/>
      <c r="BL31" s="657"/>
      <c r="BM31" s="631">
        <v>97.7</v>
      </c>
      <c r="BN31" s="681"/>
      <c r="BO31" s="681"/>
      <c r="BP31" s="681"/>
      <c r="BQ31" s="682"/>
      <c r="BR31" s="680">
        <v>98.6</v>
      </c>
      <c r="BS31" s="657"/>
      <c r="BT31" s="657"/>
      <c r="BU31" s="657"/>
      <c r="BV31" s="657"/>
      <c r="BW31" s="657"/>
      <c r="BX31" s="631">
        <v>97</v>
      </c>
      <c r="BY31" s="681"/>
      <c r="BZ31" s="681"/>
      <c r="CA31" s="681"/>
      <c r="CB31" s="682"/>
      <c r="CD31" s="688"/>
      <c r="CE31" s="689"/>
      <c r="CF31" s="639" t="s">
        <v>298</v>
      </c>
      <c r="CG31" s="640"/>
      <c r="CH31" s="640"/>
      <c r="CI31" s="640"/>
      <c r="CJ31" s="640"/>
      <c r="CK31" s="640"/>
      <c r="CL31" s="640"/>
      <c r="CM31" s="640"/>
      <c r="CN31" s="640"/>
      <c r="CO31" s="640"/>
      <c r="CP31" s="640"/>
      <c r="CQ31" s="641"/>
      <c r="CR31" s="625">
        <v>22474</v>
      </c>
      <c r="CS31" s="657"/>
      <c r="CT31" s="657"/>
      <c r="CU31" s="657"/>
      <c r="CV31" s="657"/>
      <c r="CW31" s="657"/>
      <c r="CX31" s="657"/>
      <c r="CY31" s="658"/>
      <c r="CZ31" s="659">
        <v>0.9</v>
      </c>
      <c r="DA31" s="660"/>
      <c r="DB31" s="660"/>
      <c r="DC31" s="661"/>
      <c r="DD31" s="634">
        <v>22374</v>
      </c>
      <c r="DE31" s="657"/>
      <c r="DF31" s="657"/>
      <c r="DG31" s="657"/>
      <c r="DH31" s="657"/>
      <c r="DI31" s="657"/>
      <c r="DJ31" s="657"/>
      <c r="DK31" s="658"/>
      <c r="DL31" s="634">
        <v>22374</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11688</v>
      </c>
      <c r="S32" s="626"/>
      <c r="T32" s="626"/>
      <c r="U32" s="626"/>
      <c r="V32" s="626"/>
      <c r="W32" s="626"/>
      <c r="X32" s="626"/>
      <c r="Y32" s="627"/>
      <c r="Z32" s="628">
        <v>0.5</v>
      </c>
      <c r="AA32" s="628"/>
      <c r="AB32" s="628"/>
      <c r="AC32" s="628"/>
      <c r="AD32" s="629">
        <v>15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96.8</v>
      </c>
      <c r="BH32" s="693"/>
      <c r="BI32" s="693"/>
      <c r="BJ32" s="693"/>
      <c r="BK32" s="693"/>
      <c r="BL32" s="693"/>
      <c r="BM32" s="694">
        <v>93.1</v>
      </c>
      <c r="BN32" s="693"/>
      <c r="BO32" s="693"/>
      <c r="BP32" s="693"/>
      <c r="BQ32" s="695"/>
      <c r="BR32" s="692">
        <v>98.1</v>
      </c>
      <c r="BS32" s="693"/>
      <c r="BT32" s="693"/>
      <c r="BU32" s="693"/>
      <c r="BV32" s="693"/>
      <c r="BW32" s="693"/>
      <c r="BX32" s="694">
        <v>93.7</v>
      </c>
      <c r="BY32" s="693"/>
      <c r="BZ32" s="693"/>
      <c r="CA32" s="693"/>
      <c r="CB32" s="695"/>
      <c r="CD32" s="690"/>
      <c r="CE32" s="691"/>
      <c r="CF32" s="639" t="s">
        <v>301</v>
      </c>
      <c r="CG32" s="640"/>
      <c r="CH32" s="640"/>
      <c r="CI32" s="640"/>
      <c r="CJ32" s="640"/>
      <c r="CK32" s="640"/>
      <c r="CL32" s="640"/>
      <c r="CM32" s="640"/>
      <c r="CN32" s="640"/>
      <c r="CO32" s="640"/>
      <c r="CP32" s="640"/>
      <c r="CQ32" s="641"/>
      <c r="CR32" s="625">
        <v>5</v>
      </c>
      <c r="CS32" s="626"/>
      <c r="CT32" s="626"/>
      <c r="CU32" s="626"/>
      <c r="CV32" s="626"/>
      <c r="CW32" s="626"/>
      <c r="CX32" s="626"/>
      <c r="CY32" s="627"/>
      <c r="CZ32" s="659">
        <v>0</v>
      </c>
      <c r="DA32" s="660"/>
      <c r="DB32" s="660"/>
      <c r="DC32" s="661"/>
      <c r="DD32" s="634">
        <v>5</v>
      </c>
      <c r="DE32" s="626"/>
      <c r="DF32" s="626"/>
      <c r="DG32" s="626"/>
      <c r="DH32" s="626"/>
      <c r="DI32" s="626"/>
      <c r="DJ32" s="626"/>
      <c r="DK32" s="627"/>
      <c r="DL32" s="634">
        <v>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359564</v>
      </c>
      <c r="S33" s="626"/>
      <c r="T33" s="626"/>
      <c r="U33" s="626"/>
      <c r="V33" s="626"/>
      <c r="W33" s="626"/>
      <c r="X33" s="626"/>
      <c r="Y33" s="627"/>
      <c r="Z33" s="628">
        <v>14.5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1040522</v>
      </c>
      <c r="CS33" s="657"/>
      <c r="CT33" s="657"/>
      <c r="CU33" s="657"/>
      <c r="CV33" s="657"/>
      <c r="CW33" s="657"/>
      <c r="CX33" s="657"/>
      <c r="CY33" s="658"/>
      <c r="CZ33" s="659">
        <v>43.9</v>
      </c>
      <c r="DA33" s="660"/>
      <c r="DB33" s="660"/>
      <c r="DC33" s="661"/>
      <c r="DD33" s="634">
        <v>860573</v>
      </c>
      <c r="DE33" s="657"/>
      <c r="DF33" s="657"/>
      <c r="DG33" s="657"/>
      <c r="DH33" s="657"/>
      <c r="DI33" s="657"/>
      <c r="DJ33" s="657"/>
      <c r="DK33" s="658"/>
      <c r="DL33" s="634">
        <v>487522</v>
      </c>
      <c r="DM33" s="657"/>
      <c r="DN33" s="657"/>
      <c r="DO33" s="657"/>
      <c r="DP33" s="657"/>
      <c r="DQ33" s="657"/>
      <c r="DR33" s="657"/>
      <c r="DS33" s="657"/>
      <c r="DT33" s="657"/>
      <c r="DU33" s="657"/>
      <c r="DV33" s="658"/>
      <c r="DW33" s="630">
        <v>39.200000000000003</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477926</v>
      </c>
      <c r="CS34" s="626"/>
      <c r="CT34" s="626"/>
      <c r="CU34" s="626"/>
      <c r="CV34" s="626"/>
      <c r="CW34" s="626"/>
      <c r="CX34" s="626"/>
      <c r="CY34" s="627"/>
      <c r="CZ34" s="659">
        <v>20.2</v>
      </c>
      <c r="DA34" s="660"/>
      <c r="DB34" s="660"/>
      <c r="DC34" s="661"/>
      <c r="DD34" s="634">
        <v>362515</v>
      </c>
      <c r="DE34" s="626"/>
      <c r="DF34" s="626"/>
      <c r="DG34" s="626"/>
      <c r="DH34" s="626"/>
      <c r="DI34" s="626"/>
      <c r="DJ34" s="626"/>
      <c r="DK34" s="627"/>
      <c r="DL34" s="634">
        <v>238988</v>
      </c>
      <c r="DM34" s="626"/>
      <c r="DN34" s="626"/>
      <c r="DO34" s="626"/>
      <c r="DP34" s="626"/>
      <c r="DQ34" s="626"/>
      <c r="DR34" s="626"/>
      <c r="DS34" s="626"/>
      <c r="DT34" s="626"/>
      <c r="DU34" s="626"/>
      <c r="DV34" s="627"/>
      <c r="DW34" s="630">
        <v>19.2</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47464</v>
      </c>
      <c r="S35" s="626"/>
      <c r="T35" s="626"/>
      <c r="U35" s="626"/>
      <c r="V35" s="626"/>
      <c r="W35" s="626"/>
      <c r="X35" s="626"/>
      <c r="Y35" s="627"/>
      <c r="Z35" s="628">
        <v>1.9</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193373</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18612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24039</v>
      </c>
      <c r="CS35" s="657"/>
      <c r="CT35" s="657"/>
      <c r="CU35" s="657"/>
      <c r="CV35" s="657"/>
      <c r="CW35" s="657"/>
      <c r="CX35" s="657"/>
      <c r="CY35" s="658"/>
      <c r="CZ35" s="659">
        <v>1</v>
      </c>
      <c r="DA35" s="660"/>
      <c r="DB35" s="660"/>
      <c r="DC35" s="661"/>
      <c r="DD35" s="634">
        <v>17214</v>
      </c>
      <c r="DE35" s="657"/>
      <c r="DF35" s="657"/>
      <c r="DG35" s="657"/>
      <c r="DH35" s="657"/>
      <c r="DI35" s="657"/>
      <c r="DJ35" s="657"/>
      <c r="DK35" s="658"/>
      <c r="DL35" s="634">
        <v>13087</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2487694</v>
      </c>
      <c r="S36" s="698"/>
      <c r="T36" s="698"/>
      <c r="U36" s="698"/>
      <c r="V36" s="698"/>
      <c r="W36" s="698"/>
      <c r="X36" s="698"/>
      <c r="Y36" s="699"/>
      <c r="Z36" s="700">
        <v>100</v>
      </c>
      <c r="AA36" s="700"/>
      <c r="AB36" s="700"/>
      <c r="AC36" s="700"/>
      <c r="AD36" s="701">
        <v>1197602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58763</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12509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166262</v>
      </c>
      <c r="CS36" s="626"/>
      <c r="CT36" s="626"/>
      <c r="CU36" s="626"/>
      <c r="CV36" s="626"/>
      <c r="CW36" s="626"/>
      <c r="CX36" s="626"/>
      <c r="CY36" s="627"/>
      <c r="CZ36" s="659">
        <v>7</v>
      </c>
      <c r="DA36" s="660"/>
      <c r="DB36" s="660"/>
      <c r="DC36" s="661"/>
      <c r="DD36" s="634">
        <v>144289</v>
      </c>
      <c r="DE36" s="626"/>
      <c r="DF36" s="626"/>
      <c r="DG36" s="626"/>
      <c r="DH36" s="626"/>
      <c r="DI36" s="626"/>
      <c r="DJ36" s="626"/>
      <c r="DK36" s="627"/>
      <c r="DL36" s="634">
        <v>121381</v>
      </c>
      <c r="DM36" s="626"/>
      <c r="DN36" s="626"/>
      <c r="DO36" s="626"/>
      <c r="DP36" s="626"/>
      <c r="DQ36" s="626"/>
      <c r="DR36" s="626"/>
      <c r="DS36" s="626"/>
      <c r="DT36" s="626"/>
      <c r="DU36" s="626"/>
      <c r="DV36" s="627"/>
      <c r="DW36" s="630">
        <v>9.6999999999999993</v>
      </c>
      <c r="DX36" s="655"/>
      <c r="DY36" s="655"/>
      <c r="DZ36" s="655"/>
      <c r="EA36" s="655"/>
      <c r="EB36" s="655"/>
      <c r="EC36" s="656"/>
    </row>
    <row r="37" spans="2:133" ht="11.25" customHeight="1">
      <c r="AQ37" s="704" t="s">
        <v>316</v>
      </c>
      <c r="AR37" s="705"/>
      <c r="AS37" s="705"/>
      <c r="AT37" s="705"/>
      <c r="AU37" s="705"/>
      <c r="AV37" s="705"/>
      <c r="AW37" s="705"/>
      <c r="AX37" s="705"/>
      <c r="AY37" s="706"/>
      <c r="AZ37" s="625">
        <v>36977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312</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9414</v>
      </c>
      <c r="CS37" s="657"/>
      <c r="CT37" s="657"/>
      <c r="CU37" s="657"/>
      <c r="CV37" s="657"/>
      <c r="CW37" s="657"/>
      <c r="CX37" s="657"/>
      <c r="CY37" s="658"/>
      <c r="CZ37" s="659">
        <v>0.4</v>
      </c>
      <c r="DA37" s="660"/>
      <c r="DB37" s="660"/>
      <c r="DC37" s="661"/>
      <c r="DD37" s="634">
        <v>9414</v>
      </c>
      <c r="DE37" s="657"/>
      <c r="DF37" s="657"/>
      <c r="DG37" s="657"/>
      <c r="DH37" s="657"/>
      <c r="DI37" s="657"/>
      <c r="DJ37" s="657"/>
      <c r="DK37" s="658"/>
      <c r="DL37" s="634">
        <v>9414</v>
      </c>
      <c r="DM37" s="657"/>
      <c r="DN37" s="657"/>
      <c r="DO37" s="657"/>
      <c r="DP37" s="657"/>
      <c r="DQ37" s="657"/>
      <c r="DR37" s="657"/>
      <c r="DS37" s="657"/>
      <c r="DT37" s="657"/>
      <c r="DU37" s="657"/>
      <c r="DV37" s="658"/>
      <c r="DW37" s="630">
        <v>0.8</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532</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193373</v>
      </c>
      <c r="CS38" s="626"/>
      <c r="CT38" s="626"/>
      <c r="CU38" s="626"/>
      <c r="CV38" s="626"/>
      <c r="CW38" s="626"/>
      <c r="CX38" s="626"/>
      <c r="CY38" s="627"/>
      <c r="CZ38" s="659">
        <v>8.1999999999999993</v>
      </c>
      <c r="DA38" s="660"/>
      <c r="DB38" s="660"/>
      <c r="DC38" s="661"/>
      <c r="DD38" s="634">
        <v>180417</v>
      </c>
      <c r="DE38" s="626"/>
      <c r="DF38" s="626"/>
      <c r="DG38" s="626"/>
      <c r="DH38" s="626"/>
      <c r="DI38" s="626"/>
      <c r="DJ38" s="626"/>
      <c r="DK38" s="627"/>
      <c r="DL38" s="634">
        <v>114066</v>
      </c>
      <c r="DM38" s="626"/>
      <c r="DN38" s="626"/>
      <c r="DO38" s="626"/>
      <c r="DP38" s="626"/>
      <c r="DQ38" s="626"/>
      <c r="DR38" s="626"/>
      <c r="DS38" s="626"/>
      <c r="DT38" s="626"/>
      <c r="DU38" s="626"/>
      <c r="DV38" s="627"/>
      <c r="DW38" s="630">
        <v>9.1999999999999993</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127</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178922</v>
      </c>
      <c r="CS39" s="657"/>
      <c r="CT39" s="657"/>
      <c r="CU39" s="657"/>
      <c r="CV39" s="657"/>
      <c r="CW39" s="657"/>
      <c r="CX39" s="657"/>
      <c r="CY39" s="658"/>
      <c r="CZ39" s="659">
        <v>7.5</v>
      </c>
      <c r="DA39" s="660"/>
      <c r="DB39" s="660"/>
      <c r="DC39" s="661"/>
      <c r="DD39" s="634">
        <v>156138</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42643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t="s">
        <v>320</v>
      </c>
      <c r="CS40" s="626"/>
      <c r="CT40" s="626"/>
      <c r="CU40" s="626"/>
      <c r="CV40" s="626"/>
      <c r="CW40" s="626"/>
      <c r="CX40" s="626"/>
      <c r="CY40" s="627"/>
      <c r="CZ40" s="659" t="s">
        <v>320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54990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309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667716</v>
      </c>
      <c r="CS42" s="626"/>
      <c r="CT42" s="626"/>
      <c r="CU42" s="626"/>
      <c r="CV42" s="626"/>
      <c r="CW42" s="626"/>
      <c r="CX42" s="626"/>
      <c r="CY42" s="627"/>
      <c r="CZ42" s="659">
        <v>28.2</v>
      </c>
      <c r="DA42" s="708"/>
      <c r="DB42" s="708"/>
      <c r="DC42" s="709"/>
      <c r="DD42" s="634">
        <v>81871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667716</v>
      </c>
      <c r="CS44" s="626"/>
      <c r="CT44" s="626"/>
      <c r="CU44" s="626"/>
      <c r="CV44" s="626"/>
      <c r="CW44" s="626"/>
      <c r="CX44" s="626"/>
      <c r="CY44" s="627"/>
      <c r="CZ44" s="659">
        <v>28.2</v>
      </c>
      <c r="DA44" s="708"/>
      <c r="DB44" s="708"/>
      <c r="DC44" s="709"/>
      <c r="DD44" s="634">
        <v>81871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453638</v>
      </c>
      <c r="CS45" s="657"/>
      <c r="CT45" s="657"/>
      <c r="CU45" s="657"/>
      <c r="CV45" s="657"/>
      <c r="CW45" s="657"/>
      <c r="CX45" s="657"/>
      <c r="CY45" s="658"/>
      <c r="CZ45" s="659">
        <v>19.100000000000001</v>
      </c>
      <c r="DA45" s="660"/>
      <c r="DB45" s="660"/>
      <c r="DC45" s="661"/>
      <c r="DD45" s="634">
        <v>7636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180409</v>
      </c>
      <c r="CS46" s="626"/>
      <c r="CT46" s="626"/>
      <c r="CU46" s="626"/>
      <c r="CV46" s="626"/>
      <c r="CW46" s="626"/>
      <c r="CX46" s="626"/>
      <c r="CY46" s="627"/>
      <c r="CZ46" s="659">
        <v>7.6</v>
      </c>
      <c r="DA46" s="708"/>
      <c r="DB46" s="708"/>
      <c r="DC46" s="709"/>
      <c r="DD46" s="634">
        <v>45466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2370640</v>
      </c>
      <c r="CS49" s="693"/>
      <c r="CT49" s="693"/>
      <c r="CU49" s="693"/>
      <c r="CV49" s="693"/>
      <c r="CW49" s="693"/>
      <c r="CX49" s="693"/>
      <c r="CY49" s="720"/>
      <c r="CZ49" s="721">
        <v>100</v>
      </c>
      <c r="DA49" s="722"/>
      <c r="DB49" s="722"/>
      <c r="DC49" s="723"/>
      <c r="DD49" s="724">
        <v>1549204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2487</v>
      </c>
      <c r="R7" s="755"/>
      <c r="S7" s="755"/>
      <c r="T7" s="755"/>
      <c r="U7" s="755"/>
      <c r="V7" s="755">
        <v>2371</v>
      </c>
      <c r="W7" s="755"/>
      <c r="X7" s="755"/>
      <c r="Y7" s="755"/>
      <c r="Z7" s="755"/>
      <c r="AA7" s="755">
        <v>117</v>
      </c>
      <c r="AB7" s="755"/>
      <c r="AC7" s="755"/>
      <c r="AD7" s="755"/>
      <c r="AE7" s="756"/>
      <c r="AF7" s="757">
        <v>82</v>
      </c>
      <c r="AG7" s="758"/>
      <c r="AH7" s="758"/>
      <c r="AI7" s="758"/>
      <c r="AJ7" s="759"/>
      <c r="AK7" s="794" t="s">
        <v>540</v>
      </c>
      <c r="AL7" s="795"/>
      <c r="AM7" s="795"/>
      <c r="AN7" s="795"/>
      <c r="AO7" s="795"/>
      <c r="AP7" s="795">
        <v>3498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t="s">
        <v>540</v>
      </c>
      <c r="CI7" s="792"/>
      <c r="CJ7" s="792"/>
      <c r="CK7" s="792"/>
      <c r="CL7" s="793"/>
      <c r="CM7" s="791">
        <v>48</v>
      </c>
      <c r="CN7" s="792"/>
      <c r="CO7" s="792"/>
      <c r="CP7" s="792"/>
      <c r="CQ7" s="793"/>
      <c r="CR7" s="791">
        <v>5</v>
      </c>
      <c r="CS7" s="792"/>
      <c r="CT7" s="792"/>
      <c r="CU7" s="792"/>
      <c r="CV7" s="793"/>
      <c r="CW7" s="791" t="s">
        <v>540</v>
      </c>
      <c r="CX7" s="792"/>
      <c r="CY7" s="792"/>
      <c r="CZ7" s="792"/>
      <c r="DA7" s="793"/>
      <c r="DB7" s="791" t="s">
        <v>540</v>
      </c>
      <c r="DC7" s="792"/>
      <c r="DD7" s="792"/>
      <c r="DE7" s="792"/>
      <c r="DF7" s="793"/>
      <c r="DG7" s="791" t="s">
        <v>543</v>
      </c>
      <c r="DH7" s="792"/>
      <c r="DI7" s="792"/>
      <c r="DJ7" s="792"/>
      <c r="DK7" s="793"/>
      <c r="DL7" s="791" t="s">
        <v>543</v>
      </c>
      <c r="DM7" s="792"/>
      <c r="DN7" s="792"/>
      <c r="DO7" s="792"/>
      <c r="DP7" s="793"/>
      <c r="DQ7" s="791" t="s">
        <v>540</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82</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461</v>
      </c>
      <c r="R28" s="843"/>
      <c r="S28" s="843"/>
      <c r="T28" s="843"/>
      <c r="U28" s="843"/>
      <c r="V28" s="843">
        <v>442</v>
      </c>
      <c r="W28" s="843"/>
      <c r="X28" s="843"/>
      <c r="Y28" s="843"/>
      <c r="Z28" s="843"/>
      <c r="AA28" s="843">
        <v>19</v>
      </c>
      <c r="AB28" s="843"/>
      <c r="AC28" s="843"/>
      <c r="AD28" s="843"/>
      <c r="AE28" s="844"/>
      <c r="AF28" s="845">
        <v>19</v>
      </c>
      <c r="AG28" s="843"/>
      <c r="AH28" s="843"/>
      <c r="AI28" s="843"/>
      <c r="AJ28" s="846"/>
      <c r="AK28" s="847">
        <v>43</v>
      </c>
      <c r="AL28" s="838"/>
      <c r="AM28" s="838"/>
      <c r="AN28" s="838"/>
      <c r="AO28" s="838"/>
      <c r="AP28" s="838">
        <v>93</v>
      </c>
      <c r="AQ28" s="838"/>
      <c r="AR28" s="838"/>
      <c r="AS28" s="838"/>
      <c r="AT28" s="838"/>
      <c r="AU28" s="838">
        <v>12</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209</v>
      </c>
      <c r="R29" s="779"/>
      <c r="S29" s="779"/>
      <c r="T29" s="779"/>
      <c r="U29" s="779"/>
      <c r="V29" s="779">
        <v>194</v>
      </c>
      <c r="W29" s="779"/>
      <c r="X29" s="779"/>
      <c r="Y29" s="779"/>
      <c r="Z29" s="779"/>
      <c r="AA29" s="779">
        <v>15</v>
      </c>
      <c r="AB29" s="779"/>
      <c r="AC29" s="779"/>
      <c r="AD29" s="779"/>
      <c r="AE29" s="780"/>
      <c r="AF29" s="781">
        <v>15</v>
      </c>
      <c r="AG29" s="782"/>
      <c r="AH29" s="782"/>
      <c r="AI29" s="782"/>
      <c r="AJ29" s="783"/>
      <c r="AK29" s="850">
        <v>30</v>
      </c>
      <c r="AL29" s="851"/>
      <c r="AM29" s="851"/>
      <c r="AN29" s="851"/>
      <c r="AO29" s="851"/>
      <c r="AP29" s="851" t="s">
        <v>540</v>
      </c>
      <c r="AQ29" s="851"/>
      <c r="AR29" s="851"/>
      <c r="AS29" s="851"/>
      <c r="AT29" s="851"/>
      <c r="AU29" s="851" t="s">
        <v>540</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41</v>
      </c>
      <c r="R30" s="779"/>
      <c r="S30" s="779"/>
      <c r="T30" s="779"/>
      <c r="U30" s="779"/>
      <c r="V30" s="779">
        <v>41</v>
      </c>
      <c r="W30" s="779"/>
      <c r="X30" s="779"/>
      <c r="Y30" s="779"/>
      <c r="Z30" s="779"/>
      <c r="AA30" s="779">
        <v>0</v>
      </c>
      <c r="AB30" s="779"/>
      <c r="AC30" s="779"/>
      <c r="AD30" s="779"/>
      <c r="AE30" s="780"/>
      <c r="AF30" s="781" t="s">
        <v>113</v>
      </c>
      <c r="AG30" s="782"/>
      <c r="AH30" s="782"/>
      <c r="AI30" s="782"/>
      <c r="AJ30" s="783"/>
      <c r="AK30" s="850">
        <v>24</v>
      </c>
      <c r="AL30" s="851"/>
      <c r="AM30" s="851"/>
      <c r="AN30" s="851"/>
      <c r="AO30" s="851"/>
      <c r="AP30" s="851" t="s">
        <v>541</v>
      </c>
      <c r="AQ30" s="851"/>
      <c r="AR30" s="851"/>
      <c r="AS30" s="851"/>
      <c r="AT30" s="851"/>
      <c r="AU30" s="851" t="s">
        <v>541</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71</v>
      </c>
      <c r="R31" s="779"/>
      <c r="S31" s="779"/>
      <c r="T31" s="779"/>
      <c r="U31" s="779"/>
      <c r="V31" s="779">
        <v>68</v>
      </c>
      <c r="W31" s="779"/>
      <c r="X31" s="779"/>
      <c r="Y31" s="779"/>
      <c r="Z31" s="779"/>
      <c r="AA31" s="779">
        <v>3</v>
      </c>
      <c r="AB31" s="779"/>
      <c r="AC31" s="779"/>
      <c r="AD31" s="779"/>
      <c r="AE31" s="780"/>
      <c r="AF31" s="781">
        <v>0</v>
      </c>
      <c r="AG31" s="782"/>
      <c r="AH31" s="782"/>
      <c r="AI31" s="782"/>
      <c r="AJ31" s="783"/>
      <c r="AK31" s="850">
        <v>37</v>
      </c>
      <c r="AL31" s="851"/>
      <c r="AM31" s="851"/>
      <c r="AN31" s="851"/>
      <c r="AO31" s="851"/>
      <c r="AP31" s="851">
        <v>369</v>
      </c>
      <c r="AQ31" s="851"/>
      <c r="AR31" s="851"/>
      <c r="AS31" s="851"/>
      <c r="AT31" s="851"/>
      <c r="AU31" s="851">
        <v>296</v>
      </c>
      <c r="AV31" s="851"/>
      <c r="AW31" s="851"/>
      <c r="AX31" s="851"/>
      <c r="AY31" s="851"/>
      <c r="AZ31" s="852" t="s">
        <v>541</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94</v>
      </c>
      <c r="R32" s="779"/>
      <c r="S32" s="779"/>
      <c r="T32" s="779"/>
      <c r="U32" s="779"/>
      <c r="V32" s="779">
        <v>94</v>
      </c>
      <c r="W32" s="779"/>
      <c r="X32" s="779"/>
      <c r="Y32" s="779"/>
      <c r="Z32" s="779"/>
      <c r="AA32" s="779">
        <v>0</v>
      </c>
      <c r="AB32" s="779"/>
      <c r="AC32" s="779"/>
      <c r="AD32" s="779"/>
      <c r="AE32" s="780"/>
      <c r="AF32" s="781">
        <v>0</v>
      </c>
      <c r="AG32" s="782"/>
      <c r="AH32" s="782"/>
      <c r="AI32" s="782"/>
      <c r="AJ32" s="783"/>
      <c r="AK32" s="850">
        <v>59</v>
      </c>
      <c r="AL32" s="851"/>
      <c r="AM32" s="851"/>
      <c r="AN32" s="851"/>
      <c r="AO32" s="851"/>
      <c r="AP32" s="851">
        <v>441</v>
      </c>
      <c r="AQ32" s="851"/>
      <c r="AR32" s="851"/>
      <c r="AS32" s="851"/>
      <c r="AT32" s="851"/>
      <c r="AU32" s="851">
        <v>202</v>
      </c>
      <c r="AV32" s="851"/>
      <c r="AW32" s="851"/>
      <c r="AX32" s="851"/>
      <c r="AY32" s="851"/>
      <c r="AZ32" s="852" t="s">
        <v>541</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34</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532</v>
      </c>
      <c r="C68" s="890"/>
      <c r="D68" s="890"/>
      <c r="E68" s="890"/>
      <c r="F68" s="890"/>
      <c r="G68" s="890"/>
      <c r="H68" s="890"/>
      <c r="I68" s="890"/>
      <c r="J68" s="890"/>
      <c r="K68" s="890"/>
      <c r="L68" s="890"/>
      <c r="M68" s="890"/>
      <c r="N68" s="890"/>
      <c r="O68" s="890"/>
      <c r="P68" s="891"/>
      <c r="Q68" s="892">
        <v>200</v>
      </c>
      <c r="R68" s="886"/>
      <c r="S68" s="886"/>
      <c r="T68" s="886"/>
      <c r="U68" s="886"/>
      <c r="V68" s="886">
        <v>187</v>
      </c>
      <c r="W68" s="886"/>
      <c r="X68" s="886"/>
      <c r="Y68" s="886"/>
      <c r="Z68" s="886"/>
      <c r="AA68" s="886">
        <v>13</v>
      </c>
      <c r="AB68" s="886"/>
      <c r="AC68" s="886"/>
      <c r="AD68" s="886"/>
      <c r="AE68" s="886"/>
      <c r="AF68" s="886">
        <v>13</v>
      </c>
      <c r="AG68" s="886"/>
      <c r="AH68" s="886"/>
      <c r="AI68" s="886"/>
      <c r="AJ68" s="886"/>
      <c r="AK68" s="886" t="s">
        <v>540</v>
      </c>
      <c r="AL68" s="886"/>
      <c r="AM68" s="886"/>
      <c r="AN68" s="886"/>
      <c r="AO68" s="886"/>
      <c r="AP68" s="886" t="s">
        <v>540</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533</v>
      </c>
      <c r="C69" s="894"/>
      <c r="D69" s="894"/>
      <c r="E69" s="894"/>
      <c r="F69" s="894"/>
      <c r="G69" s="894"/>
      <c r="H69" s="894"/>
      <c r="I69" s="894"/>
      <c r="J69" s="894"/>
      <c r="K69" s="894"/>
      <c r="L69" s="894"/>
      <c r="M69" s="894"/>
      <c r="N69" s="894"/>
      <c r="O69" s="894"/>
      <c r="P69" s="895"/>
      <c r="Q69" s="896">
        <v>5042</v>
      </c>
      <c r="R69" s="851"/>
      <c r="S69" s="851"/>
      <c r="T69" s="851"/>
      <c r="U69" s="851"/>
      <c r="V69" s="851">
        <v>4895</v>
      </c>
      <c r="W69" s="851"/>
      <c r="X69" s="851"/>
      <c r="Y69" s="851"/>
      <c r="Z69" s="851"/>
      <c r="AA69" s="851">
        <v>147</v>
      </c>
      <c r="AB69" s="851"/>
      <c r="AC69" s="851"/>
      <c r="AD69" s="851"/>
      <c r="AE69" s="851"/>
      <c r="AF69" s="851">
        <v>147</v>
      </c>
      <c r="AG69" s="851"/>
      <c r="AH69" s="851"/>
      <c r="AI69" s="851"/>
      <c r="AJ69" s="851"/>
      <c r="AK69" s="851">
        <v>67</v>
      </c>
      <c r="AL69" s="851"/>
      <c r="AM69" s="851"/>
      <c r="AN69" s="851"/>
      <c r="AO69" s="851"/>
      <c r="AP69" s="851" t="s">
        <v>541</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534</v>
      </c>
      <c r="C70" s="894"/>
      <c r="D70" s="894"/>
      <c r="E70" s="894"/>
      <c r="F70" s="894"/>
      <c r="G70" s="894"/>
      <c r="H70" s="894"/>
      <c r="I70" s="894"/>
      <c r="J70" s="894"/>
      <c r="K70" s="894"/>
      <c r="L70" s="894"/>
      <c r="M70" s="894"/>
      <c r="N70" s="894"/>
      <c r="O70" s="894"/>
      <c r="P70" s="895"/>
      <c r="Q70" s="896">
        <v>359</v>
      </c>
      <c r="R70" s="851"/>
      <c r="S70" s="851"/>
      <c r="T70" s="851"/>
      <c r="U70" s="851"/>
      <c r="V70" s="851">
        <v>354</v>
      </c>
      <c r="W70" s="851"/>
      <c r="X70" s="851"/>
      <c r="Y70" s="851"/>
      <c r="Z70" s="851"/>
      <c r="AA70" s="851">
        <v>5</v>
      </c>
      <c r="AB70" s="851"/>
      <c r="AC70" s="851"/>
      <c r="AD70" s="851"/>
      <c r="AE70" s="851"/>
      <c r="AF70" s="851">
        <v>5</v>
      </c>
      <c r="AG70" s="851"/>
      <c r="AH70" s="851"/>
      <c r="AI70" s="851"/>
      <c r="AJ70" s="851"/>
      <c r="AK70" s="851">
        <v>6</v>
      </c>
      <c r="AL70" s="851"/>
      <c r="AM70" s="851"/>
      <c r="AN70" s="851"/>
      <c r="AO70" s="851"/>
      <c r="AP70" s="851" t="s">
        <v>541</v>
      </c>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535</v>
      </c>
      <c r="C71" s="894"/>
      <c r="D71" s="894"/>
      <c r="E71" s="894"/>
      <c r="F71" s="894"/>
      <c r="G71" s="894"/>
      <c r="H71" s="894"/>
      <c r="I71" s="894"/>
      <c r="J71" s="894"/>
      <c r="K71" s="894"/>
      <c r="L71" s="894"/>
      <c r="M71" s="894"/>
      <c r="N71" s="894"/>
      <c r="O71" s="894"/>
      <c r="P71" s="895"/>
      <c r="Q71" s="896">
        <v>1499</v>
      </c>
      <c r="R71" s="851"/>
      <c r="S71" s="851"/>
      <c r="T71" s="851"/>
      <c r="U71" s="851"/>
      <c r="V71" s="851">
        <v>1219</v>
      </c>
      <c r="W71" s="851"/>
      <c r="X71" s="851"/>
      <c r="Y71" s="851"/>
      <c r="Z71" s="851"/>
      <c r="AA71" s="851">
        <v>280</v>
      </c>
      <c r="AB71" s="851"/>
      <c r="AC71" s="851"/>
      <c r="AD71" s="851"/>
      <c r="AE71" s="851"/>
      <c r="AF71" s="851">
        <v>98</v>
      </c>
      <c r="AG71" s="851"/>
      <c r="AH71" s="851"/>
      <c r="AI71" s="851"/>
      <c r="AJ71" s="851"/>
      <c r="AK71" s="851" t="s">
        <v>540</v>
      </c>
      <c r="AL71" s="851"/>
      <c r="AM71" s="851"/>
      <c r="AN71" s="851"/>
      <c r="AO71" s="851"/>
      <c r="AP71" s="851">
        <v>1862</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536</v>
      </c>
      <c r="C72" s="894"/>
      <c r="D72" s="894"/>
      <c r="E72" s="894"/>
      <c r="F72" s="894"/>
      <c r="G72" s="894"/>
      <c r="H72" s="894"/>
      <c r="I72" s="894"/>
      <c r="J72" s="894"/>
      <c r="K72" s="894"/>
      <c r="L72" s="894"/>
      <c r="M72" s="894"/>
      <c r="N72" s="894"/>
      <c r="O72" s="894"/>
      <c r="P72" s="895"/>
      <c r="Q72" s="896">
        <v>9</v>
      </c>
      <c r="R72" s="851"/>
      <c r="S72" s="851"/>
      <c r="T72" s="851"/>
      <c r="U72" s="851"/>
      <c r="V72" s="851">
        <v>7</v>
      </c>
      <c r="W72" s="851"/>
      <c r="X72" s="851"/>
      <c r="Y72" s="851"/>
      <c r="Z72" s="851"/>
      <c r="AA72" s="851">
        <v>2</v>
      </c>
      <c r="AB72" s="851"/>
      <c r="AC72" s="851"/>
      <c r="AD72" s="851"/>
      <c r="AE72" s="851"/>
      <c r="AF72" s="851">
        <v>2</v>
      </c>
      <c r="AG72" s="851"/>
      <c r="AH72" s="851"/>
      <c r="AI72" s="851"/>
      <c r="AJ72" s="851"/>
      <c r="AK72" s="851">
        <v>1</v>
      </c>
      <c r="AL72" s="851"/>
      <c r="AM72" s="851"/>
      <c r="AN72" s="851"/>
      <c r="AO72" s="851"/>
      <c r="AP72" s="851" t="s">
        <v>541</v>
      </c>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537</v>
      </c>
      <c r="C73" s="894"/>
      <c r="D73" s="894"/>
      <c r="E73" s="894"/>
      <c r="F73" s="894"/>
      <c r="G73" s="894"/>
      <c r="H73" s="894"/>
      <c r="I73" s="894"/>
      <c r="J73" s="894"/>
      <c r="K73" s="894"/>
      <c r="L73" s="894"/>
      <c r="M73" s="894"/>
      <c r="N73" s="894"/>
      <c r="O73" s="894"/>
      <c r="P73" s="895"/>
      <c r="Q73" s="896">
        <v>71</v>
      </c>
      <c r="R73" s="851"/>
      <c r="S73" s="851"/>
      <c r="T73" s="851"/>
      <c r="U73" s="851"/>
      <c r="V73" s="851">
        <v>70</v>
      </c>
      <c r="W73" s="851"/>
      <c r="X73" s="851"/>
      <c r="Y73" s="851"/>
      <c r="Z73" s="851"/>
      <c r="AA73" s="851">
        <v>1</v>
      </c>
      <c r="AB73" s="851"/>
      <c r="AC73" s="851"/>
      <c r="AD73" s="851"/>
      <c r="AE73" s="851"/>
      <c r="AF73" s="851">
        <v>1</v>
      </c>
      <c r="AG73" s="851"/>
      <c r="AH73" s="851"/>
      <c r="AI73" s="851"/>
      <c r="AJ73" s="851"/>
      <c r="AK73" s="851" t="s">
        <v>541</v>
      </c>
      <c r="AL73" s="851"/>
      <c r="AM73" s="851"/>
      <c r="AN73" s="851"/>
      <c r="AO73" s="851"/>
      <c r="AP73" s="851" t="s">
        <v>541</v>
      </c>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538</v>
      </c>
      <c r="C74" s="894"/>
      <c r="D74" s="894"/>
      <c r="E74" s="894"/>
      <c r="F74" s="894"/>
      <c r="G74" s="894"/>
      <c r="H74" s="894"/>
      <c r="I74" s="894"/>
      <c r="J74" s="894"/>
      <c r="K74" s="894"/>
      <c r="L74" s="894"/>
      <c r="M74" s="894"/>
      <c r="N74" s="894"/>
      <c r="O74" s="894"/>
      <c r="P74" s="895"/>
      <c r="Q74" s="896">
        <v>493</v>
      </c>
      <c r="R74" s="851"/>
      <c r="S74" s="851"/>
      <c r="T74" s="851"/>
      <c r="U74" s="851"/>
      <c r="V74" s="851">
        <v>467</v>
      </c>
      <c r="W74" s="851"/>
      <c r="X74" s="851"/>
      <c r="Y74" s="851"/>
      <c r="Z74" s="851"/>
      <c r="AA74" s="851">
        <v>26</v>
      </c>
      <c r="AB74" s="851"/>
      <c r="AC74" s="851"/>
      <c r="AD74" s="851"/>
      <c r="AE74" s="851"/>
      <c r="AF74" s="851">
        <v>26</v>
      </c>
      <c r="AG74" s="851"/>
      <c r="AH74" s="851"/>
      <c r="AI74" s="851"/>
      <c r="AJ74" s="851"/>
      <c r="AK74" s="851" t="s">
        <v>541</v>
      </c>
      <c r="AL74" s="851"/>
      <c r="AM74" s="851"/>
      <c r="AN74" s="851"/>
      <c r="AO74" s="851"/>
      <c r="AP74" s="851" t="s">
        <v>541</v>
      </c>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539</v>
      </c>
      <c r="C75" s="894"/>
      <c r="D75" s="894"/>
      <c r="E75" s="894"/>
      <c r="F75" s="894"/>
      <c r="G75" s="894"/>
      <c r="H75" s="894"/>
      <c r="I75" s="894"/>
      <c r="J75" s="894"/>
      <c r="K75" s="894"/>
      <c r="L75" s="894"/>
      <c r="M75" s="894"/>
      <c r="N75" s="894"/>
      <c r="O75" s="894"/>
      <c r="P75" s="895"/>
      <c r="Q75" s="899">
        <v>99391</v>
      </c>
      <c r="R75" s="900"/>
      <c r="S75" s="900"/>
      <c r="T75" s="900"/>
      <c r="U75" s="850"/>
      <c r="V75" s="901">
        <v>96884</v>
      </c>
      <c r="W75" s="900"/>
      <c r="X75" s="900"/>
      <c r="Y75" s="900"/>
      <c r="Z75" s="850"/>
      <c r="AA75" s="901">
        <v>2507</v>
      </c>
      <c r="AB75" s="900"/>
      <c r="AC75" s="900"/>
      <c r="AD75" s="900"/>
      <c r="AE75" s="850"/>
      <c r="AF75" s="901">
        <v>2507</v>
      </c>
      <c r="AG75" s="900"/>
      <c r="AH75" s="900"/>
      <c r="AI75" s="900"/>
      <c r="AJ75" s="850"/>
      <c r="AK75" s="901">
        <v>282</v>
      </c>
      <c r="AL75" s="900"/>
      <c r="AM75" s="900"/>
      <c r="AN75" s="900"/>
      <c r="AO75" s="850"/>
      <c r="AP75" s="901" t="s">
        <v>541</v>
      </c>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274369</v>
      </c>
      <c r="AB110" s="922"/>
      <c r="AC110" s="922"/>
      <c r="AD110" s="922"/>
      <c r="AE110" s="923"/>
      <c r="AF110" s="924">
        <v>277255</v>
      </c>
      <c r="AG110" s="922"/>
      <c r="AH110" s="922"/>
      <c r="AI110" s="922"/>
      <c r="AJ110" s="923"/>
      <c r="AK110" s="924">
        <v>283800</v>
      </c>
      <c r="AL110" s="922"/>
      <c r="AM110" s="922"/>
      <c r="AN110" s="922"/>
      <c r="AO110" s="923"/>
      <c r="AP110" s="925">
        <v>28.9</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3038598</v>
      </c>
      <c r="BR110" s="957"/>
      <c r="BS110" s="957"/>
      <c r="BT110" s="957"/>
      <c r="BU110" s="957"/>
      <c r="BV110" s="957">
        <v>3400505</v>
      </c>
      <c r="BW110" s="957"/>
      <c r="BX110" s="957"/>
      <c r="BY110" s="957"/>
      <c r="BZ110" s="957"/>
      <c r="CA110" s="957">
        <v>3498743</v>
      </c>
      <c r="CB110" s="957"/>
      <c r="CC110" s="957"/>
      <c r="CD110" s="957"/>
      <c r="CE110" s="957"/>
      <c r="CF110" s="971">
        <v>356.2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475263</v>
      </c>
      <c r="BR112" s="950"/>
      <c r="BS112" s="950"/>
      <c r="BT112" s="950"/>
      <c r="BU112" s="950"/>
      <c r="BV112" s="950">
        <v>491577</v>
      </c>
      <c r="BW112" s="950"/>
      <c r="BX112" s="950"/>
      <c r="BY112" s="950"/>
      <c r="BZ112" s="950"/>
      <c r="CA112" s="950">
        <v>509335</v>
      </c>
      <c r="CB112" s="950"/>
      <c r="CC112" s="950"/>
      <c r="CD112" s="950"/>
      <c r="CE112" s="950"/>
      <c r="CF112" s="944">
        <v>51.9</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27129</v>
      </c>
      <c r="AB113" s="964"/>
      <c r="AC113" s="964"/>
      <c r="AD113" s="964"/>
      <c r="AE113" s="965"/>
      <c r="AF113" s="966">
        <v>26144</v>
      </c>
      <c r="AG113" s="964"/>
      <c r="AH113" s="964"/>
      <c r="AI113" s="964"/>
      <c r="AJ113" s="965"/>
      <c r="AK113" s="966">
        <v>28241</v>
      </c>
      <c r="AL113" s="964"/>
      <c r="AM113" s="964"/>
      <c r="AN113" s="964"/>
      <c r="AO113" s="965"/>
      <c r="AP113" s="967">
        <v>2.9</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1010</v>
      </c>
      <c r="BR113" s="950"/>
      <c r="BS113" s="950"/>
      <c r="BT113" s="950"/>
      <c r="BU113" s="950"/>
      <c r="BV113" s="950">
        <v>1165</v>
      </c>
      <c r="BW113" s="950"/>
      <c r="BX113" s="950"/>
      <c r="BY113" s="950"/>
      <c r="BZ113" s="950"/>
      <c r="CA113" s="950">
        <v>1938</v>
      </c>
      <c r="CB113" s="950"/>
      <c r="CC113" s="950"/>
      <c r="CD113" s="950"/>
      <c r="CE113" s="950"/>
      <c r="CF113" s="944">
        <v>0.2</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362509</v>
      </c>
      <c r="BR114" s="950"/>
      <c r="BS114" s="950"/>
      <c r="BT114" s="950"/>
      <c r="BU114" s="950"/>
      <c r="BV114" s="950">
        <v>387375</v>
      </c>
      <c r="BW114" s="950"/>
      <c r="BX114" s="950"/>
      <c r="BY114" s="950"/>
      <c r="BZ114" s="950"/>
      <c r="CA114" s="950">
        <v>389473</v>
      </c>
      <c r="CB114" s="950"/>
      <c r="CC114" s="950"/>
      <c r="CD114" s="950"/>
      <c r="CE114" s="950"/>
      <c r="CF114" s="944">
        <v>39.6</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38</v>
      </c>
      <c r="AB116" s="989"/>
      <c r="AC116" s="989"/>
      <c r="AD116" s="989"/>
      <c r="AE116" s="990"/>
      <c r="AF116" s="991">
        <v>55</v>
      </c>
      <c r="AG116" s="989"/>
      <c r="AH116" s="989"/>
      <c r="AI116" s="989"/>
      <c r="AJ116" s="990"/>
      <c r="AK116" s="991">
        <v>5</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301536</v>
      </c>
      <c r="AB117" s="1007"/>
      <c r="AC117" s="1007"/>
      <c r="AD117" s="1007"/>
      <c r="AE117" s="1008"/>
      <c r="AF117" s="1009">
        <v>303454</v>
      </c>
      <c r="AG117" s="1007"/>
      <c r="AH117" s="1007"/>
      <c r="AI117" s="1007"/>
      <c r="AJ117" s="1008"/>
      <c r="AK117" s="1009">
        <v>312046</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432</v>
      </c>
      <c r="BP119" s="1036"/>
      <c r="BQ119" s="1027">
        <v>3877380</v>
      </c>
      <c r="BR119" s="1028"/>
      <c r="BS119" s="1028"/>
      <c r="BT119" s="1028"/>
      <c r="BU119" s="1028"/>
      <c r="BV119" s="1028">
        <v>4280622</v>
      </c>
      <c r="BW119" s="1028"/>
      <c r="BX119" s="1028"/>
      <c r="BY119" s="1028"/>
      <c r="BZ119" s="1028"/>
      <c r="CA119" s="1028">
        <v>4399489</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1665470</v>
      </c>
      <c r="BR120" s="957"/>
      <c r="BS120" s="957"/>
      <c r="BT120" s="957"/>
      <c r="BU120" s="957"/>
      <c r="BV120" s="957">
        <v>1762195</v>
      </c>
      <c r="BW120" s="957"/>
      <c r="BX120" s="957"/>
      <c r="BY120" s="957"/>
      <c r="BZ120" s="957"/>
      <c r="CA120" s="957">
        <v>1901273</v>
      </c>
      <c r="CB120" s="957"/>
      <c r="CC120" s="957"/>
      <c r="CD120" s="957"/>
      <c r="CE120" s="957"/>
      <c r="CF120" s="971">
        <v>193.5</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238863</v>
      </c>
      <c r="DH120" s="957"/>
      <c r="DI120" s="957"/>
      <c r="DJ120" s="957"/>
      <c r="DK120" s="957"/>
      <c r="DL120" s="957">
        <v>277507</v>
      </c>
      <c r="DM120" s="957"/>
      <c r="DN120" s="957"/>
      <c r="DO120" s="957"/>
      <c r="DP120" s="957"/>
      <c r="DQ120" s="957">
        <v>296315</v>
      </c>
      <c r="DR120" s="957"/>
      <c r="DS120" s="957"/>
      <c r="DT120" s="957"/>
      <c r="DU120" s="957"/>
      <c r="DV120" s="958">
        <v>30.2</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296061</v>
      </c>
      <c r="BR121" s="950"/>
      <c r="BS121" s="950"/>
      <c r="BT121" s="950"/>
      <c r="BU121" s="950"/>
      <c r="BV121" s="950">
        <v>305401</v>
      </c>
      <c r="BW121" s="950"/>
      <c r="BX121" s="950"/>
      <c r="BY121" s="950"/>
      <c r="BZ121" s="950"/>
      <c r="CA121" s="950">
        <v>315971</v>
      </c>
      <c r="CB121" s="950"/>
      <c r="CC121" s="950"/>
      <c r="CD121" s="950"/>
      <c r="CE121" s="950"/>
      <c r="CF121" s="944">
        <v>32.200000000000003</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219616</v>
      </c>
      <c r="DH121" s="950"/>
      <c r="DI121" s="950"/>
      <c r="DJ121" s="950"/>
      <c r="DK121" s="950"/>
      <c r="DL121" s="950">
        <v>200350</v>
      </c>
      <c r="DM121" s="950"/>
      <c r="DN121" s="950"/>
      <c r="DO121" s="950"/>
      <c r="DP121" s="950"/>
      <c r="DQ121" s="950">
        <v>201514</v>
      </c>
      <c r="DR121" s="950"/>
      <c r="DS121" s="950"/>
      <c r="DT121" s="950"/>
      <c r="DU121" s="950"/>
      <c r="DV121" s="951">
        <v>20.5</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2724638</v>
      </c>
      <c r="BR122" s="1028"/>
      <c r="BS122" s="1028"/>
      <c r="BT122" s="1028"/>
      <c r="BU122" s="1028"/>
      <c r="BV122" s="1028">
        <v>3085567</v>
      </c>
      <c r="BW122" s="1028"/>
      <c r="BX122" s="1028"/>
      <c r="BY122" s="1028"/>
      <c r="BZ122" s="1028"/>
      <c r="CA122" s="1028">
        <v>3105037</v>
      </c>
      <c r="CB122" s="1028"/>
      <c r="CC122" s="1028"/>
      <c r="CD122" s="1028"/>
      <c r="CE122" s="1028"/>
      <c r="CF122" s="1048">
        <v>316.10000000000002</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v>16784</v>
      </c>
      <c r="DH122" s="950"/>
      <c r="DI122" s="950"/>
      <c r="DJ122" s="950"/>
      <c r="DK122" s="950"/>
      <c r="DL122" s="950">
        <v>13720</v>
      </c>
      <c r="DM122" s="950"/>
      <c r="DN122" s="950"/>
      <c r="DO122" s="950"/>
      <c r="DP122" s="950"/>
      <c r="DQ122" s="950">
        <v>11506</v>
      </c>
      <c r="DR122" s="950"/>
      <c r="DS122" s="950"/>
      <c r="DT122" s="950"/>
      <c r="DU122" s="950"/>
      <c r="DV122" s="951">
        <v>1.2</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440</v>
      </c>
      <c r="BP123" s="1036"/>
      <c r="BQ123" s="1095">
        <v>4686169</v>
      </c>
      <c r="BR123" s="1096"/>
      <c r="BS123" s="1096"/>
      <c r="BT123" s="1096"/>
      <c r="BU123" s="1096"/>
      <c r="BV123" s="1096">
        <v>5153163</v>
      </c>
      <c r="BW123" s="1096"/>
      <c r="BX123" s="1096"/>
      <c r="BY123" s="1096"/>
      <c r="BZ123" s="1096"/>
      <c r="CA123" s="1096">
        <v>5322281</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3682</v>
      </c>
      <c r="AB128" s="1078"/>
      <c r="AC128" s="1078"/>
      <c r="AD128" s="1078"/>
      <c r="AE128" s="1079"/>
      <c r="AF128" s="1080">
        <v>335</v>
      </c>
      <c r="AG128" s="1078"/>
      <c r="AH128" s="1078"/>
      <c r="AI128" s="1078"/>
      <c r="AJ128" s="1079"/>
      <c r="AK128" s="1080">
        <v>335</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1170136</v>
      </c>
      <c r="AB129" s="989"/>
      <c r="AC129" s="989"/>
      <c r="AD129" s="989"/>
      <c r="AE129" s="990"/>
      <c r="AF129" s="991">
        <v>1248911</v>
      </c>
      <c r="AG129" s="989"/>
      <c r="AH129" s="989"/>
      <c r="AI129" s="989"/>
      <c r="AJ129" s="990"/>
      <c r="AK129" s="991">
        <v>1232730</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239404</v>
      </c>
      <c r="AB130" s="989"/>
      <c r="AC130" s="989"/>
      <c r="AD130" s="989"/>
      <c r="AE130" s="990"/>
      <c r="AF130" s="991">
        <v>239205</v>
      </c>
      <c r="AG130" s="989"/>
      <c r="AH130" s="989"/>
      <c r="AI130" s="989"/>
      <c r="AJ130" s="990"/>
      <c r="AK130" s="991">
        <v>250406</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6.2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930732</v>
      </c>
      <c r="AB131" s="1014"/>
      <c r="AC131" s="1014"/>
      <c r="AD131" s="1014"/>
      <c r="AE131" s="1015"/>
      <c r="AF131" s="1013">
        <v>1009706</v>
      </c>
      <c r="AG131" s="1014"/>
      <c r="AH131" s="1014"/>
      <c r="AI131" s="1014"/>
      <c r="AJ131" s="1015"/>
      <c r="AK131" s="1013">
        <v>982324</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6.2800032659999996</v>
      </c>
      <c r="AB132" s="1130"/>
      <c r="AC132" s="1130"/>
      <c r="AD132" s="1130"/>
      <c r="AE132" s="1131"/>
      <c r="AF132" s="1132">
        <v>6.3299613949999998</v>
      </c>
      <c r="AG132" s="1130"/>
      <c r="AH132" s="1130"/>
      <c r="AI132" s="1130"/>
      <c r="AJ132" s="1131"/>
      <c r="AK132" s="1132">
        <v>6.2408126040000003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5.9</v>
      </c>
      <c r="AB133" s="1113"/>
      <c r="AC133" s="1113"/>
      <c r="AD133" s="1113"/>
      <c r="AE133" s="1114"/>
      <c r="AF133" s="1112">
        <v>6.1</v>
      </c>
      <c r="AG133" s="1113"/>
      <c r="AH133" s="1113"/>
      <c r="AI133" s="1113"/>
      <c r="AJ133" s="1114"/>
      <c r="AK133" s="1112">
        <v>6.2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6"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313305</v>
      </c>
      <c r="L9" s="266">
        <v>178217</v>
      </c>
      <c r="M9" s="267">
        <v>160295</v>
      </c>
      <c r="N9" s="268">
        <v>11.2</v>
      </c>
    </row>
    <row r="10" spans="1:16">
      <c r="A10" s="250"/>
      <c r="B10" s="246"/>
      <c r="C10" s="246"/>
      <c r="D10" s="246"/>
      <c r="E10" s="246"/>
      <c r="F10" s="246"/>
      <c r="G10" s="1152" t="s">
        <v>474</v>
      </c>
      <c r="H10" s="1153"/>
      <c r="I10" s="1153"/>
      <c r="J10" s="1154"/>
      <c r="K10" s="269">
        <v>29017</v>
      </c>
      <c r="L10" s="270">
        <v>16506</v>
      </c>
      <c r="M10" s="271">
        <v>18795</v>
      </c>
      <c r="N10" s="272">
        <v>-12.2</v>
      </c>
    </row>
    <row r="11" spans="1:16" ht="13.5" customHeight="1">
      <c r="A11" s="250"/>
      <c r="B11" s="246"/>
      <c r="C11" s="246"/>
      <c r="D11" s="246"/>
      <c r="E11" s="246"/>
      <c r="F11" s="246"/>
      <c r="G11" s="1152" t="s">
        <v>475</v>
      </c>
      <c r="H11" s="1153"/>
      <c r="I11" s="1153"/>
      <c r="J11" s="1154"/>
      <c r="K11" s="269">
        <v>4811</v>
      </c>
      <c r="L11" s="270">
        <v>2737</v>
      </c>
      <c r="M11" s="271">
        <v>26340</v>
      </c>
      <c r="N11" s="272">
        <v>-89.6</v>
      </c>
    </row>
    <row r="12" spans="1:16" ht="13.5" customHeight="1">
      <c r="A12" s="250"/>
      <c r="B12" s="246"/>
      <c r="C12" s="246"/>
      <c r="D12" s="246"/>
      <c r="E12" s="246"/>
      <c r="F12" s="246"/>
      <c r="G12" s="1152" t="s">
        <v>476</v>
      </c>
      <c r="H12" s="1153"/>
      <c r="I12" s="1153"/>
      <c r="J12" s="1154"/>
      <c r="K12" s="269" t="s">
        <v>477</v>
      </c>
      <c r="L12" s="270" t="s">
        <v>477</v>
      </c>
      <c r="M12" s="271">
        <v>1514</v>
      </c>
      <c r="N12" s="272" t="s">
        <v>477</v>
      </c>
    </row>
    <row r="13" spans="1:16" ht="13.5" customHeight="1">
      <c r="A13" s="250"/>
      <c r="B13" s="246"/>
      <c r="C13" s="246"/>
      <c r="D13" s="246"/>
      <c r="E13" s="246"/>
      <c r="F13" s="246"/>
      <c r="G13" s="1152" t="s">
        <v>478</v>
      </c>
      <c r="H13" s="1153"/>
      <c r="I13" s="1153"/>
      <c r="J13" s="1154"/>
      <c r="K13" s="269" t="s">
        <v>477</v>
      </c>
      <c r="L13" s="270" t="s">
        <v>477</v>
      </c>
      <c r="M13" s="271" t="s">
        <v>477</v>
      </c>
      <c r="N13" s="272" t="s">
        <v>477</v>
      </c>
    </row>
    <row r="14" spans="1:16" ht="13.5" customHeight="1">
      <c r="A14" s="250"/>
      <c r="B14" s="246"/>
      <c r="C14" s="246"/>
      <c r="D14" s="246"/>
      <c r="E14" s="246"/>
      <c r="F14" s="246"/>
      <c r="G14" s="1152" t="s">
        <v>479</v>
      </c>
      <c r="H14" s="1153"/>
      <c r="I14" s="1153"/>
      <c r="J14" s="1154"/>
      <c r="K14" s="269" t="s">
        <v>477</v>
      </c>
      <c r="L14" s="270" t="s">
        <v>477</v>
      </c>
      <c r="M14" s="271">
        <v>7022</v>
      </c>
      <c r="N14" s="272" t="s">
        <v>477</v>
      </c>
    </row>
    <row r="15" spans="1:16" ht="13.5" customHeight="1">
      <c r="A15" s="250"/>
      <c r="B15" s="246"/>
      <c r="C15" s="246"/>
      <c r="D15" s="246"/>
      <c r="E15" s="246"/>
      <c r="F15" s="246"/>
      <c r="G15" s="1152" t="s">
        <v>480</v>
      </c>
      <c r="H15" s="1153"/>
      <c r="I15" s="1153"/>
      <c r="J15" s="1154"/>
      <c r="K15" s="269" t="s">
        <v>477</v>
      </c>
      <c r="L15" s="270" t="s">
        <v>477</v>
      </c>
      <c r="M15" s="271">
        <v>5072</v>
      </c>
      <c r="N15" s="272" t="s">
        <v>477</v>
      </c>
    </row>
    <row r="16" spans="1:16">
      <c r="A16" s="250"/>
      <c r="B16" s="246"/>
      <c r="C16" s="246"/>
      <c r="D16" s="246"/>
      <c r="E16" s="246"/>
      <c r="F16" s="246"/>
      <c r="G16" s="1155" t="s">
        <v>481</v>
      </c>
      <c r="H16" s="1156"/>
      <c r="I16" s="1156"/>
      <c r="J16" s="1157"/>
      <c r="K16" s="270">
        <v>-27021</v>
      </c>
      <c r="L16" s="270">
        <v>-15370</v>
      </c>
      <c r="M16" s="271">
        <v>-16946</v>
      </c>
      <c r="N16" s="272">
        <v>-9.3000000000000007</v>
      </c>
    </row>
    <row r="17" spans="1:16">
      <c r="A17" s="250"/>
      <c r="B17" s="246"/>
      <c r="C17" s="246"/>
      <c r="D17" s="246"/>
      <c r="E17" s="246"/>
      <c r="F17" s="246"/>
      <c r="G17" s="1155" t="s">
        <v>172</v>
      </c>
      <c r="H17" s="1156"/>
      <c r="I17" s="1156"/>
      <c r="J17" s="1157"/>
      <c r="K17" s="270">
        <v>320112</v>
      </c>
      <c r="L17" s="270">
        <v>182089</v>
      </c>
      <c r="M17" s="271">
        <v>202093</v>
      </c>
      <c r="N17" s="272">
        <v>-9.9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18.2</v>
      </c>
      <c r="L21" s="283">
        <v>18.46</v>
      </c>
      <c r="M21" s="284">
        <v>-0.26</v>
      </c>
      <c r="N21" s="251"/>
      <c r="O21" s="285"/>
      <c r="P21" s="281"/>
    </row>
    <row r="22" spans="1:16" s="286" customFormat="1">
      <c r="A22" s="281"/>
      <c r="B22" s="251"/>
      <c r="C22" s="251"/>
      <c r="D22" s="251"/>
      <c r="E22" s="251"/>
      <c r="F22" s="251"/>
      <c r="G22" s="1147" t="s">
        <v>487</v>
      </c>
      <c r="H22" s="1148"/>
      <c r="I22" s="1148"/>
      <c r="J22" s="1149"/>
      <c r="K22" s="287">
        <v>96.8</v>
      </c>
      <c r="L22" s="288">
        <v>94.7</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283800</v>
      </c>
      <c r="L32" s="296">
        <v>161433</v>
      </c>
      <c r="M32" s="297">
        <v>103357</v>
      </c>
      <c r="N32" s="298">
        <v>56.2</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t="s">
        <v>477</v>
      </c>
      <c r="N34" s="298" t="s">
        <v>477</v>
      </c>
    </row>
    <row r="35" spans="1:16" ht="27" customHeight="1">
      <c r="A35" s="250"/>
      <c r="B35" s="246"/>
      <c r="C35" s="246"/>
      <c r="D35" s="246"/>
      <c r="E35" s="246"/>
      <c r="F35" s="246"/>
      <c r="G35" s="1163" t="s">
        <v>494</v>
      </c>
      <c r="H35" s="1164"/>
      <c r="I35" s="1164"/>
      <c r="J35" s="1165"/>
      <c r="K35" s="296">
        <v>28241</v>
      </c>
      <c r="L35" s="296">
        <v>16064</v>
      </c>
      <c r="M35" s="297">
        <v>28799</v>
      </c>
      <c r="N35" s="298">
        <v>-44.2</v>
      </c>
    </row>
    <row r="36" spans="1:16" ht="27" customHeight="1">
      <c r="A36" s="250"/>
      <c r="B36" s="246"/>
      <c r="C36" s="246"/>
      <c r="D36" s="246"/>
      <c r="E36" s="246"/>
      <c r="F36" s="246"/>
      <c r="G36" s="1163" t="s">
        <v>495</v>
      </c>
      <c r="H36" s="1164"/>
      <c r="I36" s="1164"/>
      <c r="J36" s="1165"/>
      <c r="K36" s="296" t="s">
        <v>477</v>
      </c>
      <c r="L36" s="296" t="s">
        <v>477</v>
      </c>
      <c r="M36" s="297">
        <v>4510</v>
      </c>
      <c r="N36" s="298" t="s">
        <v>477</v>
      </c>
    </row>
    <row r="37" spans="1:16" ht="13.5" customHeight="1">
      <c r="A37" s="250"/>
      <c r="B37" s="246"/>
      <c r="C37" s="246"/>
      <c r="D37" s="246"/>
      <c r="E37" s="246"/>
      <c r="F37" s="246"/>
      <c r="G37" s="1163" t="s">
        <v>496</v>
      </c>
      <c r="H37" s="1164"/>
      <c r="I37" s="1164"/>
      <c r="J37" s="1165"/>
      <c r="K37" s="296" t="s">
        <v>477</v>
      </c>
      <c r="L37" s="296" t="s">
        <v>477</v>
      </c>
      <c r="M37" s="297">
        <v>1276</v>
      </c>
      <c r="N37" s="298" t="s">
        <v>477</v>
      </c>
    </row>
    <row r="38" spans="1:16" ht="27" customHeight="1">
      <c r="A38" s="250"/>
      <c r="B38" s="246"/>
      <c r="C38" s="246"/>
      <c r="D38" s="246"/>
      <c r="E38" s="246"/>
      <c r="F38" s="246"/>
      <c r="G38" s="1166" t="s">
        <v>497</v>
      </c>
      <c r="H38" s="1167"/>
      <c r="I38" s="1167"/>
      <c r="J38" s="1168"/>
      <c r="K38" s="299">
        <v>5</v>
      </c>
      <c r="L38" s="299">
        <v>3</v>
      </c>
      <c r="M38" s="300">
        <v>40</v>
      </c>
      <c r="N38" s="301">
        <v>-92.5</v>
      </c>
      <c r="O38" s="295"/>
    </row>
    <row r="39" spans="1:16">
      <c r="A39" s="250"/>
      <c r="B39" s="246"/>
      <c r="C39" s="246"/>
      <c r="D39" s="246"/>
      <c r="E39" s="246"/>
      <c r="F39" s="246"/>
      <c r="G39" s="1166" t="s">
        <v>498</v>
      </c>
      <c r="H39" s="1167"/>
      <c r="I39" s="1167"/>
      <c r="J39" s="1168"/>
      <c r="K39" s="302">
        <v>-335</v>
      </c>
      <c r="L39" s="302">
        <v>-191</v>
      </c>
      <c r="M39" s="303">
        <v>-3340</v>
      </c>
      <c r="N39" s="304">
        <v>-94.3</v>
      </c>
      <c r="O39" s="295"/>
    </row>
    <row r="40" spans="1:16" ht="27" customHeight="1">
      <c r="A40" s="250"/>
      <c r="B40" s="246"/>
      <c r="C40" s="246"/>
      <c r="D40" s="246"/>
      <c r="E40" s="246"/>
      <c r="F40" s="246"/>
      <c r="G40" s="1163" t="s">
        <v>499</v>
      </c>
      <c r="H40" s="1164"/>
      <c r="I40" s="1164"/>
      <c r="J40" s="1165"/>
      <c r="K40" s="302">
        <v>-250406</v>
      </c>
      <c r="L40" s="302">
        <v>-142438</v>
      </c>
      <c r="M40" s="303">
        <v>-104131</v>
      </c>
      <c r="N40" s="304">
        <v>36.799999999999997</v>
      </c>
      <c r="O40" s="295"/>
    </row>
    <row r="41" spans="1:16">
      <c r="A41" s="250"/>
      <c r="B41" s="246"/>
      <c r="C41" s="246"/>
      <c r="D41" s="246"/>
      <c r="E41" s="246"/>
      <c r="F41" s="246"/>
      <c r="G41" s="1169" t="s">
        <v>283</v>
      </c>
      <c r="H41" s="1170"/>
      <c r="I41" s="1170"/>
      <c r="J41" s="1171"/>
      <c r="K41" s="296">
        <v>61305</v>
      </c>
      <c r="L41" s="302">
        <v>34872</v>
      </c>
      <c r="M41" s="303">
        <v>30511</v>
      </c>
      <c r="N41" s="304">
        <v>14.3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327725</v>
      </c>
      <c r="J51" s="322">
        <v>172215</v>
      </c>
      <c r="K51" s="323">
        <v>-41.9</v>
      </c>
      <c r="L51" s="324">
        <v>221823</v>
      </c>
      <c r="M51" s="325">
        <v>10.1</v>
      </c>
      <c r="N51" s="326">
        <v>-52</v>
      </c>
    </row>
    <row r="52" spans="1:14">
      <c r="A52" s="250"/>
      <c r="B52" s="246"/>
      <c r="C52" s="246"/>
      <c r="D52" s="246"/>
      <c r="E52" s="246"/>
      <c r="F52" s="246"/>
      <c r="G52" s="327"/>
      <c r="H52" s="328" t="s">
        <v>510</v>
      </c>
      <c r="I52" s="329">
        <v>208594</v>
      </c>
      <c r="J52" s="330">
        <v>109613</v>
      </c>
      <c r="K52" s="331">
        <v>-7.3</v>
      </c>
      <c r="L52" s="332">
        <v>104431</v>
      </c>
      <c r="M52" s="333">
        <v>-11.8</v>
      </c>
      <c r="N52" s="334">
        <v>4.5</v>
      </c>
    </row>
    <row r="53" spans="1:14">
      <c r="A53" s="250"/>
      <c r="B53" s="246"/>
      <c r="C53" s="246"/>
      <c r="D53" s="246"/>
      <c r="E53" s="246"/>
      <c r="F53" s="246"/>
      <c r="G53" s="312" t="s">
        <v>511</v>
      </c>
      <c r="H53" s="313"/>
      <c r="I53" s="321">
        <v>227007</v>
      </c>
      <c r="J53" s="322">
        <v>120556</v>
      </c>
      <c r="K53" s="323">
        <v>-30</v>
      </c>
      <c r="L53" s="324">
        <v>263041</v>
      </c>
      <c r="M53" s="325">
        <v>18.600000000000001</v>
      </c>
      <c r="N53" s="326">
        <v>-48.6</v>
      </c>
    </row>
    <row r="54" spans="1:14">
      <c r="A54" s="250"/>
      <c r="B54" s="246"/>
      <c r="C54" s="246"/>
      <c r="D54" s="246"/>
      <c r="E54" s="246"/>
      <c r="F54" s="246"/>
      <c r="G54" s="327"/>
      <c r="H54" s="328" t="s">
        <v>510</v>
      </c>
      <c r="I54" s="329">
        <v>80533</v>
      </c>
      <c r="J54" s="330">
        <v>42768</v>
      </c>
      <c r="K54" s="331">
        <v>-61</v>
      </c>
      <c r="L54" s="332">
        <v>103171</v>
      </c>
      <c r="M54" s="333">
        <v>-1.2</v>
      </c>
      <c r="N54" s="334">
        <v>-59.8</v>
      </c>
    </row>
    <row r="55" spans="1:14">
      <c r="A55" s="250"/>
      <c r="B55" s="246"/>
      <c r="C55" s="246"/>
      <c r="D55" s="246"/>
      <c r="E55" s="246"/>
      <c r="F55" s="246"/>
      <c r="G55" s="312" t="s">
        <v>512</v>
      </c>
      <c r="H55" s="313"/>
      <c r="I55" s="321">
        <v>626150</v>
      </c>
      <c r="J55" s="322">
        <v>341412</v>
      </c>
      <c r="K55" s="323">
        <v>183.2</v>
      </c>
      <c r="L55" s="324">
        <v>272886</v>
      </c>
      <c r="M55" s="325">
        <v>3.7</v>
      </c>
      <c r="N55" s="326">
        <v>179.5</v>
      </c>
    </row>
    <row r="56" spans="1:14">
      <c r="A56" s="250"/>
      <c r="B56" s="246"/>
      <c r="C56" s="246"/>
      <c r="D56" s="246"/>
      <c r="E56" s="246"/>
      <c r="F56" s="246"/>
      <c r="G56" s="327"/>
      <c r="H56" s="328" t="s">
        <v>510</v>
      </c>
      <c r="I56" s="329">
        <v>253064</v>
      </c>
      <c r="J56" s="330">
        <v>137985</v>
      </c>
      <c r="K56" s="331">
        <v>222.6</v>
      </c>
      <c r="L56" s="332">
        <v>125724</v>
      </c>
      <c r="M56" s="333">
        <v>21.9</v>
      </c>
      <c r="N56" s="334">
        <v>200.7</v>
      </c>
    </row>
    <row r="57" spans="1:14">
      <c r="A57" s="250"/>
      <c r="B57" s="246"/>
      <c r="C57" s="246"/>
      <c r="D57" s="246"/>
      <c r="E57" s="246"/>
      <c r="F57" s="246"/>
      <c r="G57" s="312" t="s">
        <v>513</v>
      </c>
      <c r="H57" s="313"/>
      <c r="I57" s="321">
        <v>788405</v>
      </c>
      <c r="J57" s="322">
        <v>439958</v>
      </c>
      <c r="K57" s="323">
        <v>28.9</v>
      </c>
      <c r="L57" s="324">
        <v>245039</v>
      </c>
      <c r="M57" s="325">
        <v>-10.199999999999999</v>
      </c>
      <c r="N57" s="326">
        <v>39.1</v>
      </c>
    </row>
    <row r="58" spans="1:14">
      <c r="A58" s="250"/>
      <c r="B58" s="246"/>
      <c r="C58" s="246"/>
      <c r="D58" s="246"/>
      <c r="E58" s="246"/>
      <c r="F58" s="246"/>
      <c r="G58" s="327"/>
      <c r="H58" s="328" t="s">
        <v>510</v>
      </c>
      <c r="I58" s="329">
        <v>160036</v>
      </c>
      <c r="J58" s="330">
        <v>89306</v>
      </c>
      <c r="K58" s="331">
        <v>-35.299999999999997</v>
      </c>
      <c r="L58" s="332">
        <v>108922</v>
      </c>
      <c r="M58" s="333">
        <v>-13.4</v>
      </c>
      <c r="N58" s="334">
        <v>-21.9</v>
      </c>
    </row>
    <row r="59" spans="1:14">
      <c r="A59" s="250"/>
      <c r="B59" s="246"/>
      <c r="C59" s="246"/>
      <c r="D59" s="246"/>
      <c r="E59" s="246"/>
      <c r="F59" s="246"/>
      <c r="G59" s="312" t="s">
        <v>514</v>
      </c>
      <c r="H59" s="313"/>
      <c r="I59" s="321">
        <v>667716</v>
      </c>
      <c r="J59" s="322">
        <v>379816</v>
      </c>
      <c r="K59" s="323">
        <v>-13.7</v>
      </c>
      <c r="L59" s="324">
        <v>237994</v>
      </c>
      <c r="M59" s="325">
        <v>-2.9</v>
      </c>
      <c r="N59" s="326">
        <v>-10.8</v>
      </c>
    </row>
    <row r="60" spans="1:14">
      <c r="A60" s="250"/>
      <c r="B60" s="246"/>
      <c r="C60" s="246"/>
      <c r="D60" s="246"/>
      <c r="E60" s="246"/>
      <c r="F60" s="246"/>
      <c r="G60" s="327"/>
      <c r="H60" s="328" t="s">
        <v>510</v>
      </c>
      <c r="I60" s="335">
        <v>180409</v>
      </c>
      <c r="J60" s="330">
        <v>102622</v>
      </c>
      <c r="K60" s="331">
        <v>14.9</v>
      </c>
      <c r="L60" s="332">
        <v>110361</v>
      </c>
      <c r="M60" s="333">
        <v>1.3</v>
      </c>
      <c r="N60" s="334">
        <v>13.6</v>
      </c>
    </row>
    <row r="61" spans="1:14">
      <c r="A61" s="250"/>
      <c r="B61" s="246"/>
      <c r="C61" s="246"/>
      <c r="D61" s="246"/>
      <c r="E61" s="246"/>
      <c r="F61" s="246"/>
      <c r="G61" s="312" t="s">
        <v>515</v>
      </c>
      <c r="H61" s="336"/>
      <c r="I61" s="337">
        <v>527401</v>
      </c>
      <c r="J61" s="338">
        <v>290791</v>
      </c>
      <c r="K61" s="339">
        <v>25.3</v>
      </c>
      <c r="L61" s="340">
        <v>248157</v>
      </c>
      <c r="M61" s="341">
        <v>3.9</v>
      </c>
      <c r="N61" s="326">
        <v>21.4</v>
      </c>
    </row>
    <row r="62" spans="1:14">
      <c r="A62" s="250"/>
      <c r="B62" s="246"/>
      <c r="C62" s="246"/>
      <c r="D62" s="246"/>
      <c r="E62" s="246"/>
      <c r="F62" s="246"/>
      <c r="G62" s="327"/>
      <c r="H62" s="328" t="s">
        <v>510</v>
      </c>
      <c r="I62" s="329">
        <v>176527</v>
      </c>
      <c r="J62" s="330">
        <v>96459</v>
      </c>
      <c r="K62" s="331">
        <v>26.8</v>
      </c>
      <c r="L62" s="332">
        <v>110522</v>
      </c>
      <c r="M62" s="333">
        <v>-0.6</v>
      </c>
      <c r="N62" s="334">
        <v>27.4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35.69</v>
      </c>
      <c r="G47" s="12">
        <v>34.799999999999997</v>
      </c>
      <c r="H47" s="12">
        <v>36.58</v>
      </c>
      <c r="I47" s="12">
        <v>42.29</v>
      </c>
      <c r="J47" s="13">
        <v>48.67</v>
      </c>
    </row>
    <row r="48" spans="2:10" ht="57.75" customHeight="1">
      <c r="B48" s="14"/>
      <c r="C48" s="1174" t="s">
        <v>4</v>
      </c>
      <c r="D48" s="1174"/>
      <c r="E48" s="1175"/>
      <c r="F48" s="15">
        <v>7.01</v>
      </c>
      <c r="G48" s="16">
        <v>5.97</v>
      </c>
      <c r="H48" s="16">
        <v>8.36</v>
      </c>
      <c r="I48" s="16">
        <v>11.83</v>
      </c>
      <c r="J48" s="17">
        <v>6.62</v>
      </c>
    </row>
    <row r="49" spans="2:10" ht="57.75" customHeight="1" thickBot="1">
      <c r="B49" s="18"/>
      <c r="C49" s="1176" t="s">
        <v>5</v>
      </c>
      <c r="D49" s="1176"/>
      <c r="E49" s="1177"/>
      <c r="F49" s="19" t="s">
        <v>522</v>
      </c>
      <c r="G49" s="20" t="s">
        <v>523</v>
      </c>
      <c r="H49" s="20">
        <v>3.13</v>
      </c>
      <c r="I49" s="20">
        <v>12.01</v>
      </c>
      <c r="J49" s="21">
        <v>0.47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2018-11-15T04:47:16Z</cp:lastPrinted>
  <dcterms:created xsi:type="dcterms:W3CDTF">2018-01-24T04:52:26Z</dcterms:created>
  <dcterms:modified xsi:type="dcterms:W3CDTF">2018-11-15T04:47:24Z</dcterms:modified>
  <cp:category/>
</cp:coreProperties>
</file>