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7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concurrentManualCount="2"/>
</workbook>
</file>

<file path=xl/calcChain.xml><?xml version="1.0" encoding="utf-8"?>
<calcChain xmlns="http://schemas.openxmlformats.org/spreadsheetml/2006/main">
  <c r="AU88" i="11" l="1"/>
  <c r="AP88" i="11"/>
  <c r="AF88" i="11"/>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O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<sst xmlns="http://schemas.openxmlformats.org/spreadsheetml/2006/main" count="1128" uniqueCount="569">
  <si>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</si>
  <si>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</si>
  <si>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</si>
  <si>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</si>
  <si>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</si>
  <si>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</si>
  <si>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</si>
  <si>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</si>
  <si>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</si>
  <si>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</si>
  <si>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</si>
  <si>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</si>
  <si>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</si>
  <si>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</si>
  <si>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</si>
  <si>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</si>
  <si>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</si>
  <si>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</si>
  <si>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</si>
  <si>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</si>
  <si>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</si>
  <si>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</si>
  <si>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</si>
  <si>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</si>
  <si>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</si>
  <si>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</si>
  <si>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</si>
  <si>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</si>
  <si>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</si>
  <si>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</si>
  <si>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</si>
  <si>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</si>
  <si>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</si>
  <si>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</si>
  <si>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</si>
  <si>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</si>
  <si>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</si>
  <si>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</si>
  <si>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</si>
  <si>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</si>
  <si>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</si>
  <si>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</si>
  <si>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</si>
  <si>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</si>
  <si>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</si>
  <si>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</si>
  <si>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</si>
  <si>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</si>
  <si>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</si>
  <si>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</si>
  <si>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</si>
  <si>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</si>
  <si>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</si>
  <si>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</si>
  <si>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</si>
  <si>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</si>
  <si>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</si>
  <si>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</si>
  <si>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</si>
  <si>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</si>
  <si>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</si>
  <si>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</si>
  <si>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</si>
  <si>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</si>
  <si>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</si>
  <si>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</si>
  <si>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</si>
  <si>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</si>
  <si>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</si>
  <si>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</si>
  <si>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</si>
  <si>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</si>
  <si>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</si>
  <si>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</si>
  <si>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</si>
  <si>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</si>
  <si>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</si>
  <si>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</si>
  <si>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</si>
  <si>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</si>
  <si>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</si>
  <si>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</si>
  <si>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</si>
  <si>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</si>
  <si>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</si>
  <si>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</si>
  <si>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</si>
  <si>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</si>
  <si>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</si>
  <si>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</si>
  <si>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</si>
  <si>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</si>
  <si>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</si>
  <si>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</si>
  <si>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</si>
  <si>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</si>
  <si>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</si>
  <si>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</si>
  <si>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</si>
  <si>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</si>
  <si>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</si>
  <si>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</si>
  <si>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</si>
  <si>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</si>
  <si>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</si>
  <si>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</si>
  <si>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</si>
  <si>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</si>
  <si>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</si>
  <si>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</si>
  <si>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</si>
  <si>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</si>
  <si>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</si>
  <si>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</si>
  <si>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</si>
  <si>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</si>
  <si>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</si>
  <si>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</si>
  <si>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</si>
  <si>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</si>
  <si>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</si>
  <si>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</si>
  <si>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</si>
  <si>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</si>
  <si>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</si>
  <si>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</si>
  <si>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</si>
  <si>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</si>
  <si>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</si>
  <si>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</si>
  <si>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</si>
  <si>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</si>
  <si>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</si>
  <si>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</si>
  <si>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</si>
  <si>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</si>
  <si>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</si>
  <si>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</si>
  <si>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</si>
  <si>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</si>
  <si>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</si>
  <si>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</si>
  <si>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</si>
  <si>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</si>
  <si>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</si>
  <si>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</si>
  <si>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</si>
  <si>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</si>
  <si>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</si>
  <si>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</si>
  <si>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</si>
  <si>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</si>
  <si>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</si>
  <si>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</si>
  <si>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</si>
  <si>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</si>
  <si>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</si>
  <si>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</si>
  <si>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</si>
  <si>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</si>
  <si>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</si>
  <si>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</si>
  <si>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</si>
  <si>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</si>
  <si>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</si>
  <si>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</si>
  <si>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</si>
  <si>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</si>
  <si>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</si>
  <si>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</si>
  <si>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</si>
  <si>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</si>
  <si>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</si>
  <si>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</si>
  <si>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</si>
  <si>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</si>
  <si>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</si>
  <si>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</si>
  <si>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</si>
  <si>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</si>
  <si>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</si>
  <si>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</si>
  <si>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</si>
  <si>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</si>
  <si>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</si>
  <si>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</si>
  <si>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</si>
  <si>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</si>
  <si>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</si>
  <si>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</si>
  <si>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</si>
  <si>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</si>
  <si>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</si>
  <si>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</si>
  <si>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</si>
  <si>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</si>
  <si>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</si>
  <si>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</si>
  <si>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山梨県早川町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</si>
  <si>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</si>
  <si>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</si>
  <si>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</si>
  <si>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</si>
  <si>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</si>
  <si>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</si>
  <si>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</si>
  <si>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</si>
  <si>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</si>
  <si>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</si>
  <si>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</si>
  <si>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</si>
  <si>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</si>
  <si>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</si>
  <si>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</si>
  <si>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</si>
  <si>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</si>
  <si>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</si>
  <si>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</si>
  <si>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</si>
  <si>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</si>
  <si>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</si>
  <si>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</si>
  <si>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</si>
  <si>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</si>
  <si>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</si>
  <si>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</si>
  <si>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</si>
  <si>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</si>
  <si>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</si>
  <si>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</si>
  <si>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</si>
  <si>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</si>
  <si>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</si>
  <si>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</si>
  <si>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</si>
  <si>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</si>
  <si>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</si>
  <si>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</si>
  <si>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</si>
  <si>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</si>
  <si>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</si>
  <si>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</si>
  <si>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</si>
  <si>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</si>
  <si>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</si>
  <si>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</si>
  <si>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</si>
  <si>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</si>
  <si>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</si>
  <si>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</si>
  <si>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</si>
  <si>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</si>
  <si>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</si>
  <si>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</si>
  <si>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</si>
  <si>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</si>
  <si>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</si>
  <si>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</si>
  <si>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</si>
  <si>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</si>
  <si>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</si>
  <si>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</si>
  <si>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</si>
  <si>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</si>
  <si>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</si>
  <si>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</si>
  <si>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</si>
  <si>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</si>
  <si>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</si>
  <si>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</si>
  <si>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</si>
  <si>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</si>
  <si>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</si>
  <si>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</si>
  <si>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</si>
  <si>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</si>
  <si>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</si>
  <si>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</si>
  <si>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</si>
  <si>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</si>
  <si>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</si>
  <si>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</si>
  <si>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</si>
  <si>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</si>
  <si>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</si>
  <si>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</si>
  <si>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</si>
  <si>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</si>
  <si>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</si>
  <si>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</si>
  <si>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</si>
  <si>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</si>
  <si>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</si>
  <si>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</si>
  <si>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</si>
  <si>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</si>
  <si>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</si>
  <si>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</si>
  <si>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</si>
  <si>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</si>
  <si>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</si>
  <si>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</si>
  <si>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</si>
  <si>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</si>
  <si>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</si>
  <si>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</si>
  <si>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</si>
  <si>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</si>
  <si>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</si>
  <si>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</si>
  <si>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</si>
  <si>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</si>
  <si>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</si>
  <si>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</si>
  <si>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</si>
  <si>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</si>
  <si>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</si>
  <si>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</si>
  <si>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</si>
  <si>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</si>
  <si>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</si>
  <si>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</si>
  <si>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</si>
  <si>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</si>
  <si>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</si>
  <si>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</si>
  <si>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</si>
  <si>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</si>
  <si>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</si>
  <si>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</si>
  <si>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</si>
  <si>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</si>
  <si>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</si>
  <si>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</si>
  <si>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</si>
  <si>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</si>
  <si>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</si>
  <si>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</si>
  <si>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</si>
  <si>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</si>
  <si>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</si>
  <si>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</si>
  <si>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</si>
  <si>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</si>
  <si>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</si>
  <si>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</si>
  <si>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</si>
  <si>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山梨県早川町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</si>
  <si>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</si>
  <si>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</si>
  <si>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</si>
  <si>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</si>
  <si>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</si>
  <si>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</si>
  <si>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</si>
  <si>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</si>
  <si>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</si>
  <si>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</si>
  <si>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</si>
  <si>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</si>
  <si>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</si>
  <si>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</si>
  <si>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</si>
  <si>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</si>
  <si>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</si>
  <si>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</si>
  <si>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</si>
  <si>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</si>
  <si>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</si>
  <si>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千須和地区住宅地造成事業特別会計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</si>
  <si>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</si>
  <si>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</si>
  <si>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</si>
  <si>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</si>
  <si>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</si>
  <si>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</si>
  <si>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</si>
  <si>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</si>
  <si>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</si>
  <si>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</si>
  <si>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</si>
  <si>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</si>
  <si>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</si>
  <si>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</si>
  <si>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</si>
  <si>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</si>
  <si>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</si>
  <si>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</si>
  <si>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</si>
  <si>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</si>
  <si>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</si>
  <si>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</si>
  <si>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</si>
  <si>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</si>
  <si>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</si>
  <si>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</si>
  <si>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</si>
  <si>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</si>
  <si>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</si>
  <si>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</si>
  <si>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</si>
  <si>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</si>
  <si>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</si>
  <si>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</si>
  <si>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</si>
  <si>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</si>
  <si>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</si>
  <si>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</si>
  <si>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</si>
  <si>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</si>
  <si>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</si>
  <si>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</si>
  <si>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</si>
  <si>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</si>
  <si>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</si>
  <si>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</si>
  <si>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</si>
  <si>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</si>
  <si>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</si>
  <si>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</si>
  <si>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</si>
  <si>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</si>
  <si>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</si>
  <si>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</si>
  <si>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</si>
  <si>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</si>
  <si>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</si>
  <si>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</si>
  <si>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</si>
  <si>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</si>
  <si>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</si>
  <si>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</si>
  <si>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</si>
  <si>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</si>
  <si>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</si>
  <si>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</si>
  <si>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</si>
  <si>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</si>
  <si>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</si>
  <si>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</si>
  <si>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</si>
  <si>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</si>
  <si>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</si>
  <si>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</si>
  <si>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</si>
  <si>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</si>
  <si>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</si>
  <si>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</si>
  <si>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</si>
  <si>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</si>
  <si>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</si>
  <si>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</si>
  <si>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</si>
  <si>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</si>
  <si>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</si>
  <si>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</si>
  <si>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</si>
  <si>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</si>
  <si>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</si>
  <si>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</si>
  <si>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</si>
  <si>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</si>
  <si>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</si>
  <si>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</si>
  <si>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</si>
  <si>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</si>
  <si>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</si>
  <si>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</si>
  <si>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</si>
  <si>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</si>
  <si>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</si>
  <si>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</si>
  <si>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</si>
  <si>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</si>
  <si>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</si>
  <si>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</si>
  <si>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</si>
  <si>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</si>
  <si>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</si>
  <si>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</si>
  <si>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</si>
  <si>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</si>
  <si>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</si>
  <si>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</si>
  <si>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</si>
  <si>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</si>
  <si>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</si>
  <si>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</si>
  <si>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</si>
  <si>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</si>
  <si>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</si>
  <si>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</si>
  <si>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</si>
  <si>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</si>
  <si>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</si>
  <si>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</si>
  <si>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</si>
  <si>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</si>
  <si>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</si>
  <si>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</si>
  <si>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</si>
  <si>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</si>
  <si>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</si>
  <si>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</si>
  <si>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</si>
  <si>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</si>
  <si>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</si>
  <si>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</si>
  <si>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</si>
  <si>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</si>
  <si>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</si>
  <si>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</si>
  <si>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</si>
  <si>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</si>
  <si>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</si>
  <si>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</si>
  <si>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</si>
  <si>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</si>
  <si>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</si>
  <si>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</si>
  <si>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</si>
  <si>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</si>
  <si>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</si>
  <si>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</si>
  <si>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</si>
  <si>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</si>
  <si>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</si>
  <si>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2.44</t>
  </si>
  <si>
    <t>一般会計</t>
  </si>
  <si>
    <t>国民健康保険特別会計</t>
  </si>
  <si>
    <t>介護保険特別会計</t>
  </si>
  <si>
    <t>簡易水道事業特別会計</t>
  </si>
  <si>
    <t>奨学金特別会計</t>
  </si>
  <si>
    <t>後期高齢者医療特別会計</t>
  </si>
  <si>
    <t>農業集落排水事業特別会計</t>
  </si>
  <si>
    <t>特定環境保全公共下水道特別会計</t>
  </si>
  <si>
    <t>その他会計（赤字）</t>
  </si>
  <si>
    <t>その他会計（黒字）</t>
  </si>
  <si>
    <t>峡南広域行政組合（一般会計）</t>
    <rPh sb="0" eb="1">
      <t>キョウ</t>
    </rPh>
    <rPh sb="1" eb="2">
      <t>ナン</t>
    </rPh>
    <rPh sb="2" eb="4">
      <t>コウイキ</t>
    </rPh>
    <rPh sb="4" eb="6">
      <t>ギョウセイ</t>
    </rPh>
    <rPh sb="6" eb="8">
      <t>クミアイ</t>
    </rPh>
    <rPh sb="9" eb="11">
      <t>イッパン</t>
    </rPh>
    <rPh sb="11" eb="13">
      <t>カイケイ</t>
    </rPh>
    <phoneticPr fontId="30"/>
  </si>
  <si>
    <t>峡南広域行政組合（ふるさと市町村圏特別会計）</t>
    <rPh sb="0" eb="1">
      <t>キョウ</t>
    </rPh>
    <rPh sb="1" eb="2">
      <t>ナン</t>
    </rPh>
    <rPh sb="2" eb="4">
      <t>コウイキ</t>
    </rPh>
    <rPh sb="4" eb="6">
      <t>ギョウセイ</t>
    </rPh>
    <rPh sb="6" eb="8">
      <t>クミアイ</t>
    </rPh>
    <rPh sb="13" eb="16">
      <t>シチョウソン</t>
    </rPh>
    <rPh sb="16" eb="17">
      <t>ケン</t>
    </rPh>
    <rPh sb="17" eb="19">
      <t>トクベツ</t>
    </rPh>
    <phoneticPr fontId="30"/>
  </si>
  <si>
    <t>峡南広域行政組合（介護保険特別会計）</t>
    <rPh sb="0" eb="1">
      <t>キョウ</t>
    </rPh>
    <rPh sb="1" eb="2">
      <t>ナン</t>
    </rPh>
    <rPh sb="2" eb="4">
      <t>コウイキ</t>
    </rPh>
    <rPh sb="4" eb="6">
      <t>ギョウセイ</t>
    </rPh>
    <rPh sb="6" eb="8">
      <t>クミアイ</t>
    </rPh>
    <rPh sb="9" eb="11">
      <t>カイゴ</t>
    </rPh>
    <rPh sb="11" eb="13">
      <t>ホケン</t>
    </rPh>
    <rPh sb="13" eb="15">
      <t>トクベツ</t>
    </rPh>
    <rPh sb="15" eb="17">
      <t>カイケイ</t>
    </rPh>
    <phoneticPr fontId="30"/>
  </si>
  <si>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30"/>
  </si>
  <si>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30"/>
  </si>
  <si>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</si>
  <si>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0"/>
  </si>
  <si>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0"/>
  </si>
  <si>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</si>
  <si>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峡南衛生組合（一般会計）</t>
    <rPh sb="0" eb="1">
      <t>キョウ</t>
    </rPh>
    <rPh sb="1" eb="2">
      <t>ナン</t>
    </rPh>
    <rPh sb="2" eb="4">
      <t>エイセイ</t>
    </rPh>
    <rPh sb="4" eb="6">
      <t>クミアイ</t>
    </rPh>
    <rPh sb="7" eb="9">
      <t>イッパン</t>
    </rPh>
    <rPh sb="9" eb="11">
      <t>カイケイ</t>
    </rPh>
    <phoneticPr fontId="30"/>
  </si>
  <si>
    <t>身延町早川町国民健康保険病院一部事務組合</t>
    <rPh sb="0" eb="3">
      <t>ミノブチョウ</t>
    </rPh>
    <rPh sb="3" eb="5">
      <t>ハヤカワ</t>
    </rPh>
    <rPh sb="5" eb="6">
      <t>チョウ</t>
    </rPh>
    <rPh sb="6" eb="8">
      <t>コクミン</t>
    </rPh>
    <rPh sb="8" eb="10">
      <t>ケンコウ</t>
    </rPh>
    <rPh sb="10" eb="12">
      <t>ホケン</t>
    </rPh>
    <rPh sb="12" eb="14">
      <t>ビョウイン</t>
    </rPh>
    <rPh sb="14" eb="16">
      <t>イチブ</t>
    </rPh>
    <rPh sb="16" eb="18">
      <t>ジム</t>
    </rPh>
    <rPh sb="18" eb="20">
      <t>クミアイ</t>
    </rPh>
    <phoneticPr fontId="30"/>
  </si>
  <si>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30"/>
  </si>
  <si>
    <t>南アルプスふるさと活性化財団</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</si>
  <si>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</si>
  <si>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</si>
  <si>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</si>
  <si>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</si>
  <si>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</si>
  <si>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</si>
  <si>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</si>
  <si>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</si>
  <si>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</si>
  <si>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</si>
  <si>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</si>
  <si>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</si>
  <si>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</si>
  <si>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</si>
  <si>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</si>
  <si>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</si>
  <si>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</si>
  <si>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将来負担比率は、将来負担額よりも充当可能財源が上回るため、0.0で推移している。
実質公債費比率は、過去の起債の繰り上げ償還や大口起債の終了に伴い、減少している。
今後、防災無線デジタル化事業、町民会館建替工事事業等の大規模事業が予定されており、財源を起債の借り入れや基金の取り崩しに頼るため、計画的な起債発行と効率的な財政運営に努めたい。</t>
    <rPh sb="8" eb="10">
      <t>ショウライ</t>
    </rPh>
    <rPh sb="10" eb="12">
      <t>フタン</t>
    </rPh>
    <rPh sb="12" eb="13">
      <t>ガク</t>
    </rPh>
    <rPh sb="16" eb="18">
      <t>ジュウトウ</t>
    </rPh>
    <rPh sb="18" eb="20">
      <t>カノウ</t>
    </rPh>
    <rPh sb="20" eb="22">
      <t>ザイゲン</t>
    </rPh>
    <rPh sb="23" eb="25">
      <t>ウワマワ</t>
    </rPh>
    <rPh sb="33" eb="35">
      <t>スイイ</t>
    </rPh>
    <rPh sb="41" eb="43">
      <t>ジッシツ</t>
    </rPh>
    <rPh sb="43" eb="45">
      <t>コウサイ</t>
    </rPh>
    <rPh sb="45" eb="46">
      <t>ヒ</t>
    </rPh>
    <rPh sb="46" eb="48">
      <t>ヒリツ</t>
    </rPh>
    <rPh sb="50" eb="52">
      <t>カコ</t>
    </rPh>
    <rPh sb="53" eb="55">
      <t>キサイ</t>
    </rPh>
    <rPh sb="56" eb="57">
      <t>ク</t>
    </rPh>
    <rPh sb="58" eb="59">
      <t>ア</t>
    </rPh>
    <rPh sb="60" eb="62">
      <t>ショウカン</t>
    </rPh>
    <rPh sb="63" eb="65">
      <t>オオグチ</t>
    </rPh>
    <rPh sb="65" eb="67">
      <t>キサイ</t>
    </rPh>
    <rPh sb="68" eb="70">
      <t>シュウリョウ</t>
    </rPh>
    <rPh sb="71" eb="72">
      <t>トモナ</t>
    </rPh>
    <rPh sb="74" eb="76">
      <t>ゲンショウ</t>
    </rPh>
    <rPh sb="82" eb="84">
      <t>コンゴ</t>
    </rPh>
    <rPh sb="85" eb="87">
      <t>ボウサイ</t>
    </rPh>
    <rPh sb="87" eb="89">
      <t>ムセン</t>
    </rPh>
    <rPh sb="93" eb="94">
      <t>カ</t>
    </rPh>
    <rPh sb="94" eb="96">
      <t>ジギョウ</t>
    </rPh>
    <rPh sb="97" eb="99">
      <t>チョウミン</t>
    </rPh>
    <rPh sb="99" eb="101">
      <t>カイカン</t>
    </rPh>
    <rPh sb="101" eb="103">
      <t>タテカ</t>
    </rPh>
    <rPh sb="103" eb="105">
      <t>コウジ</t>
    </rPh>
    <rPh sb="105" eb="107">
      <t>ジギョウ</t>
    </rPh>
    <rPh sb="107" eb="108">
      <t>ナド</t>
    </rPh>
    <rPh sb="109" eb="112">
      <t>ダイキボ</t>
    </rPh>
    <rPh sb="112" eb="114">
      <t>ジギョウ</t>
    </rPh>
    <rPh sb="115" eb="117">
      <t>ヨテイ</t>
    </rPh>
    <rPh sb="123" eb="125">
      <t>ザイゲン</t>
    </rPh>
    <rPh sb="126" eb="128">
      <t>キサイ</t>
    </rPh>
    <rPh sb="129" eb="130">
      <t>カ</t>
    </rPh>
    <rPh sb="131" eb="132">
      <t>イ</t>
    </rPh>
    <rPh sb="134" eb="136">
      <t>キキン</t>
    </rPh>
    <rPh sb="137" eb="138">
      <t>ト</t>
    </rPh>
    <rPh sb="139" eb="140">
      <t>クズ</t>
    </rPh>
    <rPh sb="142" eb="143">
      <t>タヨ</t>
    </rPh>
    <rPh sb="147" eb="150">
      <t>ケイカクテキ</t>
    </rPh>
    <rPh sb="151" eb="153">
      <t>キサイ</t>
    </rPh>
    <rPh sb="153" eb="155">
      <t>ハッコウ</t>
    </rPh>
    <rPh sb="156" eb="159">
      <t>コウリツテキ</t>
    </rPh>
    <rPh sb="160" eb="162">
      <t>ザイセイ</t>
    </rPh>
    <rPh sb="162" eb="164">
      <t>ウンエイ</t>
    </rPh>
    <rPh sb="165" eb="16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</si>
</sst>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356754</c:v>
                </c:pt>
                <c:pt idx="1">
                  <c:v>344620</c:v>
                </c:pt>
                <c:pt idx="2">
                  <c:v>825596</c:v>
                </c:pt>
                <c:pt idx="3">
                  <c:v>798538</c:v>
                </c:pt>
                <c:pt idx="4">
                  <c:v>514058</c:v>
                </c:pt>
              </c:numCache>
            </c:numRef>
          </c:val>
          <c:smooth val="0"/>
        </c:ser>
        <c:dLbls>
          <c:showLegendKey val="0"/>
          <c:showVal val="0"/>
          <c:showCatName val="0"/>
          <c:showSerName val="0"/>
          <c:showPercent val="0"/>
          <c:showBubbleSize val="0"/>
        </c:dLbls>
        <c:marker val="1"/>
        <c:smooth val="0"/>
        <c:axId val="89090304"/>
        <c:axId val="89117056"/>
      </c:lineChart>
      <c:catAx>
        <c:axId val="89090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17056"/>
        <c:crosses val="autoZero"/>
        <c:auto val="1"/>
        <c:lblAlgn val="ctr"/>
        <c:lblOffset val="100"/>
        <c:tickLblSkip val="1"/>
        <c:tickMarkSkip val="1"/>
        <c:noMultiLvlLbl val="0"/>
      </c:catAx>
      <c:valAx>
        <c:axId val="8911705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9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14.84</c:v>
                </c:pt>
                <c:pt idx="1">
                  <c:v>15.03</c:v>
                </c:pt>
                <c:pt idx="2">
                  <c:v>19.46</c:v>
                </c:pt>
                <c:pt idx="3">
                  <c:v>19.18</c:v>
                </c:pt>
                <c:pt idx="4">
                  <c:v>17.190000000000001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33.590000000000003</c:v>
                </c:pt>
                <c:pt idx="1">
                  <c:v>35.200000000000003</c:v>
                </c:pt>
                <c:pt idx="2">
                  <c:v>39.26</c:v>
                </c:pt>
                <c:pt idx="3">
                  <c:v>38.6</c:v>
                </c:pt>
                <c:pt idx="4">
                  <c:v>39.57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586752"/>
        <c:axId val="11258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23.71</c:v>
                </c:pt>
                <c:pt idx="1">
                  <c:v>2.73</c:v>
                </c:pt>
                <c:pt idx="2">
                  <c:v>2.72</c:v>
                </c:pt>
                <c:pt idx="3">
                  <c:v>7.0000000000000007E-2</c:v>
                </c:pt>
                <c:pt idx="4">
                  <c:v>-2.44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586752"/>
        <c:axId val="112588672"/>
      </c:lineChart>
      <c:catAx>
        <c:axId val="11258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88672"/>
        <c:crosses val="autoZero"/>
        <c:auto val="1"/>
        <c:lblAlgn val="ctr"/>
        <c:lblOffset val="100"/>
        <c:tickLblSkip val="1"/>
        <c:tickMarkSkip val="1"/>
        <c:noMultiLvlLbl val="0"/>
      </c:catAx>
      <c:valAx>
        <c:axId val="11258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8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特定環境保全公共下水道特別会計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7.0000000000000007E-2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0.03</c:v>
                </c:pt>
                <c:pt idx="4">
                  <c:v>#N/A</c:v>
                </c:pt>
                <c:pt idx="5">
                  <c:v>0.1</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0.61</c:v>
                </c:pt>
                <c:pt idx="2">
                  <c:v>#N/A</c:v>
                </c:pt>
                <c:pt idx="3">
                  <c:v>0.34</c:v>
                </c:pt>
                <c:pt idx="4">
                  <c:v>#N/A</c:v>
                </c:pt>
                <c:pt idx="5">
                  <c:v>1.1100000000000001</c:v>
                </c:pt>
                <c:pt idx="6">
                  <c:v>#N/A</c:v>
                </c:pt>
                <c:pt idx="7">
                  <c:v>0.32</c:v>
                </c:pt>
                <c:pt idx="8">
                  <c:v>#N/A</c:v>
                </c:pt>
                <c:pt idx="9">
                  <c:v>0.26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0.99</c:v>
                </c:pt>
                <c:pt idx="2">
                  <c:v>#N/A</c:v>
                </c:pt>
                <c:pt idx="3">
                  <c:v>1.63</c:v>
                </c:pt>
                <c:pt idx="4">
                  <c:v>#N/A</c:v>
                </c:pt>
                <c:pt idx="5">
                  <c:v>1.44</c:v>
                </c:pt>
                <c:pt idx="6">
                  <c:v>#N/A</c:v>
                </c:pt>
                <c:pt idx="7">
                  <c:v>1.2</c:v>
                </c:pt>
                <c:pt idx="8">
                  <c:v>#N/A</c:v>
                </c:pt>
                <c:pt idx="9">
                  <c:v>1.33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14.82</c:v>
                </c:pt>
                <c:pt idx="2">
                  <c:v>#N/A</c:v>
                </c:pt>
                <c:pt idx="3">
                  <c:v>15</c:v>
                </c:pt>
                <c:pt idx="4">
                  <c:v>#N/A</c:v>
                </c:pt>
                <c:pt idx="5">
                  <c:v>19.38</c:v>
                </c:pt>
                <c:pt idx="6">
                  <c:v>#N/A</c:v>
                </c:pt>
                <c:pt idx="7">
                  <c:v>19.14</c:v>
                </c:pt>
                <c:pt idx="8">
                  <c:v>#N/A</c:v>
                </c:pt>
                <c:pt idx="9">
                  <c:v>17.13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724608"/>
        <c:axId val="112730496"/>
      </c:barChart>
      <c:catAx>
        <c:axId val="11272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30496"/>
        <c:crosses val="autoZero"/>
        <c:auto val="1"/>
        <c:lblAlgn val="ctr"/>
        <c:lblOffset val="100"/>
        <c:tickLblSkip val="1"/>
        <c:tickMarkSkip val="1"/>
        <c:noMultiLvlLbl val="0"/>
      </c:catAx>
      <c:valAx>
        <c:axId val="11273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24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223</c:v>
                </c:pt>
                <c:pt idx="5">
                  <c:v>209</c:v>
                </c:pt>
                <c:pt idx="8">
                  <c:v>210</c:v>
                </c:pt>
                <c:pt idx="11">
                  <c:v>202</c:v>
                </c:pt>
                <c:pt idx="14">
                  <c:v>203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23</c:v>
                </c:pt>
                <c:pt idx="6">
                  <c:v>19</c:v>
                </c:pt>
                <c:pt idx="9">
                  <c:v>11</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c:v>
                </c:pt>
                <c:pt idx="3">
                  <c:v>32</c:v>
                </c:pt>
                <c:pt idx="6">
                  <c:v>33</c:v>
                </c:pt>
                <c:pt idx="9">
                  <c:v>33</c:v>
                </c:pt>
                <c:pt idx="12">
                  <c:v>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217</c:v>
                </c:pt>
                <c:pt idx="3">
                  <c:v>183</c:v>
                </c:pt>
                <c:pt idx="6">
                  <c:v>183</c:v>
                </c:pt>
                <c:pt idx="9">
                  <c:v>175</c:v>
                </c:pt>
                <c:pt idx="12">
                  <c:v>180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9017728"/>
        <c:axId val="8902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c:v>
                </c:pt>
                <c:pt idx="2">
                  <c:v>#N/A</c:v>
                </c:pt>
                <c:pt idx="3">
                  <c:v>#N/A</c:v>
                </c:pt>
                <c:pt idx="4">
                  <c:v>29</c:v>
                </c:pt>
                <c:pt idx="5">
                  <c:v>#N/A</c:v>
                </c:pt>
                <c:pt idx="6">
                  <c:v>#N/A</c:v>
                </c:pt>
                <c:pt idx="7">
                  <c:v>25</c:v>
                </c:pt>
                <c:pt idx="8">
                  <c:v>#N/A</c:v>
                </c:pt>
                <c:pt idx="9">
                  <c:v>#N/A</c:v>
                </c:pt>
                <c:pt idx="10">
                  <c:v>17</c:v>
                </c:pt>
                <c:pt idx="11">
                  <c:v>#N/A</c:v>
                </c:pt>
                <c:pt idx="12">
                  <c:v>#N/A</c:v>
                </c:pt>
                <c:pt idx="13">
                  <c:v>18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9017728"/>
        <c:axId val="89024000"/>
      </c:lineChart>
      <c:catAx>
        <c:axId val="890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24000"/>
        <c:crosses val="autoZero"/>
        <c:auto val="1"/>
        <c:lblAlgn val="ctr"/>
        <c:lblOffset val="100"/>
        <c:tickLblSkip val="1"/>
        <c:tickMarkSkip val="1"/>
        <c:noMultiLvlLbl val="0"/>
      </c:catAx>
      <c:valAx>
        <c:axId val="8902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1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2021</c:v>
                </c:pt>
                <c:pt idx="5">
                  <c:v>1956</c:v>
                </c:pt>
                <c:pt idx="8">
                  <c:v>2082</c:v>
                </c:pt>
                <c:pt idx="11">
                  <c:v>2090</c:v>
                </c:pt>
                <c:pt idx="14">
                  <c:v>2114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c:v>
                </c:pt>
                <c:pt idx="5">
                  <c:v>35</c:v>
                </c:pt>
                <c:pt idx="8">
                  <c:v>36</c:v>
                </c:pt>
                <c:pt idx="11">
                  <c:v>31</c:v>
                </c:pt>
                <c:pt idx="14">
                  <c:v>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1992</c:v>
                </c:pt>
                <c:pt idx="5">
                  <c:v>2221</c:v>
                </c:pt>
                <c:pt idx="8">
                  <c:v>2015</c:v>
                </c:pt>
                <c:pt idx="11">
                  <c:v>1783</c:v>
                </c:pt>
                <c:pt idx="14">
                  <c:v>1952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813</c:v>
                </c:pt>
                <c:pt idx="3">
                  <c:v>832</c:v>
                </c:pt>
                <c:pt idx="6">
                  <c:v>781</c:v>
                </c:pt>
                <c:pt idx="9">
                  <c:v>362</c:v>
                </c:pt>
                <c:pt idx="12">
                  <c:v>763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226</c:v>
                </c:pt>
                <c:pt idx="3">
                  <c:v>208</c:v>
                </c:pt>
                <c:pt idx="6">
                  <c:v>211</c:v>
                </c:pt>
                <c:pt idx="9">
                  <c:v>195</c:v>
                </c:pt>
                <c:pt idx="12">
                  <c:v>181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357</c:v>
                </c:pt>
                <c:pt idx="3">
                  <c:v>336</c:v>
                </c:pt>
                <c:pt idx="6">
                  <c:v>331</c:v>
                </c:pt>
                <c:pt idx="9">
                  <c:v>360</c:v>
                </c:pt>
                <c:pt idx="12">
                  <c:v>330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1902</c:v>
                </c:pt>
                <c:pt idx="3">
                  <c:v>1784</c:v>
                </c:pt>
                <c:pt idx="6">
                  <c:v>1840</c:v>
                </c:pt>
                <c:pt idx="9">
                  <c:v>1931</c:v>
                </c:pt>
                <c:pt idx="12">
                  <c:v>2024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112832"/>
        <c:axId val="11911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112832"/>
        <c:axId val="119114752"/>
      </c:lineChart>
      <c:catAx>
        <c:axId val="11911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114752"/>
        <c:crosses val="autoZero"/>
        <c:auto val="1"/>
        <c:lblAlgn val="ctr"/>
        <c:lblOffset val="100"/>
        <c:tickLblSkip val="1"/>
        <c:tickMarkSkip val="1"/>
        <c:noMultiLvlLbl val="0"/>
      </c:catAx>
      <c:valAx>
        <c:axId val="11911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{60009CBE-935D-4698-B15E-87721B9F80C3}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{D7C60F23-5768-4A8A-98D9-D6C73855F8FF}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{BD731CA8-36D2-4692-92F9-4804FF5551A2}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{705B3768-5FB8-48A5-B5D8-406C062E50A2}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{D394ECF1-F9A2-489D-9499-C920929975CE}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{CE262544-493F-44DD-9FBA-24AC55E554A0}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{A35B9AAF-5242-444B-8D58-946104C0357B}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{F3B2F632-9020-4A8E-A546-B7A7A7ADA2B1}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{5A773239-40D8-458A-8A21-861559AA1F00}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{291BDF5D-A71C-4814-97CA-A1CC2C8E0ED5}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177728"/>
        <c:axId val="7179648"/>
      </c:scatterChart>
      <c:valAx>
        <c:axId val="7177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79648"/>
        <c:crosses val="autoZero"/>
        <c:crossBetween val="midCat"/>
      </c:valAx>
      <c:valAx>
        <c:axId val="7179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77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{38F5FB3E-C4E8-4780-993B-F085562A7E20}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{C9E4D79B-5760-44E7-8B94-771E0F6498C9}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{49DFFEB6-679D-447B-82D1-A2AA97596AF8}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{4C16A42D-3934-4241-9D6D-F26CC8E668AA}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{F3E78068-FBFB-4A0A-B30D-753E64DF97D8}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3.3</c:v>
                </c:pt>
                <c:pt idx="2">
                  <c:v>2.2000000000000002</c:v>
                </c:pt>
                <c:pt idx="3">
                  <c:v>1.6</c:v>
                </c:pt>
                <c:pt idx="4">
                  <c:v>1.4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{0B912D84-3DE0-4C46-B8A8-38926C5D2805}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{F740EF19-3461-4491-B6A0-9A2D9EDE7EB3}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{DDC97011-EE0F-4016-854B-FC585D9576A3}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{437E9287-CC86-43E4-936A-F2A4F38F981D}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{5375D2AD-7647-4B99-8350-4C291298FE8C}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6153472"/>
        <c:axId val="106155392"/>
      </c:scatterChart>
      <c:valAx>
        <c:axId val="106153472"/>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155392"/>
        <c:crosses val="autoZero"/>
        <c:crossBetween val="midCat"/>
      </c:valAx>
      <c:valAx>
        <c:axId val="1061553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153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臨時財政対策債の繰上げ償還や過去の大口過疎事業債の償還終了に伴い、実質公債費率は３ヶ年平均</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％とほぼ横ばいとなっている、今後は町営住宅の建設や町民会館の建設、防災行政無線デジタル化事業等の大規模事業の実施が見込まれている、事業規模の適正な執行を図り、現状水準の維持に努める。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額が上回っているため、将来負担比率はない状況である。今後、防災無線デジタル化事業等の財源として、基金を充当することを予定しているため、充当可能な財源の減少が見込まれる。公債費の繰上げ償還や経常経費の抑制を図り、財政健全化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本町の人口は、昭和</a:t>
          </a:r>
          <a:r>
            <a:rPr kumimoji="1" lang="en-US" altLang="ja-JP" sz="1300">
              <a:latin typeface="ＭＳ Ｐゴシック"/>
            </a:rPr>
            <a:t>35</a:t>
          </a:r>
          <a:r>
            <a:rPr kumimoji="1" lang="ja-JP" altLang="en-US" sz="1300">
              <a:latin typeface="ＭＳ Ｐゴシック"/>
            </a:rPr>
            <a:t>年の</a:t>
          </a:r>
          <a:r>
            <a:rPr kumimoji="1" lang="en-US" altLang="ja-JP" sz="1300">
              <a:latin typeface="ＭＳ Ｐゴシック"/>
            </a:rPr>
            <a:t>10,679</a:t>
          </a:r>
          <a:r>
            <a:rPr kumimoji="1" lang="ja-JP" altLang="en-US" sz="1300">
              <a:latin typeface="ＭＳ Ｐゴシック"/>
            </a:rPr>
            <a:t>人をピークに減少、平成</a:t>
          </a:r>
          <a:r>
            <a:rPr kumimoji="1" lang="en-US" altLang="ja-JP" sz="1300">
              <a:latin typeface="ＭＳ Ｐゴシック"/>
            </a:rPr>
            <a:t>29</a:t>
          </a:r>
          <a:r>
            <a:rPr kumimoji="1" lang="ja-JP" altLang="en-US" sz="1300">
              <a:latin typeface="ＭＳ Ｐゴシック"/>
            </a:rPr>
            <a:t>年の</a:t>
          </a:r>
          <a:r>
            <a:rPr kumimoji="1" lang="en-US" altLang="ja-JP" sz="1300">
              <a:latin typeface="ＭＳ Ｐゴシック"/>
            </a:rPr>
            <a:t>1,121</a:t>
          </a:r>
          <a:r>
            <a:rPr kumimoji="1" lang="ja-JP" altLang="en-US" sz="1300">
              <a:latin typeface="ＭＳ Ｐゴシック"/>
            </a:rPr>
            <a:t>人と比較して</a:t>
          </a:r>
          <a:r>
            <a:rPr kumimoji="1" lang="en-US" altLang="ja-JP" sz="1300">
              <a:latin typeface="ＭＳ Ｐゴシック"/>
            </a:rPr>
            <a:t>89%</a:t>
          </a:r>
          <a:r>
            <a:rPr kumimoji="1" lang="ja-JP" altLang="en-US" sz="1300">
              <a:latin typeface="ＭＳ Ｐゴシック"/>
            </a:rPr>
            <a:t>を超える減少となっている。高齢化率は</a:t>
          </a:r>
          <a:r>
            <a:rPr kumimoji="1" lang="en-US" altLang="ja-JP" sz="1300">
              <a:latin typeface="ＭＳ Ｐゴシック"/>
            </a:rPr>
            <a:t>48.3%</a:t>
          </a:r>
          <a:r>
            <a:rPr kumimoji="1" lang="ja-JP" altLang="en-US" sz="1300">
              <a:latin typeface="ＭＳ Ｐゴシック"/>
            </a:rPr>
            <a:t>（</a:t>
          </a:r>
          <a:r>
            <a:rPr kumimoji="1" lang="en-US" altLang="ja-JP" sz="1300">
              <a:latin typeface="ＭＳ Ｐゴシック"/>
            </a:rPr>
            <a:t>H29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と県内で最も高く人口減少と高齢化が顕著となってきている。また町内に雇用の場となる産業も少なく、財政基盤が脆弱なため、財政力指数は、類似団体平均を下回っている。今後は総合計画に基づき、事業の選択を行い、投資的経費の抑制に努め、定住人口や交流人口を確保するための施策を実施、引き続き税や住宅使用料の徴収業務の強化にも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100754</xdr:rowOff>
    </xdr:from>
    <xdr:to>
      <xdr:col>7</xdr:col>
      <xdr:colOff>152400</xdr:colOff>
      <xdr:row>44</xdr:row>
      <xdr:rowOff>108796</xdr:rowOff>
    </xdr:to>
    <xdr:cxnSp macro="">
      <xdr:nvCxnSpPr>
        <xdr:cNvPr id="67" name="直線コネクタ 66"/>
        <xdr:cNvCxnSpPr/>
      </xdr:nvCxnSpPr>
      <xdr:spPr>
        <a:xfrm flipV="1">
          <a:off x="4114800" y="76445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108796</xdr:rowOff>
    </xdr:from>
    <xdr:to>
      <xdr:col>6</xdr:col>
      <xdr:colOff>0</xdr:colOff>
      <xdr:row>44</xdr:row>
      <xdr:rowOff>116840</xdr:rowOff>
    </xdr:to>
    <xdr:cxnSp macro="">
      <xdr:nvCxnSpPr>
        <xdr:cNvPr id="70" name="直線コネクタ 69"/>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108796</xdr:rowOff>
    </xdr:from>
    <xdr:to>
      <xdr:col>3</xdr:col>
      <xdr:colOff>279400</xdr:colOff>
      <xdr:row>44</xdr:row>
      <xdr:rowOff>116840</xdr:rowOff>
    </xdr:to>
    <xdr:cxnSp macro="">
      <xdr:nvCxnSpPr>
        <xdr:cNvPr id="76" name="直線コネクタ 75"/>
        <xdr:cNvCxnSpPr/>
      </xdr:nvCxnSpPr>
      <xdr:spPr>
        <a:xfrm>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49954</xdr:rowOff>
    </xdr:from>
    <xdr:to>
      <xdr:col>7</xdr:col>
      <xdr:colOff>203200</xdr:colOff>
      <xdr:row>44</xdr:row>
      <xdr:rowOff>151554</xdr:rowOff>
    </xdr:to>
    <xdr:sp macro="" textlink="">
      <xdr:nvSpPr>
        <xdr:cNvPr id="86" name="円/楕円 85"/>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148608</xdr:rowOff>
    </xdr:from>
    <xdr:ext cx="762000" cy="259045"/>
    <xdr:sp macro="" textlink="">
      <xdr:nvSpPr>
        <xdr:cNvPr id="87" name="財政力該当値テキスト"/>
        <xdr:cNvSpPr txBox="1"/>
      </xdr:nvSpPr>
      <xdr:spPr>
        <a:xfrm>
          <a:off x="5041900" y="752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57996</xdr:rowOff>
    </xdr:from>
    <xdr:to>
      <xdr:col>6</xdr:col>
      <xdr:colOff>50800</xdr:colOff>
      <xdr:row>44</xdr:row>
      <xdr:rowOff>159596</xdr:rowOff>
    </xdr:to>
    <xdr:sp macro="" textlink="">
      <xdr:nvSpPr>
        <xdr:cNvPr id="88" name="円/楕円 87"/>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89" name="テキスト ボックス 88"/>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2" name="円/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94" name="円/楕円 93"/>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95" name="テキスト ボックス 94"/>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経常比率の内、人件費は</a:t>
          </a:r>
          <a:r>
            <a:rPr kumimoji="1" lang="en-US" altLang="ja-JP" sz="1300">
              <a:latin typeface="ＭＳ Ｐゴシック"/>
            </a:rPr>
            <a:t>25.6%</a:t>
          </a:r>
          <a:r>
            <a:rPr kumimoji="1" lang="ja-JP" altLang="en-US" sz="1300">
              <a:latin typeface="ＭＳ Ｐゴシック"/>
            </a:rPr>
            <a:t>を占めている。本町は人口は少ないが、広大な面積を有し９６％が森林で集落は点在している。行政構造により高くなる要因の一つとなっている。今後は適正な定員管理に努め、事業の集約化、効率化を行い義務的経費の節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32258</xdr:rowOff>
    </xdr:to>
    <xdr:cxnSp macro="">
      <xdr:nvCxnSpPr>
        <xdr:cNvPr id="128" name="直線コネクタ 127"/>
        <xdr:cNvCxnSpPr/>
      </xdr:nvCxnSpPr>
      <xdr:spPr>
        <a:xfrm>
          <a:off x="4114800" y="107950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66040</xdr:rowOff>
    </xdr:to>
    <xdr:cxnSp macro="">
      <xdr:nvCxnSpPr>
        <xdr:cNvPr id="131" name="直線コネクタ 130"/>
        <xdr:cNvCxnSpPr/>
      </xdr:nvCxnSpPr>
      <xdr:spPr>
        <a:xfrm flipV="1">
          <a:off x="3225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22733</xdr:rowOff>
    </xdr:from>
    <xdr:to>
      <xdr:col>4</xdr:col>
      <xdr:colOff>482600</xdr:colOff>
      <xdr:row>63</xdr:row>
      <xdr:rowOff>66040</xdr:rowOff>
    </xdr:to>
    <xdr:cxnSp macro="">
      <xdr:nvCxnSpPr>
        <xdr:cNvPr id="134" name="直線コネクタ 133"/>
        <xdr:cNvCxnSpPr/>
      </xdr:nvCxnSpPr>
      <xdr:spPr>
        <a:xfrm>
          <a:off x="2336800" y="10652633"/>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62</xdr:row>
      <xdr:rowOff>22733</xdr:rowOff>
    </xdr:to>
    <xdr:cxnSp macro="">
      <xdr:nvCxnSpPr>
        <xdr:cNvPr id="137" name="直線コネクタ 136"/>
        <xdr:cNvCxnSpPr/>
      </xdr:nvCxnSpPr>
      <xdr:spPr>
        <a:xfrm>
          <a:off x="1447800" y="1061402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7" name="円/楕円 146"/>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169435</xdr:rowOff>
    </xdr:from>
    <xdr:ext cx="762000" cy="259045"/>
    <xdr:sp macro="" textlink="">
      <xdr:nvSpPr>
        <xdr:cNvPr id="148"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9" name="円/楕円 148"/>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0" name="テキスト ボックス 149"/>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1" name="円/楕円 150"/>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2" name="テキスト ボックス 151"/>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143383</xdr:rowOff>
    </xdr:from>
    <xdr:to>
      <xdr:col>3</xdr:col>
      <xdr:colOff>330200</xdr:colOff>
      <xdr:row>62</xdr:row>
      <xdr:rowOff>73533</xdr:rowOff>
    </xdr:to>
    <xdr:sp macro="" textlink="">
      <xdr:nvSpPr>
        <xdr:cNvPr id="153" name="円/楕円 152"/>
        <xdr:cNvSpPr/>
      </xdr:nvSpPr>
      <xdr:spPr>
        <a:xfrm>
          <a:off x="2286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83710</xdr:rowOff>
    </xdr:from>
    <xdr:ext cx="762000" cy="259045"/>
    <xdr:sp macro="" textlink="">
      <xdr:nvSpPr>
        <xdr:cNvPr id="154" name="テキスト ボックス 153"/>
        <xdr:cNvSpPr txBox="1"/>
      </xdr:nvSpPr>
      <xdr:spPr>
        <a:xfrm>
          <a:off x="1955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104775</xdr:rowOff>
    </xdr:from>
    <xdr:to>
      <xdr:col>2</xdr:col>
      <xdr:colOff>127000</xdr:colOff>
      <xdr:row>62</xdr:row>
      <xdr:rowOff>34925</xdr:rowOff>
    </xdr:to>
    <xdr:sp macro="" textlink="">
      <xdr:nvSpPr>
        <xdr:cNvPr id="155" name="円/楕円 154"/>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45102</xdr:rowOff>
    </xdr:from>
    <xdr:ext cx="762000" cy="259045"/>
    <xdr:sp macro="" textlink="">
      <xdr:nvSpPr>
        <xdr:cNvPr id="156" name="テキスト ボックス 15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[825,986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人口規模が小さく、広大な面積を有しているため、行政構造上、職員数が多いことが高い要因となっている、今後効率的な職員配置を図り人件費の抑制に努める。物件費については、地域活性化施策として温泉施設を活かした観光産業の育成に力を入れていて、施設を指定管理制度を導入して運用していることが大きな要因となっている、指定管理事業については、効果や効率を検証して、コスト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49371</xdr:rowOff>
    </xdr:from>
    <xdr:to>
      <xdr:col>7</xdr:col>
      <xdr:colOff>152400</xdr:colOff>
      <xdr:row>83</xdr:row>
      <xdr:rowOff>77860</xdr:rowOff>
    </xdr:to>
    <xdr:cxnSp macro="">
      <xdr:nvCxnSpPr>
        <xdr:cNvPr id="188" name="直線コネクタ 187"/>
        <xdr:cNvCxnSpPr/>
      </xdr:nvCxnSpPr>
      <xdr:spPr>
        <a:xfrm flipV="1">
          <a:off x="4114800" y="14279721"/>
          <a:ext cx="8382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20720</xdr:rowOff>
    </xdr:from>
    <xdr:to>
      <xdr:col>6</xdr:col>
      <xdr:colOff>0</xdr:colOff>
      <xdr:row>83</xdr:row>
      <xdr:rowOff>77860</xdr:rowOff>
    </xdr:to>
    <xdr:cxnSp macro="">
      <xdr:nvCxnSpPr>
        <xdr:cNvPr id="191" name="直線コネクタ 190"/>
        <xdr:cNvCxnSpPr/>
      </xdr:nvCxnSpPr>
      <xdr:spPr>
        <a:xfrm>
          <a:off x="3225800" y="14251070"/>
          <a:ext cx="889000" cy="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133569</xdr:rowOff>
    </xdr:from>
    <xdr:to>
      <xdr:col>4</xdr:col>
      <xdr:colOff>482600</xdr:colOff>
      <xdr:row>83</xdr:row>
      <xdr:rowOff>20720</xdr:rowOff>
    </xdr:to>
    <xdr:cxnSp macro="">
      <xdr:nvCxnSpPr>
        <xdr:cNvPr id="194" name="直線コネクタ 193"/>
        <xdr:cNvCxnSpPr/>
      </xdr:nvCxnSpPr>
      <xdr:spPr>
        <a:xfrm>
          <a:off x="2336800" y="1419246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107952</xdr:rowOff>
    </xdr:from>
    <xdr:to>
      <xdr:col>3</xdr:col>
      <xdr:colOff>279400</xdr:colOff>
      <xdr:row>82</xdr:row>
      <xdr:rowOff>133569</xdr:rowOff>
    </xdr:to>
    <xdr:cxnSp macro="">
      <xdr:nvCxnSpPr>
        <xdr:cNvPr id="197" name="直線コネクタ 196"/>
        <xdr:cNvCxnSpPr/>
      </xdr:nvCxnSpPr>
      <xdr:spPr>
        <a:xfrm>
          <a:off x="1447800" y="14166852"/>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170021</xdr:rowOff>
    </xdr:from>
    <xdr:to>
      <xdr:col>7</xdr:col>
      <xdr:colOff>203200</xdr:colOff>
      <xdr:row>83</xdr:row>
      <xdr:rowOff>100171</xdr:rowOff>
    </xdr:to>
    <xdr:sp macro="" textlink="">
      <xdr:nvSpPr>
        <xdr:cNvPr id="207" name="円/楕円 206"/>
        <xdr:cNvSpPr/>
      </xdr:nvSpPr>
      <xdr:spPr>
        <a:xfrm>
          <a:off x="4902200" y="142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142098</xdr:rowOff>
    </xdr:from>
    <xdr:ext cx="762000" cy="259045"/>
    <xdr:sp macro="" textlink="">
      <xdr:nvSpPr>
        <xdr:cNvPr id="208" name="人件費・物件費等の状況該当値テキスト"/>
        <xdr:cNvSpPr txBox="1"/>
      </xdr:nvSpPr>
      <xdr:spPr>
        <a:xfrm>
          <a:off x="5041900" y="1420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825,986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27060</xdr:rowOff>
    </xdr:from>
    <xdr:to>
      <xdr:col>6</xdr:col>
      <xdr:colOff>50800</xdr:colOff>
      <xdr:row>83</xdr:row>
      <xdr:rowOff>128660</xdr:rowOff>
    </xdr:to>
    <xdr:sp macro="" textlink="">
      <xdr:nvSpPr>
        <xdr:cNvPr id="209" name="円/楕円 208"/>
        <xdr:cNvSpPr/>
      </xdr:nvSpPr>
      <xdr:spPr>
        <a:xfrm>
          <a:off x="4064000" y="142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113437</xdr:rowOff>
    </xdr:from>
    <xdr:ext cx="736600" cy="259045"/>
    <xdr:sp macro="" textlink="">
      <xdr:nvSpPr>
        <xdr:cNvPr id="210" name="テキスト ボックス 209"/>
        <xdr:cNvSpPr txBox="1"/>
      </xdr:nvSpPr>
      <xdr:spPr>
        <a:xfrm>
          <a:off x="3733800" y="1434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885,020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141370</xdr:rowOff>
    </xdr:from>
    <xdr:to>
      <xdr:col>4</xdr:col>
      <xdr:colOff>533400</xdr:colOff>
      <xdr:row>83</xdr:row>
      <xdr:rowOff>71520</xdr:rowOff>
    </xdr:to>
    <xdr:sp macro="" textlink="">
      <xdr:nvSpPr>
        <xdr:cNvPr id="211" name="円/楕円 210"/>
        <xdr:cNvSpPr/>
      </xdr:nvSpPr>
      <xdr:spPr>
        <a:xfrm>
          <a:off x="3175000" y="142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56297</xdr:rowOff>
    </xdr:from>
    <xdr:ext cx="762000" cy="259045"/>
    <xdr:sp macro="" textlink="">
      <xdr:nvSpPr>
        <xdr:cNvPr id="212" name="テキスト ボックス 211"/>
        <xdr:cNvSpPr txBox="1"/>
      </xdr:nvSpPr>
      <xdr:spPr>
        <a:xfrm>
          <a:off x="2844800" y="1428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82769</xdr:rowOff>
    </xdr:from>
    <xdr:to>
      <xdr:col>3</xdr:col>
      <xdr:colOff>330200</xdr:colOff>
      <xdr:row>83</xdr:row>
      <xdr:rowOff>12919</xdr:rowOff>
    </xdr:to>
    <xdr:sp macro="" textlink="">
      <xdr:nvSpPr>
        <xdr:cNvPr id="213" name="円/楕円 212"/>
        <xdr:cNvSpPr/>
      </xdr:nvSpPr>
      <xdr:spPr>
        <a:xfrm>
          <a:off x="2286000" y="141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169146</xdr:rowOff>
    </xdr:from>
    <xdr:ext cx="762000" cy="259045"/>
    <xdr:sp macro="" textlink="">
      <xdr:nvSpPr>
        <xdr:cNvPr id="214" name="テキスト ボックス 213"/>
        <xdr:cNvSpPr txBox="1"/>
      </xdr:nvSpPr>
      <xdr:spPr>
        <a:xfrm>
          <a:off x="1955800" y="14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645,191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57152</xdr:rowOff>
    </xdr:from>
    <xdr:to>
      <xdr:col>2</xdr:col>
      <xdr:colOff>127000</xdr:colOff>
      <xdr:row>82</xdr:row>
      <xdr:rowOff>158752</xdr:rowOff>
    </xdr:to>
    <xdr:sp macro="" textlink="">
      <xdr:nvSpPr>
        <xdr:cNvPr id="215" name="円/楕円 214"/>
        <xdr:cNvSpPr/>
      </xdr:nvSpPr>
      <xdr:spPr>
        <a:xfrm>
          <a:off x="1397000" y="141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143529</xdr:rowOff>
    </xdr:from>
    <xdr:ext cx="762000" cy="259045"/>
    <xdr:sp macro="" textlink="">
      <xdr:nvSpPr>
        <xdr:cNvPr id="216" name="テキスト ボックス 215"/>
        <xdr:cNvSpPr txBox="1"/>
      </xdr:nvSpPr>
      <xdr:spPr>
        <a:xfrm>
          <a:off x="1066800" y="1420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現行の職員給与は、年功的な体系となっているが、今後は人事評価の適正な運用を図り、地域における給与水準の適正な反映、他団体との均衡を図りながら、縮減に努める。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157226</xdr:rowOff>
    </xdr:to>
    <xdr:cxnSp macro="">
      <xdr:nvCxnSpPr>
        <xdr:cNvPr id="248" name="直線コネクタ 247"/>
        <xdr:cNvCxnSpPr/>
      </xdr:nvCxnSpPr>
      <xdr:spPr>
        <a:xfrm flipV="1">
          <a:off x="16179800" y="14706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142748</xdr:rowOff>
    </xdr:from>
    <xdr:to>
      <xdr:col>23</xdr:col>
      <xdr:colOff>406400</xdr:colOff>
      <xdr:row>85</xdr:row>
      <xdr:rowOff>157226</xdr:rowOff>
    </xdr:to>
    <xdr:cxnSp macro="">
      <xdr:nvCxnSpPr>
        <xdr:cNvPr id="251" name="直線コネクタ 250"/>
        <xdr:cNvCxnSpPr/>
      </xdr:nvCxnSpPr>
      <xdr:spPr>
        <a:xfrm>
          <a:off x="15290800" y="1471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85</xdr:row>
      <xdr:rowOff>142748</xdr:rowOff>
    </xdr:to>
    <xdr:cxnSp macro="">
      <xdr:nvCxnSpPr>
        <xdr:cNvPr id="254" name="直線コネクタ 253"/>
        <xdr:cNvCxnSpPr/>
      </xdr:nvCxnSpPr>
      <xdr:spPr>
        <a:xfrm>
          <a:off x="14401800" y="1467738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9652</xdr:rowOff>
    </xdr:to>
    <xdr:cxnSp macro="">
      <xdr:nvCxnSpPr>
        <xdr:cNvPr id="257" name="直線コネクタ 256"/>
        <xdr:cNvCxnSpPr/>
      </xdr:nvCxnSpPr>
      <xdr:spPr>
        <a:xfrm flipV="1">
          <a:off x="13512800" y="14677389"/>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67" name="円/楕円 266"/>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68"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69" name="円/楕円 268"/>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0" name="テキスト ボックス 269"/>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91948</xdr:rowOff>
    </xdr:from>
    <xdr:to>
      <xdr:col>22</xdr:col>
      <xdr:colOff>254000</xdr:colOff>
      <xdr:row>86</xdr:row>
      <xdr:rowOff>22098</xdr:rowOff>
    </xdr:to>
    <xdr:sp macro="" textlink="">
      <xdr:nvSpPr>
        <xdr:cNvPr id="271" name="円/楕円 270"/>
        <xdr:cNvSpPr/>
      </xdr:nvSpPr>
      <xdr:spPr>
        <a:xfrm>
          <a:off x="15240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6875</xdr:rowOff>
    </xdr:from>
    <xdr:ext cx="762000" cy="259045"/>
    <xdr:sp macro="" textlink="">
      <xdr:nvSpPr>
        <xdr:cNvPr id="272" name="テキスト ボックス 271"/>
        <xdr:cNvSpPr txBox="1"/>
      </xdr:nvSpPr>
      <xdr:spPr>
        <a:xfrm>
          <a:off x="14909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3" name="円/楕円 272"/>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74" name="テキスト ボックス 273"/>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75" name="円/楕円 274"/>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76" name="テキスト ボックス 275"/>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町の人口規模は小さく、面積は</a:t>
          </a:r>
          <a:r>
            <a:rPr kumimoji="1" lang="en-US" altLang="ja-JP" sz="1300">
              <a:latin typeface="ＭＳ Ｐゴシック"/>
            </a:rPr>
            <a:t>370</a:t>
          </a:r>
          <a:r>
            <a:rPr kumimoji="1" lang="ja-JP" altLang="en-US" sz="1300">
              <a:latin typeface="ＭＳ Ｐゴシック"/>
            </a:rPr>
            <a:t>㎢と広大であるため、人口千人当たりの職員数は類似団体の平均を上回ってしまう。住民サービスの低下を招かないよう職員の意識改革と計画的かつ適正な職員数の定員管理に努める。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107442</xdr:rowOff>
    </xdr:from>
    <xdr:to>
      <xdr:col>24</xdr:col>
      <xdr:colOff>558800</xdr:colOff>
      <xdr:row>60</xdr:row>
      <xdr:rowOff>116519</xdr:rowOff>
    </xdr:to>
    <xdr:cxnSp macro="">
      <xdr:nvCxnSpPr>
        <xdr:cNvPr id="312" name="直線コネクタ 311"/>
        <xdr:cNvCxnSpPr/>
      </xdr:nvCxnSpPr>
      <xdr:spPr>
        <a:xfrm flipV="1">
          <a:off x="16179800" y="10394442"/>
          <a:ext cx="8382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63664</xdr:rowOff>
    </xdr:from>
    <xdr:to>
      <xdr:col>23</xdr:col>
      <xdr:colOff>406400</xdr:colOff>
      <xdr:row>60</xdr:row>
      <xdr:rowOff>116519</xdr:rowOff>
    </xdr:to>
    <xdr:cxnSp macro="">
      <xdr:nvCxnSpPr>
        <xdr:cNvPr id="315" name="直線コネクタ 314"/>
        <xdr:cNvCxnSpPr/>
      </xdr:nvCxnSpPr>
      <xdr:spPr>
        <a:xfrm>
          <a:off x="15290800" y="10350664"/>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63664</xdr:rowOff>
    </xdr:from>
    <xdr:to>
      <xdr:col>22</xdr:col>
      <xdr:colOff>203200</xdr:colOff>
      <xdr:row>60</xdr:row>
      <xdr:rowOff>91125</xdr:rowOff>
    </xdr:to>
    <xdr:cxnSp macro="">
      <xdr:nvCxnSpPr>
        <xdr:cNvPr id="318" name="直線コネクタ 317"/>
        <xdr:cNvCxnSpPr/>
      </xdr:nvCxnSpPr>
      <xdr:spPr>
        <a:xfrm flipV="1">
          <a:off x="14401800" y="10350664"/>
          <a:ext cx="889000" cy="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91125</xdr:rowOff>
    </xdr:from>
    <xdr:to>
      <xdr:col>21</xdr:col>
      <xdr:colOff>0</xdr:colOff>
      <xdr:row>60</xdr:row>
      <xdr:rowOff>97905</xdr:rowOff>
    </xdr:to>
    <xdr:cxnSp macro="">
      <xdr:nvCxnSpPr>
        <xdr:cNvPr id="321" name="直線コネクタ 320"/>
        <xdr:cNvCxnSpPr/>
      </xdr:nvCxnSpPr>
      <xdr:spPr>
        <a:xfrm flipV="1">
          <a:off x="13512800" y="10378125"/>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56642</xdr:rowOff>
    </xdr:from>
    <xdr:to>
      <xdr:col>24</xdr:col>
      <xdr:colOff>609600</xdr:colOff>
      <xdr:row>60</xdr:row>
      <xdr:rowOff>158242</xdr:rowOff>
    </xdr:to>
    <xdr:sp macro="" textlink="">
      <xdr:nvSpPr>
        <xdr:cNvPr id="331" name="円/楕円 330"/>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28719</xdr:rowOff>
    </xdr:from>
    <xdr:ext cx="762000" cy="259045"/>
    <xdr:sp macro="" textlink="">
      <xdr:nvSpPr>
        <xdr:cNvPr id="332" name="定員管理の状況該当値テキスト"/>
        <xdr:cNvSpPr txBox="1"/>
      </xdr:nvSpPr>
      <xdr:spPr>
        <a:xfrm>
          <a:off x="17106900" y="103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65719</xdr:rowOff>
    </xdr:from>
    <xdr:to>
      <xdr:col>23</xdr:col>
      <xdr:colOff>457200</xdr:colOff>
      <xdr:row>60</xdr:row>
      <xdr:rowOff>167319</xdr:rowOff>
    </xdr:to>
    <xdr:sp macro="" textlink="">
      <xdr:nvSpPr>
        <xdr:cNvPr id="333" name="円/楕円 332"/>
        <xdr:cNvSpPr/>
      </xdr:nvSpPr>
      <xdr:spPr>
        <a:xfrm>
          <a:off x="16129000" y="10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152096</xdr:rowOff>
    </xdr:from>
    <xdr:ext cx="736600" cy="259045"/>
    <xdr:sp macro="" textlink="">
      <xdr:nvSpPr>
        <xdr:cNvPr id="334" name="テキスト ボックス 333"/>
        <xdr:cNvSpPr txBox="1"/>
      </xdr:nvSpPr>
      <xdr:spPr>
        <a:xfrm>
          <a:off x="15798800" y="10439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12864</xdr:rowOff>
    </xdr:from>
    <xdr:to>
      <xdr:col>22</xdr:col>
      <xdr:colOff>254000</xdr:colOff>
      <xdr:row>60</xdr:row>
      <xdr:rowOff>114464</xdr:rowOff>
    </xdr:to>
    <xdr:sp macro="" textlink="">
      <xdr:nvSpPr>
        <xdr:cNvPr id="335" name="円/楕円 334"/>
        <xdr:cNvSpPr/>
      </xdr:nvSpPr>
      <xdr:spPr>
        <a:xfrm>
          <a:off x="15240000" y="102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99241</xdr:rowOff>
    </xdr:from>
    <xdr:ext cx="762000" cy="259045"/>
    <xdr:sp macro="" textlink="">
      <xdr:nvSpPr>
        <xdr:cNvPr id="336" name="テキスト ボックス 335"/>
        <xdr:cNvSpPr txBox="1"/>
      </xdr:nvSpPr>
      <xdr:spPr>
        <a:xfrm>
          <a:off x="14909800" y="1038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40325</xdr:rowOff>
    </xdr:from>
    <xdr:to>
      <xdr:col>21</xdr:col>
      <xdr:colOff>50800</xdr:colOff>
      <xdr:row>60</xdr:row>
      <xdr:rowOff>141925</xdr:rowOff>
    </xdr:to>
    <xdr:sp macro="" textlink="">
      <xdr:nvSpPr>
        <xdr:cNvPr id="337" name="円/楕円 336"/>
        <xdr:cNvSpPr/>
      </xdr:nvSpPr>
      <xdr:spPr>
        <a:xfrm>
          <a:off x="14351000" y="103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126702</xdr:rowOff>
    </xdr:from>
    <xdr:ext cx="762000" cy="259045"/>
    <xdr:sp macro="" textlink="">
      <xdr:nvSpPr>
        <xdr:cNvPr id="338" name="テキスト ボックス 337"/>
        <xdr:cNvSpPr txBox="1"/>
      </xdr:nvSpPr>
      <xdr:spPr>
        <a:xfrm>
          <a:off x="14020800" y="104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47105</xdr:rowOff>
    </xdr:from>
    <xdr:to>
      <xdr:col>19</xdr:col>
      <xdr:colOff>533400</xdr:colOff>
      <xdr:row>60</xdr:row>
      <xdr:rowOff>148705</xdr:rowOff>
    </xdr:to>
    <xdr:sp macro="" textlink="">
      <xdr:nvSpPr>
        <xdr:cNvPr id="339" name="円/楕円 338"/>
        <xdr:cNvSpPr/>
      </xdr:nvSpPr>
      <xdr:spPr>
        <a:xfrm>
          <a:off x="13462000" y="10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133482</xdr:rowOff>
    </xdr:from>
    <xdr:ext cx="762000" cy="259045"/>
    <xdr:sp macro="" textlink="">
      <xdr:nvSpPr>
        <xdr:cNvPr id="340" name="テキスト ボックス 339"/>
        <xdr:cNvSpPr txBox="1"/>
      </xdr:nvSpPr>
      <xdr:spPr>
        <a:xfrm>
          <a:off x="13131800" y="1042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実質公債比率は、繰上げ償還や大口過疎対策事業債の終了により低水準で推移している。今後も大規模事業の整理、縮小を図り公債費の抑制し、有利な起債の活用に努める。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24977</xdr:rowOff>
    </xdr:to>
    <xdr:cxnSp macro="">
      <xdr:nvCxnSpPr>
        <xdr:cNvPr id="373" name="直線コネクタ 372"/>
        <xdr:cNvCxnSpPr/>
      </xdr:nvCxnSpPr>
      <xdr:spPr>
        <a:xfrm flipV="1">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24977</xdr:rowOff>
    </xdr:from>
    <xdr:to>
      <xdr:col>23</xdr:col>
      <xdr:colOff>406400</xdr:colOff>
      <xdr:row>39</xdr:row>
      <xdr:rowOff>73237</xdr:rowOff>
    </xdr:to>
    <xdr:cxnSp macro="">
      <xdr:nvCxnSpPr>
        <xdr:cNvPr id="376" name="直線コネクタ 375"/>
        <xdr:cNvCxnSpPr/>
      </xdr:nvCxnSpPr>
      <xdr:spPr>
        <a:xfrm flipV="1">
          <a:off x="15290800" y="671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73237</xdr:rowOff>
    </xdr:from>
    <xdr:to>
      <xdr:col>22</xdr:col>
      <xdr:colOff>203200</xdr:colOff>
      <xdr:row>39</xdr:row>
      <xdr:rowOff>161713</xdr:rowOff>
    </xdr:to>
    <xdr:cxnSp macro="">
      <xdr:nvCxnSpPr>
        <xdr:cNvPr id="379" name="直線コネクタ 378"/>
        <xdr:cNvCxnSpPr/>
      </xdr:nvCxnSpPr>
      <xdr:spPr>
        <a:xfrm flipV="1">
          <a:off x="14401800" y="675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118956</xdr:rowOff>
    </xdr:to>
    <xdr:cxnSp macro="">
      <xdr:nvCxnSpPr>
        <xdr:cNvPr id="382" name="直線コネクタ 381"/>
        <xdr:cNvCxnSpPr/>
      </xdr:nvCxnSpPr>
      <xdr:spPr>
        <a:xfrm flipV="1">
          <a:off x="13512800" y="684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2" name="円/楕円 391"/>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393"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394" name="円/楕円 393"/>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395" name="テキスト ボックス 394"/>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22437</xdr:rowOff>
    </xdr:from>
    <xdr:to>
      <xdr:col>22</xdr:col>
      <xdr:colOff>254000</xdr:colOff>
      <xdr:row>39</xdr:row>
      <xdr:rowOff>124037</xdr:rowOff>
    </xdr:to>
    <xdr:sp macro="" textlink="">
      <xdr:nvSpPr>
        <xdr:cNvPr id="396" name="円/楕円 395"/>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134214</xdr:rowOff>
    </xdr:from>
    <xdr:ext cx="762000" cy="259045"/>
    <xdr:sp macro="" textlink="">
      <xdr:nvSpPr>
        <xdr:cNvPr id="397" name="テキスト ボックス 396"/>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398" name="円/楕円 397"/>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399" name="テキスト ボックス 398"/>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00" name="円/楕円 399"/>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01" name="テキスト ボックス 400"/>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将来負担額よりも充当額可能額の財源が上回るため、将来負担比率はない。今後も計画的な定員管理と実質的公債比率を勘案して計画的な起債発行に努める。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保健師の採用、出向職員の復帰により職員数は増えたが、類似団体平均と同じ水準で推移している。また今後大量の退職者が予定され指数の増加が見込まれているため、職員採用の計画的な実施と管理職手当や時間外手当等の適正な運用を図り、人件費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58420</xdr:rowOff>
    </xdr:from>
    <xdr:to>
      <xdr:col>7</xdr:col>
      <xdr:colOff>15875</xdr:colOff>
      <xdr:row>34</xdr:row>
      <xdr:rowOff>154432</xdr:rowOff>
    </xdr:to>
    <xdr:cxnSp macro="">
      <xdr:nvCxnSpPr>
        <xdr:cNvPr id="64" name="直線コネクタ 63"/>
        <xdr:cNvCxnSpPr/>
      </xdr:nvCxnSpPr>
      <xdr:spPr>
        <a:xfrm>
          <a:off x="3987800" y="58877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58420</xdr:rowOff>
    </xdr:from>
    <xdr:to>
      <xdr:col>5</xdr:col>
      <xdr:colOff>549275</xdr:colOff>
      <xdr:row>35</xdr:row>
      <xdr:rowOff>14986</xdr:rowOff>
    </xdr:to>
    <xdr:cxnSp macro="">
      <xdr:nvCxnSpPr>
        <xdr:cNvPr id="67" name="直線コネクタ 66"/>
        <xdr:cNvCxnSpPr/>
      </xdr:nvCxnSpPr>
      <xdr:spPr>
        <a:xfrm flipV="1">
          <a:off x="3098800" y="58877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17272</xdr:rowOff>
    </xdr:from>
    <xdr:to>
      <xdr:col>4</xdr:col>
      <xdr:colOff>346075</xdr:colOff>
      <xdr:row>35</xdr:row>
      <xdr:rowOff>14986</xdr:rowOff>
    </xdr:to>
    <xdr:cxnSp macro="">
      <xdr:nvCxnSpPr>
        <xdr:cNvPr id="70" name="直線コネクタ 69"/>
        <xdr:cNvCxnSpPr/>
      </xdr:nvCxnSpPr>
      <xdr:spPr>
        <a:xfrm>
          <a:off x="2209800" y="58465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129286</xdr:rowOff>
    </xdr:from>
    <xdr:to>
      <xdr:col>3</xdr:col>
      <xdr:colOff>142875</xdr:colOff>
      <xdr:row>34</xdr:row>
      <xdr:rowOff>17272</xdr:rowOff>
    </xdr:to>
    <xdr:cxnSp macro="">
      <xdr:nvCxnSpPr>
        <xdr:cNvPr id="73" name="直線コネクタ 72"/>
        <xdr:cNvCxnSpPr/>
      </xdr:nvCxnSpPr>
      <xdr:spPr>
        <a:xfrm>
          <a:off x="1320800" y="57871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83" name="円/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75709</xdr:rowOff>
    </xdr:from>
    <xdr:ext cx="762000" cy="259045"/>
    <xdr:sp macro="" textlink="">
      <xdr:nvSpPr>
        <xdr:cNvPr id="84" name="人件費該当値テキスト"/>
        <xdr:cNvSpPr txBox="1"/>
      </xdr:nvSpPr>
      <xdr:spPr>
        <a:xfrm>
          <a:off x="4914900" y="590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xdr:rowOff>
    </xdr:from>
    <xdr:to>
      <xdr:col>5</xdr:col>
      <xdr:colOff>600075</xdr:colOff>
      <xdr:row>34</xdr:row>
      <xdr:rowOff>109220</xdr:rowOff>
    </xdr:to>
    <xdr:sp macro="" textlink="">
      <xdr:nvSpPr>
        <xdr:cNvPr id="85" name="円/楕円 84"/>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119397</xdr:rowOff>
    </xdr:from>
    <xdr:ext cx="736600" cy="259045"/>
    <xdr:sp macro="" textlink="">
      <xdr:nvSpPr>
        <xdr:cNvPr id="86" name="テキスト ボックス 85"/>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135636</xdr:rowOff>
    </xdr:from>
    <xdr:to>
      <xdr:col>4</xdr:col>
      <xdr:colOff>396875</xdr:colOff>
      <xdr:row>35</xdr:row>
      <xdr:rowOff>65786</xdr:rowOff>
    </xdr:to>
    <xdr:sp macro="" textlink="">
      <xdr:nvSpPr>
        <xdr:cNvPr id="87" name="円/楕円 86"/>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50563</xdr:rowOff>
    </xdr:from>
    <xdr:ext cx="762000" cy="259045"/>
    <xdr:sp macro="" textlink="">
      <xdr:nvSpPr>
        <xdr:cNvPr id="88" name="テキスト ボックス 87"/>
        <xdr:cNvSpPr txBox="1"/>
      </xdr:nvSpPr>
      <xdr:spPr>
        <a:xfrm>
          <a:off x="27178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137922</xdr:rowOff>
    </xdr:from>
    <xdr:to>
      <xdr:col>3</xdr:col>
      <xdr:colOff>193675</xdr:colOff>
      <xdr:row>34</xdr:row>
      <xdr:rowOff>68072</xdr:rowOff>
    </xdr:to>
    <xdr:sp macro="" textlink="">
      <xdr:nvSpPr>
        <xdr:cNvPr id="89" name="円/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90" name="テキスト ボックス 89"/>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78486</xdr:rowOff>
    </xdr:from>
    <xdr:to>
      <xdr:col>1</xdr:col>
      <xdr:colOff>676275</xdr:colOff>
      <xdr:row>34</xdr:row>
      <xdr:rowOff>8636</xdr:rowOff>
    </xdr:to>
    <xdr:sp macro="" textlink="">
      <xdr:nvSpPr>
        <xdr:cNvPr id="91" name="円/楕円 90"/>
        <xdr:cNvSpPr/>
      </xdr:nvSpPr>
      <xdr:spPr>
        <a:xfrm>
          <a:off x="1270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18813</xdr:rowOff>
    </xdr:from>
    <xdr:ext cx="762000" cy="259045"/>
    <xdr:sp macro="" textlink="">
      <xdr:nvSpPr>
        <xdr:cNvPr id="92" name="テキスト ボックス 91"/>
        <xdr:cNvSpPr txBox="1"/>
      </xdr:nvSpPr>
      <xdr:spPr>
        <a:xfrm>
          <a:off x="939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は、広大な面積に集落が点在しているため、小学校等の公共施設を集約することが難しく、また町民の移動手段を確保するための公共交通や観光関連施設を指定管理者制度を導入し運用を行っていることにより施設の維持管理費等が増加し、物件費が高くなる要因となっている。今後、公共施設等総合管理計画により、公共施設の計画的な整備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28702</xdr:rowOff>
    </xdr:to>
    <xdr:cxnSp macro="">
      <xdr:nvCxnSpPr>
        <xdr:cNvPr id="122" name="直線コネクタ 121"/>
        <xdr:cNvCxnSpPr/>
      </xdr:nvCxnSpPr>
      <xdr:spPr>
        <a:xfrm>
          <a:off x="15671800" y="2920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5842</xdr:rowOff>
    </xdr:to>
    <xdr:cxnSp macro="">
      <xdr:nvCxnSpPr>
        <xdr:cNvPr id="125" name="直線コネクタ 124"/>
        <xdr:cNvCxnSpPr/>
      </xdr:nvCxnSpPr>
      <xdr:spPr>
        <a:xfrm>
          <a:off x="14782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16</xdr:row>
      <xdr:rowOff>168148</xdr:rowOff>
    </xdr:to>
    <xdr:cxnSp macro="">
      <xdr:nvCxnSpPr>
        <xdr:cNvPr id="128" name="直線コネクタ 127"/>
        <xdr:cNvCxnSpPr/>
      </xdr:nvCxnSpPr>
      <xdr:spPr>
        <a:xfrm>
          <a:off x="13893800" y="2650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83566</xdr:rowOff>
    </xdr:to>
    <xdr:cxnSp macro="">
      <xdr:nvCxnSpPr>
        <xdr:cNvPr id="131" name="直線コネクタ 130"/>
        <xdr:cNvCxnSpPr/>
      </xdr:nvCxnSpPr>
      <xdr:spPr>
        <a:xfrm flipV="1">
          <a:off x="13004800" y="2650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41" name="円/楕円 140"/>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165879</xdr:rowOff>
    </xdr:from>
    <xdr:ext cx="762000" cy="259045"/>
    <xdr:sp macro="" textlink="">
      <xdr:nvSpPr>
        <xdr:cNvPr id="142" name="物件費該当値テキスト"/>
        <xdr:cNvSpPr txBox="1"/>
      </xdr:nvSpPr>
      <xdr:spPr>
        <a:xfrm>
          <a:off x="165989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3" name="円/楕円 142"/>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44" name="テキスト ボックス 143"/>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5" name="円/楕円 144"/>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46" name="テキスト ボックス 145"/>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28194</xdr:rowOff>
    </xdr:from>
    <xdr:to>
      <xdr:col>20</xdr:col>
      <xdr:colOff>209550</xdr:colOff>
      <xdr:row>15</xdr:row>
      <xdr:rowOff>129794</xdr:rowOff>
    </xdr:to>
    <xdr:sp macro="" textlink="">
      <xdr:nvSpPr>
        <xdr:cNvPr id="147" name="円/楕円 146"/>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139971</xdr:rowOff>
    </xdr:from>
    <xdr:ext cx="762000" cy="259045"/>
    <xdr:sp macro="" textlink="">
      <xdr:nvSpPr>
        <xdr:cNvPr id="148" name="テキスト ボックス 147"/>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32766</xdr:rowOff>
    </xdr:from>
    <xdr:to>
      <xdr:col>19</xdr:col>
      <xdr:colOff>6350</xdr:colOff>
      <xdr:row>15</xdr:row>
      <xdr:rowOff>134366</xdr:rowOff>
    </xdr:to>
    <xdr:sp macro="" textlink="">
      <xdr:nvSpPr>
        <xdr:cNvPr id="149" name="円/楕円 148"/>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144543</xdr:rowOff>
    </xdr:from>
    <xdr:ext cx="762000" cy="259045"/>
    <xdr:sp macro="" textlink="">
      <xdr:nvSpPr>
        <xdr:cNvPr id="150" name="テキスト ボックス 149"/>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扶助費は前年度と比較して大きく増減はなく、類似団体平均を下回って推移している、高齢化率が</a:t>
          </a:r>
          <a:r>
            <a:rPr kumimoji="1" lang="en-US" altLang="ja-JP" sz="1300">
              <a:latin typeface="ＭＳ Ｐゴシック"/>
            </a:rPr>
            <a:t>48.3%</a:t>
          </a:r>
          <a:r>
            <a:rPr kumimoji="1" lang="ja-JP" altLang="en-US" sz="1300">
              <a:latin typeface="ＭＳ Ｐゴシック"/>
            </a:rPr>
            <a:t>と高い数値を示しており、安易に削減できないサービスもあるが、制度内容の適正化を図り住民サービスの向上に努める。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84" name="直線コネクタ 183"/>
        <xdr:cNvCxnSpPr/>
      </xdr:nvCxnSpPr>
      <xdr:spPr>
        <a:xfrm flipV="1">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87" name="直線コネクタ 186"/>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0" name="直線コネクタ 189"/>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3" name="直線コネクタ 192"/>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3" name="円/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5" name="円/楕円 20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6" name="テキスト ボックス 20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7" name="円/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9" name="円/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0" name="テキスト ボックス 20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1" name="円/楕円 210"/>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2" name="テキスト ボックス 211"/>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に対する支出額が大きく、簡易水道事業特別会計への繰出金が大きな割合を占めている。また本町は高齢化率が高い水準で推移する中、介護保険給付費、後期高齢者医療費の増加も見込まれ、健康増進、介護予防を図りつつ、簡易水道事業特別会計では、受益者負担の公正、公平性な負担の見直しを実施し繰出金の縮減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35560</xdr:rowOff>
    </xdr:to>
    <xdr:cxnSp macro="">
      <xdr:nvCxnSpPr>
        <xdr:cNvPr id="244" name="直線コネクタ 243"/>
        <xdr:cNvCxnSpPr/>
      </xdr:nvCxnSpPr>
      <xdr:spPr>
        <a:xfrm>
          <a:off x="15671800" y="9629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27940</xdr:rowOff>
    </xdr:to>
    <xdr:cxnSp macro="">
      <xdr:nvCxnSpPr>
        <xdr:cNvPr id="247" name="直線コネクタ 246"/>
        <xdr:cNvCxnSpPr/>
      </xdr:nvCxnSpPr>
      <xdr:spPr>
        <a:xfrm>
          <a:off x="14782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168910</xdr:rowOff>
    </xdr:to>
    <xdr:cxnSp macro="">
      <xdr:nvCxnSpPr>
        <xdr:cNvPr id="250" name="直線コネクタ 249"/>
        <xdr:cNvCxnSpPr/>
      </xdr:nvCxnSpPr>
      <xdr:spPr>
        <a:xfrm>
          <a:off x="13893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138430</xdr:rowOff>
    </xdr:to>
    <xdr:cxnSp macro="">
      <xdr:nvCxnSpPr>
        <xdr:cNvPr id="253" name="直線コネクタ 252"/>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3" name="円/楕円 262"/>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4"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5" name="円/楕円 264"/>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6" name="テキスト ボックス 26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67" name="円/楕円 266"/>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68" name="テキスト ボックス 267"/>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69" name="円/楕円 268"/>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0" name="テキスト ボックス 269"/>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1" name="円/楕円 270"/>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2" name="テキスト ボックス 271"/>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は、一部事務組合への負担金が大きな割合を占めている。昨年度までは、地域おこし協力隊募集事業を補助金として、対象事業者へ支給していたが、物件費からの支給に変更したことにより減額となった。今後は、単独事業について成果等を検証しながら有意義な事業に対して補助金を支給するよう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131572</xdr:rowOff>
    </xdr:to>
    <xdr:cxnSp macro="">
      <xdr:nvCxnSpPr>
        <xdr:cNvPr id="302" name="直線コネクタ 301"/>
        <xdr:cNvCxnSpPr/>
      </xdr:nvCxnSpPr>
      <xdr:spPr>
        <a:xfrm flipV="1">
          <a:off x="15671800" y="62397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131572</xdr:rowOff>
    </xdr:to>
    <xdr:cxnSp macro="">
      <xdr:nvCxnSpPr>
        <xdr:cNvPr id="305" name="直線コネクタ 304"/>
        <xdr:cNvCxnSpPr/>
      </xdr:nvCxnSpPr>
      <xdr:spPr>
        <a:xfrm>
          <a:off x="14782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65278</xdr:rowOff>
    </xdr:to>
    <xdr:cxnSp macro="">
      <xdr:nvCxnSpPr>
        <xdr:cNvPr id="308" name="直線コネクタ 307"/>
        <xdr:cNvCxnSpPr/>
      </xdr:nvCxnSpPr>
      <xdr:spPr>
        <a:xfrm flipV="1">
          <a:off x="13893800" y="6299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65278</xdr:rowOff>
    </xdr:to>
    <xdr:cxnSp macro="">
      <xdr:nvCxnSpPr>
        <xdr:cNvPr id="311" name="直線コネクタ 310"/>
        <xdr:cNvCxnSpPr/>
      </xdr:nvCxnSpPr>
      <xdr:spPr>
        <a:xfrm>
          <a:off x="13004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1" name="円/楕円 320"/>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2"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3" name="円/楕円 322"/>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4" name="テキスト ボックス 32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5" name="円/楕円 32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6" name="テキスト ボックス 32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7" name="円/楕円 326"/>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28" name="テキスト ボックス 327"/>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9" name="円/楕円 328"/>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0" name="テキスト ボックス 329"/>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げ償還や大口の過疎対策事業債の償還終了により、類似団体平均を下回る数値となっている、今後、老朽化した施設の建て替えや防災行政無線デジタル化事業、定住人口増加に向けた、町営住宅の建設などの大規模事業が予定され、起債の比率増加が見込まれている。普通建設事業の選択と集中、公共施設総合管理計画との整合性を図り、健全な財政運営が維持できるよう、地方債発行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58420</xdr:rowOff>
    </xdr:from>
    <xdr:to>
      <xdr:col>7</xdr:col>
      <xdr:colOff>15875</xdr:colOff>
      <xdr:row>75</xdr:row>
      <xdr:rowOff>81280</xdr:rowOff>
    </xdr:to>
    <xdr:cxnSp macro="">
      <xdr:nvCxnSpPr>
        <xdr:cNvPr id="362" name="直線コネクタ 361"/>
        <xdr:cNvCxnSpPr/>
      </xdr:nvCxnSpPr>
      <xdr:spPr>
        <a:xfrm>
          <a:off x="3987800" y="12917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58420</xdr:rowOff>
    </xdr:from>
    <xdr:to>
      <xdr:col>5</xdr:col>
      <xdr:colOff>549275</xdr:colOff>
      <xdr:row>75</xdr:row>
      <xdr:rowOff>92710</xdr:rowOff>
    </xdr:to>
    <xdr:cxnSp macro="">
      <xdr:nvCxnSpPr>
        <xdr:cNvPr id="365" name="直線コネクタ 364"/>
        <xdr:cNvCxnSpPr/>
      </xdr:nvCxnSpPr>
      <xdr:spPr>
        <a:xfrm flipV="1">
          <a:off x="3098800" y="12917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92710</xdr:rowOff>
    </xdr:to>
    <xdr:cxnSp macro="">
      <xdr:nvCxnSpPr>
        <xdr:cNvPr id="368" name="直線コネクタ 367"/>
        <xdr:cNvCxnSpPr/>
      </xdr:nvCxnSpPr>
      <xdr:spPr>
        <a:xfrm>
          <a:off x="2209800" y="12901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73660</xdr:rowOff>
    </xdr:to>
    <xdr:cxnSp macro="">
      <xdr:nvCxnSpPr>
        <xdr:cNvPr id="371" name="直線コネクタ 370"/>
        <xdr:cNvCxnSpPr/>
      </xdr:nvCxnSpPr>
      <xdr:spPr>
        <a:xfrm flipV="1">
          <a:off x="1320800" y="12901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30480</xdr:rowOff>
    </xdr:from>
    <xdr:to>
      <xdr:col>7</xdr:col>
      <xdr:colOff>66675</xdr:colOff>
      <xdr:row>75</xdr:row>
      <xdr:rowOff>132080</xdr:rowOff>
    </xdr:to>
    <xdr:sp macro="" textlink="">
      <xdr:nvSpPr>
        <xdr:cNvPr id="381" name="円/楕円 380"/>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47007</xdr:rowOff>
    </xdr:from>
    <xdr:ext cx="762000" cy="259045"/>
    <xdr:sp macro="" textlink="">
      <xdr:nvSpPr>
        <xdr:cNvPr id="382" name="公債費該当値テキスト"/>
        <xdr:cNvSpPr txBox="1"/>
      </xdr:nvSpPr>
      <xdr:spPr>
        <a:xfrm>
          <a:off x="4914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xdr:rowOff>
    </xdr:from>
    <xdr:to>
      <xdr:col>5</xdr:col>
      <xdr:colOff>600075</xdr:colOff>
      <xdr:row>75</xdr:row>
      <xdr:rowOff>109220</xdr:rowOff>
    </xdr:to>
    <xdr:sp macro="" textlink="">
      <xdr:nvSpPr>
        <xdr:cNvPr id="383" name="円/楕円 382"/>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119397</xdr:rowOff>
    </xdr:from>
    <xdr:ext cx="736600" cy="259045"/>
    <xdr:sp macro="" textlink="">
      <xdr:nvSpPr>
        <xdr:cNvPr id="384" name="テキスト ボックス 383"/>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85" name="円/楕円 384"/>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86" name="テキスト ボックス 385"/>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163830</xdr:rowOff>
    </xdr:from>
    <xdr:to>
      <xdr:col>3</xdr:col>
      <xdr:colOff>193675</xdr:colOff>
      <xdr:row>75</xdr:row>
      <xdr:rowOff>93980</xdr:rowOff>
    </xdr:to>
    <xdr:sp macro="" textlink="">
      <xdr:nvSpPr>
        <xdr:cNvPr id="387" name="円/楕円 386"/>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104157</xdr:rowOff>
    </xdr:from>
    <xdr:ext cx="762000" cy="259045"/>
    <xdr:sp macro="" textlink="">
      <xdr:nvSpPr>
        <xdr:cNvPr id="388" name="テキスト ボックス 387"/>
        <xdr:cNvSpPr txBox="1"/>
      </xdr:nvSpPr>
      <xdr:spPr>
        <a:xfrm>
          <a:off x="1828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22860</xdr:rowOff>
    </xdr:from>
    <xdr:to>
      <xdr:col>1</xdr:col>
      <xdr:colOff>676275</xdr:colOff>
      <xdr:row>75</xdr:row>
      <xdr:rowOff>124460</xdr:rowOff>
    </xdr:to>
    <xdr:sp macro="" textlink="">
      <xdr:nvSpPr>
        <xdr:cNvPr id="389" name="円/楕円 388"/>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134637</xdr:rowOff>
    </xdr:from>
    <xdr:ext cx="762000" cy="259045"/>
    <xdr:sp macro="" textlink="">
      <xdr:nvSpPr>
        <xdr:cNvPr id="390" name="テキスト ボックス 389"/>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や全国平均を下回っている。人件費や物件費については、本町の地理的条件により、増加する傾向にある。今後は、適正な職員の配置と計画的な施設整備により財政負担の軽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55155</xdr:rowOff>
    </xdr:from>
    <xdr:to>
      <xdr:col>24</xdr:col>
      <xdr:colOff>31750</xdr:colOff>
      <xdr:row>76</xdr:row>
      <xdr:rowOff>87812</xdr:rowOff>
    </xdr:to>
    <xdr:cxnSp macro="">
      <xdr:nvCxnSpPr>
        <xdr:cNvPr id="425" name="直線コネクタ 424"/>
        <xdr:cNvCxnSpPr/>
      </xdr:nvCxnSpPr>
      <xdr:spPr>
        <a:xfrm>
          <a:off x="15671800" y="130853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55155</xdr:rowOff>
    </xdr:from>
    <xdr:to>
      <xdr:col>22</xdr:col>
      <xdr:colOff>565150</xdr:colOff>
      <xdr:row>76</xdr:row>
      <xdr:rowOff>123734</xdr:rowOff>
    </xdr:to>
    <xdr:cxnSp macro="">
      <xdr:nvCxnSpPr>
        <xdr:cNvPr id="428" name="直線コネクタ 427"/>
        <xdr:cNvCxnSpPr/>
      </xdr:nvCxnSpPr>
      <xdr:spPr>
        <a:xfrm flipV="1">
          <a:off x="14782800" y="130853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76</xdr:row>
      <xdr:rowOff>123734</xdr:rowOff>
    </xdr:to>
    <xdr:cxnSp macro="">
      <xdr:nvCxnSpPr>
        <xdr:cNvPr id="431" name="直線コネクタ 430"/>
        <xdr:cNvCxnSpPr/>
      </xdr:nvCxnSpPr>
      <xdr:spPr>
        <a:xfrm>
          <a:off x="13893800" y="1290574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140063</xdr:rowOff>
    </xdr:from>
    <xdr:to>
      <xdr:col>20</xdr:col>
      <xdr:colOff>158750</xdr:colOff>
      <xdr:row>75</xdr:row>
      <xdr:rowOff>46990</xdr:rowOff>
    </xdr:to>
    <xdr:cxnSp macro="">
      <xdr:nvCxnSpPr>
        <xdr:cNvPr id="434" name="直線コネクタ 433"/>
        <xdr:cNvCxnSpPr/>
      </xdr:nvCxnSpPr>
      <xdr:spPr>
        <a:xfrm>
          <a:off x="13004800" y="12827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37012</xdr:rowOff>
    </xdr:from>
    <xdr:to>
      <xdr:col>24</xdr:col>
      <xdr:colOff>82550</xdr:colOff>
      <xdr:row>76</xdr:row>
      <xdr:rowOff>138612</xdr:rowOff>
    </xdr:to>
    <xdr:sp macro="" textlink="">
      <xdr:nvSpPr>
        <xdr:cNvPr id="444" name="円/楕円 443"/>
        <xdr:cNvSpPr/>
      </xdr:nvSpPr>
      <xdr:spPr>
        <a:xfrm>
          <a:off x="164592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53539</xdr:rowOff>
    </xdr:from>
    <xdr:ext cx="762000" cy="259045"/>
    <xdr:sp macro="" textlink="">
      <xdr:nvSpPr>
        <xdr:cNvPr id="445" name="公債費以外該当値テキスト"/>
        <xdr:cNvSpPr txBox="1"/>
      </xdr:nvSpPr>
      <xdr:spPr>
        <a:xfrm>
          <a:off x="16598900" y="129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4355</xdr:rowOff>
    </xdr:from>
    <xdr:to>
      <xdr:col>22</xdr:col>
      <xdr:colOff>615950</xdr:colOff>
      <xdr:row>76</xdr:row>
      <xdr:rowOff>105955</xdr:rowOff>
    </xdr:to>
    <xdr:sp macro="" textlink="">
      <xdr:nvSpPr>
        <xdr:cNvPr id="446" name="円/楕円 445"/>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116131</xdr:rowOff>
    </xdr:from>
    <xdr:ext cx="736600" cy="259045"/>
    <xdr:sp macro="" textlink="">
      <xdr:nvSpPr>
        <xdr:cNvPr id="447" name="テキスト ボックス 446"/>
        <xdr:cNvSpPr txBox="1"/>
      </xdr:nvSpPr>
      <xdr:spPr>
        <a:xfrm>
          <a:off x="15290800" y="1280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72934</xdr:rowOff>
    </xdr:from>
    <xdr:to>
      <xdr:col>21</xdr:col>
      <xdr:colOff>412750</xdr:colOff>
      <xdr:row>77</xdr:row>
      <xdr:rowOff>3084</xdr:rowOff>
    </xdr:to>
    <xdr:sp macro="" textlink="">
      <xdr:nvSpPr>
        <xdr:cNvPr id="448" name="円/楕円 447"/>
        <xdr:cNvSpPr/>
      </xdr:nvSpPr>
      <xdr:spPr>
        <a:xfrm>
          <a:off x="14732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13261</xdr:rowOff>
    </xdr:from>
    <xdr:ext cx="762000" cy="259045"/>
    <xdr:sp macro="" textlink="">
      <xdr:nvSpPr>
        <xdr:cNvPr id="449" name="テキスト ボックス 448"/>
        <xdr:cNvSpPr txBox="1"/>
      </xdr:nvSpPr>
      <xdr:spPr>
        <a:xfrm>
          <a:off x="14401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0" name="円/楕円 449"/>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1" name="テキスト ボックス 450"/>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89263</xdr:rowOff>
    </xdr:from>
    <xdr:to>
      <xdr:col>19</xdr:col>
      <xdr:colOff>6350</xdr:colOff>
      <xdr:row>75</xdr:row>
      <xdr:rowOff>19413</xdr:rowOff>
    </xdr:to>
    <xdr:sp macro="" textlink="">
      <xdr:nvSpPr>
        <xdr:cNvPr id="452" name="円/楕円 451"/>
        <xdr:cNvSpPr/>
      </xdr:nvSpPr>
      <xdr:spPr>
        <a:xfrm>
          <a:off x="12954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29590</xdr:rowOff>
    </xdr:from>
    <xdr:ext cx="762000" cy="259045"/>
    <xdr:sp macro="" textlink="">
      <xdr:nvSpPr>
        <xdr:cNvPr id="453" name="テキスト ボックス 452"/>
        <xdr:cNvSpPr txBox="1"/>
      </xdr:nvSpPr>
      <xdr:spPr>
        <a:xfrm>
          <a:off x="12623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山梨県早川町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83910</xdr:rowOff>
    </xdr:from>
    <xdr:to>
      <xdr:col>4</xdr:col>
      <xdr:colOff>1117600</xdr:colOff>
      <xdr:row>16</xdr:row>
      <xdr:rowOff>89597</xdr:rowOff>
    </xdr:to>
    <xdr:cxnSp macro="">
      <xdr:nvCxnSpPr>
        <xdr:cNvPr id="51" name="直線コネクタ 50"/>
        <xdr:cNvCxnSpPr/>
      </xdr:nvCxnSpPr>
      <xdr:spPr bwMode="auto">
        <a:xfrm flipV="1">
          <a:off x="5003800" y="2874735"/>
          <a:ext cx="647700" cy="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89597</xdr:rowOff>
    </xdr:from>
    <xdr:to>
      <xdr:col>4</xdr:col>
      <xdr:colOff>469900</xdr:colOff>
      <xdr:row>16</xdr:row>
      <xdr:rowOff>95116</xdr:rowOff>
    </xdr:to>
    <xdr:cxnSp macro="">
      <xdr:nvCxnSpPr>
        <xdr:cNvPr id="54" name="直線コネクタ 53"/>
        <xdr:cNvCxnSpPr/>
      </xdr:nvCxnSpPr>
      <xdr:spPr bwMode="auto">
        <a:xfrm flipV="1">
          <a:off x="4305300" y="2880422"/>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95116</xdr:rowOff>
    </xdr:from>
    <xdr:to>
      <xdr:col>3</xdr:col>
      <xdr:colOff>904875</xdr:colOff>
      <xdr:row>16</xdr:row>
      <xdr:rowOff>145671</xdr:rowOff>
    </xdr:to>
    <xdr:cxnSp macro="">
      <xdr:nvCxnSpPr>
        <xdr:cNvPr id="57" name="直線コネクタ 56"/>
        <xdr:cNvCxnSpPr/>
      </xdr:nvCxnSpPr>
      <xdr:spPr bwMode="auto">
        <a:xfrm flipV="1">
          <a:off x="3606800" y="2885941"/>
          <a:ext cx="698500" cy="50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145671</xdr:rowOff>
    </xdr:from>
    <xdr:to>
      <xdr:col>3</xdr:col>
      <xdr:colOff>206375</xdr:colOff>
      <xdr:row>16</xdr:row>
      <xdr:rowOff>150663</xdr:rowOff>
    </xdr:to>
    <xdr:cxnSp macro="">
      <xdr:nvCxnSpPr>
        <xdr:cNvPr id="60" name="直線コネクタ 59"/>
        <xdr:cNvCxnSpPr/>
      </xdr:nvCxnSpPr>
      <xdr:spPr bwMode="auto">
        <a:xfrm flipV="1">
          <a:off x="2908300" y="2936496"/>
          <a:ext cx="698500" cy="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33110</xdr:rowOff>
    </xdr:from>
    <xdr:to>
      <xdr:col>5</xdr:col>
      <xdr:colOff>34925</xdr:colOff>
      <xdr:row>16</xdr:row>
      <xdr:rowOff>134710</xdr:rowOff>
    </xdr:to>
    <xdr:sp macro="" textlink="">
      <xdr:nvSpPr>
        <xdr:cNvPr id="70" name="円/楕円 69"/>
        <xdr:cNvSpPr/>
      </xdr:nvSpPr>
      <xdr:spPr bwMode="auto">
        <a:xfrm>
          <a:off x="56007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49637</xdr:rowOff>
    </xdr:from>
    <xdr:ext cx="762000" cy="259045"/>
    <xdr:sp macro="" textlink="">
      <xdr:nvSpPr>
        <xdr:cNvPr id="71" name="人口1人当たり決算額の推移該当値テキスト130"/>
        <xdr:cNvSpPr txBox="1"/>
      </xdr:nvSpPr>
      <xdr:spPr>
        <a:xfrm>
          <a:off x="5740400" y="26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450,556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38797</xdr:rowOff>
    </xdr:from>
    <xdr:to>
      <xdr:col>4</xdr:col>
      <xdr:colOff>520700</xdr:colOff>
      <xdr:row>16</xdr:row>
      <xdr:rowOff>140397</xdr:rowOff>
    </xdr:to>
    <xdr:sp macro="" textlink="">
      <xdr:nvSpPr>
        <xdr:cNvPr id="72" name="円/楕円 71"/>
        <xdr:cNvSpPr/>
      </xdr:nvSpPr>
      <xdr:spPr bwMode="auto">
        <a:xfrm>
          <a:off x="4953000" y="282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150574</xdr:rowOff>
    </xdr:from>
    <xdr:ext cx="736600" cy="259045"/>
    <xdr:sp macro="" textlink="">
      <xdr:nvSpPr>
        <xdr:cNvPr id="73" name="テキスト ボックス 72"/>
        <xdr:cNvSpPr txBox="1"/>
      </xdr:nvSpPr>
      <xdr:spPr>
        <a:xfrm>
          <a:off x="4622800" y="259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447,073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44316</xdr:rowOff>
    </xdr:from>
    <xdr:to>
      <xdr:col>3</xdr:col>
      <xdr:colOff>955675</xdr:colOff>
      <xdr:row>16</xdr:row>
      <xdr:rowOff>145916</xdr:rowOff>
    </xdr:to>
    <xdr:sp macro="" textlink="">
      <xdr:nvSpPr>
        <xdr:cNvPr id="74" name="円/楕円 73"/>
        <xdr:cNvSpPr/>
      </xdr:nvSpPr>
      <xdr:spPr bwMode="auto">
        <a:xfrm>
          <a:off x="4254500" y="283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156093</xdr:rowOff>
    </xdr:from>
    <xdr:ext cx="762000" cy="259045"/>
    <xdr:sp macro="" textlink="">
      <xdr:nvSpPr>
        <xdr:cNvPr id="75" name="テキスト ボックス 74"/>
        <xdr:cNvSpPr txBox="1"/>
      </xdr:nvSpPr>
      <xdr:spPr>
        <a:xfrm>
          <a:off x="3924300" y="26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443,693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94871</xdr:rowOff>
    </xdr:from>
    <xdr:to>
      <xdr:col>3</xdr:col>
      <xdr:colOff>257175</xdr:colOff>
      <xdr:row>17</xdr:row>
      <xdr:rowOff>25021</xdr:rowOff>
    </xdr:to>
    <xdr:sp macro="" textlink="">
      <xdr:nvSpPr>
        <xdr:cNvPr id="76" name="円/楕円 75"/>
        <xdr:cNvSpPr/>
      </xdr:nvSpPr>
      <xdr:spPr bwMode="auto">
        <a:xfrm>
          <a:off x="3556000" y="288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35198</xdr:rowOff>
    </xdr:from>
    <xdr:ext cx="762000" cy="259045"/>
    <xdr:sp macro="" textlink="">
      <xdr:nvSpPr>
        <xdr:cNvPr id="77" name="テキスト ボックス 76"/>
        <xdr:cNvSpPr txBox="1"/>
      </xdr:nvSpPr>
      <xdr:spPr>
        <a:xfrm>
          <a:off x="3225800" y="265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99863</xdr:rowOff>
    </xdr:from>
    <xdr:to>
      <xdr:col>2</xdr:col>
      <xdr:colOff>692150</xdr:colOff>
      <xdr:row>17</xdr:row>
      <xdr:rowOff>30013</xdr:rowOff>
    </xdr:to>
    <xdr:sp macro="" textlink="">
      <xdr:nvSpPr>
        <xdr:cNvPr id="78" name="円/楕円 77"/>
        <xdr:cNvSpPr/>
      </xdr:nvSpPr>
      <xdr:spPr bwMode="auto">
        <a:xfrm>
          <a:off x="2857500" y="289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40190</xdr:rowOff>
    </xdr:from>
    <xdr:ext cx="762000" cy="259045"/>
    <xdr:sp macro="" textlink="">
      <xdr:nvSpPr>
        <xdr:cNvPr id="79" name="テキスト ボックス 78"/>
        <xdr:cNvSpPr txBox="1"/>
      </xdr:nvSpPr>
      <xdr:spPr>
        <a:xfrm>
          <a:off x="2527300" y="26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341523</xdr:rowOff>
    </xdr:from>
    <xdr:to>
      <xdr:col>4</xdr:col>
      <xdr:colOff>1117600</xdr:colOff>
      <xdr:row>36</xdr:row>
      <xdr:rowOff>3794</xdr:rowOff>
    </xdr:to>
    <xdr:cxnSp macro="">
      <xdr:nvCxnSpPr>
        <xdr:cNvPr id="110" name="直線コネクタ 109"/>
        <xdr:cNvCxnSpPr/>
      </xdr:nvCxnSpPr>
      <xdr:spPr bwMode="auto">
        <a:xfrm flipV="1">
          <a:off x="5003800" y="6951873"/>
          <a:ext cx="6477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313720</xdr:rowOff>
    </xdr:from>
    <xdr:to>
      <xdr:col>4</xdr:col>
      <xdr:colOff>469900</xdr:colOff>
      <xdr:row>36</xdr:row>
      <xdr:rowOff>3794</xdr:rowOff>
    </xdr:to>
    <xdr:cxnSp macro="">
      <xdr:nvCxnSpPr>
        <xdr:cNvPr id="113" name="直線コネクタ 112"/>
        <xdr:cNvCxnSpPr/>
      </xdr:nvCxnSpPr>
      <xdr:spPr bwMode="auto">
        <a:xfrm>
          <a:off x="4305300" y="6924070"/>
          <a:ext cx="698500" cy="3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304595</xdr:rowOff>
    </xdr:from>
    <xdr:to>
      <xdr:col>3</xdr:col>
      <xdr:colOff>904875</xdr:colOff>
      <xdr:row>35</xdr:row>
      <xdr:rowOff>313720</xdr:rowOff>
    </xdr:to>
    <xdr:cxnSp macro="">
      <xdr:nvCxnSpPr>
        <xdr:cNvPr id="116" name="直線コネクタ 115"/>
        <xdr:cNvCxnSpPr/>
      </xdr:nvCxnSpPr>
      <xdr:spPr bwMode="auto">
        <a:xfrm>
          <a:off x="3606800" y="6914945"/>
          <a:ext cx="698500" cy="9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225760</xdr:rowOff>
    </xdr:from>
    <xdr:to>
      <xdr:col>3</xdr:col>
      <xdr:colOff>206375</xdr:colOff>
      <xdr:row>35</xdr:row>
      <xdr:rowOff>304595</xdr:rowOff>
    </xdr:to>
    <xdr:cxnSp macro="">
      <xdr:nvCxnSpPr>
        <xdr:cNvPr id="119" name="直線コネクタ 118"/>
        <xdr:cNvCxnSpPr/>
      </xdr:nvCxnSpPr>
      <xdr:spPr bwMode="auto">
        <a:xfrm>
          <a:off x="2908300" y="6836110"/>
          <a:ext cx="698500" cy="78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290723</xdr:rowOff>
    </xdr:from>
    <xdr:to>
      <xdr:col>5</xdr:col>
      <xdr:colOff>34925</xdr:colOff>
      <xdr:row>36</xdr:row>
      <xdr:rowOff>49423</xdr:rowOff>
    </xdr:to>
    <xdr:sp macro="" textlink="">
      <xdr:nvSpPr>
        <xdr:cNvPr id="129" name="円/楕円 128"/>
        <xdr:cNvSpPr/>
      </xdr:nvSpPr>
      <xdr:spPr bwMode="auto">
        <a:xfrm>
          <a:off x="5600700" y="690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262800</xdr:rowOff>
    </xdr:from>
    <xdr:ext cx="762000" cy="259045"/>
    <xdr:sp macro="" textlink="">
      <xdr:nvSpPr>
        <xdr:cNvPr id="130" name="人口1人当たり決算額の推移該当値テキスト445"/>
        <xdr:cNvSpPr txBox="1"/>
      </xdr:nvSpPr>
      <xdr:spPr>
        <a:xfrm>
          <a:off x="5740400" y="687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295894</xdr:rowOff>
    </xdr:from>
    <xdr:to>
      <xdr:col>4</xdr:col>
      <xdr:colOff>520700</xdr:colOff>
      <xdr:row>36</xdr:row>
      <xdr:rowOff>54594</xdr:rowOff>
    </xdr:to>
    <xdr:sp macro="" textlink="">
      <xdr:nvSpPr>
        <xdr:cNvPr id="131" name="円/楕円 130"/>
        <xdr:cNvSpPr/>
      </xdr:nvSpPr>
      <xdr:spPr bwMode="auto">
        <a:xfrm>
          <a:off x="4953000" y="690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39371</xdr:rowOff>
    </xdr:from>
    <xdr:ext cx="736600" cy="259045"/>
    <xdr:sp macro="" textlink="">
      <xdr:nvSpPr>
        <xdr:cNvPr id="132" name="テキスト ボックス 131"/>
        <xdr:cNvSpPr txBox="1"/>
      </xdr:nvSpPr>
      <xdr:spPr>
        <a:xfrm>
          <a:off x="4622800" y="699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262920</xdr:rowOff>
    </xdr:from>
    <xdr:to>
      <xdr:col>3</xdr:col>
      <xdr:colOff>955675</xdr:colOff>
      <xdr:row>36</xdr:row>
      <xdr:rowOff>21620</xdr:rowOff>
    </xdr:to>
    <xdr:sp macro="" textlink="">
      <xdr:nvSpPr>
        <xdr:cNvPr id="133" name="円/楕円 132"/>
        <xdr:cNvSpPr/>
      </xdr:nvSpPr>
      <xdr:spPr bwMode="auto">
        <a:xfrm>
          <a:off x="4254500" y="687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6397</xdr:rowOff>
    </xdr:from>
    <xdr:ext cx="762000" cy="259045"/>
    <xdr:sp macro="" textlink="">
      <xdr:nvSpPr>
        <xdr:cNvPr id="134" name="テキスト ボックス 133"/>
        <xdr:cNvSpPr txBox="1"/>
      </xdr:nvSpPr>
      <xdr:spPr>
        <a:xfrm>
          <a:off x="3924300" y="695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253795</xdr:rowOff>
    </xdr:from>
    <xdr:to>
      <xdr:col>3</xdr:col>
      <xdr:colOff>257175</xdr:colOff>
      <xdr:row>36</xdr:row>
      <xdr:rowOff>12495</xdr:rowOff>
    </xdr:to>
    <xdr:sp macro="" textlink="">
      <xdr:nvSpPr>
        <xdr:cNvPr id="135" name="円/楕円 134"/>
        <xdr:cNvSpPr/>
      </xdr:nvSpPr>
      <xdr:spPr bwMode="auto">
        <a:xfrm>
          <a:off x="3556000" y="686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340172</xdr:rowOff>
    </xdr:from>
    <xdr:ext cx="762000" cy="259045"/>
    <xdr:sp macro="" textlink="">
      <xdr:nvSpPr>
        <xdr:cNvPr id="136" name="テキスト ボックス 135"/>
        <xdr:cNvSpPr txBox="1"/>
      </xdr:nvSpPr>
      <xdr:spPr>
        <a:xfrm>
          <a:off x="3225800" y="695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174960</xdr:rowOff>
    </xdr:from>
    <xdr:to>
      <xdr:col>2</xdr:col>
      <xdr:colOff>692150</xdr:colOff>
      <xdr:row>35</xdr:row>
      <xdr:rowOff>276560</xdr:rowOff>
    </xdr:to>
    <xdr:sp macro="" textlink="">
      <xdr:nvSpPr>
        <xdr:cNvPr id="137" name="円/楕円 136"/>
        <xdr:cNvSpPr/>
      </xdr:nvSpPr>
      <xdr:spPr bwMode="auto">
        <a:xfrm>
          <a:off x="2857500" y="678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261337</xdr:rowOff>
    </xdr:from>
    <xdr:ext cx="762000" cy="259045"/>
    <xdr:sp macro="" textlink="">
      <xdr:nvSpPr>
        <xdr:cNvPr id="138" name="テキスト ボックス 137"/>
        <xdr:cNvSpPr txBox="1"/>
      </xdr:nvSpPr>
      <xdr:spPr>
        <a:xfrm>
          <a:off x="2527300" y="687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14850</xdr:rowOff>
    </xdr:from>
    <xdr:to>
      <xdr:col>6</xdr:col>
      <xdr:colOff>511175</xdr:colOff>
      <xdr:row>36</xdr:row>
      <xdr:rowOff>61545</xdr:rowOff>
    </xdr:to>
    <xdr:cxnSp macro="">
      <xdr:nvCxnSpPr>
        <xdr:cNvPr id="62" name="直線コネクタ 61"/>
        <xdr:cNvCxnSpPr/>
      </xdr:nvCxnSpPr>
      <xdr:spPr>
        <a:xfrm flipV="1">
          <a:off x="3797300" y="6187050"/>
          <a:ext cx="8382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23060</xdr:rowOff>
    </xdr:from>
    <xdr:to>
      <xdr:col>5</xdr:col>
      <xdr:colOff>358775</xdr:colOff>
      <xdr:row>36</xdr:row>
      <xdr:rowOff>61545</xdr:rowOff>
    </xdr:to>
    <xdr:cxnSp macro="">
      <xdr:nvCxnSpPr>
        <xdr:cNvPr id="65" name="直線コネクタ 64"/>
        <xdr:cNvCxnSpPr/>
      </xdr:nvCxnSpPr>
      <xdr:spPr>
        <a:xfrm>
          <a:off x="2908300" y="6195260"/>
          <a:ext cx="889000" cy="3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23060</xdr:rowOff>
    </xdr:from>
    <xdr:to>
      <xdr:col>4</xdr:col>
      <xdr:colOff>155575</xdr:colOff>
      <xdr:row>36</xdr:row>
      <xdr:rowOff>56993</xdr:rowOff>
    </xdr:to>
    <xdr:cxnSp macro="">
      <xdr:nvCxnSpPr>
        <xdr:cNvPr id="68" name="直線コネクタ 67"/>
        <xdr:cNvCxnSpPr/>
      </xdr:nvCxnSpPr>
      <xdr:spPr>
        <a:xfrm flipV="1">
          <a:off x="2019300" y="6195260"/>
          <a:ext cx="889000" cy="3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56993</xdr:rowOff>
    </xdr:from>
    <xdr:to>
      <xdr:col>2</xdr:col>
      <xdr:colOff>638175</xdr:colOff>
      <xdr:row>36</xdr:row>
      <xdr:rowOff>63942</xdr:rowOff>
    </xdr:to>
    <xdr:cxnSp macro="">
      <xdr:nvCxnSpPr>
        <xdr:cNvPr id="71" name="直線コネクタ 70"/>
        <xdr:cNvCxnSpPr/>
      </xdr:nvCxnSpPr>
      <xdr:spPr>
        <a:xfrm flipV="1">
          <a:off x="1130300" y="6229193"/>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135500</xdr:rowOff>
    </xdr:from>
    <xdr:to>
      <xdr:col>6</xdr:col>
      <xdr:colOff>561975</xdr:colOff>
      <xdr:row>36</xdr:row>
      <xdr:rowOff>65650</xdr:rowOff>
    </xdr:to>
    <xdr:sp macro="" textlink="">
      <xdr:nvSpPr>
        <xdr:cNvPr id="81" name="円/楕円 80"/>
        <xdr:cNvSpPr/>
      </xdr:nvSpPr>
      <xdr:spPr>
        <a:xfrm>
          <a:off x="4584700" y="61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158377</xdr:rowOff>
    </xdr:from>
    <xdr:ext cx="599010" cy="259045"/>
    <xdr:sp macro="" textlink="">
      <xdr:nvSpPr>
        <xdr:cNvPr id="82" name="人件費該当値テキスト"/>
        <xdr:cNvSpPr txBox="1"/>
      </xdr:nvSpPr>
      <xdr:spPr>
        <a:xfrm>
          <a:off x="4686300" y="598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366,461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10745</xdr:rowOff>
    </xdr:from>
    <xdr:to>
      <xdr:col>5</xdr:col>
      <xdr:colOff>409575</xdr:colOff>
      <xdr:row>36</xdr:row>
      <xdr:rowOff>112345</xdr:rowOff>
    </xdr:to>
    <xdr:sp macro="" textlink="">
      <xdr:nvSpPr>
        <xdr:cNvPr id="83" name="円/楕円 82"/>
        <xdr:cNvSpPr/>
      </xdr:nvSpPr>
      <xdr:spPr>
        <a:xfrm>
          <a:off x="3746500" y="61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128872</xdr:rowOff>
    </xdr:from>
    <xdr:ext cx="599010" cy="259045"/>
    <xdr:sp macro="" textlink="">
      <xdr:nvSpPr>
        <xdr:cNvPr id="84" name="テキスト ボックス 83"/>
        <xdr:cNvSpPr txBox="1"/>
      </xdr:nvSpPr>
      <xdr:spPr>
        <a:xfrm>
          <a:off x="3497794" y="595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143710</xdr:rowOff>
    </xdr:from>
    <xdr:to>
      <xdr:col>4</xdr:col>
      <xdr:colOff>206375</xdr:colOff>
      <xdr:row>36</xdr:row>
      <xdr:rowOff>73860</xdr:rowOff>
    </xdr:to>
    <xdr:sp macro="" textlink="">
      <xdr:nvSpPr>
        <xdr:cNvPr id="85" name="円/楕円 84"/>
        <xdr:cNvSpPr/>
      </xdr:nvSpPr>
      <xdr:spPr>
        <a:xfrm>
          <a:off x="2857500" y="61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90387</xdr:rowOff>
    </xdr:from>
    <xdr:ext cx="599010" cy="259045"/>
    <xdr:sp macro="" textlink="">
      <xdr:nvSpPr>
        <xdr:cNvPr id="86" name="テキスト ボックス 85"/>
        <xdr:cNvSpPr txBox="1"/>
      </xdr:nvSpPr>
      <xdr:spPr>
        <a:xfrm>
          <a:off x="2608794" y="591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6193</xdr:rowOff>
    </xdr:from>
    <xdr:to>
      <xdr:col>3</xdr:col>
      <xdr:colOff>3175</xdr:colOff>
      <xdr:row>36</xdr:row>
      <xdr:rowOff>107793</xdr:rowOff>
    </xdr:to>
    <xdr:sp macro="" textlink="">
      <xdr:nvSpPr>
        <xdr:cNvPr id="87" name="円/楕円 86"/>
        <xdr:cNvSpPr/>
      </xdr:nvSpPr>
      <xdr:spPr>
        <a:xfrm>
          <a:off x="1968500" y="61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124320</xdr:rowOff>
    </xdr:from>
    <xdr:ext cx="599010" cy="259045"/>
    <xdr:sp macro="" textlink="">
      <xdr:nvSpPr>
        <xdr:cNvPr id="88" name="テキスト ボックス 87"/>
        <xdr:cNvSpPr txBox="1"/>
      </xdr:nvSpPr>
      <xdr:spPr>
        <a:xfrm>
          <a:off x="1719794" y="595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13142</xdr:rowOff>
    </xdr:from>
    <xdr:to>
      <xdr:col>1</xdr:col>
      <xdr:colOff>485775</xdr:colOff>
      <xdr:row>36</xdr:row>
      <xdr:rowOff>114742</xdr:rowOff>
    </xdr:to>
    <xdr:sp macro="" textlink="">
      <xdr:nvSpPr>
        <xdr:cNvPr id="89" name="円/楕円 88"/>
        <xdr:cNvSpPr/>
      </xdr:nvSpPr>
      <xdr:spPr>
        <a:xfrm>
          <a:off x="1079500" y="61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131269</xdr:rowOff>
    </xdr:from>
    <xdr:ext cx="599010" cy="259045"/>
    <xdr:sp macro="" textlink="">
      <xdr:nvSpPr>
        <xdr:cNvPr id="90" name="テキスト ボックス 89"/>
        <xdr:cNvSpPr txBox="1"/>
      </xdr:nvSpPr>
      <xdr:spPr>
        <a:xfrm>
          <a:off x="830794" y="596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56250</xdr:rowOff>
    </xdr:from>
    <xdr:to>
      <xdr:col>6</xdr:col>
      <xdr:colOff>511175</xdr:colOff>
      <xdr:row>56</xdr:row>
      <xdr:rowOff>96295</xdr:rowOff>
    </xdr:to>
    <xdr:cxnSp macro="">
      <xdr:nvCxnSpPr>
        <xdr:cNvPr id="115" name="直線コネクタ 114"/>
        <xdr:cNvCxnSpPr/>
      </xdr:nvCxnSpPr>
      <xdr:spPr>
        <a:xfrm>
          <a:off x="3797300" y="9657450"/>
          <a:ext cx="838200" cy="4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56250</xdr:rowOff>
    </xdr:from>
    <xdr:to>
      <xdr:col>5</xdr:col>
      <xdr:colOff>358775</xdr:colOff>
      <xdr:row>56</xdr:row>
      <xdr:rowOff>129186</xdr:rowOff>
    </xdr:to>
    <xdr:cxnSp macro="">
      <xdr:nvCxnSpPr>
        <xdr:cNvPr id="118" name="直線コネクタ 117"/>
        <xdr:cNvCxnSpPr/>
      </xdr:nvCxnSpPr>
      <xdr:spPr>
        <a:xfrm flipV="1">
          <a:off x="2908300" y="9657450"/>
          <a:ext cx="889000" cy="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129186</xdr:rowOff>
    </xdr:from>
    <xdr:to>
      <xdr:col>4</xdr:col>
      <xdr:colOff>155575</xdr:colOff>
      <xdr:row>57</xdr:row>
      <xdr:rowOff>16741</xdr:rowOff>
    </xdr:to>
    <xdr:cxnSp macro="">
      <xdr:nvCxnSpPr>
        <xdr:cNvPr id="121" name="直線コネクタ 120"/>
        <xdr:cNvCxnSpPr/>
      </xdr:nvCxnSpPr>
      <xdr:spPr>
        <a:xfrm flipV="1">
          <a:off x="2019300" y="9730386"/>
          <a:ext cx="889000" cy="5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16741</xdr:rowOff>
    </xdr:from>
    <xdr:to>
      <xdr:col>2</xdr:col>
      <xdr:colOff>638175</xdr:colOff>
      <xdr:row>57</xdr:row>
      <xdr:rowOff>46058</xdr:rowOff>
    </xdr:to>
    <xdr:cxnSp macro="">
      <xdr:nvCxnSpPr>
        <xdr:cNvPr id="124" name="直線コネクタ 123"/>
        <xdr:cNvCxnSpPr/>
      </xdr:nvCxnSpPr>
      <xdr:spPr>
        <a:xfrm flipV="1">
          <a:off x="1130300" y="9789391"/>
          <a:ext cx="889000" cy="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45495</xdr:rowOff>
    </xdr:from>
    <xdr:to>
      <xdr:col>6</xdr:col>
      <xdr:colOff>561975</xdr:colOff>
      <xdr:row>56</xdr:row>
      <xdr:rowOff>147095</xdr:rowOff>
    </xdr:to>
    <xdr:sp macro="" textlink="">
      <xdr:nvSpPr>
        <xdr:cNvPr id="134" name="円/楕円 133"/>
        <xdr:cNvSpPr/>
      </xdr:nvSpPr>
      <xdr:spPr>
        <a:xfrm>
          <a:off x="4584700" y="96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68372</xdr:rowOff>
    </xdr:from>
    <xdr:ext cx="599010" cy="259045"/>
    <xdr:sp macro="" textlink="">
      <xdr:nvSpPr>
        <xdr:cNvPr id="135" name="物件費該当値テキスト"/>
        <xdr:cNvSpPr txBox="1"/>
      </xdr:nvSpPr>
      <xdr:spPr>
        <a:xfrm>
          <a:off x="4686300" y="949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475,949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5450</xdr:rowOff>
    </xdr:from>
    <xdr:to>
      <xdr:col>5</xdr:col>
      <xdr:colOff>409575</xdr:colOff>
      <xdr:row>56</xdr:row>
      <xdr:rowOff>107050</xdr:rowOff>
    </xdr:to>
    <xdr:sp macro="" textlink="">
      <xdr:nvSpPr>
        <xdr:cNvPr id="136" name="円/楕円 135"/>
        <xdr:cNvSpPr/>
      </xdr:nvSpPr>
      <xdr:spPr>
        <a:xfrm>
          <a:off x="3746500" y="96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123577</xdr:rowOff>
    </xdr:from>
    <xdr:ext cx="599010" cy="259045"/>
    <xdr:sp macro="" textlink="">
      <xdr:nvSpPr>
        <xdr:cNvPr id="137" name="テキスト ボックス 136"/>
        <xdr:cNvSpPr txBox="1"/>
      </xdr:nvSpPr>
      <xdr:spPr>
        <a:xfrm>
          <a:off x="3497794" y="938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78386</xdr:rowOff>
    </xdr:from>
    <xdr:to>
      <xdr:col>4</xdr:col>
      <xdr:colOff>206375</xdr:colOff>
      <xdr:row>57</xdr:row>
      <xdr:rowOff>8536</xdr:rowOff>
    </xdr:to>
    <xdr:sp macro="" textlink="">
      <xdr:nvSpPr>
        <xdr:cNvPr id="138" name="円/楕円 137"/>
        <xdr:cNvSpPr/>
      </xdr:nvSpPr>
      <xdr:spPr>
        <a:xfrm>
          <a:off x="2857500" y="967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25063</xdr:rowOff>
    </xdr:from>
    <xdr:ext cx="599010" cy="259045"/>
    <xdr:sp macro="" textlink="">
      <xdr:nvSpPr>
        <xdr:cNvPr id="139" name="テキスト ボックス 138"/>
        <xdr:cNvSpPr txBox="1"/>
      </xdr:nvSpPr>
      <xdr:spPr>
        <a:xfrm>
          <a:off x="2608794" y="945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137391</xdr:rowOff>
    </xdr:from>
    <xdr:to>
      <xdr:col>3</xdr:col>
      <xdr:colOff>3175</xdr:colOff>
      <xdr:row>57</xdr:row>
      <xdr:rowOff>67541</xdr:rowOff>
    </xdr:to>
    <xdr:sp macro="" textlink="">
      <xdr:nvSpPr>
        <xdr:cNvPr id="140" name="円/楕円 139"/>
        <xdr:cNvSpPr/>
      </xdr:nvSpPr>
      <xdr:spPr>
        <a:xfrm>
          <a:off x="1968500" y="97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84068</xdr:rowOff>
    </xdr:from>
    <xdr:ext cx="599010" cy="259045"/>
    <xdr:sp macro="" textlink="">
      <xdr:nvSpPr>
        <xdr:cNvPr id="141" name="テキスト ボックス 140"/>
        <xdr:cNvSpPr txBox="1"/>
      </xdr:nvSpPr>
      <xdr:spPr>
        <a:xfrm>
          <a:off x="1719794" y="95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315,152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166708</xdr:rowOff>
    </xdr:from>
    <xdr:to>
      <xdr:col>1</xdr:col>
      <xdr:colOff>485775</xdr:colOff>
      <xdr:row>57</xdr:row>
      <xdr:rowOff>96858</xdr:rowOff>
    </xdr:to>
    <xdr:sp macro="" textlink="">
      <xdr:nvSpPr>
        <xdr:cNvPr id="142" name="円/楕円 141"/>
        <xdr:cNvSpPr/>
      </xdr:nvSpPr>
      <xdr:spPr>
        <a:xfrm>
          <a:off x="1079500" y="97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113385</xdr:rowOff>
    </xdr:from>
    <xdr:ext cx="599010" cy="259045"/>
    <xdr:sp macro="" textlink="">
      <xdr:nvSpPr>
        <xdr:cNvPr id="143" name="テキスト ボックス 142"/>
        <xdr:cNvSpPr txBox="1"/>
      </xdr:nvSpPr>
      <xdr:spPr>
        <a:xfrm>
          <a:off x="830794" y="954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76707</xdr:rowOff>
    </xdr:from>
    <xdr:to>
      <xdr:col>6</xdr:col>
      <xdr:colOff>511175</xdr:colOff>
      <xdr:row>78</xdr:row>
      <xdr:rowOff>81783</xdr:rowOff>
    </xdr:to>
    <xdr:cxnSp macro="">
      <xdr:nvCxnSpPr>
        <xdr:cNvPr id="170" name="直線コネクタ 169"/>
        <xdr:cNvCxnSpPr/>
      </xdr:nvCxnSpPr>
      <xdr:spPr>
        <a:xfrm flipV="1">
          <a:off x="3797300" y="13449807"/>
          <a:ext cx="8382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81783</xdr:rowOff>
    </xdr:from>
    <xdr:to>
      <xdr:col>5</xdr:col>
      <xdr:colOff>358775</xdr:colOff>
      <xdr:row>78</xdr:row>
      <xdr:rowOff>89435</xdr:rowOff>
    </xdr:to>
    <xdr:cxnSp macro="">
      <xdr:nvCxnSpPr>
        <xdr:cNvPr id="173" name="直線コネクタ 172"/>
        <xdr:cNvCxnSpPr/>
      </xdr:nvCxnSpPr>
      <xdr:spPr>
        <a:xfrm flipV="1">
          <a:off x="2908300" y="13454883"/>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89435</xdr:rowOff>
    </xdr:from>
    <xdr:to>
      <xdr:col>4</xdr:col>
      <xdr:colOff>155575</xdr:colOff>
      <xdr:row>78</xdr:row>
      <xdr:rowOff>100093</xdr:rowOff>
    </xdr:to>
    <xdr:cxnSp macro="">
      <xdr:nvCxnSpPr>
        <xdr:cNvPr id="176" name="直線コネクタ 175"/>
        <xdr:cNvCxnSpPr/>
      </xdr:nvCxnSpPr>
      <xdr:spPr>
        <a:xfrm flipV="1">
          <a:off x="2019300" y="13462535"/>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98423</xdr:rowOff>
    </xdr:from>
    <xdr:to>
      <xdr:col>2</xdr:col>
      <xdr:colOff>638175</xdr:colOff>
      <xdr:row>78</xdr:row>
      <xdr:rowOff>100093</xdr:rowOff>
    </xdr:to>
    <xdr:cxnSp macro="">
      <xdr:nvCxnSpPr>
        <xdr:cNvPr id="179" name="直線コネクタ 178"/>
        <xdr:cNvCxnSpPr/>
      </xdr:nvCxnSpPr>
      <xdr:spPr>
        <a:xfrm>
          <a:off x="1130300" y="13471523"/>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25907</xdr:rowOff>
    </xdr:from>
    <xdr:to>
      <xdr:col>6</xdr:col>
      <xdr:colOff>561975</xdr:colOff>
      <xdr:row>78</xdr:row>
      <xdr:rowOff>127507</xdr:rowOff>
    </xdr:to>
    <xdr:sp macro="" textlink="">
      <xdr:nvSpPr>
        <xdr:cNvPr id="189" name="円/楕円 188"/>
        <xdr:cNvSpPr/>
      </xdr:nvSpPr>
      <xdr:spPr>
        <a:xfrm>
          <a:off x="4584700" y="13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137292</xdr:rowOff>
    </xdr:from>
    <xdr:ext cx="534377" cy="259045"/>
    <xdr:sp macro="" textlink="">
      <xdr:nvSpPr>
        <xdr:cNvPr id="190" name="維持補修費該当値テキスト"/>
        <xdr:cNvSpPr txBox="1"/>
      </xdr:nvSpPr>
      <xdr:spPr>
        <a:xfrm>
          <a:off x="4686300" y="13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30983</xdr:rowOff>
    </xdr:from>
    <xdr:to>
      <xdr:col>5</xdr:col>
      <xdr:colOff>409575</xdr:colOff>
      <xdr:row>78</xdr:row>
      <xdr:rowOff>132583</xdr:rowOff>
    </xdr:to>
    <xdr:sp macro="" textlink="">
      <xdr:nvSpPr>
        <xdr:cNvPr id="191" name="円/楕円 190"/>
        <xdr:cNvSpPr/>
      </xdr:nvSpPr>
      <xdr:spPr>
        <a:xfrm>
          <a:off x="3746500" y="134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123710</xdr:rowOff>
    </xdr:from>
    <xdr:ext cx="534377" cy="259045"/>
    <xdr:sp macro="" textlink="">
      <xdr:nvSpPr>
        <xdr:cNvPr id="192" name="テキスト ボックス 191"/>
        <xdr:cNvSpPr txBox="1"/>
      </xdr:nvSpPr>
      <xdr:spPr>
        <a:xfrm>
          <a:off x="3530111" y="134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38635</xdr:rowOff>
    </xdr:from>
    <xdr:to>
      <xdr:col>4</xdr:col>
      <xdr:colOff>206375</xdr:colOff>
      <xdr:row>78</xdr:row>
      <xdr:rowOff>140235</xdr:rowOff>
    </xdr:to>
    <xdr:sp macro="" textlink="">
      <xdr:nvSpPr>
        <xdr:cNvPr id="193" name="円/楕円 192"/>
        <xdr:cNvSpPr/>
      </xdr:nvSpPr>
      <xdr:spPr>
        <a:xfrm>
          <a:off x="2857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131362</xdr:rowOff>
    </xdr:from>
    <xdr:ext cx="534377" cy="259045"/>
    <xdr:sp macro="" textlink="">
      <xdr:nvSpPr>
        <xdr:cNvPr id="194" name="テキスト ボックス 193"/>
        <xdr:cNvSpPr txBox="1"/>
      </xdr:nvSpPr>
      <xdr:spPr>
        <a:xfrm>
          <a:off x="2641111" y="135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49293</xdr:rowOff>
    </xdr:from>
    <xdr:to>
      <xdr:col>3</xdr:col>
      <xdr:colOff>3175</xdr:colOff>
      <xdr:row>78</xdr:row>
      <xdr:rowOff>150893</xdr:rowOff>
    </xdr:to>
    <xdr:sp macro="" textlink="">
      <xdr:nvSpPr>
        <xdr:cNvPr id="195" name="円/楕円 194"/>
        <xdr:cNvSpPr/>
      </xdr:nvSpPr>
      <xdr:spPr>
        <a:xfrm>
          <a:off x="1968500" y="134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142020</xdr:rowOff>
    </xdr:from>
    <xdr:ext cx="469744" cy="259045"/>
    <xdr:sp macro="" textlink="">
      <xdr:nvSpPr>
        <xdr:cNvPr id="196" name="テキスト ボックス 195"/>
        <xdr:cNvSpPr txBox="1"/>
      </xdr:nvSpPr>
      <xdr:spPr>
        <a:xfrm>
          <a:off x="1784427" y="135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47623</xdr:rowOff>
    </xdr:from>
    <xdr:to>
      <xdr:col>1</xdr:col>
      <xdr:colOff>485775</xdr:colOff>
      <xdr:row>78</xdr:row>
      <xdr:rowOff>149223</xdr:rowOff>
    </xdr:to>
    <xdr:sp macro="" textlink="">
      <xdr:nvSpPr>
        <xdr:cNvPr id="197" name="円/楕円 196"/>
        <xdr:cNvSpPr/>
      </xdr:nvSpPr>
      <xdr:spPr>
        <a:xfrm>
          <a:off x="1079500" y="13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140350</xdr:rowOff>
    </xdr:from>
    <xdr:ext cx="469744" cy="259045"/>
    <xdr:sp macro="" textlink="">
      <xdr:nvSpPr>
        <xdr:cNvPr id="198" name="テキスト ボックス 197"/>
        <xdr:cNvSpPr txBox="1"/>
      </xdr:nvSpPr>
      <xdr:spPr>
        <a:xfrm>
          <a:off x="895427" y="135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69734</xdr:rowOff>
    </xdr:from>
    <xdr:to>
      <xdr:col>6</xdr:col>
      <xdr:colOff>511175</xdr:colOff>
      <xdr:row>95</xdr:row>
      <xdr:rowOff>123484</xdr:rowOff>
    </xdr:to>
    <xdr:cxnSp macro="">
      <xdr:nvCxnSpPr>
        <xdr:cNvPr id="227" name="直線コネクタ 226"/>
        <xdr:cNvCxnSpPr/>
      </xdr:nvCxnSpPr>
      <xdr:spPr>
        <a:xfrm flipV="1">
          <a:off x="3797300" y="16357484"/>
          <a:ext cx="838200" cy="5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116481</xdr:rowOff>
    </xdr:from>
    <xdr:to>
      <xdr:col>5</xdr:col>
      <xdr:colOff>358775</xdr:colOff>
      <xdr:row>95</xdr:row>
      <xdr:rowOff>123484</xdr:rowOff>
    </xdr:to>
    <xdr:cxnSp macro="">
      <xdr:nvCxnSpPr>
        <xdr:cNvPr id="230" name="直線コネクタ 229"/>
        <xdr:cNvCxnSpPr/>
      </xdr:nvCxnSpPr>
      <xdr:spPr>
        <a:xfrm>
          <a:off x="2908300" y="16404231"/>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116481</xdr:rowOff>
    </xdr:from>
    <xdr:to>
      <xdr:col>4</xdr:col>
      <xdr:colOff>155575</xdr:colOff>
      <xdr:row>95</xdr:row>
      <xdr:rowOff>140722</xdr:rowOff>
    </xdr:to>
    <xdr:cxnSp macro="">
      <xdr:nvCxnSpPr>
        <xdr:cNvPr id="233" name="直線コネクタ 232"/>
        <xdr:cNvCxnSpPr/>
      </xdr:nvCxnSpPr>
      <xdr:spPr>
        <a:xfrm flipV="1">
          <a:off x="2019300" y="16404231"/>
          <a:ext cx="889000" cy="2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137902</xdr:rowOff>
    </xdr:from>
    <xdr:to>
      <xdr:col>2</xdr:col>
      <xdr:colOff>638175</xdr:colOff>
      <xdr:row>95</xdr:row>
      <xdr:rowOff>140722</xdr:rowOff>
    </xdr:to>
    <xdr:cxnSp macro="">
      <xdr:nvCxnSpPr>
        <xdr:cNvPr id="236" name="直線コネクタ 235"/>
        <xdr:cNvCxnSpPr/>
      </xdr:nvCxnSpPr>
      <xdr:spPr>
        <a:xfrm>
          <a:off x="1130300" y="16425652"/>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18934</xdr:rowOff>
    </xdr:from>
    <xdr:to>
      <xdr:col>6</xdr:col>
      <xdr:colOff>561975</xdr:colOff>
      <xdr:row>95</xdr:row>
      <xdr:rowOff>120534</xdr:rowOff>
    </xdr:to>
    <xdr:sp macro="" textlink="">
      <xdr:nvSpPr>
        <xdr:cNvPr id="246" name="円/楕円 245"/>
        <xdr:cNvSpPr/>
      </xdr:nvSpPr>
      <xdr:spPr>
        <a:xfrm>
          <a:off x="4584700" y="163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41811</xdr:rowOff>
    </xdr:from>
    <xdr:ext cx="534377" cy="259045"/>
    <xdr:sp macro="" textlink="">
      <xdr:nvSpPr>
        <xdr:cNvPr id="247" name="扶助費該当値テキスト"/>
        <xdr:cNvSpPr txBox="1"/>
      </xdr:nvSpPr>
      <xdr:spPr>
        <a:xfrm>
          <a:off x="4686300" y="161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72684</xdr:rowOff>
    </xdr:from>
    <xdr:to>
      <xdr:col>5</xdr:col>
      <xdr:colOff>409575</xdr:colOff>
      <xdr:row>96</xdr:row>
      <xdr:rowOff>2834</xdr:rowOff>
    </xdr:to>
    <xdr:sp macro="" textlink="">
      <xdr:nvSpPr>
        <xdr:cNvPr id="248" name="円/楕円 247"/>
        <xdr:cNvSpPr/>
      </xdr:nvSpPr>
      <xdr:spPr>
        <a:xfrm>
          <a:off x="3746500" y="163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19361</xdr:rowOff>
    </xdr:from>
    <xdr:ext cx="534377" cy="259045"/>
    <xdr:sp macro="" textlink="">
      <xdr:nvSpPr>
        <xdr:cNvPr id="249" name="テキスト ボックス 248"/>
        <xdr:cNvSpPr txBox="1"/>
      </xdr:nvSpPr>
      <xdr:spPr>
        <a:xfrm>
          <a:off x="3530111" y="161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65681</xdr:rowOff>
    </xdr:from>
    <xdr:to>
      <xdr:col>4</xdr:col>
      <xdr:colOff>206375</xdr:colOff>
      <xdr:row>95</xdr:row>
      <xdr:rowOff>167281</xdr:rowOff>
    </xdr:to>
    <xdr:sp macro="" textlink="">
      <xdr:nvSpPr>
        <xdr:cNvPr id="250" name="円/楕円 249"/>
        <xdr:cNvSpPr/>
      </xdr:nvSpPr>
      <xdr:spPr>
        <a:xfrm>
          <a:off x="2857500" y="163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12358</xdr:rowOff>
    </xdr:from>
    <xdr:ext cx="534377" cy="259045"/>
    <xdr:sp macro="" textlink="">
      <xdr:nvSpPr>
        <xdr:cNvPr id="251" name="テキスト ボックス 250"/>
        <xdr:cNvSpPr txBox="1"/>
      </xdr:nvSpPr>
      <xdr:spPr>
        <a:xfrm>
          <a:off x="2641111" y="161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80,547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89922</xdr:rowOff>
    </xdr:from>
    <xdr:to>
      <xdr:col>3</xdr:col>
      <xdr:colOff>3175</xdr:colOff>
      <xdr:row>96</xdr:row>
      <xdr:rowOff>20072</xdr:rowOff>
    </xdr:to>
    <xdr:sp macro="" textlink="">
      <xdr:nvSpPr>
        <xdr:cNvPr id="252" name="円/楕円 251"/>
        <xdr:cNvSpPr/>
      </xdr:nvSpPr>
      <xdr:spPr>
        <a:xfrm>
          <a:off x="1968500" y="163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36599</xdr:rowOff>
    </xdr:from>
    <xdr:ext cx="534377" cy="259045"/>
    <xdr:sp macro="" textlink="">
      <xdr:nvSpPr>
        <xdr:cNvPr id="253" name="テキスト ボックス 252"/>
        <xdr:cNvSpPr txBox="1"/>
      </xdr:nvSpPr>
      <xdr:spPr>
        <a:xfrm>
          <a:off x="1752111" y="161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87102</xdr:rowOff>
    </xdr:from>
    <xdr:to>
      <xdr:col>1</xdr:col>
      <xdr:colOff>485775</xdr:colOff>
      <xdr:row>96</xdr:row>
      <xdr:rowOff>17252</xdr:rowOff>
    </xdr:to>
    <xdr:sp macro="" textlink="">
      <xdr:nvSpPr>
        <xdr:cNvPr id="254" name="円/楕円 253"/>
        <xdr:cNvSpPr/>
      </xdr:nvSpPr>
      <xdr:spPr>
        <a:xfrm>
          <a:off x="1079500" y="163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33779</xdr:rowOff>
    </xdr:from>
    <xdr:ext cx="534377" cy="259045"/>
    <xdr:sp macro="" textlink="">
      <xdr:nvSpPr>
        <xdr:cNvPr id="255" name="テキスト ボックス 254"/>
        <xdr:cNvSpPr txBox="1"/>
      </xdr:nvSpPr>
      <xdr:spPr>
        <a:xfrm>
          <a:off x="863111" y="161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69272</xdr:rowOff>
    </xdr:from>
    <xdr:to>
      <xdr:col>15</xdr:col>
      <xdr:colOff>180975</xdr:colOff>
      <xdr:row>34</xdr:row>
      <xdr:rowOff>109574</xdr:rowOff>
    </xdr:to>
    <xdr:cxnSp macro="">
      <xdr:nvCxnSpPr>
        <xdr:cNvPr id="286" name="直線コネクタ 285"/>
        <xdr:cNvCxnSpPr/>
      </xdr:nvCxnSpPr>
      <xdr:spPr>
        <a:xfrm flipV="1">
          <a:off x="9639300" y="5898572"/>
          <a:ext cx="8382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109574</xdr:rowOff>
    </xdr:from>
    <xdr:to>
      <xdr:col>14</xdr:col>
      <xdr:colOff>28575</xdr:colOff>
      <xdr:row>35</xdr:row>
      <xdr:rowOff>13408</xdr:rowOff>
    </xdr:to>
    <xdr:cxnSp macro="">
      <xdr:nvCxnSpPr>
        <xdr:cNvPr id="289" name="直線コネクタ 288"/>
        <xdr:cNvCxnSpPr/>
      </xdr:nvCxnSpPr>
      <xdr:spPr>
        <a:xfrm flipV="1">
          <a:off x="8750300" y="5938874"/>
          <a:ext cx="889000" cy="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84666</xdr:rowOff>
    </xdr:from>
    <xdr:to>
      <xdr:col>12</xdr:col>
      <xdr:colOff>511175</xdr:colOff>
      <xdr:row>35</xdr:row>
      <xdr:rowOff>13408</xdr:rowOff>
    </xdr:to>
    <xdr:cxnSp macro="">
      <xdr:nvCxnSpPr>
        <xdr:cNvPr id="292" name="直線コネクタ 291"/>
        <xdr:cNvCxnSpPr/>
      </xdr:nvCxnSpPr>
      <xdr:spPr>
        <a:xfrm>
          <a:off x="7861300" y="5742516"/>
          <a:ext cx="889000" cy="2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84666</xdr:rowOff>
    </xdr:from>
    <xdr:to>
      <xdr:col>11</xdr:col>
      <xdr:colOff>307975</xdr:colOff>
      <xdr:row>34</xdr:row>
      <xdr:rowOff>36484</xdr:rowOff>
    </xdr:to>
    <xdr:cxnSp macro="">
      <xdr:nvCxnSpPr>
        <xdr:cNvPr id="295" name="直線コネクタ 294"/>
        <xdr:cNvCxnSpPr/>
      </xdr:nvCxnSpPr>
      <xdr:spPr>
        <a:xfrm flipV="1">
          <a:off x="6972300" y="5742516"/>
          <a:ext cx="889000" cy="1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18472</xdr:rowOff>
    </xdr:from>
    <xdr:to>
      <xdr:col>15</xdr:col>
      <xdr:colOff>231775</xdr:colOff>
      <xdr:row>34</xdr:row>
      <xdr:rowOff>120072</xdr:rowOff>
    </xdr:to>
    <xdr:sp macro="" textlink="">
      <xdr:nvSpPr>
        <xdr:cNvPr id="305" name="円/楕円 304"/>
        <xdr:cNvSpPr/>
      </xdr:nvSpPr>
      <xdr:spPr>
        <a:xfrm>
          <a:off x="10426700" y="58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41349</xdr:rowOff>
    </xdr:from>
    <xdr:ext cx="599010" cy="259045"/>
    <xdr:sp macro="" textlink="">
      <xdr:nvSpPr>
        <xdr:cNvPr id="306" name="補助費等該当値テキスト"/>
        <xdr:cNvSpPr txBox="1"/>
      </xdr:nvSpPr>
      <xdr:spPr>
        <a:xfrm>
          <a:off x="10528300" y="56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271,566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58774</xdr:rowOff>
    </xdr:from>
    <xdr:to>
      <xdr:col>14</xdr:col>
      <xdr:colOff>79375</xdr:colOff>
      <xdr:row>34</xdr:row>
      <xdr:rowOff>160374</xdr:rowOff>
    </xdr:to>
    <xdr:sp macro="" textlink="">
      <xdr:nvSpPr>
        <xdr:cNvPr id="307" name="円/楕円 306"/>
        <xdr:cNvSpPr/>
      </xdr:nvSpPr>
      <xdr:spPr>
        <a:xfrm>
          <a:off x="9588500" y="58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5451</xdr:rowOff>
    </xdr:from>
    <xdr:ext cx="599010" cy="259045"/>
    <xdr:sp macro="" textlink="">
      <xdr:nvSpPr>
        <xdr:cNvPr id="308" name="テキスト ボックス 307"/>
        <xdr:cNvSpPr txBox="1"/>
      </xdr:nvSpPr>
      <xdr:spPr>
        <a:xfrm>
          <a:off x="9339794" y="566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259,225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134058</xdr:rowOff>
    </xdr:from>
    <xdr:to>
      <xdr:col>12</xdr:col>
      <xdr:colOff>561975</xdr:colOff>
      <xdr:row>35</xdr:row>
      <xdr:rowOff>64208</xdr:rowOff>
    </xdr:to>
    <xdr:sp macro="" textlink="">
      <xdr:nvSpPr>
        <xdr:cNvPr id="309" name="円/楕円 308"/>
        <xdr:cNvSpPr/>
      </xdr:nvSpPr>
      <xdr:spPr>
        <a:xfrm>
          <a:off x="8699500" y="59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80735</xdr:rowOff>
    </xdr:from>
    <xdr:ext cx="599010" cy="259045"/>
    <xdr:sp macro="" textlink="">
      <xdr:nvSpPr>
        <xdr:cNvPr id="310" name="テキスト ボックス 309"/>
        <xdr:cNvSpPr txBox="1"/>
      </xdr:nvSpPr>
      <xdr:spPr>
        <a:xfrm>
          <a:off x="8450794" y="573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33866</xdr:rowOff>
    </xdr:from>
    <xdr:to>
      <xdr:col>11</xdr:col>
      <xdr:colOff>358775</xdr:colOff>
      <xdr:row>33</xdr:row>
      <xdr:rowOff>135466</xdr:rowOff>
    </xdr:to>
    <xdr:sp macro="" textlink="">
      <xdr:nvSpPr>
        <xdr:cNvPr id="311" name="円/楕円 310"/>
        <xdr:cNvSpPr/>
      </xdr:nvSpPr>
      <xdr:spPr>
        <a:xfrm>
          <a:off x="7810500" y="5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151993</xdr:rowOff>
    </xdr:from>
    <xdr:ext cx="599010" cy="259045"/>
    <xdr:sp macro="" textlink="">
      <xdr:nvSpPr>
        <xdr:cNvPr id="312" name="テキスト ボックス 311"/>
        <xdr:cNvSpPr txBox="1"/>
      </xdr:nvSpPr>
      <xdr:spPr>
        <a:xfrm>
          <a:off x="7561794" y="546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319,352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157134</xdr:rowOff>
    </xdr:from>
    <xdr:to>
      <xdr:col>10</xdr:col>
      <xdr:colOff>155575</xdr:colOff>
      <xdr:row>34</xdr:row>
      <xdr:rowOff>87284</xdr:rowOff>
    </xdr:to>
    <xdr:sp macro="" textlink="">
      <xdr:nvSpPr>
        <xdr:cNvPr id="313" name="円/楕円 312"/>
        <xdr:cNvSpPr/>
      </xdr:nvSpPr>
      <xdr:spPr>
        <a:xfrm>
          <a:off x="6921500" y="58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103811</xdr:rowOff>
    </xdr:from>
    <xdr:ext cx="599010" cy="259045"/>
    <xdr:sp macro="" textlink="">
      <xdr:nvSpPr>
        <xdr:cNvPr id="314" name="テキスト ボックス 313"/>
        <xdr:cNvSpPr txBox="1"/>
      </xdr:nvSpPr>
      <xdr:spPr>
        <a:xfrm>
          <a:off x="6672794" y="559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83107</xdr:rowOff>
    </xdr:from>
    <xdr:to>
      <xdr:col>15</xdr:col>
      <xdr:colOff>180975</xdr:colOff>
      <xdr:row>58</xdr:row>
      <xdr:rowOff>20044</xdr:rowOff>
    </xdr:to>
    <xdr:cxnSp macro="">
      <xdr:nvCxnSpPr>
        <xdr:cNvPr id="343" name="直線コネクタ 342"/>
        <xdr:cNvCxnSpPr/>
      </xdr:nvCxnSpPr>
      <xdr:spPr>
        <a:xfrm>
          <a:off x="9639300" y="9855757"/>
          <a:ext cx="838200" cy="10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72798</xdr:rowOff>
    </xdr:from>
    <xdr:to>
      <xdr:col>14</xdr:col>
      <xdr:colOff>28575</xdr:colOff>
      <xdr:row>57</xdr:row>
      <xdr:rowOff>83107</xdr:rowOff>
    </xdr:to>
    <xdr:cxnSp macro="">
      <xdr:nvCxnSpPr>
        <xdr:cNvPr id="346" name="直線コネクタ 345"/>
        <xdr:cNvCxnSpPr/>
      </xdr:nvCxnSpPr>
      <xdr:spPr>
        <a:xfrm>
          <a:off x="8750300" y="9845448"/>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72798</xdr:rowOff>
    </xdr:from>
    <xdr:to>
      <xdr:col>12</xdr:col>
      <xdr:colOff>511175</xdr:colOff>
      <xdr:row>58</xdr:row>
      <xdr:rowOff>84599</xdr:rowOff>
    </xdr:to>
    <xdr:cxnSp macro="">
      <xdr:nvCxnSpPr>
        <xdr:cNvPr id="349" name="直線コネクタ 348"/>
        <xdr:cNvCxnSpPr/>
      </xdr:nvCxnSpPr>
      <xdr:spPr>
        <a:xfrm flipV="1">
          <a:off x="7861300" y="9845448"/>
          <a:ext cx="889000" cy="18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79977</xdr:rowOff>
    </xdr:from>
    <xdr:to>
      <xdr:col>11</xdr:col>
      <xdr:colOff>307975</xdr:colOff>
      <xdr:row>58</xdr:row>
      <xdr:rowOff>84599</xdr:rowOff>
    </xdr:to>
    <xdr:cxnSp macro="">
      <xdr:nvCxnSpPr>
        <xdr:cNvPr id="352" name="直線コネクタ 351"/>
        <xdr:cNvCxnSpPr/>
      </xdr:nvCxnSpPr>
      <xdr:spPr>
        <a:xfrm>
          <a:off x="6972300" y="10024077"/>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140694</xdr:rowOff>
    </xdr:from>
    <xdr:to>
      <xdr:col>15</xdr:col>
      <xdr:colOff>231775</xdr:colOff>
      <xdr:row>58</xdr:row>
      <xdr:rowOff>70844</xdr:rowOff>
    </xdr:to>
    <xdr:sp macro="" textlink="">
      <xdr:nvSpPr>
        <xdr:cNvPr id="362" name="円/楕円 361"/>
        <xdr:cNvSpPr/>
      </xdr:nvSpPr>
      <xdr:spPr>
        <a:xfrm>
          <a:off x="10426700" y="99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163571</xdr:rowOff>
    </xdr:from>
    <xdr:ext cx="599010" cy="259045"/>
    <xdr:sp macro="" textlink="">
      <xdr:nvSpPr>
        <xdr:cNvPr id="363" name="普通建設事業費該当値テキスト"/>
        <xdr:cNvSpPr txBox="1"/>
      </xdr:nvSpPr>
      <xdr:spPr>
        <a:xfrm>
          <a:off x="10528300" y="976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32307</xdr:rowOff>
    </xdr:from>
    <xdr:to>
      <xdr:col>14</xdr:col>
      <xdr:colOff>79375</xdr:colOff>
      <xdr:row>57</xdr:row>
      <xdr:rowOff>133907</xdr:rowOff>
    </xdr:to>
    <xdr:sp macro="" textlink="">
      <xdr:nvSpPr>
        <xdr:cNvPr id="364" name="円/楕円 363"/>
        <xdr:cNvSpPr/>
      </xdr:nvSpPr>
      <xdr:spPr>
        <a:xfrm>
          <a:off x="9588500" y="9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150434</xdr:rowOff>
    </xdr:from>
    <xdr:ext cx="599010" cy="259045"/>
    <xdr:sp macro="" textlink="">
      <xdr:nvSpPr>
        <xdr:cNvPr id="365" name="テキスト ボックス 364"/>
        <xdr:cNvSpPr txBox="1"/>
      </xdr:nvSpPr>
      <xdr:spPr>
        <a:xfrm>
          <a:off x="9339794" y="958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21998</xdr:rowOff>
    </xdr:from>
    <xdr:to>
      <xdr:col>12</xdr:col>
      <xdr:colOff>561975</xdr:colOff>
      <xdr:row>57</xdr:row>
      <xdr:rowOff>123598</xdr:rowOff>
    </xdr:to>
    <xdr:sp macro="" textlink="">
      <xdr:nvSpPr>
        <xdr:cNvPr id="366" name="円/楕円 365"/>
        <xdr:cNvSpPr/>
      </xdr:nvSpPr>
      <xdr:spPr>
        <a:xfrm>
          <a:off x="8699500" y="97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140125</xdr:rowOff>
    </xdr:from>
    <xdr:ext cx="599010" cy="259045"/>
    <xdr:sp macro="" textlink="">
      <xdr:nvSpPr>
        <xdr:cNvPr id="367" name="テキスト ボックス 366"/>
        <xdr:cNvSpPr txBox="1"/>
      </xdr:nvSpPr>
      <xdr:spPr>
        <a:xfrm>
          <a:off x="8450794" y="95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33799</xdr:rowOff>
    </xdr:from>
    <xdr:to>
      <xdr:col>11</xdr:col>
      <xdr:colOff>358775</xdr:colOff>
      <xdr:row>58</xdr:row>
      <xdr:rowOff>135399</xdr:rowOff>
    </xdr:to>
    <xdr:sp macro="" textlink="">
      <xdr:nvSpPr>
        <xdr:cNvPr id="368" name="円/楕円 367"/>
        <xdr:cNvSpPr/>
      </xdr:nvSpPr>
      <xdr:spPr>
        <a:xfrm>
          <a:off x="7810500" y="99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151926</xdr:rowOff>
    </xdr:from>
    <xdr:ext cx="599010" cy="259045"/>
    <xdr:sp macro="" textlink="">
      <xdr:nvSpPr>
        <xdr:cNvPr id="369" name="テキスト ボックス 368"/>
        <xdr:cNvSpPr txBox="1"/>
      </xdr:nvSpPr>
      <xdr:spPr>
        <a:xfrm>
          <a:off x="7561794" y="975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29177</xdr:rowOff>
    </xdr:from>
    <xdr:to>
      <xdr:col>10</xdr:col>
      <xdr:colOff>155575</xdr:colOff>
      <xdr:row>58</xdr:row>
      <xdr:rowOff>130777</xdr:rowOff>
    </xdr:to>
    <xdr:sp macro="" textlink="">
      <xdr:nvSpPr>
        <xdr:cNvPr id="370" name="円/楕円 369"/>
        <xdr:cNvSpPr/>
      </xdr:nvSpPr>
      <xdr:spPr>
        <a:xfrm>
          <a:off x="6921500" y="99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147304</xdr:rowOff>
    </xdr:from>
    <xdr:ext cx="599010" cy="259045"/>
    <xdr:sp macro="" textlink="">
      <xdr:nvSpPr>
        <xdr:cNvPr id="371" name="テキスト ボックス 370"/>
        <xdr:cNvSpPr txBox="1"/>
      </xdr:nvSpPr>
      <xdr:spPr>
        <a:xfrm>
          <a:off x="6672794" y="974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79539</xdr:rowOff>
    </xdr:from>
    <xdr:to>
      <xdr:col>15</xdr:col>
      <xdr:colOff>180975</xdr:colOff>
      <xdr:row>78</xdr:row>
      <xdr:rowOff>117566</xdr:rowOff>
    </xdr:to>
    <xdr:cxnSp macro="">
      <xdr:nvCxnSpPr>
        <xdr:cNvPr id="398" name="直線コネクタ 397"/>
        <xdr:cNvCxnSpPr/>
      </xdr:nvCxnSpPr>
      <xdr:spPr>
        <a:xfrm>
          <a:off x="9639300" y="13281189"/>
          <a:ext cx="838200" cy="20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8179</xdr:rowOff>
    </xdr:from>
    <xdr:to>
      <xdr:col>14</xdr:col>
      <xdr:colOff>28575</xdr:colOff>
      <xdr:row>77</xdr:row>
      <xdr:rowOff>79539</xdr:rowOff>
    </xdr:to>
    <xdr:cxnSp macro="">
      <xdr:nvCxnSpPr>
        <xdr:cNvPr id="401" name="直線コネクタ 400"/>
        <xdr:cNvCxnSpPr/>
      </xdr:nvCxnSpPr>
      <xdr:spPr>
        <a:xfrm>
          <a:off x="8750300" y="13209829"/>
          <a:ext cx="889000" cy="7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66766</xdr:rowOff>
    </xdr:from>
    <xdr:to>
      <xdr:col>15</xdr:col>
      <xdr:colOff>231775</xdr:colOff>
      <xdr:row>78</xdr:row>
      <xdr:rowOff>168366</xdr:rowOff>
    </xdr:to>
    <xdr:sp macro="" textlink="">
      <xdr:nvSpPr>
        <xdr:cNvPr id="411" name="円/楕円 410"/>
        <xdr:cNvSpPr/>
      </xdr:nvSpPr>
      <xdr:spPr>
        <a:xfrm>
          <a:off x="10426700" y="134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28739</xdr:rowOff>
    </xdr:from>
    <xdr:to>
      <xdr:col>14</xdr:col>
      <xdr:colOff>79375</xdr:colOff>
      <xdr:row>77</xdr:row>
      <xdr:rowOff>130339</xdr:rowOff>
    </xdr:to>
    <xdr:sp macro="" textlink="">
      <xdr:nvSpPr>
        <xdr:cNvPr id="413" name="円/楕円 412"/>
        <xdr:cNvSpPr/>
      </xdr:nvSpPr>
      <xdr:spPr>
        <a:xfrm>
          <a:off x="9588500" y="132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146866</xdr:rowOff>
    </xdr:from>
    <xdr:ext cx="599010" cy="259045"/>
    <xdr:sp macro="" textlink="">
      <xdr:nvSpPr>
        <xdr:cNvPr id="414" name="テキスト ボックス 413"/>
        <xdr:cNvSpPr txBox="1"/>
      </xdr:nvSpPr>
      <xdr:spPr>
        <a:xfrm>
          <a:off x="9339794" y="1300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128829</xdr:rowOff>
    </xdr:from>
    <xdr:to>
      <xdr:col>12</xdr:col>
      <xdr:colOff>561975</xdr:colOff>
      <xdr:row>77</xdr:row>
      <xdr:rowOff>58979</xdr:rowOff>
    </xdr:to>
    <xdr:sp macro="" textlink="">
      <xdr:nvSpPr>
        <xdr:cNvPr id="415" name="円/楕円 414"/>
        <xdr:cNvSpPr/>
      </xdr:nvSpPr>
      <xdr:spPr>
        <a:xfrm>
          <a:off x="8699500" y="131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75506</xdr:rowOff>
    </xdr:from>
    <xdr:ext cx="599010" cy="259045"/>
    <xdr:sp macro="" textlink="">
      <xdr:nvSpPr>
        <xdr:cNvPr id="416" name="テキスト ボックス 415"/>
        <xdr:cNvSpPr txBox="1"/>
      </xdr:nvSpPr>
      <xdr:spPr>
        <a:xfrm>
          <a:off x="8450794"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63432</xdr:rowOff>
    </xdr:from>
    <xdr:to>
      <xdr:col>15</xdr:col>
      <xdr:colOff>180975</xdr:colOff>
      <xdr:row>98</xdr:row>
      <xdr:rowOff>3054</xdr:rowOff>
    </xdr:to>
    <xdr:cxnSp macro="">
      <xdr:nvCxnSpPr>
        <xdr:cNvPr id="445" name="直線コネクタ 444"/>
        <xdr:cNvCxnSpPr/>
      </xdr:nvCxnSpPr>
      <xdr:spPr>
        <a:xfrm flipV="1">
          <a:off x="9639300" y="16694082"/>
          <a:ext cx="838200" cy="1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3054</xdr:rowOff>
    </xdr:from>
    <xdr:to>
      <xdr:col>14</xdr:col>
      <xdr:colOff>28575</xdr:colOff>
      <xdr:row>98</xdr:row>
      <xdr:rowOff>93368</xdr:rowOff>
    </xdr:to>
    <xdr:cxnSp macro="">
      <xdr:nvCxnSpPr>
        <xdr:cNvPr id="448" name="直線コネクタ 447"/>
        <xdr:cNvCxnSpPr/>
      </xdr:nvCxnSpPr>
      <xdr:spPr>
        <a:xfrm flipV="1">
          <a:off x="8750300" y="16805154"/>
          <a:ext cx="8890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12632</xdr:rowOff>
    </xdr:from>
    <xdr:to>
      <xdr:col>15</xdr:col>
      <xdr:colOff>231775</xdr:colOff>
      <xdr:row>97</xdr:row>
      <xdr:rowOff>114232</xdr:rowOff>
    </xdr:to>
    <xdr:sp macro="" textlink="">
      <xdr:nvSpPr>
        <xdr:cNvPr id="458" name="円/楕円 457"/>
        <xdr:cNvSpPr/>
      </xdr:nvSpPr>
      <xdr:spPr>
        <a:xfrm>
          <a:off x="10426700" y="166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35509</xdr:rowOff>
    </xdr:from>
    <xdr:ext cx="599010" cy="259045"/>
    <xdr:sp macro="" textlink="">
      <xdr:nvSpPr>
        <xdr:cNvPr id="459" name="普通建設事業費 （ うち更新整備　）該当値テキスト"/>
        <xdr:cNvSpPr txBox="1"/>
      </xdr:nvSpPr>
      <xdr:spPr>
        <a:xfrm>
          <a:off x="10528300" y="1649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123704</xdr:rowOff>
    </xdr:from>
    <xdr:to>
      <xdr:col>14</xdr:col>
      <xdr:colOff>79375</xdr:colOff>
      <xdr:row>98</xdr:row>
      <xdr:rowOff>53854</xdr:rowOff>
    </xdr:to>
    <xdr:sp macro="" textlink="">
      <xdr:nvSpPr>
        <xdr:cNvPr id="460" name="円/楕円 459"/>
        <xdr:cNvSpPr/>
      </xdr:nvSpPr>
      <xdr:spPr>
        <a:xfrm>
          <a:off x="9588500" y="167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70381</xdr:rowOff>
    </xdr:from>
    <xdr:ext cx="599010" cy="259045"/>
    <xdr:sp macro="" textlink="">
      <xdr:nvSpPr>
        <xdr:cNvPr id="461" name="テキスト ボックス 460"/>
        <xdr:cNvSpPr txBox="1"/>
      </xdr:nvSpPr>
      <xdr:spPr>
        <a:xfrm>
          <a:off x="9339794" y="1652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42568</xdr:rowOff>
    </xdr:from>
    <xdr:to>
      <xdr:col>12</xdr:col>
      <xdr:colOff>561975</xdr:colOff>
      <xdr:row>98</xdr:row>
      <xdr:rowOff>144168</xdr:rowOff>
    </xdr:to>
    <xdr:sp macro="" textlink="">
      <xdr:nvSpPr>
        <xdr:cNvPr id="462" name="円/楕円 461"/>
        <xdr:cNvSpPr/>
      </xdr:nvSpPr>
      <xdr:spPr>
        <a:xfrm>
          <a:off x="8699500" y="16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160695</xdr:rowOff>
    </xdr:from>
    <xdr:ext cx="599010" cy="259045"/>
    <xdr:sp macro="" textlink="">
      <xdr:nvSpPr>
        <xdr:cNvPr id="463" name="テキスト ボックス 462"/>
        <xdr:cNvSpPr txBox="1"/>
      </xdr:nvSpPr>
      <xdr:spPr>
        <a:xfrm>
          <a:off x="8450794" y="1661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93394</xdr:rowOff>
    </xdr:from>
    <xdr:to>
      <xdr:col>21</xdr:col>
      <xdr:colOff>161925</xdr:colOff>
      <xdr:row>39</xdr:row>
      <xdr:rowOff>98878</xdr:rowOff>
    </xdr:to>
    <xdr:cxnSp macro="">
      <xdr:nvCxnSpPr>
        <xdr:cNvPr id="500" name="直線コネクタ 499"/>
        <xdr:cNvCxnSpPr/>
      </xdr:nvCxnSpPr>
      <xdr:spPr>
        <a:xfrm>
          <a:off x="13703300" y="6779944"/>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42029</xdr:rowOff>
    </xdr:from>
    <xdr:to>
      <xdr:col>19</xdr:col>
      <xdr:colOff>644525</xdr:colOff>
      <xdr:row>39</xdr:row>
      <xdr:rowOff>93394</xdr:rowOff>
    </xdr:to>
    <xdr:cxnSp macro="">
      <xdr:nvCxnSpPr>
        <xdr:cNvPr id="503" name="直線コネクタ 502"/>
        <xdr:cNvCxnSpPr/>
      </xdr:nvCxnSpPr>
      <xdr:spPr>
        <a:xfrm>
          <a:off x="12814300" y="6557129"/>
          <a:ext cx="889000" cy="2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42594</xdr:rowOff>
    </xdr:from>
    <xdr:to>
      <xdr:col>20</xdr:col>
      <xdr:colOff>9525</xdr:colOff>
      <xdr:row>39</xdr:row>
      <xdr:rowOff>144194</xdr:rowOff>
    </xdr:to>
    <xdr:sp macro="" textlink="">
      <xdr:nvSpPr>
        <xdr:cNvPr id="519" name="円/楕円 518"/>
        <xdr:cNvSpPr/>
      </xdr:nvSpPr>
      <xdr:spPr>
        <a:xfrm>
          <a:off x="13652500" y="67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135321</xdr:rowOff>
    </xdr:from>
    <xdr:ext cx="469744" cy="259045"/>
    <xdr:sp macro="" textlink="">
      <xdr:nvSpPr>
        <xdr:cNvPr id="520" name="テキスト ボックス 519"/>
        <xdr:cNvSpPr txBox="1"/>
      </xdr:nvSpPr>
      <xdr:spPr>
        <a:xfrm>
          <a:off x="13468427" y="682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162679</xdr:rowOff>
    </xdr:from>
    <xdr:to>
      <xdr:col>18</xdr:col>
      <xdr:colOff>492125</xdr:colOff>
      <xdr:row>38</xdr:row>
      <xdr:rowOff>92829</xdr:rowOff>
    </xdr:to>
    <xdr:sp macro="" textlink="">
      <xdr:nvSpPr>
        <xdr:cNvPr id="521" name="円/楕円 520"/>
        <xdr:cNvSpPr/>
      </xdr:nvSpPr>
      <xdr:spPr>
        <a:xfrm>
          <a:off x="12763500" y="65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109356</xdr:rowOff>
    </xdr:from>
    <xdr:ext cx="599010" cy="259045"/>
    <xdr:sp macro="" textlink="">
      <xdr:nvSpPr>
        <xdr:cNvPr id="522" name="テキスト ボックス 521"/>
        <xdr:cNvSpPr txBox="1"/>
      </xdr:nvSpPr>
      <xdr:spPr>
        <a:xfrm>
          <a:off x="12514794" y="62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8274</xdr:rowOff>
    </xdr:from>
    <xdr:to>
      <xdr:col>23</xdr:col>
      <xdr:colOff>517525</xdr:colOff>
      <xdr:row>78</xdr:row>
      <xdr:rowOff>15965</xdr:rowOff>
    </xdr:to>
    <xdr:cxnSp macro="">
      <xdr:nvCxnSpPr>
        <xdr:cNvPr id="610" name="直線コネクタ 609"/>
        <xdr:cNvCxnSpPr/>
      </xdr:nvCxnSpPr>
      <xdr:spPr>
        <a:xfrm flipV="1">
          <a:off x="15481300" y="13381374"/>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12454</xdr:rowOff>
    </xdr:from>
    <xdr:to>
      <xdr:col>22</xdr:col>
      <xdr:colOff>365125</xdr:colOff>
      <xdr:row>78</xdr:row>
      <xdr:rowOff>15965</xdr:rowOff>
    </xdr:to>
    <xdr:cxnSp macro="">
      <xdr:nvCxnSpPr>
        <xdr:cNvPr id="613" name="直線コネクタ 612"/>
        <xdr:cNvCxnSpPr/>
      </xdr:nvCxnSpPr>
      <xdr:spPr>
        <a:xfrm>
          <a:off x="14592300" y="13385554"/>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113009</xdr:rowOff>
    </xdr:from>
    <xdr:to>
      <xdr:col>21</xdr:col>
      <xdr:colOff>161925</xdr:colOff>
      <xdr:row>78</xdr:row>
      <xdr:rowOff>12454</xdr:rowOff>
    </xdr:to>
    <xdr:cxnSp macro="">
      <xdr:nvCxnSpPr>
        <xdr:cNvPr id="616" name="直線コネクタ 615"/>
        <xdr:cNvCxnSpPr/>
      </xdr:nvCxnSpPr>
      <xdr:spPr>
        <a:xfrm>
          <a:off x="13703300" y="13314659"/>
          <a:ext cx="889000" cy="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24535</xdr:rowOff>
    </xdr:from>
    <xdr:to>
      <xdr:col>19</xdr:col>
      <xdr:colOff>644525</xdr:colOff>
      <xdr:row>77</xdr:row>
      <xdr:rowOff>113009</xdr:rowOff>
    </xdr:to>
    <xdr:cxnSp macro="">
      <xdr:nvCxnSpPr>
        <xdr:cNvPr id="619" name="直線コネクタ 618"/>
        <xdr:cNvCxnSpPr/>
      </xdr:nvCxnSpPr>
      <xdr:spPr>
        <a:xfrm>
          <a:off x="12814300" y="13226185"/>
          <a:ext cx="889000" cy="8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128924</xdr:rowOff>
    </xdr:from>
    <xdr:to>
      <xdr:col>23</xdr:col>
      <xdr:colOff>568325</xdr:colOff>
      <xdr:row>78</xdr:row>
      <xdr:rowOff>59074</xdr:rowOff>
    </xdr:to>
    <xdr:sp macro="" textlink="">
      <xdr:nvSpPr>
        <xdr:cNvPr id="629" name="円/楕円 628"/>
        <xdr:cNvSpPr/>
      </xdr:nvSpPr>
      <xdr:spPr>
        <a:xfrm>
          <a:off x="16268700" y="133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151801</xdr:rowOff>
    </xdr:from>
    <xdr:ext cx="599010" cy="259045"/>
    <xdr:sp macro="" textlink="">
      <xdr:nvSpPr>
        <xdr:cNvPr id="630" name="公債費該当値テキスト"/>
        <xdr:cNvSpPr txBox="1"/>
      </xdr:nvSpPr>
      <xdr:spPr>
        <a:xfrm>
          <a:off x="16370300" y="1318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136615</xdr:rowOff>
    </xdr:from>
    <xdr:to>
      <xdr:col>22</xdr:col>
      <xdr:colOff>415925</xdr:colOff>
      <xdr:row>78</xdr:row>
      <xdr:rowOff>66765</xdr:rowOff>
    </xdr:to>
    <xdr:sp macro="" textlink="">
      <xdr:nvSpPr>
        <xdr:cNvPr id="631" name="円/楕円 630"/>
        <xdr:cNvSpPr/>
      </xdr:nvSpPr>
      <xdr:spPr>
        <a:xfrm>
          <a:off x="15430500" y="133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83292</xdr:rowOff>
    </xdr:from>
    <xdr:ext cx="599010" cy="259045"/>
    <xdr:sp macro="" textlink="">
      <xdr:nvSpPr>
        <xdr:cNvPr id="632" name="テキスト ボックス 631"/>
        <xdr:cNvSpPr txBox="1"/>
      </xdr:nvSpPr>
      <xdr:spPr>
        <a:xfrm>
          <a:off x="15181794" y="1311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133104</xdr:rowOff>
    </xdr:from>
    <xdr:to>
      <xdr:col>21</xdr:col>
      <xdr:colOff>212725</xdr:colOff>
      <xdr:row>78</xdr:row>
      <xdr:rowOff>63254</xdr:rowOff>
    </xdr:to>
    <xdr:sp macro="" textlink="">
      <xdr:nvSpPr>
        <xdr:cNvPr id="633" name="円/楕円 632"/>
        <xdr:cNvSpPr/>
      </xdr:nvSpPr>
      <xdr:spPr>
        <a:xfrm>
          <a:off x="14541500" y="133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79781</xdr:rowOff>
    </xdr:from>
    <xdr:ext cx="599010" cy="259045"/>
    <xdr:sp macro="" textlink="">
      <xdr:nvSpPr>
        <xdr:cNvPr id="634" name="テキスト ボックス 633"/>
        <xdr:cNvSpPr txBox="1"/>
      </xdr:nvSpPr>
      <xdr:spPr>
        <a:xfrm>
          <a:off x="14292794" y="1310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62209</xdr:rowOff>
    </xdr:from>
    <xdr:to>
      <xdr:col>20</xdr:col>
      <xdr:colOff>9525</xdr:colOff>
      <xdr:row>77</xdr:row>
      <xdr:rowOff>163809</xdr:rowOff>
    </xdr:to>
    <xdr:sp macro="" textlink="">
      <xdr:nvSpPr>
        <xdr:cNvPr id="635" name="円/楕円 634"/>
        <xdr:cNvSpPr/>
      </xdr:nvSpPr>
      <xdr:spPr>
        <a:xfrm>
          <a:off x="13652500" y="132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8886</xdr:rowOff>
    </xdr:from>
    <xdr:ext cx="599010" cy="259045"/>
    <xdr:sp macro="" textlink="">
      <xdr:nvSpPr>
        <xdr:cNvPr id="636" name="テキスト ボックス 635"/>
        <xdr:cNvSpPr txBox="1"/>
      </xdr:nvSpPr>
      <xdr:spPr>
        <a:xfrm>
          <a:off x="13403794" y="1303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145185</xdr:rowOff>
    </xdr:from>
    <xdr:to>
      <xdr:col>18</xdr:col>
      <xdr:colOff>492125</xdr:colOff>
      <xdr:row>77</xdr:row>
      <xdr:rowOff>75335</xdr:rowOff>
    </xdr:to>
    <xdr:sp macro="" textlink="">
      <xdr:nvSpPr>
        <xdr:cNvPr id="637" name="円/楕円 636"/>
        <xdr:cNvSpPr/>
      </xdr:nvSpPr>
      <xdr:spPr>
        <a:xfrm>
          <a:off x="12763500" y="131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91862</xdr:rowOff>
    </xdr:from>
    <xdr:ext cx="599010" cy="259045"/>
    <xdr:sp macro="" textlink="">
      <xdr:nvSpPr>
        <xdr:cNvPr id="638" name="テキスト ボックス 637"/>
        <xdr:cNvSpPr txBox="1"/>
      </xdr:nvSpPr>
      <xdr:spPr>
        <a:xfrm>
          <a:off x="12514794" y="129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115680</xdr:rowOff>
    </xdr:from>
    <xdr:to>
      <xdr:col>23</xdr:col>
      <xdr:colOff>517525</xdr:colOff>
      <xdr:row>97</xdr:row>
      <xdr:rowOff>156096</xdr:rowOff>
    </xdr:to>
    <xdr:cxnSp macro="">
      <xdr:nvCxnSpPr>
        <xdr:cNvPr id="667" name="直線コネクタ 666"/>
        <xdr:cNvCxnSpPr/>
      </xdr:nvCxnSpPr>
      <xdr:spPr>
        <a:xfrm flipV="1">
          <a:off x="15481300" y="16746330"/>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156096</xdr:rowOff>
    </xdr:from>
    <xdr:to>
      <xdr:col>22</xdr:col>
      <xdr:colOff>365125</xdr:colOff>
      <xdr:row>98</xdr:row>
      <xdr:rowOff>122684</xdr:rowOff>
    </xdr:to>
    <xdr:cxnSp macro="">
      <xdr:nvCxnSpPr>
        <xdr:cNvPr id="670" name="直線コネクタ 669"/>
        <xdr:cNvCxnSpPr/>
      </xdr:nvCxnSpPr>
      <xdr:spPr>
        <a:xfrm flipV="1">
          <a:off x="14592300" y="16786746"/>
          <a:ext cx="889000" cy="1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153110</xdr:rowOff>
    </xdr:from>
    <xdr:to>
      <xdr:col>21</xdr:col>
      <xdr:colOff>161925</xdr:colOff>
      <xdr:row>98</xdr:row>
      <xdr:rowOff>122684</xdr:rowOff>
    </xdr:to>
    <xdr:cxnSp macro="">
      <xdr:nvCxnSpPr>
        <xdr:cNvPr id="673" name="直線コネクタ 672"/>
        <xdr:cNvCxnSpPr/>
      </xdr:nvCxnSpPr>
      <xdr:spPr>
        <a:xfrm>
          <a:off x="13703300" y="16783760"/>
          <a:ext cx="8890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153110</xdr:rowOff>
    </xdr:from>
    <xdr:to>
      <xdr:col>19</xdr:col>
      <xdr:colOff>644525</xdr:colOff>
      <xdr:row>97</xdr:row>
      <xdr:rowOff>165750</xdr:rowOff>
    </xdr:to>
    <xdr:cxnSp macro="">
      <xdr:nvCxnSpPr>
        <xdr:cNvPr id="676" name="直線コネクタ 675"/>
        <xdr:cNvCxnSpPr/>
      </xdr:nvCxnSpPr>
      <xdr:spPr>
        <a:xfrm flipV="1">
          <a:off x="12814300" y="1678376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64880</xdr:rowOff>
    </xdr:from>
    <xdr:to>
      <xdr:col>23</xdr:col>
      <xdr:colOff>568325</xdr:colOff>
      <xdr:row>97</xdr:row>
      <xdr:rowOff>166480</xdr:rowOff>
    </xdr:to>
    <xdr:sp macro="" textlink="">
      <xdr:nvSpPr>
        <xdr:cNvPr id="686" name="円/楕円 685"/>
        <xdr:cNvSpPr/>
      </xdr:nvSpPr>
      <xdr:spPr>
        <a:xfrm>
          <a:off x="16268700" y="166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87757</xdr:rowOff>
    </xdr:from>
    <xdr:ext cx="599010" cy="259045"/>
    <xdr:sp macro="" textlink="">
      <xdr:nvSpPr>
        <xdr:cNvPr id="687" name="積立金該当値テキスト"/>
        <xdr:cNvSpPr txBox="1"/>
      </xdr:nvSpPr>
      <xdr:spPr>
        <a:xfrm>
          <a:off x="16370300" y="1654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105296</xdr:rowOff>
    </xdr:from>
    <xdr:to>
      <xdr:col>22</xdr:col>
      <xdr:colOff>415925</xdr:colOff>
      <xdr:row>98</xdr:row>
      <xdr:rowOff>35446</xdr:rowOff>
    </xdr:to>
    <xdr:sp macro="" textlink="">
      <xdr:nvSpPr>
        <xdr:cNvPr id="688" name="円/楕円 687"/>
        <xdr:cNvSpPr/>
      </xdr:nvSpPr>
      <xdr:spPr>
        <a:xfrm>
          <a:off x="15430500" y="167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51973</xdr:rowOff>
    </xdr:from>
    <xdr:ext cx="599010" cy="259045"/>
    <xdr:sp macro="" textlink="">
      <xdr:nvSpPr>
        <xdr:cNvPr id="689" name="テキスト ボックス 688"/>
        <xdr:cNvSpPr txBox="1"/>
      </xdr:nvSpPr>
      <xdr:spPr>
        <a:xfrm>
          <a:off x="15181794" y="1651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71884</xdr:rowOff>
    </xdr:from>
    <xdr:to>
      <xdr:col>21</xdr:col>
      <xdr:colOff>212725</xdr:colOff>
      <xdr:row>99</xdr:row>
      <xdr:rowOff>2034</xdr:rowOff>
    </xdr:to>
    <xdr:sp macro="" textlink="">
      <xdr:nvSpPr>
        <xdr:cNvPr id="690" name="円/楕円 689"/>
        <xdr:cNvSpPr/>
      </xdr:nvSpPr>
      <xdr:spPr>
        <a:xfrm>
          <a:off x="14541500" y="168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18561</xdr:rowOff>
    </xdr:from>
    <xdr:ext cx="534377" cy="259045"/>
    <xdr:sp macro="" textlink="">
      <xdr:nvSpPr>
        <xdr:cNvPr id="691" name="テキスト ボックス 690"/>
        <xdr:cNvSpPr txBox="1"/>
      </xdr:nvSpPr>
      <xdr:spPr>
        <a:xfrm>
          <a:off x="14325111" y="166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102310</xdr:rowOff>
    </xdr:from>
    <xdr:to>
      <xdr:col>20</xdr:col>
      <xdr:colOff>9525</xdr:colOff>
      <xdr:row>98</xdr:row>
      <xdr:rowOff>32460</xdr:rowOff>
    </xdr:to>
    <xdr:sp macro="" textlink="">
      <xdr:nvSpPr>
        <xdr:cNvPr id="692" name="円/楕円 691"/>
        <xdr:cNvSpPr/>
      </xdr:nvSpPr>
      <xdr:spPr>
        <a:xfrm>
          <a:off x="13652500" y="167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48987</xdr:rowOff>
    </xdr:from>
    <xdr:ext cx="599010" cy="259045"/>
    <xdr:sp macro="" textlink="">
      <xdr:nvSpPr>
        <xdr:cNvPr id="693" name="テキスト ボックス 692"/>
        <xdr:cNvSpPr txBox="1"/>
      </xdr:nvSpPr>
      <xdr:spPr>
        <a:xfrm>
          <a:off x="13403794" y="1650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114950</xdr:rowOff>
    </xdr:from>
    <xdr:to>
      <xdr:col>18</xdr:col>
      <xdr:colOff>492125</xdr:colOff>
      <xdr:row>98</xdr:row>
      <xdr:rowOff>45100</xdr:rowOff>
    </xdr:to>
    <xdr:sp macro="" textlink="">
      <xdr:nvSpPr>
        <xdr:cNvPr id="694" name="円/楕円 693"/>
        <xdr:cNvSpPr/>
      </xdr:nvSpPr>
      <xdr:spPr>
        <a:xfrm>
          <a:off x="12763500" y="167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61627</xdr:rowOff>
    </xdr:from>
    <xdr:ext cx="599010" cy="259045"/>
    <xdr:sp macro="" textlink="">
      <xdr:nvSpPr>
        <xdr:cNvPr id="695" name="テキスト ボックス 694"/>
        <xdr:cNvSpPr txBox="1"/>
      </xdr:nvSpPr>
      <xdr:spPr>
        <a:xfrm>
          <a:off x="12514794" y="1652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40381</xdr:rowOff>
    </xdr:from>
    <xdr:to>
      <xdr:col>32</xdr:col>
      <xdr:colOff>187325</xdr:colOff>
      <xdr:row>59</xdr:row>
      <xdr:rowOff>41189</xdr:rowOff>
    </xdr:to>
    <xdr:cxnSp macro="">
      <xdr:nvCxnSpPr>
        <xdr:cNvPr id="779" name="直線コネクタ 778"/>
        <xdr:cNvCxnSpPr/>
      </xdr:nvCxnSpPr>
      <xdr:spPr>
        <a:xfrm>
          <a:off x="21323300" y="10155931"/>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40381</xdr:rowOff>
    </xdr:from>
    <xdr:to>
      <xdr:col>31</xdr:col>
      <xdr:colOff>34925</xdr:colOff>
      <xdr:row>59</xdr:row>
      <xdr:rowOff>40495</xdr:rowOff>
    </xdr:to>
    <xdr:cxnSp macro="">
      <xdr:nvCxnSpPr>
        <xdr:cNvPr id="782" name="直線コネクタ 781"/>
        <xdr:cNvCxnSpPr/>
      </xdr:nvCxnSpPr>
      <xdr:spPr>
        <a:xfrm flipV="1">
          <a:off x="20434300" y="1015593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40495</xdr:rowOff>
    </xdr:from>
    <xdr:to>
      <xdr:col>29</xdr:col>
      <xdr:colOff>517525</xdr:colOff>
      <xdr:row>59</xdr:row>
      <xdr:rowOff>41372</xdr:rowOff>
    </xdr:to>
    <xdr:cxnSp macro="">
      <xdr:nvCxnSpPr>
        <xdr:cNvPr id="785" name="直線コネクタ 784"/>
        <xdr:cNvCxnSpPr/>
      </xdr:nvCxnSpPr>
      <xdr:spPr>
        <a:xfrm flipV="1">
          <a:off x="19545300" y="10156045"/>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41372</xdr:rowOff>
    </xdr:from>
    <xdr:to>
      <xdr:col>28</xdr:col>
      <xdr:colOff>314325</xdr:colOff>
      <xdr:row>59</xdr:row>
      <xdr:rowOff>42952</xdr:rowOff>
    </xdr:to>
    <xdr:cxnSp macro="">
      <xdr:nvCxnSpPr>
        <xdr:cNvPr id="788" name="直線コネクタ 787"/>
        <xdr:cNvCxnSpPr/>
      </xdr:nvCxnSpPr>
      <xdr:spPr>
        <a:xfrm flipV="1">
          <a:off x="18656300" y="10156922"/>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161839</xdr:rowOff>
    </xdr:from>
    <xdr:to>
      <xdr:col>32</xdr:col>
      <xdr:colOff>238125</xdr:colOff>
      <xdr:row>59</xdr:row>
      <xdr:rowOff>91989</xdr:rowOff>
    </xdr:to>
    <xdr:sp macro="" textlink="">
      <xdr:nvSpPr>
        <xdr:cNvPr id="798" name="円/楕円 797"/>
        <xdr:cNvSpPr/>
      </xdr:nvSpPr>
      <xdr:spPr>
        <a:xfrm>
          <a:off x="22110700" y="101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378565" cy="259045"/>
    <xdr:sp macro="" textlink="">
      <xdr:nvSpPr>
        <xdr:cNvPr id="799" name="貸付金該当値テキスト"/>
        <xdr:cNvSpPr txBox="1"/>
      </xdr:nvSpPr>
      <xdr:spPr>
        <a:xfrm>
          <a:off x="22212300" y="1004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161031</xdr:rowOff>
    </xdr:from>
    <xdr:to>
      <xdr:col>31</xdr:col>
      <xdr:colOff>85725</xdr:colOff>
      <xdr:row>59</xdr:row>
      <xdr:rowOff>91181</xdr:rowOff>
    </xdr:to>
    <xdr:sp macro="" textlink="">
      <xdr:nvSpPr>
        <xdr:cNvPr id="800" name="円/楕円 799"/>
        <xdr:cNvSpPr/>
      </xdr:nvSpPr>
      <xdr:spPr>
        <a:xfrm>
          <a:off x="21272500" y="101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82308</xdr:rowOff>
    </xdr:from>
    <xdr:ext cx="469744" cy="259045"/>
    <xdr:sp macro="" textlink="">
      <xdr:nvSpPr>
        <xdr:cNvPr id="801" name="テキスト ボックス 800"/>
        <xdr:cNvSpPr txBox="1"/>
      </xdr:nvSpPr>
      <xdr:spPr>
        <a:xfrm>
          <a:off x="21088427" y="101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161145</xdr:rowOff>
    </xdr:from>
    <xdr:to>
      <xdr:col>29</xdr:col>
      <xdr:colOff>568325</xdr:colOff>
      <xdr:row>59</xdr:row>
      <xdr:rowOff>91295</xdr:rowOff>
    </xdr:to>
    <xdr:sp macro="" textlink="">
      <xdr:nvSpPr>
        <xdr:cNvPr id="802" name="円/楕円 801"/>
        <xdr:cNvSpPr/>
      </xdr:nvSpPr>
      <xdr:spPr>
        <a:xfrm>
          <a:off x="20383500" y="101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82422</xdr:rowOff>
    </xdr:from>
    <xdr:ext cx="469744" cy="259045"/>
    <xdr:sp macro="" textlink="">
      <xdr:nvSpPr>
        <xdr:cNvPr id="803" name="テキスト ボックス 802"/>
        <xdr:cNvSpPr txBox="1"/>
      </xdr:nvSpPr>
      <xdr:spPr>
        <a:xfrm>
          <a:off x="20199427" y="101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162022</xdr:rowOff>
    </xdr:from>
    <xdr:to>
      <xdr:col>28</xdr:col>
      <xdr:colOff>365125</xdr:colOff>
      <xdr:row>59</xdr:row>
      <xdr:rowOff>92172</xdr:rowOff>
    </xdr:to>
    <xdr:sp macro="" textlink="">
      <xdr:nvSpPr>
        <xdr:cNvPr id="804" name="円/楕円 803"/>
        <xdr:cNvSpPr/>
      </xdr:nvSpPr>
      <xdr:spPr>
        <a:xfrm>
          <a:off x="19494500" y="101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83299</xdr:rowOff>
    </xdr:from>
    <xdr:ext cx="378565" cy="259045"/>
    <xdr:sp macro="" textlink="">
      <xdr:nvSpPr>
        <xdr:cNvPr id="805" name="テキスト ボックス 804"/>
        <xdr:cNvSpPr txBox="1"/>
      </xdr:nvSpPr>
      <xdr:spPr>
        <a:xfrm>
          <a:off x="19356017" y="1019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163602</xdr:rowOff>
    </xdr:from>
    <xdr:to>
      <xdr:col>27</xdr:col>
      <xdr:colOff>161925</xdr:colOff>
      <xdr:row>59</xdr:row>
      <xdr:rowOff>93752</xdr:rowOff>
    </xdr:to>
    <xdr:sp macro="" textlink="">
      <xdr:nvSpPr>
        <xdr:cNvPr id="806" name="円/楕円 805"/>
        <xdr:cNvSpPr/>
      </xdr:nvSpPr>
      <xdr:spPr>
        <a:xfrm>
          <a:off x="18605500" y="101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84879</xdr:rowOff>
    </xdr:from>
    <xdr:ext cx="378565" cy="259045"/>
    <xdr:sp macro="" textlink="">
      <xdr:nvSpPr>
        <xdr:cNvPr id="807" name="テキスト ボックス 806"/>
        <xdr:cNvSpPr txBox="1"/>
      </xdr:nvSpPr>
      <xdr:spPr>
        <a:xfrm>
          <a:off x="18467017" y="1020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159845</xdr:rowOff>
    </xdr:from>
    <xdr:to>
      <xdr:col>32</xdr:col>
      <xdr:colOff>187325</xdr:colOff>
      <xdr:row>77</xdr:row>
      <xdr:rowOff>14421</xdr:rowOff>
    </xdr:to>
    <xdr:cxnSp macro="">
      <xdr:nvCxnSpPr>
        <xdr:cNvPr id="834" name="直線コネクタ 833"/>
        <xdr:cNvCxnSpPr/>
      </xdr:nvCxnSpPr>
      <xdr:spPr>
        <a:xfrm>
          <a:off x="21323300" y="13190045"/>
          <a:ext cx="838200" cy="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159845</xdr:rowOff>
    </xdr:from>
    <xdr:to>
      <xdr:col>31</xdr:col>
      <xdr:colOff>34925</xdr:colOff>
      <xdr:row>76</xdr:row>
      <xdr:rowOff>165193</xdr:rowOff>
    </xdr:to>
    <xdr:cxnSp macro="">
      <xdr:nvCxnSpPr>
        <xdr:cNvPr id="837" name="直線コネクタ 836"/>
        <xdr:cNvCxnSpPr/>
      </xdr:nvCxnSpPr>
      <xdr:spPr>
        <a:xfrm flipV="1">
          <a:off x="20434300" y="13190045"/>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165193</xdr:rowOff>
    </xdr:from>
    <xdr:to>
      <xdr:col>29</xdr:col>
      <xdr:colOff>517525</xdr:colOff>
      <xdr:row>76</xdr:row>
      <xdr:rowOff>170056</xdr:rowOff>
    </xdr:to>
    <xdr:cxnSp macro="">
      <xdr:nvCxnSpPr>
        <xdr:cNvPr id="840" name="直線コネクタ 839"/>
        <xdr:cNvCxnSpPr/>
      </xdr:nvCxnSpPr>
      <xdr:spPr>
        <a:xfrm flipV="1">
          <a:off x="19545300" y="13195393"/>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170056</xdr:rowOff>
    </xdr:from>
    <xdr:to>
      <xdr:col>28</xdr:col>
      <xdr:colOff>314325</xdr:colOff>
      <xdr:row>77</xdr:row>
      <xdr:rowOff>6051</xdr:rowOff>
    </xdr:to>
    <xdr:cxnSp macro="">
      <xdr:nvCxnSpPr>
        <xdr:cNvPr id="843" name="直線コネクタ 842"/>
        <xdr:cNvCxnSpPr/>
      </xdr:nvCxnSpPr>
      <xdr:spPr>
        <a:xfrm flipV="1">
          <a:off x="18656300" y="13200256"/>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135071</xdr:rowOff>
    </xdr:from>
    <xdr:to>
      <xdr:col>32</xdr:col>
      <xdr:colOff>238125</xdr:colOff>
      <xdr:row>77</xdr:row>
      <xdr:rowOff>65221</xdr:rowOff>
    </xdr:to>
    <xdr:sp macro="" textlink="">
      <xdr:nvSpPr>
        <xdr:cNvPr id="853" name="円/楕円 852"/>
        <xdr:cNvSpPr/>
      </xdr:nvSpPr>
      <xdr:spPr>
        <a:xfrm>
          <a:off x="22110700" y="131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157948</xdr:rowOff>
    </xdr:from>
    <xdr:ext cx="599010" cy="259045"/>
    <xdr:sp macro="" textlink="">
      <xdr:nvSpPr>
        <xdr:cNvPr id="854" name="繰出金該当値テキスト"/>
        <xdr:cNvSpPr txBox="1"/>
      </xdr:nvSpPr>
      <xdr:spPr>
        <a:xfrm>
          <a:off x="22212300" y="1301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109045</xdr:rowOff>
    </xdr:from>
    <xdr:to>
      <xdr:col>31</xdr:col>
      <xdr:colOff>85725</xdr:colOff>
      <xdr:row>77</xdr:row>
      <xdr:rowOff>39195</xdr:rowOff>
    </xdr:to>
    <xdr:sp macro="" textlink="">
      <xdr:nvSpPr>
        <xdr:cNvPr id="855" name="円/楕円 854"/>
        <xdr:cNvSpPr/>
      </xdr:nvSpPr>
      <xdr:spPr>
        <a:xfrm>
          <a:off x="21272500" y="131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55722</xdr:rowOff>
    </xdr:from>
    <xdr:ext cx="599010" cy="259045"/>
    <xdr:sp macro="" textlink="">
      <xdr:nvSpPr>
        <xdr:cNvPr id="856" name="テキスト ボックス 855"/>
        <xdr:cNvSpPr txBox="1"/>
      </xdr:nvSpPr>
      <xdr:spPr>
        <a:xfrm>
          <a:off x="21023794" y="129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114393</xdr:rowOff>
    </xdr:from>
    <xdr:to>
      <xdr:col>29</xdr:col>
      <xdr:colOff>568325</xdr:colOff>
      <xdr:row>77</xdr:row>
      <xdr:rowOff>44543</xdr:rowOff>
    </xdr:to>
    <xdr:sp macro="" textlink="">
      <xdr:nvSpPr>
        <xdr:cNvPr id="857" name="円/楕円 856"/>
        <xdr:cNvSpPr/>
      </xdr:nvSpPr>
      <xdr:spPr>
        <a:xfrm>
          <a:off x="20383500" y="131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61071</xdr:rowOff>
    </xdr:from>
    <xdr:ext cx="599010" cy="259045"/>
    <xdr:sp macro="" textlink="">
      <xdr:nvSpPr>
        <xdr:cNvPr id="858" name="テキスト ボックス 857"/>
        <xdr:cNvSpPr txBox="1"/>
      </xdr:nvSpPr>
      <xdr:spPr>
        <a:xfrm>
          <a:off x="20134794" y="1291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119256</xdr:rowOff>
    </xdr:from>
    <xdr:to>
      <xdr:col>28</xdr:col>
      <xdr:colOff>365125</xdr:colOff>
      <xdr:row>77</xdr:row>
      <xdr:rowOff>49406</xdr:rowOff>
    </xdr:to>
    <xdr:sp macro="" textlink="">
      <xdr:nvSpPr>
        <xdr:cNvPr id="859" name="円/楕円 858"/>
        <xdr:cNvSpPr/>
      </xdr:nvSpPr>
      <xdr:spPr>
        <a:xfrm>
          <a:off x="19494500" y="13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65933</xdr:rowOff>
    </xdr:from>
    <xdr:ext cx="599010" cy="259045"/>
    <xdr:sp macro="" textlink="">
      <xdr:nvSpPr>
        <xdr:cNvPr id="860" name="テキスト ボックス 859"/>
        <xdr:cNvSpPr txBox="1"/>
      </xdr:nvSpPr>
      <xdr:spPr>
        <a:xfrm>
          <a:off x="19245794" y="1292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126701</xdr:rowOff>
    </xdr:from>
    <xdr:to>
      <xdr:col>27</xdr:col>
      <xdr:colOff>161925</xdr:colOff>
      <xdr:row>77</xdr:row>
      <xdr:rowOff>56851</xdr:rowOff>
    </xdr:to>
    <xdr:sp macro="" textlink="">
      <xdr:nvSpPr>
        <xdr:cNvPr id="861" name="円/楕円 860"/>
        <xdr:cNvSpPr/>
      </xdr:nvSpPr>
      <xdr:spPr>
        <a:xfrm>
          <a:off x="18605500" y="13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73379</xdr:rowOff>
    </xdr:from>
    <xdr:ext cx="599010" cy="259045"/>
    <xdr:sp macro="" textlink="">
      <xdr:nvSpPr>
        <xdr:cNvPr id="862" name="テキスト ボックス 861"/>
        <xdr:cNvSpPr txBox="1"/>
      </xdr:nvSpPr>
      <xdr:spPr>
        <a:xfrm>
          <a:off x="18356794" y="1293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保健師等の職員の採用と退職職員の増による。物件費は、基幹産業の育成のため温泉観光施設を指定管理者制度を導入し運用を図り、町民の移動手段の確保のため乗合バスの運行を、複式学級解消のため、臨時教職員の採用等の地域振興にに係る経費が増加している。広大な面積を有し、少子高齢化が進む中、交流人口や定住人口を増加するための施策の実施と事業の取捨選択を徹底し、事業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85573</xdr:rowOff>
    </xdr:from>
    <xdr:to>
      <xdr:col>6</xdr:col>
      <xdr:colOff>511175</xdr:colOff>
      <xdr:row>36</xdr:row>
      <xdr:rowOff>123304</xdr:rowOff>
    </xdr:to>
    <xdr:cxnSp macro="">
      <xdr:nvCxnSpPr>
        <xdr:cNvPr id="60" name="直線コネクタ 59"/>
        <xdr:cNvCxnSpPr/>
      </xdr:nvCxnSpPr>
      <xdr:spPr>
        <a:xfrm>
          <a:off x="3797300" y="6257773"/>
          <a:ext cx="8382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85573</xdr:rowOff>
    </xdr:from>
    <xdr:to>
      <xdr:col>5</xdr:col>
      <xdr:colOff>358775</xdr:colOff>
      <xdr:row>36</xdr:row>
      <xdr:rowOff>121044</xdr:rowOff>
    </xdr:to>
    <xdr:cxnSp macro="">
      <xdr:nvCxnSpPr>
        <xdr:cNvPr id="63" name="直線コネクタ 62"/>
        <xdr:cNvCxnSpPr/>
      </xdr:nvCxnSpPr>
      <xdr:spPr>
        <a:xfrm flipV="1">
          <a:off x="2908300" y="6257773"/>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117983</xdr:rowOff>
    </xdr:from>
    <xdr:to>
      <xdr:col>4</xdr:col>
      <xdr:colOff>155575</xdr:colOff>
      <xdr:row>36</xdr:row>
      <xdr:rowOff>121044</xdr:rowOff>
    </xdr:to>
    <xdr:cxnSp macro="">
      <xdr:nvCxnSpPr>
        <xdr:cNvPr id="66" name="直線コネクタ 65"/>
        <xdr:cNvCxnSpPr/>
      </xdr:nvCxnSpPr>
      <xdr:spPr>
        <a:xfrm>
          <a:off x="2019300" y="6290183"/>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76568</xdr:rowOff>
    </xdr:from>
    <xdr:to>
      <xdr:col>2</xdr:col>
      <xdr:colOff>638175</xdr:colOff>
      <xdr:row>36</xdr:row>
      <xdr:rowOff>117983</xdr:rowOff>
    </xdr:to>
    <xdr:cxnSp macro="">
      <xdr:nvCxnSpPr>
        <xdr:cNvPr id="69" name="直線コネクタ 68"/>
        <xdr:cNvCxnSpPr/>
      </xdr:nvCxnSpPr>
      <xdr:spPr>
        <a:xfrm>
          <a:off x="1130300" y="6248768"/>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72504</xdr:rowOff>
    </xdr:from>
    <xdr:to>
      <xdr:col>6</xdr:col>
      <xdr:colOff>561975</xdr:colOff>
      <xdr:row>37</xdr:row>
      <xdr:rowOff>2654</xdr:rowOff>
    </xdr:to>
    <xdr:sp macro="" textlink="">
      <xdr:nvSpPr>
        <xdr:cNvPr id="79" name="円/楕円 78"/>
        <xdr:cNvSpPr/>
      </xdr:nvSpPr>
      <xdr:spPr>
        <a:xfrm>
          <a:off x="4584700" y="62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95381</xdr:rowOff>
    </xdr:from>
    <xdr:ext cx="534377" cy="259045"/>
    <xdr:sp macro="" textlink="">
      <xdr:nvSpPr>
        <xdr:cNvPr id="80" name="議会費該当値テキスト"/>
        <xdr:cNvSpPr txBox="1"/>
      </xdr:nvSpPr>
      <xdr:spPr>
        <a:xfrm>
          <a:off x="4686300" y="60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34773</xdr:rowOff>
    </xdr:from>
    <xdr:to>
      <xdr:col>5</xdr:col>
      <xdr:colOff>409575</xdr:colOff>
      <xdr:row>36</xdr:row>
      <xdr:rowOff>136373</xdr:rowOff>
    </xdr:to>
    <xdr:sp macro="" textlink="">
      <xdr:nvSpPr>
        <xdr:cNvPr id="81" name="円/楕円 80"/>
        <xdr:cNvSpPr/>
      </xdr:nvSpPr>
      <xdr:spPr>
        <a:xfrm>
          <a:off x="3746500" y="62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152900</xdr:rowOff>
    </xdr:from>
    <xdr:ext cx="534377" cy="259045"/>
    <xdr:sp macro="" textlink="">
      <xdr:nvSpPr>
        <xdr:cNvPr id="82" name="テキスト ボックス 81"/>
        <xdr:cNvSpPr txBox="1"/>
      </xdr:nvSpPr>
      <xdr:spPr>
        <a:xfrm>
          <a:off x="3530111" y="59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70244</xdr:rowOff>
    </xdr:from>
    <xdr:to>
      <xdr:col>4</xdr:col>
      <xdr:colOff>206375</xdr:colOff>
      <xdr:row>37</xdr:row>
      <xdr:rowOff>394</xdr:rowOff>
    </xdr:to>
    <xdr:sp macro="" textlink="">
      <xdr:nvSpPr>
        <xdr:cNvPr id="83" name="円/楕円 82"/>
        <xdr:cNvSpPr/>
      </xdr:nvSpPr>
      <xdr:spPr>
        <a:xfrm>
          <a:off x="2857500" y="62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16921</xdr:rowOff>
    </xdr:from>
    <xdr:ext cx="534377" cy="259045"/>
    <xdr:sp macro="" textlink="">
      <xdr:nvSpPr>
        <xdr:cNvPr id="84" name="テキスト ボックス 83"/>
        <xdr:cNvSpPr txBox="1"/>
      </xdr:nvSpPr>
      <xdr:spPr>
        <a:xfrm>
          <a:off x="2641111" y="60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67183</xdr:rowOff>
    </xdr:from>
    <xdr:to>
      <xdr:col>3</xdr:col>
      <xdr:colOff>3175</xdr:colOff>
      <xdr:row>36</xdr:row>
      <xdr:rowOff>168783</xdr:rowOff>
    </xdr:to>
    <xdr:sp macro="" textlink="">
      <xdr:nvSpPr>
        <xdr:cNvPr id="85" name="円/楕円 84"/>
        <xdr:cNvSpPr/>
      </xdr:nvSpPr>
      <xdr:spPr>
        <a:xfrm>
          <a:off x="1968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13860</xdr:rowOff>
    </xdr:from>
    <xdr:ext cx="534377" cy="259045"/>
    <xdr:sp macro="" textlink="">
      <xdr:nvSpPr>
        <xdr:cNvPr id="86" name="テキスト ボックス 85"/>
        <xdr:cNvSpPr txBox="1"/>
      </xdr:nvSpPr>
      <xdr:spPr>
        <a:xfrm>
          <a:off x="1752111" y="60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25768</xdr:rowOff>
    </xdr:from>
    <xdr:to>
      <xdr:col>1</xdr:col>
      <xdr:colOff>485775</xdr:colOff>
      <xdr:row>36</xdr:row>
      <xdr:rowOff>127368</xdr:rowOff>
    </xdr:to>
    <xdr:sp macro="" textlink="">
      <xdr:nvSpPr>
        <xdr:cNvPr id="87" name="円/楕円 86"/>
        <xdr:cNvSpPr/>
      </xdr:nvSpPr>
      <xdr:spPr>
        <a:xfrm>
          <a:off x="1079500" y="61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143895</xdr:rowOff>
    </xdr:from>
    <xdr:ext cx="534377" cy="259045"/>
    <xdr:sp macro="" textlink="">
      <xdr:nvSpPr>
        <xdr:cNvPr id="88" name="テキスト ボックス 87"/>
        <xdr:cNvSpPr txBox="1"/>
      </xdr:nvSpPr>
      <xdr:spPr>
        <a:xfrm>
          <a:off x="863111" y="59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68344</xdr:rowOff>
    </xdr:from>
    <xdr:to>
      <xdr:col>6</xdr:col>
      <xdr:colOff>511175</xdr:colOff>
      <xdr:row>57</xdr:row>
      <xdr:rowOff>165375</xdr:rowOff>
    </xdr:to>
    <xdr:cxnSp macro="">
      <xdr:nvCxnSpPr>
        <xdr:cNvPr id="119" name="直線コネクタ 118"/>
        <xdr:cNvCxnSpPr/>
      </xdr:nvCxnSpPr>
      <xdr:spPr>
        <a:xfrm>
          <a:off x="3797300" y="9840994"/>
          <a:ext cx="838200" cy="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68344</xdr:rowOff>
    </xdr:from>
    <xdr:to>
      <xdr:col>5</xdr:col>
      <xdr:colOff>358775</xdr:colOff>
      <xdr:row>58</xdr:row>
      <xdr:rowOff>15866</xdr:rowOff>
    </xdr:to>
    <xdr:cxnSp macro="">
      <xdr:nvCxnSpPr>
        <xdr:cNvPr id="122" name="直線コネクタ 121"/>
        <xdr:cNvCxnSpPr/>
      </xdr:nvCxnSpPr>
      <xdr:spPr>
        <a:xfrm flipV="1">
          <a:off x="2908300" y="9840994"/>
          <a:ext cx="889000" cy="1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15866</xdr:rowOff>
    </xdr:from>
    <xdr:to>
      <xdr:col>4</xdr:col>
      <xdr:colOff>155575</xdr:colOff>
      <xdr:row>58</xdr:row>
      <xdr:rowOff>92810</xdr:rowOff>
    </xdr:to>
    <xdr:cxnSp macro="">
      <xdr:nvCxnSpPr>
        <xdr:cNvPr id="125" name="直線コネクタ 124"/>
        <xdr:cNvCxnSpPr/>
      </xdr:nvCxnSpPr>
      <xdr:spPr>
        <a:xfrm flipV="1">
          <a:off x="2019300" y="9959966"/>
          <a:ext cx="889000" cy="7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92810</xdr:rowOff>
    </xdr:from>
    <xdr:to>
      <xdr:col>2</xdr:col>
      <xdr:colOff>638175</xdr:colOff>
      <xdr:row>58</xdr:row>
      <xdr:rowOff>106517</xdr:rowOff>
    </xdr:to>
    <xdr:cxnSp macro="">
      <xdr:nvCxnSpPr>
        <xdr:cNvPr id="128" name="直線コネクタ 127"/>
        <xdr:cNvCxnSpPr/>
      </xdr:nvCxnSpPr>
      <xdr:spPr>
        <a:xfrm flipV="1">
          <a:off x="1130300" y="10036910"/>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114575</xdr:rowOff>
    </xdr:from>
    <xdr:to>
      <xdr:col>6</xdr:col>
      <xdr:colOff>561975</xdr:colOff>
      <xdr:row>58</xdr:row>
      <xdr:rowOff>44725</xdr:rowOff>
    </xdr:to>
    <xdr:sp macro="" textlink="">
      <xdr:nvSpPr>
        <xdr:cNvPr id="138" name="円/楕円 137"/>
        <xdr:cNvSpPr/>
      </xdr:nvSpPr>
      <xdr:spPr>
        <a:xfrm>
          <a:off x="4584700" y="98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137452</xdr:rowOff>
    </xdr:from>
    <xdr:ext cx="599010" cy="259045"/>
    <xdr:sp macro="" textlink="">
      <xdr:nvSpPr>
        <xdr:cNvPr id="139" name="総務費該当値テキスト"/>
        <xdr:cNvSpPr txBox="1"/>
      </xdr:nvSpPr>
      <xdr:spPr>
        <a:xfrm>
          <a:off x="4686300" y="973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846,380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17544</xdr:rowOff>
    </xdr:from>
    <xdr:to>
      <xdr:col>5</xdr:col>
      <xdr:colOff>409575</xdr:colOff>
      <xdr:row>57</xdr:row>
      <xdr:rowOff>119144</xdr:rowOff>
    </xdr:to>
    <xdr:sp macro="" textlink="">
      <xdr:nvSpPr>
        <xdr:cNvPr id="140" name="円/楕円 139"/>
        <xdr:cNvSpPr/>
      </xdr:nvSpPr>
      <xdr:spPr>
        <a:xfrm>
          <a:off x="3746500" y="97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55</xdr:row>
      <xdr:rowOff>135671</xdr:rowOff>
    </xdr:from>
    <xdr:ext cx="690189" cy="259045"/>
    <xdr:sp macro="" textlink="">
      <xdr:nvSpPr>
        <xdr:cNvPr id="141" name="テキスト ボックス 140"/>
        <xdr:cNvSpPr txBox="1"/>
      </xdr:nvSpPr>
      <xdr:spPr>
        <a:xfrm>
          <a:off x="3452204" y="9565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136516</xdr:rowOff>
    </xdr:from>
    <xdr:to>
      <xdr:col>4</xdr:col>
      <xdr:colOff>206375</xdr:colOff>
      <xdr:row>58</xdr:row>
      <xdr:rowOff>66666</xdr:rowOff>
    </xdr:to>
    <xdr:sp macro="" textlink="">
      <xdr:nvSpPr>
        <xdr:cNvPr id="142" name="円/楕円 141"/>
        <xdr:cNvSpPr/>
      </xdr:nvSpPr>
      <xdr:spPr>
        <a:xfrm>
          <a:off x="2857500" y="99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83193</xdr:rowOff>
    </xdr:from>
    <xdr:ext cx="599010" cy="259045"/>
    <xdr:sp macro="" textlink="">
      <xdr:nvSpPr>
        <xdr:cNvPr id="143" name="テキスト ボックス 142"/>
        <xdr:cNvSpPr txBox="1"/>
      </xdr:nvSpPr>
      <xdr:spPr>
        <a:xfrm>
          <a:off x="2608794" y="96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42010</xdr:rowOff>
    </xdr:from>
    <xdr:to>
      <xdr:col>3</xdr:col>
      <xdr:colOff>3175</xdr:colOff>
      <xdr:row>58</xdr:row>
      <xdr:rowOff>143610</xdr:rowOff>
    </xdr:to>
    <xdr:sp macro="" textlink="">
      <xdr:nvSpPr>
        <xdr:cNvPr id="144" name="円/楕円 143"/>
        <xdr:cNvSpPr/>
      </xdr:nvSpPr>
      <xdr:spPr>
        <a:xfrm>
          <a:off x="1968500" y="99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160137</xdr:rowOff>
    </xdr:from>
    <xdr:ext cx="599010" cy="259045"/>
    <xdr:sp macro="" textlink="">
      <xdr:nvSpPr>
        <xdr:cNvPr id="145" name="テキスト ボックス 144"/>
        <xdr:cNvSpPr txBox="1"/>
      </xdr:nvSpPr>
      <xdr:spPr>
        <a:xfrm>
          <a:off x="1719794" y="976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55717</xdr:rowOff>
    </xdr:from>
    <xdr:to>
      <xdr:col>1</xdr:col>
      <xdr:colOff>485775</xdr:colOff>
      <xdr:row>58</xdr:row>
      <xdr:rowOff>157317</xdr:rowOff>
    </xdr:to>
    <xdr:sp macro="" textlink="">
      <xdr:nvSpPr>
        <xdr:cNvPr id="146" name="円/楕円 145"/>
        <xdr:cNvSpPr/>
      </xdr:nvSpPr>
      <xdr:spPr>
        <a:xfrm>
          <a:off x="1079500" y="99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2394</xdr:rowOff>
    </xdr:from>
    <xdr:ext cx="599010" cy="259045"/>
    <xdr:sp macro="" textlink="">
      <xdr:nvSpPr>
        <xdr:cNvPr id="147" name="テキスト ボックス 146"/>
        <xdr:cNvSpPr txBox="1"/>
      </xdr:nvSpPr>
      <xdr:spPr>
        <a:xfrm>
          <a:off x="830794" y="977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28301</xdr:rowOff>
    </xdr:from>
    <xdr:to>
      <xdr:col>6</xdr:col>
      <xdr:colOff>511175</xdr:colOff>
      <xdr:row>78</xdr:row>
      <xdr:rowOff>42841</xdr:rowOff>
    </xdr:to>
    <xdr:cxnSp macro="">
      <xdr:nvCxnSpPr>
        <xdr:cNvPr id="180" name="直線コネクタ 179"/>
        <xdr:cNvCxnSpPr/>
      </xdr:nvCxnSpPr>
      <xdr:spPr>
        <a:xfrm flipV="1">
          <a:off x="3797300" y="13401401"/>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42841</xdr:rowOff>
    </xdr:from>
    <xdr:to>
      <xdr:col>5</xdr:col>
      <xdr:colOff>358775</xdr:colOff>
      <xdr:row>78</xdr:row>
      <xdr:rowOff>54549</xdr:rowOff>
    </xdr:to>
    <xdr:cxnSp macro="">
      <xdr:nvCxnSpPr>
        <xdr:cNvPr id="183" name="直線コネクタ 182"/>
        <xdr:cNvCxnSpPr/>
      </xdr:nvCxnSpPr>
      <xdr:spPr>
        <a:xfrm flipV="1">
          <a:off x="2908300" y="13415941"/>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54297</xdr:rowOff>
    </xdr:from>
    <xdr:to>
      <xdr:col>4</xdr:col>
      <xdr:colOff>155575</xdr:colOff>
      <xdr:row>78</xdr:row>
      <xdr:rowOff>54549</xdr:rowOff>
    </xdr:to>
    <xdr:cxnSp macro="">
      <xdr:nvCxnSpPr>
        <xdr:cNvPr id="186" name="直線コネクタ 185"/>
        <xdr:cNvCxnSpPr/>
      </xdr:nvCxnSpPr>
      <xdr:spPr>
        <a:xfrm>
          <a:off x="2019300" y="13427397"/>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54297</xdr:rowOff>
    </xdr:from>
    <xdr:to>
      <xdr:col>2</xdr:col>
      <xdr:colOff>638175</xdr:colOff>
      <xdr:row>78</xdr:row>
      <xdr:rowOff>67743</xdr:rowOff>
    </xdr:to>
    <xdr:cxnSp macro="">
      <xdr:nvCxnSpPr>
        <xdr:cNvPr id="189" name="直線コネクタ 188"/>
        <xdr:cNvCxnSpPr/>
      </xdr:nvCxnSpPr>
      <xdr:spPr>
        <a:xfrm flipV="1">
          <a:off x="1130300" y="13427397"/>
          <a:ext cx="889000" cy="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148951</xdr:rowOff>
    </xdr:from>
    <xdr:to>
      <xdr:col>6</xdr:col>
      <xdr:colOff>561975</xdr:colOff>
      <xdr:row>78</xdr:row>
      <xdr:rowOff>79101</xdr:rowOff>
    </xdr:to>
    <xdr:sp macro="" textlink="">
      <xdr:nvSpPr>
        <xdr:cNvPr id="199" name="円/楕円 198"/>
        <xdr:cNvSpPr/>
      </xdr:nvSpPr>
      <xdr:spPr>
        <a:xfrm>
          <a:off x="4584700" y="133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378</xdr:rowOff>
    </xdr:from>
    <xdr:ext cx="599010" cy="259045"/>
    <xdr:sp macro="" textlink="">
      <xdr:nvSpPr>
        <xdr:cNvPr id="200" name="民生費該当値テキスト"/>
        <xdr:cNvSpPr txBox="1"/>
      </xdr:nvSpPr>
      <xdr:spPr>
        <a:xfrm>
          <a:off x="4686300" y="1320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163491</xdr:rowOff>
    </xdr:from>
    <xdr:to>
      <xdr:col>5</xdr:col>
      <xdr:colOff>409575</xdr:colOff>
      <xdr:row>78</xdr:row>
      <xdr:rowOff>93641</xdr:rowOff>
    </xdr:to>
    <xdr:sp macro="" textlink="">
      <xdr:nvSpPr>
        <xdr:cNvPr id="201" name="円/楕円 200"/>
        <xdr:cNvSpPr/>
      </xdr:nvSpPr>
      <xdr:spPr>
        <a:xfrm>
          <a:off x="3746500" y="133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110168</xdr:rowOff>
    </xdr:from>
    <xdr:ext cx="599010" cy="259045"/>
    <xdr:sp macro="" textlink="">
      <xdr:nvSpPr>
        <xdr:cNvPr id="202" name="テキスト ボックス 201"/>
        <xdr:cNvSpPr txBox="1"/>
      </xdr:nvSpPr>
      <xdr:spPr>
        <a:xfrm>
          <a:off x="3497794" y="1314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3749</xdr:rowOff>
    </xdr:from>
    <xdr:to>
      <xdr:col>4</xdr:col>
      <xdr:colOff>206375</xdr:colOff>
      <xdr:row>78</xdr:row>
      <xdr:rowOff>105349</xdr:rowOff>
    </xdr:to>
    <xdr:sp macro="" textlink="">
      <xdr:nvSpPr>
        <xdr:cNvPr id="203" name="円/楕円 202"/>
        <xdr:cNvSpPr/>
      </xdr:nvSpPr>
      <xdr:spPr>
        <a:xfrm>
          <a:off x="2857500" y="133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121876</xdr:rowOff>
    </xdr:from>
    <xdr:ext cx="599010" cy="259045"/>
    <xdr:sp macro="" textlink="">
      <xdr:nvSpPr>
        <xdr:cNvPr id="204" name="テキスト ボックス 203"/>
        <xdr:cNvSpPr txBox="1"/>
      </xdr:nvSpPr>
      <xdr:spPr>
        <a:xfrm>
          <a:off x="2608794" y="1315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3497</xdr:rowOff>
    </xdr:from>
    <xdr:to>
      <xdr:col>3</xdr:col>
      <xdr:colOff>3175</xdr:colOff>
      <xdr:row>78</xdr:row>
      <xdr:rowOff>105097</xdr:rowOff>
    </xdr:to>
    <xdr:sp macro="" textlink="">
      <xdr:nvSpPr>
        <xdr:cNvPr id="205" name="円/楕円 204"/>
        <xdr:cNvSpPr/>
      </xdr:nvSpPr>
      <xdr:spPr>
        <a:xfrm>
          <a:off x="1968500" y="133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121624</xdr:rowOff>
    </xdr:from>
    <xdr:ext cx="599010" cy="259045"/>
    <xdr:sp macro="" textlink="">
      <xdr:nvSpPr>
        <xdr:cNvPr id="206" name="テキスト ボックス 205"/>
        <xdr:cNvSpPr txBox="1"/>
      </xdr:nvSpPr>
      <xdr:spPr>
        <a:xfrm>
          <a:off x="1719794" y="131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16943</xdr:rowOff>
    </xdr:from>
    <xdr:to>
      <xdr:col>1</xdr:col>
      <xdr:colOff>485775</xdr:colOff>
      <xdr:row>78</xdr:row>
      <xdr:rowOff>118543</xdr:rowOff>
    </xdr:to>
    <xdr:sp macro="" textlink="">
      <xdr:nvSpPr>
        <xdr:cNvPr id="207" name="円/楕円 206"/>
        <xdr:cNvSpPr/>
      </xdr:nvSpPr>
      <xdr:spPr>
        <a:xfrm>
          <a:off x="1079500" y="133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135070</xdr:rowOff>
    </xdr:from>
    <xdr:ext cx="599010" cy="259045"/>
    <xdr:sp macro="" textlink="">
      <xdr:nvSpPr>
        <xdr:cNvPr id="208" name="テキスト ボックス 207"/>
        <xdr:cNvSpPr txBox="1"/>
      </xdr:nvSpPr>
      <xdr:spPr>
        <a:xfrm>
          <a:off x="830794" y="131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24400</xdr:rowOff>
    </xdr:from>
    <xdr:to>
      <xdr:col>6</xdr:col>
      <xdr:colOff>511175</xdr:colOff>
      <xdr:row>97</xdr:row>
      <xdr:rowOff>57869</xdr:rowOff>
    </xdr:to>
    <xdr:cxnSp macro="">
      <xdr:nvCxnSpPr>
        <xdr:cNvPr id="237" name="直線コネクタ 236"/>
        <xdr:cNvCxnSpPr/>
      </xdr:nvCxnSpPr>
      <xdr:spPr>
        <a:xfrm flipV="1">
          <a:off x="3797300" y="16655050"/>
          <a:ext cx="8382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127002</xdr:rowOff>
    </xdr:from>
    <xdr:to>
      <xdr:col>5</xdr:col>
      <xdr:colOff>358775</xdr:colOff>
      <xdr:row>97</xdr:row>
      <xdr:rowOff>57869</xdr:rowOff>
    </xdr:to>
    <xdr:cxnSp macro="">
      <xdr:nvCxnSpPr>
        <xdr:cNvPr id="240" name="直線コネクタ 239"/>
        <xdr:cNvCxnSpPr/>
      </xdr:nvCxnSpPr>
      <xdr:spPr>
        <a:xfrm>
          <a:off x="2908300" y="16586202"/>
          <a:ext cx="889000" cy="1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127002</xdr:rowOff>
    </xdr:from>
    <xdr:to>
      <xdr:col>4</xdr:col>
      <xdr:colOff>155575</xdr:colOff>
      <xdr:row>97</xdr:row>
      <xdr:rowOff>36463</xdr:rowOff>
    </xdr:to>
    <xdr:cxnSp macro="">
      <xdr:nvCxnSpPr>
        <xdr:cNvPr id="243" name="直線コネクタ 242"/>
        <xdr:cNvCxnSpPr/>
      </xdr:nvCxnSpPr>
      <xdr:spPr>
        <a:xfrm flipV="1">
          <a:off x="2019300" y="16586202"/>
          <a:ext cx="889000" cy="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17543</xdr:rowOff>
    </xdr:from>
    <xdr:to>
      <xdr:col>2</xdr:col>
      <xdr:colOff>638175</xdr:colOff>
      <xdr:row>97</xdr:row>
      <xdr:rowOff>36463</xdr:rowOff>
    </xdr:to>
    <xdr:cxnSp macro="">
      <xdr:nvCxnSpPr>
        <xdr:cNvPr id="246" name="直線コネクタ 245"/>
        <xdr:cNvCxnSpPr/>
      </xdr:nvCxnSpPr>
      <xdr:spPr>
        <a:xfrm>
          <a:off x="1130300" y="16648193"/>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145050</xdr:rowOff>
    </xdr:from>
    <xdr:to>
      <xdr:col>6</xdr:col>
      <xdr:colOff>561975</xdr:colOff>
      <xdr:row>97</xdr:row>
      <xdr:rowOff>75200</xdr:rowOff>
    </xdr:to>
    <xdr:sp macro="" textlink="">
      <xdr:nvSpPr>
        <xdr:cNvPr id="256" name="円/楕円 255"/>
        <xdr:cNvSpPr/>
      </xdr:nvSpPr>
      <xdr:spPr>
        <a:xfrm>
          <a:off x="4584700" y="166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167927</xdr:rowOff>
    </xdr:from>
    <xdr:ext cx="599010" cy="259045"/>
    <xdr:sp macro="" textlink="">
      <xdr:nvSpPr>
        <xdr:cNvPr id="257" name="衛生費該当値テキスト"/>
        <xdr:cNvSpPr txBox="1"/>
      </xdr:nvSpPr>
      <xdr:spPr>
        <a:xfrm>
          <a:off x="4686300" y="1645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7069</xdr:rowOff>
    </xdr:from>
    <xdr:to>
      <xdr:col>5</xdr:col>
      <xdr:colOff>409575</xdr:colOff>
      <xdr:row>97</xdr:row>
      <xdr:rowOff>108669</xdr:rowOff>
    </xdr:to>
    <xdr:sp macro="" textlink="">
      <xdr:nvSpPr>
        <xdr:cNvPr id="258" name="円/楕円 257"/>
        <xdr:cNvSpPr/>
      </xdr:nvSpPr>
      <xdr:spPr>
        <a:xfrm>
          <a:off x="3746500" y="1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125196</xdr:rowOff>
    </xdr:from>
    <xdr:ext cx="599010" cy="259045"/>
    <xdr:sp macro="" textlink="">
      <xdr:nvSpPr>
        <xdr:cNvPr id="259" name="テキスト ボックス 258"/>
        <xdr:cNvSpPr txBox="1"/>
      </xdr:nvSpPr>
      <xdr:spPr>
        <a:xfrm>
          <a:off x="3497794" y="1641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76202</xdr:rowOff>
    </xdr:from>
    <xdr:to>
      <xdr:col>4</xdr:col>
      <xdr:colOff>206375</xdr:colOff>
      <xdr:row>97</xdr:row>
      <xdr:rowOff>6352</xdr:rowOff>
    </xdr:to>
    <xdr:sp macro="" textlink="">
      <xdr:nvSpPr>
        <xdr:cNvPr id="260" name="円/楕円 259"/>
        <xdr:cNvSpPr/>
      </xdr:nvSpPr>
      <xdr:spPr>
        <a:xfrm>
          <a:off x="2857500" y="165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22879</xdr:rowOff>
    </xdr:from>
    <xdr:ext cx="599010" cy="259045"/>
    <xdr:sp macro="" textlink="">
      <xdr:nvSpPr>
        <xdr:cNvPr id="261" name="テキスト ボックス 260"/>
        <xdr:cNvSpPr txBox="1"/>
      </xdr:nvSpPr>
      <xdr:spPr>
        <a:xfrm>
          <a:off x="2608794" y="1631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157113</xdr:rowOff>
    </xdr:from>
    <xdr:to>
      <xdr:col>3</xdr:col>
      <xdr:colOff>3175</xdr:colOff>
      <xdr:row>97</xdr:row>
      <xdr:rowOff>87263</xdr:rowOff>
    </xdr:to>
    <xdr:sp macro="" textlink="">
      <xdr:nvSpPr>
        <xdr:cNvPr id="262" name="円/楕円 261"/>
        <xdr:cNvSpPr/>
      </xdr:nvSpPr>
      <xdr:spPr>
        <a:xfrm>
          <a:off x="1968500" y="166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103790</xdr:rowOff>
    </xdr:from>
    <xdr:ext cx="599010" cy="259045"/>
    <xdr:sp macro="" textlink="">
      <xdr:nvSpPr>
        <xdr:cNvPr id="263" name="テキスト ボックス 262"/>
        <xdr:cNvSpPr txBox="1"/>
      </xdr:nvSpPr>
      <xdr:spPr>
        <a:xfrm>
          <a:off x="1719794" y="163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138193</xdr:rowOff>
    </xdr:from>
    <xdr:to>
      <xdr:col>1</xdr:col>
      <xdr:colOff>485775</xdr:colOff>
      <xdr:row>97</xdr:row>
      <xdr:rowOff>68343</xdr:rowOff>
    </xdr:to>
    <xdr:sp macro="" textlink="">
      <xdr:nvSpPr>
        <xdr:cNvPr id="264" name="円/楕円 263"/>
        <xdr:cNvSpPr/>
      </xdr:nvSpPr>
      <xdr:spPr>
        <a:xfrm>
          <a:off x="1079500" y="165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84870</xdr:rowOff>
    </xdr:from>
    <xdr:ext cx="599010" cy="259045"/>
    <xdr:sp macro="" textlink="">
      <xdr:nvSpPr>
        <xdr:cNvPr id="265" name="テキスト ボックス 264"/>
        <xdr:cNvSpPr txBox="1"/>
      </xdr:nvSpPr>
      <xdr:spPr>
        <a:xfrm>
          <a:off x="830794" y="1637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89767</xdr:rowOff>
    </xdr:from>
    <xdr:to>
      <xdr:col>15</xdr:col>
      <xdr:colOff>180975</xdr:colOff>
      <xdr:row>39</xdr:row>
      <xdr:rowOff>91205</xdr:rowOff>
    </xdr:to>
    <xdr:cxnSp macro="">
      <xdr:nvCxnSpPr>
        <xdr:cNvPr id="296" name="直線コネクタ 295"/>
        <xdr:cNvCxnSpPr/>
      </xdr:nvCxnSpPr>
      <xdr:spPr>
        <a:xfrm>
          <a:off x="9639300" y="6776317"/>
          <a:ext cx="8382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86812</xdr:rowOff>
    </xdr:from>
    <xdr:to>
      <xdr:col>14</xdr:col>
      <xdr:colOff>28575</xdr:colOff>
      <xdr:row>39</xdr:row>
      <xdr:rowOff>89767</xdr:rowOff>
    </xdr:to>
    <xdr:cxnSp macro="">
      <xdr:nvCxnSpPr>
        <xdr:cNvPr id="299" name="直線コネクタ 298"/>
        <xdr:cNvCxnSpPr/>
      </xdr:nvCxnSpPr>
      <xdr:spPr>
        <a:xfrm>
          <a:off x="8750300" y="6773362"/>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86812</xdr:rowOff>
    </xdr:from>
    <xdr:to>
      <xdr:col>12</xdr:col>
      <xdr:colOff>511175</xdr:colOff>
      <xdr:row>39</xdr:row>
      <xdr:rowOff>91187</xdr:rowOff>
    </xdr:to>
    <xdr:cxnSp macro="">
      <xdr:nvCxnSpPr>
        <xdr:cNvPr id="302" name="直線コネクタ 301"/>
        <xdr:cNvCxnSpPr/>
      </xdr:nvCxnSpPr>
      <xdr:spPr>
        <a:xfrm flipV="1">
          <a:off x="7861300" y="677336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91187</xdr:rowOff>
    </xdr:from>
    <xdr:to>
      <xdr:col>11</xdr:col>
      <xdr:colOff>307975</xdr:colOff>
      <xdr:row>39</xdr:row>
      <xdr:rowOff>92347</xdr:rowOff>
    </xdr:to>
    <xdr:cxnSp macro="">
      <xdr:nvCxnSpPr>
        <xdr:cNvPr id="305" name="直線コネクタ 304"/>
        <xdr:cNvCxnSpPr/>
      </xdr:nvCxnSpPr>
      <xdr:spPr>
        <a:xfrm flipV="1">
          <a:off x="6972300" y="677773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40405</xdr:rowOff>
    </xdr:from>
    <xdr:to>
      <xdr:col>15</xdr:col>
      <xdr:colOff>231775</xdr:colOff>
      <xdr:row>39</xdr:row>
      <xdr:rowOff>142005</xdr:rowOff>
    </xdr:to>
    <xdr:sp macro="" textlink="">
      <xdr:nvSpPr>
        <xdr:cNvPr id="315" name="円/楕円 314"/>
        <xdr:cNvSpPr/>
      </xdr:nvSpPr>
      <xdr:spPr>
        <a:xfrm>
          <a:off x="104267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163895</xdr:rowOff>
    </xdr:from>
    <xdr:ext cx="378565" cy="259045"/>
    <xdr:sp macro="" textlink="">
      <xdr:nvSpPr>
        <xdr:cNvPr id="316" name="労働費該当値テキスト"/>
        <xdr:cNvSpPr txBox="1"/>
      </xdr:nvSpPr>
      <xdr:spPr>
        <a:xfrm>
          <a:off x="10528300" y="66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38967</xdr:rowOff>
    </xdr:from>
    <xdr:to>
      <xdr:col>14</xdr:col>
      <xdr:colOff>79375</xdr:colOff>
      <xdr:row>39</xdr:row>
      <xdr:rowOff>140567</xdr:rowOff>
    </xdr:to>
    <xdr:sp macro="" textlink="">
      <xdr:nvSpPr>
        <xdr:cNvPr id="317" name="円/楕円 316"/>
        <xdr:cNvSpPr/>
      </xdr:nvSpPr>
      <xdr:spPr>
        <a:xfrm>
          <a:off x="9588500" y="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131694</xdr:rowOff>
    </xdr:from>
    <xdr:ext cx="378565" cy="259045"/>
    <xdr:sp macro="" textlink="">
      <xdr:nvSpPr>
        <xdr:cNvPr id="318" name="テキスト ボックス 317"/>
        <xdr:cNvSpPr txBox="1"/>
      </xdr:nvSpPr>
      <xdr:spPr>
        <a:xfrm>
          <a:off x="9450017" y="681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36012</xdr:rowOff>
    </xdr:from>
    <xdr:to>
      <xdr:col>12</xdr:col>
      <xdr:colOff>561975</xdr:colOff>
      <xdr:row>39</xdr:row>
      <xdr:rowOff>137612</xdr:rowOff>
    </xdr:to>
    <xdr:sp macro="" textlink="">
      <xdr:nvSpPr>
        <xdr:cNvPr id="319" name="円/楕円 318"/>
        <xdr:cNvSpPr/>
      </xdr:nvSpPr>
      <xdr:spPr>
        <a:xfrm>
          <a:off x="8699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128739</xdr:rowOff>
    </xdr:from>
    <xdr:ext cx="378565" cy="259045"/>
    <xdr:sp macro="" textlink="">
      <xdr:nvSpPr>
        <xdr:cNvPr id="320" name="テキスト ボックス 319"/>
        <xdr:cNvSpPr txBox="1"/>
      </xdr:nvSpPr>
      <xdr:spPr>
        <a:xfrm>
          <a:off x="8561017" y="681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40387</xdr:rowOff>
    </xdr:from>
    <xdr:to>
      <xdr:col>11</xdr:col>
      <xdr:colOff>358775</xdr:colOff>
      <xdr:row>39</xdr:row>
      <xdr:rowOff>141987</xdr:rowOff>
    </xdr:to>
    <xdr:sp macro="" textlink="">
      <xdr:nvSpPr>
        <xdr:cNvPr id="321" name="円/楕円 320"/>
        <xdr:cNvSpPr/>
      </xdr:nvSpPr>
      <xdr:spPr>
        <a:xfrm>
          <a:off x="7810500" y="6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133114</xdr:rowOff>
    </xdr:from>
    <xdr:ext cx="378565" cy="259045"/>
    <xdr:sp macro="" textlink="">
      <xdr:nvSpPr>
        <xdr:cNvPr id="322" name="テキスト ボックス 321"/>
        <xdr:cNvSpPr txBox="1"/>
      </xdr:nvSpPr>
      <xdr:spPr>
        <a:xfrm>
          <a:off x="7672017" y="68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41547</xdr:rowOff>
    </xdr:from>
    <xdr:to>
      <xdr:col>10</xdr:col>
      <xdr:colOff>155575</xdr:colOff>
      <xdr:row>39</xdr:row>
      <xdr:rowOff>143147</xdr:rowOff>
    </xdr:to>
    <xdr:sp macro="" textlink="">
      <xdr:nvSpPr>
        <xdr:cNvPr id="323" name="円/楕円 322"/>
        <xdr:cNvSpPr/>
      </xdr:nvSpPr>
      <xdr:spPr>
        <a:xfrm>
          <a:off x="6921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134274</xdr:rowOff>
    </xdr:from>
    <xdr:ext cx="378565" cy="259045"/>
    <xdr:sp macro="" textlink="">
      <xdr:nvSpPr>
        <xdr:cNvPr id="324" name="テキスト ボックス 323"/>
        <xdr:cNvSpPr txBox="1"/>
      </xdr:nvSpPr>
      <xdr:spPr>
        <a:xfrm>
          <a:off x="6783017" y="682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102678</xdr:rowOff>
    </xdr:from>
    <xdr:to>
      <xdr:col>15</xdr:col>
      <xdr:colOff>180975</xdr:colOff>
      <xdr:row>57</xdr:row>
      <xdr:rowOff>139171</xdr:rowOff>
    </xdr:to>
    <xdr:cxnSp macro="">
      <xdr:nvCxnSpPr>
        <xdr:cNvPr id="353" name="直線コネクタ 352"/>
        <xdr:cNvCxnSpPr/>
      </xdr:nvCxnSpPr>
      <xdr:spPr>
        <a:xfrm flipV="1">
          <a:off x="9639300" y="9875328"/>
          <a:ext cx="838200" cy="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90215</xdr:rowOff>
    </xdr:from>
    <xdr:to>
      <xdr:col>14</xdr:col>
      <xdr:colOff>28575</xdr:colOff>
      <xdr:row>57</xdr:row>
      <xdr:rowOff>139171</xdr:rowOff>
    </xdr:to>
    <xdr:cxnSp macro="">
      <xdr:nvCxnSpPr>
        <xdr:cNvPr id="356" name="直線コネクタ 355"/>
        <xdr:cNvCxnSpPr/>
      </xdr:nvCxnSpPr>
      <xdr:spPr>
        <a:xfrm>
          <a:off x="8750300" y="9862865"/>
          <a:ext cx="8890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90215</xdr:rowOff>
    </xdr:from>
    <xdr:to>
      <xdr:col>12</xdr:col>
      <xdr:colOff>511175</xdr:colOff>
      <xdr:row>58</xdr:row>
      <xdr:rowOff>3498</xdr:rowOff>
    </xdr:to>
    <xdr:cxnSp macro="">
      <xdr:nvCxnSpPr>
        <xdr:cNvPr id="359" name="直線コネクタ 358"/>
        <xdr:cNvCxnSpPr/>
      </xdr:nvCxnSpPr>
      <xdr:spPr>
        <a:xfrm flipV="1">
          <a:off x="7861300" y="9862865"/>
          <a:ext cx="889000" cy="8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3498</xdr:rowOff>
    </xdr:from>
    <xdr:to>
      <xdr:col>11</xdr:col>
      <xdr:colOff>307975</xdr:colOff>
      <xdr:row>58</xdr:row>
      <xdr:rowOff>48601</xdr:rowOff>
    </xdr:to>
    <xdr:cxnSp macro="">
      <xdr:nvCxnSpPr>
        <xdr:cNvPr id="362" name="直線コネクタ 361"/>
        <xdr:cNvCxnSpPr/>
      </xdr:nvCxnSpPr>
      <xdr:spPr>
        <a:xfrm flipV="1">
          <a:off x="6972300" y="9947598"/>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51878</xdr:rowOff>
    </xdr:from>
    <xdr:to>
      <xdr:col>15</xdr:col>
      <xdr:colOff>231775</xdr:colOff>
      <xdr:row>57</xdr:row>
      <xdr:rowOff>153478</xdr:rowOff>
    </xdr:to>
    <xdr:sp macro="" textlink="">
      <xdr:nvSpPr>
        <xdr:cNvPr id="372" name="円/楕円 371"/>
        <xdr:cNvSpPr/>
      </xdr:nvSpPr>
      <xdr:spPr>
        <a:xfrm>
          <a:off x="10426700" y="9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74755</xdr:rowOff>
    </xdr:from>
    <xdr:ext cx="599010" cy="259045"/>
    <xdr:sp macro="" textlink="">
      <xdr:nvSpPr>
        <xdr:cNvPr id="373" name="農林水産業費該当値テキスト"/>
        <xdr:cNvSpPr txBox="1"/>
      </xdr:nvSpPr>
      <xdr:spPr>
        <a:xfrm>
          <a:off x="10528300" y="967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88371</xdr:rowOff>
    </xdr:from>
    <xdr:to>
      <xdr:col>14</xdr:col>
      <xdr:colOff>79375</xdr:colOff>
      <xdr:row>58</xdr:row>
      <xdr:rowOff>18521</xdr:rowOff>
    </xdr:to>
    <xdr:sp macro="" textlink="">
      <xdr:nvSpPr>
        <xdr:cNvPr id="374" name="円/楕円 373"/>
        <xdr:cNvSpPr/>
      </xdr:nvSpPr>
      <xdr:spPr>
        <a:xfrm>
          <a:off x="9588500" y="986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35048</xdr:rowOff>
    </xdr:from>
    <xdr:ext cx="599010" cy="259045"/>
    <xdr:sp macro="" textlink="">
      <xdr:nvSpPr>
        <xdr:cNvPr id="375" name="テキスト ボックス 374"/>
        <xdr:cNvSpPr txBox="1"/>
      </xdr:nvSpPr>
      <xdr:spPr>
        <a:xfrm>
          <a:off x="9339794" y="963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39415</xdr:rowOff>
    </xdr:from>
    <xdr:to>
      <xdr:col>12</xdr:col>
      <xdr:colOff>561975</xdr:colOff>
      <xdr:row>57</xdr:row>
      <xdr:rowOff>141015</xdr:rowOff>
    </xdr:to>
    <xdr:sp macro="" textlink="">
      <xdr:nvSpPr>
        <xdr:cNvPr id="376" name="円/楕円 375"/>
        <xdr:cNvSpPr/>
      </xdr:nvSpPr>
      <xdr:spPr>
        <a:xfrm>
          <a:off x="8699500" y="98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157542</xdr:rowOff>
    </xdr:from>
    <xdr:ext cx="599010" cy="259045"/>
    <xdr:sp macro="" textlink="">
      <xdr:nvSpPr>
        <xdr:cNvPr id="377" name="テキスト ボックス 376"/>
        <xdr:cNvSpPr txBox="1"/>
      </xdr:nvSpPr>
      <xdr:spPr>
        <a:xfrm>
          <a:off x="8450794" y="9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124148</xdr:rowOff>
    </xdr:from>
    <xdr:to>
      <xdr:col>11</xdr:col>
      <xdr:colOff>358775</xdr:colOff>
      <xdr:row>58</xdr:row>
      <xdr:rowOff>54298</xdr:rowOff>
    </xdr:to>
    <xdr:sp macro="" textlink="">
      <xdr:nvSpPr>
        <xdr:cNvPr id="378" name="円/楕円 377"/>
        <xdr:cNvSpPr/>
      </xdr:nvSpPr>
      <xdr:spPr>
        <a:xfrm>
          <a:off x="7810500" y="98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70825</xdr:rowOff>
    </xdr:from>
    <xdr:ext cx="599010" cy="259045"/>
    <xdr:sp macro="" textlink="">
      <xdr:nvSpPr>
        <xdr:cNvPr id="379" name="テキスト ボックス 378"/>
        <xdr:cNvSpPr txBox="1"/>
      </xdr:nvSpPr>
      <xdr:spPr>
        <a:xfrm>
          <a:off x="7561794" y="967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169251</xdr:rowOff>
    </xdr:from>
    <xdr:to>
      <xdr:col>10</xdr:col>
      <xdr:colOff>155575</xdr:colOff>
      <xdr:row>58</xdr:row>
      <xdr:rowOff>99401</xdr:rowOff>
    </xdr:to>
    <xdr:sp macro="" textlink="">
      <xdr:nvSpPr>
        <xdr:cNvPr id="380" name="円/楕円 379"/>
        <xdr:cNvSpPr/>
      </xdr:nvSpPr>
      <xdr:spPr>
        <a:xfrm>
          <a:off x="6921500" y="99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115928</xdr:rowOff>
    </xdr:from>
    <xdr:ext cx="534377" cy="259045"/>
    <xdr:sp macro="" textlink="">
      <xdr:nvSpPr>
        <xdr:cNvPr id="381" name="テキスト ボックス 380"/>
        <xdr:cNvSpPr txBox="1"/>
      </xdr:nvSpPr>
      <xdr:spPr>
        <a:xfrm>
          <a:off x="6705111" y="97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72737</xdr:rowOff>
    </xdr:from>
    <xdr:to>
      <xdr:col>15</xdr:col>
      <xdr:colOff>180975</xdr:colOff>
      <xdr:row>78</xdr:row>
      <xdr:rowOff>133829</xdr:rowOff>
    </xdr:to>
    <xdr:cxnSp macro="">
      <xdr:nvCxnSpPr>
        <xdr:cNvPr id="410" name="直線コネクタ 409"/>
        <xdr:cNvCxnSpPr/>
      </xdr:nvCxnSpPr>
      <xdr:spPr>
        <a:xfrm>
          <a:off x="9639300" y="13445837"/>
          <a:ext cx="838200" cy="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72737</xdr:rowOff>
    </xdr:from>
    <xdr:to>
      <xdr:col>14</xdr:col>
      <xdr:colOff>28575</xdr:colOff>
      <xdr:row>78</xdr:row>
      <xdr:rowOff>144340</xdr:rowOff>
    </xdr:to>
    <xdr:cxnSp macro="">
      <xdr:nvCxnSpPr>
        <xdr:cNvPr id="413" name="直線コネクタ 412"/>
        <xdr:cNvCxnSpPr/>
      </xdr:nvCxnSpPr>
      <xdr:spPr>
        <a:xfrm flipV="1">
          <a:off x="8750300" y="13445837"/>
          <a:ext cx="889000" cy="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144340</xdr:rowOff>
    </xdr:from>
    <xdr:to>
      <xdr:col>12</xdr:col>
      <xdr:colOff>511175</xdr:colOff>
      <xdr:row>78</xdr:row>
      <xdr:rowOff>165153</xdr:rowOff>
    </xdr:to>
    <xdr:cxnSp macro="">
      <xdr:nvCxnSpPr>
        <xdr:cNvPr id="416" name="直線コネクタ 415"/>
        <xdr:cNvCxnSpPr/>
      </xdr:nvCxnSpPr>
      <xdr:spPr>
        <a:xfrm flipV="1">
          <a:off x="7861300" y="13517440"/>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142005</xdr:rowOff>
    </xdr:from>
    <xdr:to>
      <xdr:col>11</xdr:col>
      <xdr:colOff>307975</xdr:colOff>
      <xdr:row>78</xdr:row>
      <xdr:rowOff>165153</xdr:rowOff>
    </xdr:to>
    <xdr:cxnSp macro="">
      <xdr:nvCxnSpPr>
        <xdr:cNvPr id="419" name="直線コネクタ 418"/>
        <xdr:cNvCxnSpPr/>
      </xdr:nvCxnSpPr>
      <xdr:spPr>
        <a:xfrm>
          <a:off x="6972300" y="13515105"/>
          <a:ext cx="8890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83029</xdr:rowOff>
    </xdr:from>
    <xdr:to>
      <xdr:col>15</xdr:col>
      <xdr:colOff>231775</xdr:colOff>
      <xdr:row>79</xdr:row>
      <xdr:rowOff>13179</xdr:rowOff>
    </xdr:to>
    <xdr:sp macro="" textlink="">
      <xdr:nvSpPr>
        <xdr:cNvPr id="429" name="円/楕円 428"/>
        <xdr:cNvSpPr/>
      </xdr:nvSpPr>
      <xdr:spPr>
        <a:xfrm>
          <a:off x="10426700" y="134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169406</xdr:rowOff>
    </xdr:from>
    <xdr:ext cx="534377" cy="259045"/>
    <xdr:sp macro="" textlink="">
      <xdr:nvSpPr>
        <xdr:cNvPr id="430" name="商工費該当値テキスト"/>
        <xdr:cNvSpPr txBox="1"/>
      </xdr:nvSpPr>
      <xdr:spPr>
        <a:xfrm>
          <a:off x="10528300" y="133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21937</xdr:rowOff>
    </xdr:from>
    <xdr:to>
      <xdr:col>14</xdr:col>
      <xdr:colOff>79375</xdr:colOff>
      <xdr:row>78</xdr:row>
      <xdr:rowOff>123537</xdr:rowOff>
    </xdr:to>
    <xdr:sp macro="" textlink="">
      <xdr:nvSpPr>
        <xdr:cNvPr id="431" name="円/楕円 430"/>
        <xdr:cNvSpPr/>
      </xdr:nvSpPr>
      <xdr:spPr>
        <a:xfrm>
          <a:off x="9588500" y="13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140064</xdr:rowOff>
    </xdr:from>
    <xdr:ext cx="534377" cy="259045"/>
    <xdr:sp macro="" textlink="">
      <xdr:nvSpPr>
        <xdr:cNvPr id="432" name="テキスト ボックス 431"/>
        <xdr:cNvSpPr txBox="1"/>
      </xdr:nvSpPr>
      <xdr:spPr>
        <a:xfrm>
          <a:off x="9372111" y="131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93540</xdr:rowOff>
    </xdr:from>
    <xdr:to>
      <xdr:col>12</xdr:col>
      <xdr:colOff>561975</xdr:colOff>
      <xdr:row>79</xdr:row>
      <xdr:rowOff>23690</xdr:rowOff>
    </xdr:to>
    <xdr:sp macro="" textlink="">
      <xdr:nvSpPr>
        <xdr:cNvPr id="433" name="円/楕円 432"/>
        <xdr:cNvSpPr/>
      </xdr:nvSpPr>
      <xdr:spPr>
        <a:xfrm>
          <a:off x="8699500" y="134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14817</xdr:rowOff>
    </xdr:from>
    <xdr:ext cx="534377" cy="259045"/>
    <xdr:sp macro="" textlink="">
      <xdr:nvSpPr>
        <xdr:cNvPr id="434" name="テキスト ボックス 433"/>
        <xdr:cNvSpPr txBox="1"/>
      </xdr:nvSpPr>
      <xdr:spPr>
        <a:xfrm>
          <a:off x="8483111" y="135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114353</xdr:rowOff>
    </xdr:from>
    <xdr:to>
      <xdr:col>11</xdr:col>
      <xdr:colOff>358775</xdr:colOff>
      <xdr:row>79</xdr:row>
      <xdr:rowOff>44503</xdr:rowOff>
    </xdr:to>
    <xdr:sp macro="" textlink="">
      <xdr:nvSpPr>
        <xdr:cNvPr id="435" name="円/楕円 434"/>
        <xdr:cNvSpPr/>
      </xdr:nvSpPr>
      <xdr:spPr>
        <a:xfrm>
          <a:off x="7810500" y="13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35630</xdr:rowOff>
    </xdr:from>
    <xdr:ext cx="534377" cy="259045"/>
    <xdr:sp macro="" textlink="">
      <xdr:nvSpPr>
        <xdr:cNvPr id="436" name="テキスト ボックス 435"/>
        <xdr:cNvSpPr txBox="1"/>
      </xdr:nvSpPr>
      <xdr:spPr>
        <a:xfrm>
          <a:off x="7594111" y="135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91205</xdr:rowOff>
    </xdr:from>
    <xdr:to>
      <xdr:col>10</xdr:col>
      <xdr:colOff>155575</xdr:colOff>
      <xdr:row>79</xdr:row>
      <xdr:rowOff>21355</xdr:rowOff>
    </xdr:to>
    <xdr:sp macro="" textlink="">
      <xdr:nvSpPr>
        <xdr:cNvPr id="437" name="円/楕円 436"/>
        <xdr:cNvSpPr/>
      </xdr:nvSpPr>
      <xdr:spPr>
        <a:xfrm>
          <a:off x="6921500" y="134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12482</xdr:rowOff>
    </xdr:from>
    <xdr:ext cx="534377" cy="259045"/>
    <xdr:sp macro="" textlink="">
      <xdr:nvSpPr>
        <xdr:cNvPr id="438" name="テキスト ボックス 437"/>
        <xdr:cNvSpPr txBox="1"/>
      </xdr:nvSpPr>
      <xdr:spPr>
        <a:xfrm>
          <a:off x="6705111" y="135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44086</xdr:rowOff>
    </xdr:from>
    <xdr:to>
      <xdr:col>15</xdr:col>
      <xdr:colOff>180975</xdr:colOff>
      <xdr:row>98</xdr:row>
      <xdr:rowOff>66773</xdr:rowOff>
    </xdr:to>
    <xdr:cxnSp macro="">
      <xdr:nvCxnSpPr>
        <xdr:cNvPr id="467" name="直線コネクタ 466"/>
        <xdr:cNvCxnSpPr/>
      </xdr:nvCxnSpPr>
      <xdr:spPr>
        <a:xfrm flipV="1">
          <a:off x="9639300" y="16846186"/>
          <a:ext cx="8382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55375</xdr:rowOff>
    </xdr:from>
    <xdr:to>
      <xdr:col>14</xdr:col>
      <xdr:colOff>28575</xdr:colOff>
      <xdr:row>98</xdr:row>
      <xdr:rowOff>66773</xdr:rowOff>
    </xdr:to>
    <xdr:cxnSp macro="">
      <xdr:nvCxnSpPr>
        <xdr:cNvPr id="470" name="直線コネクタ 469"/>
        <xdr:cNvCxnSpPr/>
      </xdr:nvCxnSpPr>
      <xdr:spPr>
        <a:xfrm>
          <a:off x="8750300" y="168574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51572</xdr:rowOff>
    </xdr:from>
    <xdr:to>
      <xdr:col>12</xdr:col>
      <xdr:colOff>511175</xdr:colOff>
      <xdr:row>98</xdr:row>
      <xdr:rowOff>55375</xdr:rowOff>
    </xdr:to>
    <xdr:cxnSp macro="">
      <xdr:nvCxnSpPr>
        <xdr:cNvPr id="473" name="直線コネクタ 472"/>
        <xdr:cNvCxnSpPr/>
      </xdr:nvCxnSpPr>
      <xdr:spPr>
        <a:xfrm>
          <a:off x="7861300" y="16853672"/>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51572</xdr:rowOff>
    </xdr:from>
    <xdr:to>
      <xdr:col>11</xdr:col>
      <xdr:colOff>307975</xdr:colOff>
      <xdr:row>98</xdr:row>
      <xdr:rowOff>67334</xdr:rowOff>
    </xdr:to>
    <xdr:cxnSp macro="">
      <xdr:nvCxnSpPr>
        <xdr:cNvPr id="476" name="直線コネクタ 475"/>
        <xdr:cNvCxnSpPr/>
      </xdr:nvCxnSpPr>
      <xdr:spPr>
        <a:xfrm flipV="1">
          <a:off x="6972300" y="16853672"/>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164736</xdr:rowOff>
    </xdr:from>
    <xdr:to>
      <xdr:col>15</xdr:col>
      <xdr:colOff>231775</xdr:colOff>
      <xdr:row>98</xdr:row>
      <xdr:rowOff>94886</xdr:rowOff>
    </xdr:to>
    <xdr:sp macro="" textlink="">
      <xdr:nvSpPr>
        <xdr:cNvPr id="486" name="円/楕円 485"/>
        <xdr:cNvSpPr/>
      </xdr:nvSpPr>
      <xdr:spPr>
        <a:xfrm>
          <a:off x="10426700" y="167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16163</xdr:rowOff>
    </xdr:from>
    <xdr:ext cx="599010" cy="259045"/>
    <xdr:sp macro="" textlink="">
      <xdr:nvSpPr>
        <xdr:cNvPr id="487" name="土木費該当値テキスト"/>
        <xdr:cNvSpPr txBox="1"/>
      </xdr:nvSpPr>
      <xdr:spPr>
        <a:xfrm>
          <a:off x="10528300" y="166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15973</xdr:rowOff>
    </xdr:from>
    <xdr:to>
      <xdr:col>14</xdr:col>
      <xdr:colOff>79375</xdr:colOff>
      <xdr:row>98</xdr:row>
      <xdr:rowOff>117573</xdr:rowOff>
    </xdr:to>
    <xdr:sp macro="" textlink="">
      <xdr:nvSpPr>
        <xdr:cNvPr id="488" name="円/楕円 487"/>
        <xdr:cNvSpPr/>
      </xdr:nvSpPr>
      <xdr:spPr>
        <a:xfrm>
          <a:off x="9588500" y="16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134100</xdr:rowOff>
    </xdr:from>
    <xdr:ext cx="599010" cy="259045"/>
    <xdr:sp macro="" textlink="">
      <xdr:nvSpPr>
        <xdr:cNvPr id="489" name="テキスト ボックス 488"/>
        <xdr:cNvSpPr txBox="1"/>
      </xdr:nvSpPr>
      <xdr:spPr>
        <a:xfrm>
          <a:off x="9339794" y="1659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4575</xdr:rowOff>
    </xdr:from>
    <xdr:to>
      <xdr:col>12</xdr:col>
      <xdr:colOff>561975</xdr:colOff>
      <xdr:row>98</xdr:row>
      <xdr:rowOff>106175</xdr:rowOff>
    </xdr:to>
    <xdr:sp macro="" textlink="">
      <xdr:nvSpPr>
        <xdr:cNvPr id="490" name="円/楕円 489"/>
        <xdr:cNvSpPr/>
      </xdr:nvSpPr>
      <xdr:spPr>
        <a:xfrm>
          <a:off x="8699500" y="168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122702</xdr:rowOff>
    </xdr:from>
    <xdr:ext cx="599010" cy="259045"/>
    <xdr:sp macro="" textlink="">
      <xdr:nvSpPr>
        <xdr:cNvPr id="491" name="テキスト ボックス 490"/>
        <xdr:cNvSpPr txBox="1"/>
      </xdr:nvSpPr>
      <xdr:spPr>
        <a:xfrm>
          <a:off x="8450794" y="1658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772</xdr:rowOff>
    </xdr:from>
    <xdr:to>
      <xdr:col>11</xdr:col>
      <xdr:colOff>358775</xdr:colOff>
      <xdr:row>98</xdr:row>
      <xdr:rowOff>102372</xdr:rowOff>
    </xdr:to>
    <xdr:sp macro="" textlink="">
      <xdr:nvSpPr>
        <xdr:cNvPr id="492" name="円/楕円 491"/>
        <xdr:cNvSpPr/>
      </xdr:nvSpPr>
      <xdr:spPr>
        <a:xfrm>
          <a:off x="7810500" y="168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118899</xdr:rowOff>
    </xdr:from>
    <xdr:ext cx="599010" cy="259045"/>
    <xdr:sp macro="" textlink="">
      <xdr:nvSpPr>
        <xdr:cNvPr id="493" name="テキスト ボックス 492"/>
        <xdr:cNvSpPr txBox="1"/>
      </xdr:nvSpPr>
      <xdr:spPr>
        <a:xfrm>
          <a:off x="7561794" y="165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16534</xdr:rowOff>
    </xdr:from>
    <xdr:to>
      <xdr:col>10</xdr:col>
      <xdr:colOff>155575</xdr:colOff>
      <xdr:row>98</xdr:row>
      <xdr:rowOff>118134</xdr:rowOff>
    </xdr:to>
    <xdr:sp macro="" textlink="">
      <xdr:nvSpPr>
        <xdr:cNvPr id="494" name="円/楕円 493"/>
        <xdr:cNvSpPr/>
      </xdr:nvSpPr>
      <xdr:spPr>
        <a:xfrm>
          <a:off x="6921500" y="168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134661</xdr:rowOff>
    </xdr:from>
    <xdr:ext cx="599010" cy="259045"/>
    <xdr:sp macro="" textlink="">
      <xdr:nvSpPr>
        <xdr:cNvPr id="495" name="テキスト ボックス 494"/>
        <xdr:cNvSpPr txBox="1"/>
      </xdr:nvSpPr>
      <xdr:spPr>
        <a:xfrm>
          <a:off x="6672794" y="1659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106693</xdr:rowOff>
    </xdr:from>
    <xdr:to>
      <xdr:col>23</xdr:col>
      <xdr:colOff>517525</xdr:colOff>
      <xdr:row>38</xdr:row>
      <xdr:rowOff>27050</xdr:rowOff>
    </xdr:to>
    <xdr:cxnSp macro="">
      <xdr:nvCxnSpPr>
        <xdr:cNvPr id="526" name="直線コネクタ 525"/>
        <xdr:cNvCxnSpPr/>
      </xdr:nvCxnSpPr>
      <xdr:spPr>
        <a:xfrm>
          <a:off x="15481300" y="6450343"/>
          <a:ext cx="838200" cy="9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106693</xdr:rowOff>
    </xdr:from>
    <xdr:to>
      <xdr:col>22</xdr:col>
      <xdr:colOff>365125</xdr:colOff>
      <xdr:row>37</xdr:row>
      <xdr:rowOff>131284</xdr:rowOff>
    </xdr:to>
    <xdr:cxnSp macro="">
      <xdr:nvCxnSpPr>
        <xdr:cNvPr id="529" name="直線コネクタ 528"/>
        <xdr:cNvCxnSpPr/>
      </xdr:nvCxnSpPr>
      <xdr:spPr>
        <a:xfrm flipV="1">
          <a:off x="14592300" y="6450343"/>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131284</xdr:rowOff>
    </xdr:from>
    <xdr:to>
      <xdr:col>21</xdr:col>
      <xdr:colOff>161925</xdr:colOff>
      <xdr:row>37</xdr:row>
      <xdr:rowOff>171306</xdr:rowOff>
    </xdr:to>
    <xdr:cxnSp macro="">
      <xdr:nvCxnSpPr>
        <xdr:cNvPr id="532" name="直線コネクタ 531"/>
        <xdr:cNvCxnSpPr/>
      </xdr:nvCxnSpPr>
      <xdr:spPr>
        <a:xfrm flipV="1">
          <a:off x="13703300" y="6474934"/>
          <a:ext cx="8890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171306</xdr:rowOff>
    </xdr:from>
    <xdr:to>
      <xdr:col>19</xdr:col>
      <xdr:colOff>644525</xdr:colOff>
      <xdr:row>38</xdr:row>
      <xdr:rowOff>14091</xdr:rowOff>
    </xdr:to>
    <xdr:cxnSp macro="">
      <xdr:nvCxnSpPr>
        <xdr:cNvPr id="535" name="直線コネクタ 534"/>
        <xdr:cNvCxnSpPr/>
      </xdr:nvCxnSpPr>
      <xdr:spPr>
        <a:xfrm flipV="1">
          <a:off x="12814300" y="6514956"/>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147699</xdr:rowOff>
    </xdr:from>
    <xdr:to>
      <xdr:col>23</xdr:col>
      <xdr:colOff>568325</xdr:colOff>
      <xdr:row>38</xdr:row>
      <xdr:rowOff>77850</xdr:rowOff>
    </xdr:to>
    <xdr:sp macro="" textlink="">
      <xdr:nvSpPr>
        <xdr:cNvPr id="545" name="円/楕円 544"/>
        <xdr:cNvSpPr/>
      </xdr:nvSpPr>
      <xdr:spPr>
        <a:xfrm>
          <a:off x="16268700" y="6491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170576</xdr:rowOff>
    </xdr:from>
    <xdr:ext cx="534377" cy="259045"/>
    <xdr:sp macro="" textlink="">
      <xdr:nvSpPr>
        <xdr:cNvPr id="546" name="消防費該当値テキスト"/>
        <xdr:cNvSpPr txBox="1"/>
      </xdr:nvSpPr>
      <xdr:spPr>
        <a:xfrm>
          <a:off x="16370300" y="634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55893</xdr:rowOff>
    </xdr:from>
    <xdr:to>
      <xdr:col>22</xdr:col>
      <xdr:colOff>415925</xdr:colOff>
      <xdr:row>37</xdr:row>
      <xdr:rowOff>157493</xdr:rowOff>
    </xdr:to>
    <xdr:sp macro="" textlink="">
      <xdr:nvSpPr>
        <xdr:cNvPr id="547" name="円/楕円 546"/>
        <xdr:cNvSpPr/>
      </xdr:nvSpPr>
      <xdr:spPr>
        <a:xfrm>
          <a:off x="15430500" y="63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2570</xdr:rowOff>
    </xdr:from>
    <xdr:ext cx="599010" cy="259045"/>
    <xdr:sp macro="" textlink="">
      <xdr:nvSpPr>
        <xdr:cNvPr id="548" name="テキスト ボックス 547"/>
        <xdr:cNvSpPr txBox="1"/>
      </xdr:nvSpPr>
      <xdr:spPr>
        <a:xfrm>
          <a:off x="15181794" y="61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80484</xdr:rowOff>
    </xdr:from>
    <xdr:to>
      <xdr:col>21</xdr:col>
      <xdr:colOff>212725</xdr:colOff>
      <xdr:row>38</xdr:row>
      <xdr:rowOff>10634</xdr:rowOff>
    </xdr:to>
    <xdr:sp macro="" textlink="">
      <xdr:nvSpPr>
        <xdr:cNvPr id="549" name="円/楕円 548"/>
        <xdr:cNvSpPr/>
      </xdr:nvSpPr>
      <xdr:spPr>
        <a:xfrm>
          <a:off x="14541500" y="6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27161</xdr:rowOff>
    </xdr:from>
    <xdr:ext cx="534377" cy="259045"/>
    <xdr:sp macro="" textlink="">
      <xdr:nvSpPr>
        <xdr:cNvPr id="550" name="テキスト ボックス 549"/>
        <xdr:cNvSpPr txBox="1"/>
      </xdr:nvSpPr>
      <xdr:spPr>
        <a:xfrm>
          <a:off x="14325111" y="61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120505</xdr:rowOff>
    </xdr:from>
    <xdr:to>
      <xdr:col>20</xdr:col>
      <xdr:colOff>9525</xdr:colOff>
      <xdr:row>38</xdr:row>
      <xdr:rowOff>50656</xdr:rowOff>
    </xdr:to>
    <xdr:sp macro="" textlink="">
      <xdr:nvSpPr>
        <xdr:cNvPr id="551" name="円/楕円 550"/>
        <xdr:cNvSpPr/>
      </xdr:nvSpPr>
      <xdr:spPr>
        <a:xfrm>
          <a:off x="13652500" y="64641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67182</xdr:rowOff>
    </xdr:from>
    <xdr:ext cx="534377" cy="259045"/>
    <xdr:sp macro="" textlink="">
      <xdr:nvSpPr>
        <xdr:cNvPr id="552" name="テキスト ボックス 551"/>
        <xdr:cNvSpPr txBox="1"/>
      </xdr:nvSpPr>
      <xdr:spPr>
        <a:xfrm>
          <a:off x="13436111" y="62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134741</xdr:rowOff>
    </xdr:from>
    <xdr:to>
      <xdr:col>18</xdr:col>
      <xdr:colOff>492125</xdr:colOff>
      <xdr:row>38</xdr:row>
      <xdr:rowOff>64891</xdr:rowOff>
    </xdr:to>
    <xdr:sp macro="" textlink="">
      <xdr:nvSpPr>
        <xdr:cNvPr id="553" name="円/楕円 552"/>
        <xdr:cNvSpPr/>
      </xdr:nvSpPr>
      <xdr:spPr>
        <a:xfrm>
          <a:off x="12763500" y="64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81418</xdr:rowOff>
    </xdr:from>
    <xdr:ext cx="534377" cy="259045"/>
    <xdr:sp macro="" textlink="">
      <xdr:nvSpPr>
        <xdr:cNvPr id="554" name="テキスト ボックス 553"/>
        <xdr:cNvSpPr txBox="1"/>
      </xdr:nvSpPr>
      <xdr:spPr>
        <a:xfrm>
          <a:off x="12547111" y="6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32386</xdr:rowOff>
    </xdr:from>
    <xdr:to>
      <xdr:col>23</xdr:col>
      <xdr:colOff>517525</xdr:colOff>
      <xdr:row>58</xdr:row>
      <xdr:rowOff>39599</xdr:rowOff>
    </xdr:to>
    <xdr:cxnSp macro="">
      <xdr:nvCxnSpPr>
        <xdr:cNvPr id="585" name="直線コネクタ 584"/>
        <xdr:cNvCxnSpPr/>
      </xdr:nvCxnSpPr>
      <xdr:spPr>
        <a:xfrm>
          <a:off x="15481300" y="9976486"/>
          <a:ext cx="8382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75279</xdr:rowOff>
    </xdr:from>
    <xdr:to>
      <xdr:col>22</xdr:col>
      <xdr:colOff>365125</xdr:colOff>
      <xdr:row>58</xdr:row>
      <xdr:rowOff>32386</xdr:rowOff>
    </xdr:to>
    <xdr:cxnSp macro="">
      <xdr:nvCxnSpPr>
        <xdr:cNvPr id="588" name="直線コネクタ 587"/>
        <xdr:cNvCxnSpPr/>
      </xdr:nvCxnSpPr>
      <xdr:spPr>
        <a:xfrm>
          <a:off x="14592300" y="9847929"/>
          <a:ext cx="889000" cy="1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75279</xdr:rowOff>
    </xdr:from>
    <xdr:to>
      <xdr:col>21</xdr:col>
      <xdr:colOff>161925</xdr:colOff>
      <xdr:row>57</xdr:row>
      <xdr:rowOff>160335</xdr:rowOff>
    </xdr:to>
    <xdr:cxnSp macro="">
      <xdr:nvCxnSpPr>
        <xdr:cNvPr id="591" name="直線コネクタ 590"/>
        <xdr:cNvCxnSpPr/>
      </xdr:nvCxnSpPr>
      <xdr:spPr>
        <a:xfrm flipV="1">
          <a:off x="13703300" y="9847929"/>
          <a:ext cx="889000" cy="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160335</xdr:rowOff>
    </xdr:from>
    <xdr:to>
      <xdr:col>19</xdr:col>
      <xdr:colOff>644525</xdr:colOff>
      <xdr:row>58</xdr:row>
      <xdr:rowOff>4689</xdr:rowOff>
    </xdr:to>
    <xdr:cxnSp macro="">
      <xdr:nvCxnSpPr>
        <xdr:cNvPr id="594" name="直線コネクタ 593"/>
        <xdr:cNvCxnSpPr/>
      </xdr:nvCxnSpPr>
      <xdr:spPr>
        <a:xfrm flipV="1">
          <a:off x="12814300" y="9932985"/>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160249</xdr:rowOff>
    </xdr:from>
    <xdr:to>
      <xdr:col>23</xdr:col>
      <xdr:colOff>568325</xdr:colOff>
      <xdr:row>58</xdr:row>
      <xdr:rowOff>90399</xdr:rowOff>
    </xdr:to>
    <xdr:sp macro="" textlink="">
      <xdr:nvSpPr>
        <xdr:cNvPr id="604" name="円/楕円 603"/>
        <xdr:cNvSpPr/>
      </xdr:nvSpPr>
      <xdr:spPr>
        <a:xfrm>
          <a:off x="16268700" y="99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11676</xdr:rowOff>
    </xdr:from>
    <xdr:ext cx="599010" cy="259045"/>
    <xdr:sp macro="" textlink="">
      <xdr:nvSpPr>
        <xdr:cNvPr id="605" name="教育費該当値テキスト"/>
        <xdr:cNvSpPr txBox="1"/>
      </xdr:nvSpPr>
      <xdr:spPr>
        <a:xfrm>
          <a:off x="16370300" y="978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153036</xdr:rowOff>
    </xdr:from>
    <xdr:to>
      <xdr:col>22</xdr:col>
      <xdr:colOff>415925</xdr:colOff>
      <xdr:row>58</xdr:row>
      <xdr:rowOff>83186</xdr:rowOff>
    </xdr:to>
    <xdr:sp macro="" textlink="">
      <xdr:nvSpPr>
        <xdr:cNvPr id="606" name="円/楕円 605"/>
        <xdr:cNvSpPr/>
      </xdr:nvSpPr>
      <xdr:spPr>
        <a:xfrm>
          <a:off x="15430500" y="99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99713</xdr:rowOff>
    </xdr:from>
    <xdr:ext cx="599010" cy="259045"/>
    <xdr:sp macro="" textlink="">
      <xdr:nvSpPr>
        <xdr:cNvPr id="607" name="テキスト ボックス 606"/>
        <xdr:cNvSpPr txBox="1"/>
      </xdr:nvSpPr>
      <xdr:spPr>
        <a:xfrm>
          <a:off x="15181794" y="970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24479</xdr:rowOff>
    </xdr:from>
    <xdr:to>
      <xdr:col>21</xdr:col>
      <xdr:colOff>212725</xdr:colOff>
      <xdr:row>57</xdr:row>
      <xdr:rowOff>126079</xdr:rowOff>
    </xdr:to>
    <xdr:sp macro="" textlink="">
      <xdr:nvSpPr>
        <xdr:cNvPr id="608" name="円/楕円 607"/>
        <xdr:cNvSpPr/>
      </xdr:nvSpPr>
      <xdr:spPr>
        <a:xfrm>
          <a:off x="14541500" y="97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142606</xdr:rowOff>
    </xdr:from>
    <xdr:ext cx="599010" cy="259045"/>
    <xdr:sp macro="" textlink="">
      <xdr:nvSpPr>
        <xdr:cNvPr id="609" name="テキスト ボックス 608"/>
        <xdr:cNvSpPr txBox="1"/>
      </xdr:nvSpPr>
      <xdr:spPr>
        <a:xfrm>
          <a:off x="14292794" y="957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109535</xdr:rowOff>
    </xdr:from>
    <xdr:to>
      <xdr:col>20</xdr:col>
      <xdr:colOff>9525</xdr:colOff>
      <xdr:row>58</xdr:row>
      <xdr:rowOff>39685</xdr:rowOff>
    </xdr:to>
    <xdr:sp macro="" textlink="">
      <xdr:nvSpPr>
        <xdr:cNvPr id="610" name="円/楕円 609"/>
        <xdr:cNvSpPr/>
      </xdr:nvSpPr>
      <xdr:spPr>
        <a:xfrm>
          <a:off x="13652500" y="98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56212</xdr:rowOff>
    </xdr:from>
    <xdr:ext cx="599010" cy="259045"/>
    <xdr:sp macro="" textlink="">
      <xdr:nvSpPr>
        <xdr:cNvPr id="611" name="テキスト ボックス 610"/>
        <xdr:cNvSpPr txBox="1"/>
      </xdr:nvSpPr>
      <xdr:spPr>
        <a:xfrm>
          <a:off x="13403794" y="965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125339</xdr:rowOff>
    </xdr:from>
    <xdr:to>
      <xdr:col>18</xdr:col>
      <xdr:colOff>492125</xdr:colOff>
      <xdr:row>58</xdr:row>
      <xdr:rowOff>55489</xdr:rowOff>
    </xdr:to>
    <xdr:sp macro="" textlink="">
      <xdr:nvSpPr>
        <xdr:cNvPr id="612" name="円/楕円 611"/>
        <xdr:cNvSpPr/>
      </xdr:nvSpPr>
      <xdr:spPr>
        <a:xfrm>
          <a:off x="12763500" y="98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72016</xdr:rowOff>
    </xdr:from>
    <xdr:ext cx="599010" cy="259045"/>
    <xdr:sp macro="" textlink="">
      <xdr:nvSpPr>
        <xdr:cNvPr id="613" name="テキスト ボックス 612"/>
        <xdr:cNvSpPr txBox="1"/>
      </xdr:nvSpPr>
      <xdr:spPr>
        <a:xfrm>
          <a:off x="12514794" y="967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93394</xdr:rowOff>
    </xdr:from>
    <xdr:to>
      <xdr:col>21</xdr:col>
      <xdr:colOff>161925</xdr:colOff>
      <xdr:row>79</xdr:row>
      <xdr:rowOff>98879</xdr:rowOff>
    </xdr:to>
    <xdr:cxnSp macro="">
      <xdr:nvCxnSpPr>
        <xdr:cNvPr id="650" name="直線コネクタ 649"/>
        <xdr:cNvCxnSpPr/>
      </xdr:nvCxnSpPr>
      <xdr:spPr>
        <a:xfrm>
          <a:off x="13703300" y="13637944"/>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42028</xdr:rowOff>
    </xdr:from>
    <xdr:to>
      <xdr:col>19</xdr:col>
      <xdr:colOff>644525</xdr:colOff>
      <xdr:row>79</xdr:row>
      <xdr:rowOff>93394</xdr:rowOff>
    </xdr:to>
    <xdr:cxnSp macro="">
      <xdr:nvCxnSpPr>
        <xdr:cNvPr id="653" name="直線コネクタ 652"/>
        <xdr:cNvCxnSpPr/>
      </xdr:nvCxnSpPr>
      <xdr:spPr>
        <a:xfrm>
          <a:off x="12814300" y="13415128"/>
          <a:ext cx="889000" cy="2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42594</xdr:rowOff>
    </xdr:from>
    <xdr:to>
      <xdr:col>20</xdr:col>
      <xdr:colOff>9525</xdr:colOff>
      <xdr:row>79</xdr:row>
      <xdr:rowOff>144194</xdr:rowOff>
    </xdr:to>
    <xdr:sp macro="" textlink="">
      <xdr:nvSpPr>
        <xdr:cNvPr id="669" name="円/楕円 668"/>
        <xdr:cNvSpPr/>
      </xdr:nvSpPr>
      <xdr:spPr>
        <a:xfrm>
          <a:off x="13652500" y="13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135321</xdr:rowOff>
    </xdr:from>
    <xdr:ext cx="469744" cy="259045"/>
    <xdr:sp macro="" textlink="">
      <xdr:nvSpPr>
        <xdr:cNvPr id="670" name="テキスト ボックス 669"/>
        <xdr:cNvSpPr txBox="1"/>
      </xdr:nvSpPr>
      <xdr:spPr>
        <a:xfrm>
          <a:off x="13468427" y="136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162678</xdr:rowOff>
    </xdr:from>
    <xdr:to>
      <xdr:col>18</xdr:col>
      <xdr:colOff>492125</xdr:colOff>
      <xdr:row>78</xdr:row>
      <xdr:rowOff>92828</xdr:rowOff>
    </xdr:to>
    <xdr:sp macro="" textlink="">
      <xdr:nvSpPr>
        <xdr:cNvPr id="671" name="円/楕円 670"/>
        <xdr:cNvSpPr/>
      </xdr:nvSpPr>
      <xdr:spPr>
        <a:xfrm>
          <a:off x="12763500" y="133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109355</xdr:rowOff>
    </xdr:from>
    <xdr:ext cx="599010" cy="259045"/>
    <xdr:sp macro="" textlink="">
      <xdr:nvSpPr>
        <xdr:cNvPr id="672" name="テキスト ボックス 671"/>
        <xdr:cNvSpPr txBox="1"/>
      </xdr:nvSpPr>
      <xdr:spPr>
        <a:xfrm>
          <a:off x="12514794" y="1313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8274</xdr:rowOff>
    </xdr:from>
    <xdr:to>
      <xdr:col>23</xdr:col>
      <xdr:colOff>517525</xdr:colOff>
      <xdr:row>98</xdr:row>
      <xdr:rowOff>15965</xdr:rowOff>
    </xdr:to>
    <xdr:cxnSp macro="">
      <xdr:nvCxnSpPr>
        <xdr:cNvPr id="703" name="直線コネクタ 702"/>
        <xdr:cNvCxnSpPr/>
      </xdr:nvCxnSpPr>
      <xdr:spPr>
        <a:xfrm flipV="1">
          <a:off x="15481300" y="16810374"/>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12454</xdr:rowOff>
    </xdr:from>
    <xdr:to>
      <xdr:col>22</xdr:col>
      <xdr:colOff>365125</xdr:colOff>
      <xdr:row>98</xdr:row>
      <xdr:rowOff>15965</xdr:rowOff>
    </xdr:to>
    <xdr:cxnSp macro="">
      <xdr:nvCxnSpPr>
        <xdr:cNvPr id="706" name="直線コネクタ 705"/>
        <xdr:cNvCxnSpPr/>
      </xdr:nvCxnSpPr>
      <xdr:spPr>
        <a:xfrm>
          <a:off x="14592300" y="16814554"/>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113009</xdr:rowOff>
    </xdr:from>
    <xdr:to>
      <xdr:col>21</xdr:col>
      <xdr:colOff>161925</xdr:colOff>
      <xdr:row>98</xdr:row>
      <xdr:rowOff>12454</xdr:rowOff>
    </xdr:to>
    <xdr:cxnSp macro="">
      <xdr:nvCxnSpPr>
        <xdr:cNvPr id="709" name="直線コネクタ 708"/>
        <xdr:cNvCxnSpPr/>
      </xdr:nvCxnSpPr>
      <xdr:spPr>
        <a:xfrm>
          <a:off x="13703300" y="16743659"/>
          <a:ext cx="889000" cy="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24535</xdr:rowOff>
    </xdr:from>
    <xdr:to>
      <xdr:col>19</xdr:col>
      <xdr:colOff>644525</xdr:colOff>
      <xdr:row>97</xdr:row>
      <xdr:rowOff>113009</xdr:rowOff>
    </xdr:to>
    <xdr:cxnSp macro="">
      <xdr:nvCxnSpPr>
        <xdr:cNvPr id="712" name="直線コネクタ 711"/>
        <xdr:cNvCxnSpPr/>
      </xdr:nvCxnSpPr>
      <xdr:spPr>
        <a:xfrm>
          <a:off x="12814300" y="16655185"/>
          <a:ext cx="889000" cy="8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128924</xdr:rowOff>
    </xdr:from>
    <xdr:to>
      <xdr:col>23</xdr:col>
      <xdr:colOff>568325</xdr:colOff>
      <xdr:row>98</xdr:row>
      <xdr:rowOff>59074</xdr:rowOff>
    </xdr:to>
    <xdr:sp macro="" textlink="">
      <xdr:nvSpPr>
        <xdr:cNvPr id="722" name="円/楕円 721"/>
        <xdr:cNvSpPr/>
      </xdr:nvSpPr>
      <xdr:spPr>
        <a:xfrm>
          <a:off x="16268700" y="167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151801</xdr:rowOff>
    </xdr:from>
    <xdr:ext cx="599010" cy="259045"/>
    <xdr:sp macro="" textlink="">
      <xdr:nvSpPr>
        <xdr:cNvPr id="723" name="公債費該当値テキスト"/>
        <xdr:cNvSpPr txBox="1"/>
      </xdr:nvSpPr>
      <xdr:spPr>
        <a:xfrm>
          <a:off x="16370300" y="1661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136615</xdr:rowOff>
    </xdr:from>
    <xdr:to>
      <xdr:col>22</xdr:col>
      <xdr:colOff>415925</xdr:colOff>
      <xdr:row>98</xdr:row>
      <xdr:rowOff>66765</xdr:rowOff>
    </xdr:to>
    <xdr:sp macro="" textlink="">
      <xdr:nvSpPr>
        <xdr:cNvPr id="724" name="円/楕円 723"/>
        <xdr:cNvSpPr/>
      </xdr:nvSpPr>
      <xdr:spPr>
        <a:xfrm>
          <a:off x="15430500" y="167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83292</xdr:rowOff>
    </xdr:from>
    <xdr:ext cx="599010" cy="259045"/>
    <xdr:sp macro="" textlink="">
      <xdr:nvSpPr>
        <xdr:cNvPr id="725" name="テキスト ボックス 724"/>
        <xdr:cNvSpPr txBox="1"/>
      </xdr:nvSpPr>
      <xdr:spPr>
        <a:xfrm>
          <a:off x="15181794" y="165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133104</xdr:rowOff>
    </xdr:from>
    <xdr:to>
      <xdr:col>21</xdr:col>
      <xdr:colOff>212725</xdr:colOff>
      <xdr:row>98</xdr:row>
      <xdr:rowOff>63254</xdr:rowOff>
    </xdr:to>
    <xdr:sp macro="" textlink="">
      <xdr:nvSpPr>
        <xdr:cNvPr id="726" name="円/楕円 725"/>
        <xdr:cNvSpPr/>
      </xdr:nvSpPr>
      <xdr:spPr>
        <a:xfrm>
          <a:off x="14541500" y="167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79781</xdr:rowOff>
    </xdr:from>
    <xdr:ext cx="599010" cy="259045"/>
    <xdr:sp macro="" textlink="">
      <xdr:nvSpPr>
        <xdr:cNvPr id="727" name="テキスト ボックス 726"/>
        <xdr:cNvSpPr txBox="1"/>
      </xdr:nvSpPr>
      <xdr:spPr>
        <a:xfrm>
          <a:off x="14292794" y="1653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62209</xdr:rowOff>
    </xdr:from>
    <xdr:to>
      <xdr:col>20</xdr:col>
      <xdr:colOff>9525</xdr:colOff>
      <xdr:row>97</xdr:row>
      <xdr:rowOff>163809</xdr:rowOff>
    </xdr:to>
    <xdr:sp macro="" textlink="">
      <xdr:nvSpPr>
        <xdr:cNvPr id="728" name="円/楕円 727"/>
        <xdr:cNvSpPr/>
      </xdr:nvSpPr>
      <xdr:spPr>
        <a:xfrm>
          <a:off x="13652500" y="1669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8886</xdr:rowOff>
    </xdr:from>
    <xdr:ext cx="599010" cy="259045"/>
    <xdr:sp macro="" textlink="">
      <xdr:nvSpPr>
        <xdr:cNvPr id="729" name="テキスト ボックス 728"/>
        <xdr:cNvSpPr txBox="1"/>
      </xdr:nvSpPr>
      <xdr:spPr>
        <a:xfrm>
          <a:off x="13403794" y="1646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145185</xdr:rowOff>
    </xdr:from>
    <xdr:to>
      <xdr:col>18</xdr:col>
      <xdr:colOff>492125</xdr:colOff>
      <xdr:row>97</xdr:row>
      <xdr:rowOff>75335</xdr:rowOff>
    </xdr:to>
    <xdr:sp macro="" textlink="">
      <xdr:nvSpPr>
        <xdr:cNvPr id="730" name="円/楕円 729"/>
        <xdr:cNvSpPr/>
      </xdr:nvSpPr>
      <xdr:spPr>
        <a:xfrm>
          <a:off x="12763500" y="166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91862</xdr:rowOff>
    </xdr:from>
    <xdr:ext cx="599010" cy="259045"/>
    <xdr:sp macro="" textlink="">
      <xdr:nvSpPr>
        <xdr:cNvPr id="731" name="テキスト ボックス 730"/>
        <xdr:cNvSpPr txBox="1"/>
      </xdr:nvSpPr>
      <xdr:spPr>
        <a:xfrm>
          <a:off x="12514794" y="1637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費の減少によるもの、総務費は、新庁舎建設事業が完了したことによる減少。民生費は、福祉センター給湯設備改修工事等による増加、衛生費は、水道施設工事による増加、農林水産事業費は、林道開設工事やジビエ加工処理施設の運営補助による増加。本町は、人口規模が小さく、住民一人当たり経費については、非効率となってしまう、また総務費や農林水産事業費が高くなる要因として、地域資源の掘り起こしにより雇用の創出と基幹産業の育成を行政主導型で地域の活性化を図っているためです。今後は計画的な事業の実施により、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施収支については、ほぼ横ばいで推移している。財政調整基金については、残高も昨年とほぼ同額で推移している。実質単年度収支は、前年度の繰越額の減少により赤字となった。現在、財政状況は健全であると言えるが、財政力の弱い本町では、地方交付税の増減等、国の施策に大きな影響を受けやすい、維持可能な財政運用が図れるよう、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一般会計や公営企業会計などを含めた全ての会計で黒字となっている。今後も事業の緊急性や有効性の検証に努め、引き続き財政の健全化を図っていく。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2785119</v>
      </c>
      <c r="BO4" s="411"/>
      <c r="BP4" s="411"/>
      <c r="BQ4" s="411"/>
      <c r="BR4" s="411"/>
      <c r="BS4" s="411"/>
      <c r="BT4" s="411"/>
      <c r="BU4" s="412"/>
      <c r="BV4" s="410">
        <v>3160606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17.2</v>
      </c>
      <c r="CU4" s="588"/>
      <c r="CV4" s="588"/>
      <c r="CW4" s="588"/>
      <c r="CX4" s="588"/>
      <c r="CY4" s="588"/>
      <c r="CZ4" s="588"/>
      <c r="DA4" s="589"/>
      <c r="DB4" s="587">
        <v>19.2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2503815</v>
      </c>
      <c r="BO5" s="416"/>
      <c r="BP5" s="416"/>
      <c r="BQ5" s="416"/>
      <c r="BR5" s="416"/>
      <c r="BS5" s="416"/>
      <c r="BT5" s="416"/>
      <c r="BU5" s="417"/>
      <c r="BV5" s="415">
        <v>2825809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71.599999999999994</v>
      </c>
      <c r="CU5" s="386"/>
      <c r="CV5" s="386"/>
      <c r="CW5" s="386"/>
      <c r="CX5" s="386"/>
      <c r="CY5" s="386"/>
      <c r="CZ5" s="386"/>
      <c r="DA5" s="387"/>
      <c r="DB5" s="385">
        <v>70</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281304</v>
      </c>
      <c r="BO6" s="416"/>
      <c r="BP6" s="416"/>
      <c r="BQ6" s="416"/>
      <c r="BR6" s="416"/>
      <c r="BS6" s="416"/>
      <c r="BT6" s="416"/>
      <c r="BU6" s="417"/>
      <c r="BV6" s="415">
        <v>334797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71.599999999999994</v>
      </c>
      <c r="CU6" s="562"/>
      <c r="CV6" s="562"/>
      <c r="CW6" s="562"/>
      <c r="CX6" s="562"/>
      <c r="CY6" s="562"/>
      <c r="CZ6" s="562"/>
      <c r="DA6" s="563"/>
      <c r="DB6" s="561">
        <v>70</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15041</v>
      </c>
      <c r="BO7" s="416"/>
      <c r="BP7" s="416"/>
      <c r="BQ7" s="416"/>
      <c r="BR7" s="416"/>
      <c r="BS7" s="416"/>
      <c r="BT7" s="416"/>
      <c r="BU7" s="417"/>
      <c r="BV7" s="415">
        <v>30460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1549151</v>
      </c>
      <c r="CU7" s="416"/>
      <c r="CV7" s="416"/>
      <c r="CW7" s="416"/>
      <c r="CX7" s="416"/>
      <c r="CY7" s="416"/>
      <c r="CZ7" s="416"/>
      <c r="DA7" s="417"/>
      <c r="DB7" s="415">
        <v>1587117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266263</v>
      </c>
      <c r="BO8" s="416"/>
      <c r="BP8" s="416"/>
      <c r="BQ8" s="416"/>
      <c r="BR8" s="416"/>
      <c r="BS8" s="416"/>
      <c r="BT8" s="416"/>
      <c r="BU8" s="417"/>
      <c r="BV8" s="415">
        <v>304337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0.18</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1068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-38074</v>
      </c>
      <c r="BO9" s="416"/>
      <c r="BP9" s="416"/>
      <c r="BQ9" s="416"/>
      <c r="BR9" s="416"/>
      <c r="BS9" s="416"/>
      <c r="BT9" s="416"/>
      <c r="BU9" s="417"/>
      <c r="BV9" s="415">
        <v>845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8.4</v>
      </c>
      <c r="CU9" s="386"/>
      <c r="CV9" s="386"/>
      <c r="CW9" s="386"/>
      <c r="CX9" s="386"/>
      <c r="CY9" s="386"/>
      <c r="CZ9" s="386"/>
      <c r="DA9" s="387"/>
      <c r="DB9" s="385">
        <v>7.8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1246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267</v>
      </c>
      <c r="BO10" s="416"/>
      <c r="BP10" s="416"/>
      <c r="BQ10" s="416"/>
      <c r="BR10" s="416"/>
      <c r="BS10" s="416"/>
      <c r="BT10" s="416"/>
      <c r="BU10" s="417"/>
      <c r="BV10" s="415">
        <v>266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1121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1120</v>
      </c>
      <c r="S13" s="517"/>
      <c r="T13" s="517"/>
      <c r="U13" s="517"/>
      <c r="V13" s="518"/>
      <c r="W13" s="504" t="s">
        <v>125</v>
      </c>
      <c r="X13" s="428"/>
      <c r="Y13" s="428"/>
      <c r="Z13" s="428"/>
      <c r="AA13" s="428"/>
      <c r="AB13" s="429"/>
      <c r="AC13" s="391">
        <v>25</v>
      </c>
      <c r="AD13" s="392"/>
      <c r="AE13" s="392"/>
      <c r="AF13" s="392"/>
      <c r="AG13" s="393"/>
      <c r="AH13" s="391">
        <v>31</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-37807</v>
      </c>
      <c r="BO13" s="416"/>
      <c r="BP13" s="416"/>
      <c r="BQ13" s="416"/>
      <c r="BR13" s="416"/>
      <c r="BS13" s="416"/>
      <c r="BT13" s="416"/>
      <c r="BU13" s="417"/>
      <c r="BV13" s="415">
        <v>1111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1.4</v>
      </c>
      <c r="CU13" s="386"/>
      <c r="CV13" s="386"/>
      <c r="CW13" s="386"/>
      <c r="CX13" s="386"/>
      <c r="CY13" s="386"/>
      <c r="CZ13" s="386"/>
      <c r="DA13" s="387"/>
      <c r="DB13" s="385">
        <v>1.6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1124</v>
      </c>
      <c r="S14" s="517"/>
      <c r="T14" s="517"/>
      <c r="U14" s="517"/>
      <c r="V14" s="518"/>
      <c r="W14" s="519"/>
      <c r="X14" s="431"/>
      <c r="Y14" s="431"/>
      <c r="Z14" s="431"/>
      <c r="AA14" s="431"/>
      <c r="AB14" s="432"/>
      <c r="AC14" s="509">
        <v>5.2</v>
      </c>
      <c r="AD14" s="510"/>
      <c r="AE14" s="510"/>
      <c r="AF14" s="510"/>
      <c r="AG14" s="511"/>
      <c r="AH14" s="509">
        <v>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1123</v>
      </c>
      <c r="S15" s="517"/>
      <c r="T15" s="517"/>
      <c r="U15" s="517"/>
      <c r="V15" s="518"/>
      <c r="W15" s="504" t="s">
        <v>132</v>
      </c>
      <c r="X15" s="428"/>
      <c r="Y15" s="428"/>
      <c r="Z15" s="428"/>
      <c r="AA15" s="428"/>
      <c r="AB15" s="429"/>
      <c r="AC15" s="391">
        <v>97</v>
      </c>
      <c r="AD15" s="392"/>
      <c r="AE15" s="392"/>
      <c r="AF15" s="392"/>
      <c r="AG15" s="393"/>
      <c r="AH15" s="391">
        <v>123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260369</v>
      </c>
      <c r="BO15" s="411"/>
      <c r="BP15" s="411"/>
      <c r="BQ15" s="411"/>
      <c r="BR15" s="411"/>
      <c r="BS15" s="411"/>
      <c r="BT15" s="411"/>
      <c r="BU15" s="412"/>
      <c r="BV15" s="410">
        <v>261591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20.2</v>
      </c>
      <c r="AD16" s="510"/>
      <c r="AE16" s="510"/>
      <c r="AF16" s="510"/>
      <c r="AG16" s="511"/>
      <c r="AH16" s="509">
        <v>23.8</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1420394</v>
      </c>
      <c r="BO16" s="416"/>
      <c r="BP16" s="416"/>
      <c r="BQ16" s="416"/>
      <c r="BR16" s="416"/>
      <c r="BS16" s="416"/>
      <c r="BT16" s="416"/>
      <c r="BU16" s="417"/>
      <c r="BV16" s="415">
        <v>1480547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358</v>
      </c>
      <c r="AD17" s="392"/>
      <c r="AE17" s="392"/>
      <c r="AF17" s="392"/>
      <c r="AG17" s="393"/>
      <c r="AH17" s="391">
        <v>362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331559</v>
      </c>
      <c r="BO17" s="416"/>
      <c r="BP17" s="416"/>
      <c r="BQ17" s="416"/>
      <c r="BR17" s="416"/>
      <c r="BS17" s="416"/>
      <c r="BT17" s="416"/>
      <c r="BU17" s="417"/>
      <c r="BV17" s="415">
        <v>333117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369.96</v>
      </c>
      <c r="M18" s="480"/>
      <c r="N18" s="480"/>
      <c r="O18" s="480"/>
      <c r="P18" s="480"/>
      <c r="Q18" s="480"/>
      <c r="R18" s="481"/>
      <c r="S18" s="481"/>
      <c r="T18" s="481"/>
      <c r="U18" s="481"/>
      <c r="V18" s="482"/>
      <c r="W18" s="496"/>
      <c r="X18" s="497"/>
      <c r="Y18" s="497"/>
      <c r="Z18" s="497"/>
      <c r="AA18" s="497"/>
      <c r="AB18" s="505"/>
      <c r="AC18" s="379">
        <v>74.599999999999994</v>
      </c>
      <c r="AD18" s="380"/>
      <c r="AE18" s="380"/>
      <c r="AF18" s="380"/>
      <c r="AG18" s="483"/>
      <c r="AH18" s="379">
        <v>70.2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1113449</v>
      </c>
      <c r="BO18" s="416"/>
      <c r="BP18" s="416"/>
      <c r="BQ18" s="416"/>
      <c r="BR18" s="416"/>
      <c r="BS18" s="416"/>
      <c r="BT18" s="416"/>
      <c r="BU18" s="417"/>
      <c r="BV18" s="415">
        <v>1101989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2100310</v>
      </c>
      <c r="BO19" s="416"/>
      <c r="BP19" s="416"/>
      <c r="BQ19" s="416"/>
      <c r="BR19" s="416"/>
      <c r="BS19" s="416"/>
      <c r="BT19" s="416"/>
      <c r="BU19" s="417"/>
      <c r="BV19" s="415">
        <v>2153411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573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2024478</v>
      </c>
      <c r="BO23" s="416"/>
      <c r="BP23" s="416"/>
      <c r="BQ23" s="416"/>
      <c r="BR23" s="416"/>
      <c r="BS23" s="416"/>
      <c r="BT23" s="416"/>
      <c r="BU23" s="417"/>
      <c r="BV23" s="415">
        <v>1930963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5700</v>
      </c>
      <c r="R24" s="392"/>
      <c r="S24" s="392"/>
      <c r="T24" s="392"/>
      <c r="U24" s="392"/>
      <c r="V24" s="393"/>
      <c r="W24" s="457"/>
      <c r="X24" s="448"/>
      <c r="Y24" s="449"/>
      <c r="Z24" s="388" t="s">
        <v>155</v>
      </c>
      <c r="AA24" s="389"/>
      <c r="AB24" s="389"/>
      <c r="AC24" s="389"/>
      <c r="AD24" s="389"/>
      <c r="AE24" s="389"/>
      <c r="AF24" s="389"/>
      <c r="AG24" s="390"/>
      <c r="AH24" s="391">
        <v>45</v>
      </c>
      <c r="AI24" s="392"/>
      <c r="AJ24" s="392"/>
      <c r="AK24" s="392"/>
      <c r="AL24" s="393"/>
      <c r="AM24" s="391">
        <v>137520</v>
      </c>
      <c r="AN24" s="392"/>
      <c r="AO24" s="392"/>
      <c r="AP24" s="392"/>
      <c r="AQ24" s="392"/>
      <c r="AR24" s="393"/>
      <c r="AS24" s="391">
        <v>3056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1996897</v>
      </c>
      <c r="BO24" s="416"/>
      <c r="BP24" s="416"/>
      <c r="BQ24" s="416"/>
      <c r="BR24" s="416"/>
      <c r="BS24" s="416"/>
      <c r="BT24" s="416"/>
      <c r="BU24" s="417"/>
      <c r="BV24" s="415">
        <v>1896729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5200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28312</v>
      </c>
      <c r="BO25" s="411"/>
      <c r="BP25" s="411"/>
      <c r="BQ25" s="411"/>
      <c r="BR25" s="411"/>
      <c r="BS25" s="411"/>
      <c r="BT25" s="411"/>
      <c r="BU25" s="412"/>
      <c r="BV25" s="410">
        <v>39263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5100</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2180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v>99236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1740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612964</v>
      </c>
      <c r="BO28" s="411"/>
      <c r="BP28" s="411"/>
      <c r="BQ28" s="411"/>
      <c r="BR28" s="411"/>
      <c r="BS28" s="411"/>
      <c r="BT28" s="411"/>
      <c r="BU28" s="412"/>
      <c r="BV28" s="410">
        <v>612697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6</v>
      </c>
      <c r="M29" s="392"/>
      <c r="N29" s="392"/>
      <c r="O29" s="392"/>
      <c r="P29" s="393"/>
      <c r="Q29" s="391">
        <v>1560</v>
      </c>
      <c r="R29" s="392"/>
      <c r="S29" s="392"/>
      <c r="T29" s="392"/>
      <c r="U29" s="392"/>
      <c r="V29" s="393"/>
      <c r="W29" s="458"/>
      <c r="X29" s="459"/>
      <c r="Y29" s="460"/>
      <c r="Z29" s="388" t="s">
        <v>172</v>
      </c>
      <c r="AA29" s="389"/>
      <c r="AB29" s="389"/>
      <c r="AC29" s="389"/>
      <c r="AD29" s="389"/>
      <c r="AE29" s="389"/>
      <c r="AF29" s="389"/>
      <c r="AG29" s="390"/>
      <c r="AH29" s="391">
        <v>45</v>
      </c>
      <c r="AI29" s="392"/>
      <c r="AJ29" s="392"/>
      <c r="AK29" s="392"/>
      <c r="AL29" s="393"/>
      <c r="AM29" s="391">
        <v>137520</v>
      </c>
      <c r="AN29" s="392"/>
      <c r="AO29" s="392"/>
      <c r="AP29" s="392"/>
      <c r="AQ29" s="392"/>
      <c r="AR29" s="393"/>
      <c r="AS29" s="391">
        <v>3056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234801</v>
      </c>
      <c r="BO29" s="416"/>
      <c r="BP29" s="416"/>
      <c r="BQ29" s="416"/>
      <c r="BR29" s="416"/>
      <c r="BS29" s="416"/>
      <c r="BT29" s="416"/>
      <c r="BU29" s="417"/>
      <c r="BV29" s="415">
        <v>234650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1014037</v>
      </c>
      <c r="BO30" s="419"/>
      <c r="BP30" s="419"/>
      <c r="BQ30" s="419"/>
      <c r="BR30" s="419"/>
      <c r="BS30" s="419"/>
      <c r="BT30" s="419"/>
      <c r="BU30" s="420"/>
      <c r="BV30" s="418">
        <v>789604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峡南広域行政組合（一般会計）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南アルプスふるさと活性化財団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奨学金特別会計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特定環境保全公共下水道特別会計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峡南広域行政組合（ふるさと市町村圏特別会計）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千須和地区住宅地造成事業特別会計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IF('各会計、関係団体の財政状況及び健全化判断比率'!B34="","",'各会計、関係団体の財政状況及び健全化判断比率'!B34)</f>
        <v>農業集落排水事業特別会計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峡南広域行政組合（介護保険特別会計）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居宅介護支援事業特別会計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IF('各会計、関係団体の財政状況及び健全化判断比率'!B35="","",'各会計、関係団体の財政状況及び健全化判断比率'!B35)</f>
        <v>温泉事業特別会計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山梨県後期高齢者医療連合（一般会計）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山梨県後期高齢者医療連合（特別会計）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山梨県市町村総合事務組合（一般会計）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山梨県市町村総合事務組合（電子化事業及び会館管理・研修事業特別会計）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山梨県市町村総合事務組合（一般廃棄物最終処分場事業特別会計）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山梨県市町村総合事務組合（入札参加資格審査事業特別会計）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山梨県市町村総合事務組合（交通災害共済事業特別会計）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3" t="s">
        <v>528</v>
      </c>
      <c r="D34" s="1183"/>
      <c r="E34" s="1184"/>
      <c r="F34" s="32">
        <v>14.82</v>
      </c>
      <c r="G34" s="33">
        <v>15</v>
      </c>
      <c r="H34" s="33">
        <v>19.38</v>
      </c>
      <c r="I34" s="33">
        <v>19.14</v>
      </c>
      <c r="J34" s="34">
        <v>17.13</v>
      </c>
      <c r="K34" s="22"/>
      <c r="L34" s="22"/>
      <c r="M34" s="22"/>
      <c r="N34" s="22"/>
      <c r="O34" s="22"/>
      <c r="P34" s="22"/>
    </row>
    <row r="35" spans="1:16" ht="39" customHeight="1">
      <c r="A35" s="22"/>
      <c r="B35" s="35"/>
      <c r="C35" s="1177" t="s">
        <v>529</v>
      </c>
      <c r="D35" s="1178"/>
      <c r="E35" s="1179"/>
      <c r="F35" s="36">
        <v>0.99</v>
      </c>
      <c r="G35" s="37">
        <v>1.63</v>
      </c>
      <c r="H35" s="37">
        <v>1.44</v>
      </c>
      <c r="I35" s="37">
        <v>1.2</v>
      </c>
      <c r="J35" s="38">
        <v>1.33</v>
      </c>
      <c r="K35" s="22"/>
      <c r="L35" s="22"/>
      <c r="M35" s="22"/>
      <c r="N35" s="22"/>
      <c r="O35" s="22"/>
      <c r="P35" s="22"/>
    </row>
    <row r="36" spans="1:16" ht="39" customHeight="1">
      <c r="A36" s="22"/>
      <c r="B36" s="35"/>
      <c r="C36" s="1177" t="s">
        <v>530</v>
      </c>
      <c r="D36" s="1178"/>
      <c r="E36" s="1179"/>
      <c r="F36" s="36">
        <v>0.61</v>
      </c>
      <c r="G36" s="37">
        <v>0.34</v>
      </c>
      <c r="H36" s="37">
        <v>1.1100000000000001</v>
      </c>
      <c r="I36" s="37">
        <v>0.32</v>
      </c>
      <c r="J36" s="38">
        <v>0.26</v>
      </c>
      <c r="K36" s="22"/>
      <c r="L36" s="22"/>
      <c r="M36" s="22"/>
      <c r="N36" s="22"/>
      <c r="O36" s="22"/>
      <c r="P36" s="22"/>
    </row>
    <row r="37" spans="1:16" ht="39" customHeight="1">
      <c r="A37" s="22"/>
      <c r="B37" s="35"/>
      <c r="C37" s="1177" t="s">
        <v>531</v>
      </c>
      <c r="D37" s="1178"/>
      <c r="E37" s="1179"/>
      <c r="F37" s="36">
        <v>0</v>
      </c>
      <c r="G37" s="37">
        <v>0.03</v>
      </c>
      <c r="H37" s="37">
        <v>0.1</v>
      </c>
      <c r="I37" s="37">
        <v>0.14000000000000001</v>
      </c>
      <c r="J37" s="38">
        <v>0.12</v>
      </c>
      <c r="K37" s="22"/>
      <c r="L37" s="22"/>
      <c r="M37" s="22"/>
      <c r="N37" s="22"/>
      <c r="O37" s="22"/>
      <c r="P37" s="22"/>
    </row>
    <row r="38" spans="1:16" ht="39" customHeight="1">
      <c r="A38" s="22"/>
      <c r="B38" s="35"/>
      <c r="C38" s="1177" t="s">
        <v>532</v>
      </c>
      <c r="D38" s="1178"/>
      <c r="E38" s="1179"/>
      <c r="F38" s="36">
        <v>0.01</v>
      </c>
      <c r="G38" s="37">
        <v>0.01</v>
      </c>
      <c r="H38" s="37">
        <v>7.0000000000000007E-2</v>
      </c>
      <c r="I38" s="37">
        <v>0.02</v>
      </c>
      <c r="J38" s="38">
        <v>0.04</v>
      </c>
      <c r="K38" s="22"/>
      <c r="L38" s="22"/>
      <c r="M38" s="22"/>
      <c r="N38" s="22"/>
      <c r="O38" s="22"/>
      <c r="P38" s="22"/>
    </row>
    <row r="39" spans="1:16" ht="39" customHeight="1">
      <c r="A39" s="22"/>
      <c r="B39" s="35"/>
      <c r="C39" s="1177" t="s">
        <v>533</v>
      </c>
      <c r="D39" s="1178"/>
      <c r="E39" s="1179"/>
      <c r="F39" s="36">
        <v>0.01</v>
      </c>
      <c r="G39" s="37">
        <v>0.02</v>
      </c>
      <c r="H39" s="37">
        <v>0.01</v>
      </c>
      <c r="I39" s="37">
        <v>0.01</v>
      </c>
      <c r="J39" s="38">
        <v>0.02</v>
      </c>
      <c r="K39" s="22"/>
      <c r="L39" s="22"/>
      <c r="M39" s="22"/>
      <c r="N39" s="22"/>
      <c r="O39" s="22"/>
      <c r="P39" s="22"/>
    </row>
    <row r="40" spans="1:16" ht="39" customHeight="1">
      <c r="A40" s="22"/>
      <c r="B40" s="35"/>
      <c r="C40" s="1177" t="s">
        <v>534</v>
      </c>
      <c r="D40" s="1178"/>
      <c r="E40" s="1179"/>
      <c r="F40" s="36">
        <v>0</v>
      </c>
      <c r="G40" s="37">
        <v>0.01</v>
      </c>
      <c r="H40" s="37">
        <v>0.01</v>
      </c>
      <c r="I40" s="37">
        <v>0</v>
      </c>
      <c r="J40" s="38">
        <v>0</v>
      </c>
      <c r="K40" s="22"/>
      <c r="L40" s="22"/>
      <c r="M40" s="22"/>
      <c r="N40" s="22"/>
      <c r="O40" s="22"/>
      <c r="P40" s="22"/>
    </row>
    <row r="41" spans="1:16" ht="39" customHeight="1">
      <c r="A41" s="22"/>
      <c r="B41" s="35"/>
      <c r="C41" s="1177" t="s">
        <v>535</v>
      </c>
      <c r="D41" s="1178"/>
      <c r="E41" s="1179"/>
      <c r="F41" s="36">
        <v>0</v>
      </c>
      <c r="G41" s="37">
        <v>0</v>
      </c>
      <c r="H41" s="37">
        <v>0</v>
      </c>
      <c r="I41" s="37">
        <v>0</v>
      </c>
      <c r="J41" s="38">
        <v>0</v>
      </c>
      <c r="K41" s="22"/>
      <c r="L41" s="22"/>
      <c r="M41" s="22"/>
      <c r="N41" s="22"/>
      <c r="O41" s="22"/>
      <c r="P41" s="22"/>
    </row>
    <row r="42" spans="1:16" ht="39" customHeight="1">
      <c r="A42" s="22"/>
      <c r="B42" s="39"/>
      <c r="C42" s="1177" t="s">
        <v>536</v>
      </c>
      <c r="D42" s="1178"/>
      <c r="E42" s="1179"/>
      <c r="F42" s="36" t="s">
        <v>482</v>
      </c>
      <c r="G42" s="37" t="s">
        <v>482</v>
      </c>
      <c r="H42" s="37" t="s">
        <v>482</v>
      </c>
      <c r="I42" s="37" t="s">
        <v>482</v>
      </c>
      <c r="J42" s="38" t="s">
        <v>482</v>
      </c>
      <c r="K42" s="22"/>
      <c r="L42" s="22"/>
      <c r="M42" s="22"/>
      <c r="N42" s="22"/>
      <c r="O42" s="22"/>
      <c r="P42" s="22"/>
    </row>
    <row r="43" spans="1:16" ht="39" customHeight="1" thickBot="1">
      <c r="A43" s="22"/>
      <c r="B43" s="40"/>
      <c r="C43" s="1180" t="s">
        <v>537</v>
      </c>
      <c r="D43" s="1181"/>
      <c r="E43" s="118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3" t="s">
        <v>11</v>
      </c>
      <c r="C45" s="1194"/>
      <c r="D45" s="58"/>
      <c r="E45" s="1199" t="s">
        <v>12</v>
      </c>
      <c r="F45" s="1199"/>
      <c r="G45" s="1199"/>
      <c r="H45" s="1199"/>
      <c r="I45" s="1199"/>
      <c r="J45" s="1200"/>
      <c r="K45" s="59">
        <v>217</v>
      </c>
      <c r="L45" s="60">
        <v>183</v>
      </c>
      <c r="M45" s="60">
        <v>183</v>
      </c>
      <c r="N45" s="60">
        <v>175</v>
      </c>
      <c r="O45" s="61">
        <v>180</v>
      </c>
      <c r="P45" s="48"/>
      <c r="Q45" s="48"/>
      <c r="R45" s="48"/>
      <c r="S45" s="48"/>
      <c r="T45" s="48"/>
      <c r="U45" s="48"/>
    </row>
    <row r="46" spans="1:21" ht="30.75" customHeight="1">
      <c r="A46" s="48"/>
      <c r="B46" s="1195"/>
      <c r="C46" s="1196"/>
      <c r="D46" s="62"/>
      <c r="E46" s="1187" t="s">
        <v>13</v>
      </c>
      <c r="F46" s="1187"/>
      <c r="G46" s="1187"/>
      <c r="H46" s="1187"/>
      <c r="I46" s="1187"/>
      <c r="J46" s="1188"/>
      <c r="K46" s="63" t="s">
        <v>482</v>
      </c>
      <c r="L46" s="64" t="s">
        <v>482</v>
      </c>
      <c r="M46" s="64" t="s">
        <v>482</v>
      </c>
      <c r="N46" s="64" t="s">
        <v>482</v>
      </c>
      <c r="O46" s="65" t="s">
        <v>482</v>
      </c>
      <c r="P46" s="48"/>
      <c r="Q46" s="48"/>
      <c r="R46" s="48"/>
      <c r="S46" s="48"/>
      <c r="T46" s="48"/>
      <c r="U46" s="48"/>
    </row>
    <row r="47" spans="1:21" ht="30.75" customHeight="1">
      <c r="A47" s="48"/>
      <c r="B47" s="1195"/>
      <c r="C47" s="1196"/>
      <c r="D47" s="62"/>
      <c r="E47" s="1187" t="s">
        <v>14</v>
      </c>
      <c r="F47" s="1187"/>
      <c r="G47" s="1187"/>
      <c r="H47" s="1187"/>
      <c r="I47" s="1187"/>
      <c r="J47" s="1188"/>
      <c r="K47" s="63" t="s">
        <v>482</v>
      </c>
      <c r="L47" s="64" t="s">
        <v>482</v>
      </c>
      <c r="M47" s="64" t="s">
        <v>482</v>
      </c>
      <c r="N47" s="64" t="s">
        <v>482</v>
      </c>
      <c r="O47" s="65" t="s">
        <v>482</v>
      </c>
      <c r="P47" s="48"/>
      <c r="Q47" s="48"/>
      <c r="R47" s="48"/>
      <c r="S47" s="48"/>
      <c r="T47" s="48"/>
      <c r="U47" s="48"/>
    </row>
    <row r="48" spans="1:21" ht="30.75" customHeight="1">
      <c r="A48" s="48"/>
      <c r="B48" s="1195"/>
      <c r="C48" s="1196"/>
      <c r="D48" s="62"/>
      <c r="E48" s="1187" t="s">
        <v>15</v>
      </c>
      <c r="F48" s="1187"/>
      <c r="G48" s="1187"/>
      <c r="H48" s="1187"/>
      <c r="I48" s="1187"/>
      <c r="J48" s="1188"/>
      <c r="K48" s="63">
        <v>34</v>
      </c>
      <c r="L48" s="64">
        <v>32</v>
      </c>
      <c r="M48" s="64">
        <v>33</v>
      </c>
      <c r="N48" s="64">
        <v>33</v>
      </c>
      <c r="O48" s="65">
        <v>30</v>
      </c>
      <c r="P48" s="48"/>
      <c r="Q48" s="48"/>
      <c r="R48" s="48"/>
      <c r="S48" s="48"/>
      <c r="T48" s="48"/>
      <c r="U48" s="48"/>
    </row>
    <row r="49" spans="1:21" ht="30.75" customHeight="1">
      <c r="A49" s="48"/>
      <c r="B49" s="1195"/>
      <c r="C49" s="1196"/>
      <c r="D49" s="62"/>
      <c r="E49" s="1187" t="s">
        <v>16</v>
      </c>
      <c r="F49" s="1187"/>
      <c r="G49" s="1187"/>
      <c r="H49" s="1187"/>
      <c r="I49" s="1187"/>
      <c r="J49" s="1188"/>
      <c r="K49" s="63">
        <v>23</v>
      </c>
      <c r="L49" s="64">
        <v>23</v>
      </c>
      <c r="M49" s="64">
        <v>19</v>
      </c>
      <c r="N49" s="64">
        <v>11</v>
      </c>
      <c r="O49" s="65">
        <v>11</v>
      </c>
      <c r="P49" s="48"/>
      <c r="Q49" s="48"/>
      <c r="R49" s="48"/>
      <c r="S49" s="48"/>
      <c r="T49" s="48"/>
      <c r="U49" s="48"/>
    </row>
    <row r="50" spans="1:21" ht="30.75" customHeight="1">
      <c r="A50" s="48"/>
      <c r="B50" s="1195"/>
      <c r="C50" s="1196"/>
      <c r="D50" s="62"/>
      <c r="E50" s="1187" t="s">
        <v>17</v>
      </c>
      <c r="F50" s="1187"/>
      <c r="G50" s="1187"/>
      <c r="H50" s="1187"/>
      <c r="I50" s="1187"/>
      <c r="J50" s="1188"/>
      <c r="K50" s="63" t="s">
        <v>482</v>
      </c>
      <c r="L50" s="64" t="s">
        <v>482</v>
      </c>
      <c r="M50" s="64" t="s">
        <v>482</v>
      </c>
      <c r="N50" s="64" t="s">
        <v>482</v>
      </c>
      <c r="O50" s="65" t="s">
        <v>482</v>
      </c>
      <c r="P50" s="48"/>
      <c r="Q50" s="48"/>
      <c r="R50" s="48"/>
      <c r="S50" s="48"/>
      <c r="T50" s="48"/>
      <c r="U50" s="48"/>
    </row>
    <row r="51" spans="1:21" ht="30.75" customHeight="1">
      <c r="A51" s="48"/>
      <c r="B51" s="1197"/>
      <c r="C51" s="1198"/>
      <c r="D51" s="66"/>
      <c r="E51" s="1187" t="s">
        <v>18</v>
      </c>
      <c r="F51" s="1187"/>
      <c r="G51" s="1187"/>
      <c r="H51" s="1187"/>
      <c r="I51" s="1187"/>
      <c r="J51" s="1188"/>
      <c r="K51" s="63" t="s">
        <v>482</v>
      </c>
      <c r="L51" s="64" t="s">
        <v>482</v>
      </c>
      <c r="M51" s="64" t="s">
        <v>482</v>
      </c>
      <c r="N51" s="64" t="s">
        <v>482</v>
      </c>
      <c r="O51" s="65" t="s">
        <v>482</v>
      </c>
      <c r="P51" s="48"/>
      <c r="Q51" s="48"/>
      <c r="R51" s="48"/>
      <c r="S51" s="48"/>
      <c r="T51" s="48"/>
      <c r="U51" s="48"/>
    </row>
    <row r="52" spans="1:21" ht="30.75" customHeight="1">
      <c r="A52" s="48"/>
      <c r="B52" s="1185" t="s">
        <v>19</v>
      </c>
      <c r="C52" s="1186"/>
      <c r="D52" s="66"/>
      <c r="E52" s="1187" t="s">
        <v>20</v>
      </c>
      <c r="F52" s="1187"/>
      <c r="G52" s="1187"/>
      <c r="H52" s="1187"/>
      <c r="I52" s="1187"/>
      <c r="J52" s="1188"/>
      <c r="K52" s="63">
        <v>223</v>
      </c>
      <c r="L52" s="64">
        <v>209</v>
      </c>
      <c r="M52" s="64">
        <v>210</v>
      </c>
      <c r="N52" s="64">
        <v>202</v>
      </c>
      <c r="O52" s="65">
        <v>203</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51</v>
      </c>
      <c r="L53" s="69">
        <v>29</v>
      </c>
      <c r="M53" s="69">
        <v>25</v>
      </c>
      <c r="N53" s="69">
        <v>17</v>
      </c>
      <c r="O53" s="70">
        <v>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3" t="s">
        <v>24</v>
      </c>
      <c r="C41" s="1214"/>
      <c r="D41" s="81"/>
      <c r="E41" s="1215" t="s">
        <v>25</v>
      </c>
      <c r="F41" s="1215"/>
      <c r="G41" s="1215"/>
      <c r="H41" s="1216"/>
      <c r="I41" s="82">
        <v>1902</v>
      </c>
      <c r="J41" s="83">
        <v>1784</v>
      </c>
      <c r="K41" s="83">
        <v>1840</v>
      </c>
      <c r="L41" s="83">
        <v>1931</v>
      </c>
      <c r="M41" s="84">
        <v>2024</v>
      </c>
    </row>
    <row r="42" spans="2:13" ht="27.75" customHeight="1">
      <c r="B42" s="1203"/>
      <c r="C42" s="1204"/>
      <c r="D42" s="85"/>
      <c r="E42" s="1207" t="s">
        <v>26</v>
      </c>
      <c r="F42" s="1207"/>
      <c r="G42" s="1207"/>
      <c r="H42" s="1208"/>
      <c r="I42" s="86" t="s">
        <v>482</v>
      </c>
      <c r="J42" s="87" t="s">
        <v>482</v>
      </c>
      <c r="K42" s="87" t="s">
        <v>482</v>
      </c>
      <c r="L42" s="87" t="s">
        <v>482</v>
      </c>
      <c r="M42" s="88" t="s">
        <v>482</v>
      </c>
    </row>
    <row r="43" spans="2:13" ht="27.75" customHeight="1">
      <c r="B43" s="1203"/>
      <c r="C43" s="1204"/>
      <c r="D43" s="85"/>
      <c r="E43" s="1207" t="s">
        <v>27</v>
      </c>
      <c r="F43" s="1207"/>
      <c r="G43" s="1207"/>
      <c r="H43" s="1208"/>
      <c r="I43" s="86">
        <v>357</v>
      </c>
      <c r="J43" s="87">
        <v>336</v>
      </c>
      <c r="K43" s="87">
        <v>331</v>
      </c>
      <c r="L43" s="87">
        <v>360</v>
      </c>
      <c r="M43" s="88">
        <v>330</v>
      </c>
    </row>
    <row r="44" spans="2:13" ht="27.75" customHeight="1">
      <c r="B44" s="1203"/>
      <c r="C44" s="1204"/>
      <c r="D44" s="85"/>
      <c r="E44" s="1207" t="s">
        <v>28</v>
      </c>
      <c r="F44" s="1207"/>
      <c r="G44" s="1207"/>
      <c r="H44" s="1208"/>
      <c r="I44" s="86">
        <v>226</v>
      </c>
      <c r="J44" s="87">
        <v>208</v>
      </c>
      <c r="K44" s="87">
        <v>211</v>
      </c>
      <c r="L44" s="87">
        <v>195</v>
      </c>
      <c r="M44" s="88">
        <v>181</v>
      </c>
    </row>
    <row r="45" spans="2:13" ht="27.75" customHeight="1">
      <c r="B45" s="1203"/>
      <c r="C45" s="1204"/>
      <c r="D45" s="85"/>
      <c r="E45" s="1207" t="s">
        <v>29</v>
      </c>
      <c r="F45" s="1207"/>
      <c r="G45" s="1207"/>
      <c r="H45" s="1208"/>
      <c r="I45" s="86">
        <v>813</v>
      </c>
      <c r="J45" s="87">
        <v>832</v>
      </c>
      <c r="K45" s="87">
        <v>781</v>
      </c>
      <c r="L45" s="87">
        <v>362</v>
      </c>
      <c r="M45" s="88">
        <v>763</v>
      </c>
    </row>
    <row r="46" spans="2:13" ht="27.75" customHeight="1">
      <c r="B46" s="1203"/>
      <c r="C46" s="1204"/>
      <c r="D46" s="89"/>
      <c r="E46" s="1207" t="s">
        <v>30</v>
      </c>
      <c r="F46" s="1207"/>
      <c r="G46" s="1207"/>
      <c r="H46" s="1208"/>
      <c r="I46" s="86" t="s">
        <v>482</v>
      </c>
      <c r="J46" s="87" t="s">
        <v>482</v>
      </c>
      <c r="K46" s="87" t="s">
        <v>482</v>
      </c>
      <c r="L46" s="87" t="s">
        <v>482</v>
      </c>
      <c r="M46" s="88" t="s">
        <v>482</v>
      </c>
    </row>
    <row r="47" spans="2:13" ht="27.75" customHeight="1">
      <c r="B47" s="1203"/>
      <c r="C47" s="1204"/>
      <c r="D47" s="90"/>
      <c r="E47" s="1217" t="s">
        <v>31</v>
      </c>
      <c r="F47" s="1218"/>
      <c r="G47" s="1218"/>
      <c r="H47" s="1219"/>
      <c r="I47" s="86" t="s">
        <v>482</v>
      </c>
      <c r="J47" s="87" t="s">
        <v>482</v>
      </c>
      <c r="K47" s="87" t="s">
        <v>482</v>
      </c>
      <c r="L47" s="87" t="s">
        <v>482</v>
      </c>
      <c r="M47" s="88" t="s">
        <v>482</v>
      </c>
    </row>
    <row r="48" spans="2:13" ht="27.75" customHeight="1">
      <c r="B48" s="1203"/>
      <c r="C48" s="1204"/>
      <c r="D48" s="85"/>
      <c r="E48" s="1207" t="s">
        <v>32</v>
      </c>
      <c r="F48" s="1207"/>
      <c r="G48" s="1207"/>
      <c r="H48" s="1208"/>
      <c r="I48" s="86" t="s">
        <v>482</v>
      </c>
      <c r="J48" s="87" t="s">
        <v>482</v>
      </c>
      <c r="K48" s="87" t="s">
        <v>482</v>
      </c>
      <c r="L48" s="87" t="s">
        <v>482</v>
      </c>
      <c r="M48" s="88" t="s">
        <v>482</v>
      </c>
    </row>
    <row r="49" spans="2:13" ht="27.75" customHeight="1">
      <c r="B49" s="1205"/>
      <c r="C49" s="1206"/>
      <c r="D49" s="85"/>
      <c r="E49" s="1207" t="s">
        <v>33</v>
      </c>
      <c r="F49" s="1207"/>
      <c r="G49" s="1207"/>
      <c r="H49" s="1208"/>
      <c r="I49" s="86" t="s">
        <v>482</v>
      </c>
      <c r="J49" s="87" t="s">
        <v>482</v>
      </c>
      <c r="K49" s="87" t="s">
        <v>482</v>
      </c>
      <c r="L49" s="87" t="s">
        <v>482</v>
      </c>
      <c r="M49" s="88" t="s">
        <v>482</v>
      </c>
    </row>
    <row r="50" spans="2:13" ht="27.75" customHeight="1">
      <c r="B50" s="1201" t="s">
        <v>34</v>
      </c>
      <c r="C50" s="1202"/>
      <c r="D50" s="91"/>
      <c r="E50" s="1207" t="s">
        <v>35</v>
      </c>
      <c r="F50" s="1207"/>
      <c r="G50" s="1207"/>
      <c r="H50" s="1208"/>
      <c r="I50" s="86">
        <v>1992</v>
      </c>
      <c r="J50" s="87">
        <v>2221</v>
      </c>
      <c r="K50" s="87">
        <v>2015</v>
      </c>
      <c r="L50" s="87">
        <v>1783</v>
      </c>
      <c r="M50" s="88">
        <v>1952</v>
      </c>
    </row>
    <row r="51" spans="2:13" ht="27.75" customHeight="1">
      <c r="B51" s="1203"/>
      <c r="C51" s="1204"/>
      <c r="D51" s="85"/>
      <c r="E51" s="1207" t="s">
        <v>36</v>
      </c>
      <c r="F51" s="1207"/>
      <c r="G51" s="1207"/>
      <c r="H51" s="1208"/>
      <c r="I51" s="86">
        <v>20</v>
      </c>
      <c r="J51" s="87">
        <v>35</v>
      </c>
      <c r="K51" s="87">
        <v>36</v>
      </c>
      <c r="L51" s="87">
        <v>31</v>
      </c>
      <c r="M51" s="88">
        <v>27</v>
      </c>
    </row>
    <row r="52" spans="2:13" ht="27.75" customHeight="1">
      <c r="B52" s="1205"/>
      <c r="C52" s="1206"/>
      <c r="D52" s="85"/>
      <c r="E52" s="1207" t="s">
        <v>37</v>
      </c>
      <c r="F52" s="1207"/>
      <c r="G52" s="1207"/>
      <c r="H52" s="1208"/>
      <c r="I52" s="86">
        <v>2021</v>
      </c>
      <c r="J52" s="87">
        <v>1956</v>
      </c>
      <c r="K52" s="87">
        <v>2082</v>
      </c>
      <c r="L52" s="87">
        <v>2090</v>
      </c>
      <c r="M52" s="88">
        <v>2114</v>
      </c>
    </row>
    <row r="53" spans="2:13" ht="27.75" customHeight="1" thickBot="1">
      <c r="B53" s="1209" t="s">
        <v>21</v>
      </c>
      <c r="C53" s="1210"/>
      <c r="D53" s="92"/>
      <c r="E53" s="1211" t="s">
        <v>38</v>
      </c>
      <c r="F53" s="1211"/>
      <c r="G53" s="1211"/>
      <c r="H53" s="1212"/>
      <c r="I53" s="93">
        <v>-735</v>
      </c>
      <c r="J53" s="94">
        <v>-1054</v>
      </c>
      <c r="K53" s="94">
        <v>-969</v>
      </c>
      <c r="L53" s="94">
        <v>-1055</v>
      </c>
      <c r="M53" s="95">
        <v>-795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566</v>
      </c>
      <c r="C41" s="248"/>
      <c r="D41" s="248"/>
      <c r="E41" s="248"/>
      <c r="F41" s="248"/>
      <c r="G41" s="248"/>
      <c r="H41" s="248"/>
      <c r="I41" s="248"/>
      <c r="J41" s="248"/>
      <c r="K41" s="248"/>
      <c r="L41" s="248"/>
      <c r="M41" s="248"/>
      <c r="N41" s="248"/>
      <c r="O41" s="248"/>
      <c r="P41" s="249"/>
    </row>
    <row r="42" spans="2:17" ht="13.5">
      <c r="B42" s="250"/>
      <c r="C42" s="246"/>
      <c r="D42" s="246"/>
      <c r="E42" s="246"/>
      <c r="F42" s="246"/>
      <c r="G42" s="355" t="s">
        <v>562</v>
      </c>
      <c r="I42" s="354"/>
      <c r="J42" s="354"/>
      <c r="K42" s="354"/>
      <c r="L42" s="246"/>
      <c r="M42" s="246"/>
      <c r="N42" s="246"/>
      <c r="O42" s="246"/>
    </row>
    <row r="43" spans="2:17" ht="13.5">
      <c r="B43" s="250"/>
      <c r="C43" s="246"/>
      <c r="D43" s="246"/>
      <c r="E43" s="246"/>
      <c r="F43" s="246"/>
      <c r="G43" s="1220"/>
      <c r="H43" s="1221"/>
      <c r="I43" s="1221"/>
      <c r="J43" s="1221"/>
      <c r="K43" s="1221"/>
      <c r="L43" s="1221"/>
      <c r="M43" s="1221"/>
      <c r="N43" s="1221"/>
      <c r="O43" s="1222"/>
    </row>
    <row r="44" spans="2:17" ht="13.5">
      <c r="B44" s="250"/>
      <c r="C44" s="246"/>
      <c r="D44" s="246"/>
      <c r="E44" s="246"/>
      <c r="F44" s="246"/>
      <c r="G44" s="1223"/>
      <c r="H44" s="1224"/>
      <c r="I44" s="1224"/>
      <c r="J44" s="1224"/>
      <c r="K44" s="1224"/>
      <c r="L44" s="1224"/>
      <c r="M44" s="1224"/>
      <c r="N44" s="1224"/>
      <c r="O44" s="1225"/>
    </row>
    <row r="45" spans="2:17" ht="13.5">
      <c r="B45" s="250"/>
      <c r="C45" s="246"/>
      <c r="D45" s="246"/>
      <c r="E45" s="246"/>
      <c r="F45" s="246"/>
      <c r="G45" s="1223"/>
      <c r="H45" s="1224"/>
      <c r="I45" s="1224"/>
      <c r="J45" s="1224"/>
      <c r="K45" s="1224"/>
      <c r="L45" s="1224"/>
      <c r="M45" s="1224"/>
      <c r="N45" s="1224"/>
      <c r="O45" s="1225"/>
    </row>
    <row r="46" spans="2:17" ht="13.5">
      <c r="B46" s="250"/>
      <c r="C46" s="246"/>
      <c r="D46" s="246"/>
      <c r="E46" s="246"/>
      <c r="F46" s="246"/>
      <c r="G46" s="1223"/>
      <c r="H46" s="1224"/>
      <c r="I46" s="1224"/>
      <c r="J46" s="1224"/>
      <c r="K46" s="1224"/>
      <c r="L46" s="1224"/>
      <c r="M46" s="1224"/>
      <c r="N46" s="1224"/>
      <c r="O46" s="1225"/>
    </row>
    <row r="47" spans="2:17" ht="13.5">
      <c r="B47" s="250"/>
      <c r="C47" s="246"/>
      <c r="D47" s="246"/>
      <c r="E47" s="246"/>
      <c r="F47" s="246"/>
      <c r="G47" s="1226"/>
      <c r="H47" s="1227"/>
      <c r="I47" s="1227"/>
      <c r="J47" s="1227"/>
      <c r="K47" s="1227"/>
      <c r="L47" s="1227"/>
      <c r="M47" s="1227"/>
      <c r="N47" s="1227"/>
      <c r="O47" s="1228"/>
    </row>
    <row r="48" spans="2:17" ht="13.5">
      <c r="B48" s="250"/>
      <c r="C48" s="246"/>
      <c r="D48" s="246"/>
      <c r="E48" s="246"/>
      <c r="F48" s="246"/>
      <c r="G48" s="246"/>
      <c r="H48" s="365"/>
      <c r="I48" s="365"/>
      <c r="J48" s="365"/>
    </row>
    <row r="49" spans="1:17" ht="13.5">
      <c r="B49" s="250"/>
      <c r="C49" s="246"/>
      <c r="D49" s="246"/>
      <c r="E49" s="246"/>
      <c r="F49" s="246"/>
      <c r="G49" s="245" t="s">
        <v>565</v>
      </c>
    </row>
    <row r="50" spans="1:17" ht="13.5">
      <c r="B50" s="250"/>
      <c r="C50" s="246"/>
      <c r="D50" s="246"/>
      <c r="E50" s="246"/>
      <c r="F50" s="246"/>
      <c r="G50" s="1229"/>
      <c r="H50" s="1230"/>
      <c r="I50" s="1230"/>
      <c r="J50" s="1231"/>
      <c r="K50" s="347" t="s">
        <v>522</v>
      </c>
      <c r="L50" s="347" t="s">
        <v>523</v>
      </c>
      <c r="M50" s="347" t="s">
        <v>524</v>
      </c>
      <c r="N50" s="347" t="s">
        <v>525</v>
      </c>
      <c r="O50" s="347" t="s">
        <v>526</v>
      </c>
    </row>
    <row r="51" spans="1:17" ht="13.5">
      <c r="B51" s="250"/>
      <c r="C51" s="246"/>
      <c r="D51" s="246"/>
      <c r="E51" s="246"/>
      <c r="F51" s="246"/>
      <c r="G51" s="1232" t="s">
        <v>560</v>
      </c>
      <c r="H51" s="1233"/>
      <c r="I51" s="1238" t="s">
        <v>558</v>
      </c>
      <c r="J51" s="1238"/>
      <c r="K51" s="1240"/>
      <c r="L51" s="1240"/>
      <c r="M51" s="1240"/>
      <c r="N51" s="1240"/>
      <c r="O51" s="1240"/>
    </row>
    <row r="52" spans="1:17" ht="13.5">
      <c r="B52" s="250"/>
      <c r="C52" s="246"/>
      <c r="D52" s="246"/>
      <c r="E52" s="246"/>
      <c r="F52" s="246"/>
      <c r="G52" s="1234"/>
      <c r="H52" s="1235"/>
      <c r="I52" s="1239"/>
      <c r="J52" s="1239"/>
      <c r="K52" s="1241"/>
      <c r="L52" s="1241"/>
      <c r="M52" s="1241"/>
      <c r="N52" s="1241"/>
      <c r="O52" s="1241"/>
    </row>
    <row r="53" spans="1:17" ht="13.5">
      <c r="A53" s="357"/>
      <c r="B53" s="250"/>
      <c r="C53" s="246"/>
      <c r="D53" s="246"/>
      <c r="E53" s="246"/>
      <c r="F53" s="246"/>
      <c r="G53" s="1234"/>
      <c r="H53" s="1235"/>
      <c r="I53" s="1242" t="s">
        <v>564</v>
      </c>
      <c r="J53" s="1242"/>
      <c r="K53" s="1243"/>
      <c r="L53" s="1243"/>
      <c r="M53" s="1243"/>
      <c r="N53" s="1243"/>
      <c r="O53" s="1243"/>
    </row>
    <row r="54" spans="1:17" ht="13.5">
      <c r="A54" s="357"/>
      <c r="B54" s="250"/>
      <c r="C54" s="246"/>
      <c r="D54" s="246"/>
      <c r="E54" s="246"/>
      <c r="F54" s="246"/>
      <c r="G54" s="1236"/>
      <c r="H54" s="1237"/>
      <c r="I54" s="1242"/>
      <c r="J54" s="1242"/>
      <c r="K54" s="1244"/>
      <c r="L54" s="1244"/>
      <c r="M54" s="1244"/>
      <c r="N54" s="1244"/>
      <c r="O54" s="1244"/>
    </row>
    <row r="55" spans="1:17" ht="13.5">
      <c r="A55" s="357"/>
      <c r="B55" s="250"/>
      <c r="C55" s="246"/>
      <c r="D55" s="246"/>
      <c r="E55" s="246"/>
      <c r="F55" s="246"/>
      <c r="G55" s="1245" t="s">
        <v>559</v>
      </c>
      <c r="H55" s="1246"/>
      <c r="I55" s="1242" t="s">
        <v>558</v>
      </c>
      <c r="J55" s="1242"/>
      <c r="K55" s="1240"/>
      <c r="L55" s="1240"/>
      <c r="M55" s="1240"/>
      <c r="N55" s="1240"/>
      <c r="O55" s="1240"/>
    </row>
    <row r="56" spans="1:17" ht="13.5">
      <c r="A56" s="357"/>
      <c r="B56" s="250"/>
      <c r="C56" s="246"/>
      <c r="D56" s="246"/>
      <c r="E56" s="246"/>
      <c r="F56" s="246"/>
      <c r="G56" s="1247"/>
      <c r="H56" s="1248"/>
      <c r="I56" s="1242"/>
      <c r="J56" s="1242"/>
      <c r="K56" s="1241"/>
      <c r="L56" s="1241"/>
      <c r="M56" s="1241"/>
      <c r="N56" s="1241"/>
      <c r="O56" s="1241"/>
    </row>
    <row r="57" spans="1:17" s="357" customFormat="1" ht="13.5">
      <c r="B57" s="358"/>
      <c r="C57" s="354"/>
      <c r="D57" s="354"/>
      <c r="E57" s="354"/>
      <c r="F57" s="354"/>
      <c r="G57" s="1247"/>
      <c r="H57" s="1248"/>
      <c r="I57" s="1251" t="s">
        <v>564</v>
      </c>
      <c r="J57" s="1251"/>
      <c r="K57" s="1243"/>
      <c r="L57" s="1243"/>
      <c r="M57" s="1243"/>
      <c r="N57" s="1243"/>
      <c r="O57" s="1243"/>
      <c r="P57" s="363"/>
      <c r="Q57" s="358"/>
    </row>
    <row r="58" spans="1:17" s="357" customFormat="1" ht="13.5">
      <c r="A58" s="245"/>
      <c r="B58" s="358"/>
      <c r="C58" s="354"/>
      <c r="D58" s="354"/>
      <c r="E58" s="354"/>
      <c r="F58" s="354"/>
      <c r="G58" s="1249"/>
      <c r="H58" s="1250"/>
      <c r="I58" s="1251"/>
      <c r="J58" s="1251"/>
      <c r="K58" s="1244"/>
      <c r="L58" s="1244"/>
      <c r="M58" s="1244"/>
      <c r="N58" s="1244"/>
      <c r="O58" s="124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563</v>
      </c>
      <c r="C63" s="246"/>
      <c r="D63" s="246"/>
      <c r="E63" s="246"/>
      <c r="F63" s="246"/>
      <c r="G63" s="246"/>
      <c r="H63" s="246"/>
      <c r="I63" s="246"/>
      <c r="J63" s="246"/>
      <c r="K63" s="246"/>
      <c r="L63" s="246"/>
      <c r="M63" s="246"/>
      <c r="N63" s="246"/>
      <c r="O63" s="246"/>
    </row>
    <row r="64" spans="1:17" ht="13.5">
      <c r="B64" s="250"/>
      <c r="C64" s="246"/>
      <c r="D64" s="246"/>
      <c r="E64" s="246"/>
      <c r="F64" s="246"/>
      <c r="G64" s="355" t="s">
        <v>562</v>
      </c>
      <c r="I64" s="354"/>
      <c r="J64" s="354"/>
      <c r="K64" s="354"/>
      <c r="L64" s="246"/>
      <c r="M64" s="246"/>
      <c r="N64" s="246"/>
      <c r="O64" s="246"/>
    </row>
    <row r="65" spans="2:30" ht="13.5">
      <c r="B65" s="250"/>
      <c r="C65" s="246"/>
      <c r="D65" s="246"/>
      <c r="E65" s="246"/>
      <c r="F65" s="246"/>
      <c r="G65" s="1252" t="s">
        <v>568</v>
      </c>
      <c r="H65" s="1253"/>
      <c r="I65" s="1253"/>
      <c r="J65" s="1253"/>
      <c r="K65" s="1253"/>
      <c r="L65" s="1253"/>
      <c r="M65" s="1253"/>
      <c r="N65" s="1253"/>
      <c r="O65" s="1254"/>
    </row>
    <row r="66" spans="2:30" ht="13.5">
      <c r="B66" s="250"/>
      <c r="C66" s="246"/>
      <c r="D66" s="246"/>
      <c r="E66" s="246"/>
      <c r="F66" s="246"/>
      <c r="G66" s="1255"/>
      <c r="H66" s="1256"/>
      <c r="I66" s="1256"/>
      <c r="J66" s="1256"/>
      <c r="K66" s="1256"/>
      <c r="L66" s="1256"/>
      <c r="M66" s="1256"/>
      <c r="N66" s="1256"/>
      <c r="O66" s="1257"/>
    </row>
    <row r="67" spans="2:30" ht="13.5">
      <c r="B67" s="250"/>
      <c r="C67" s="246"/>
      <c r="D67" s="246"/>
      <c r="E67" s="246"/>
      <c r="F67" s="246"/>
      <c r="G67" s="1255"/>
      <c r="H67" s="1256"/>
      <c r="I67" s="1256"/>
      <c r="J67" s="1256"/>
      <c r="K67" s="1256"/>
      <c r="L67" s="1256"/>
      <c r="M67" s="1256"/>
      <c r="N67" s="1256"/>
      <c r="O67" s="1257"/>
    </row>
    <row r="68" spans="2:30" ht="13.5">
      <c r="B68" s="250"/>
      <c r="C68" s="246"/>
      <c r="D68" s="246"/>
      <c r="E68" s="246"/>
      <c r="F68" s="246"/>
      <c r="G68" s="1255"/>
      <c r="H68" s="1256"/>
      <c r="I68" s="1256"/>
      <c r="J68" s="1256"/>
      <c r="K68" s="1256"/>
      <c r="L68" s="1256"/>
      <c r="M68" s="1256"/>
      <c r="N68" s="1256"/>
      <c r="O68" s="1257"/>
    </row>
    <row r="69" spans="2:30" ht="13.5">
      <c r="B69" s="250"/>
      <c r="C69" s="246"/>
      <c r="D69" s="246"/>
      <c r="E69" s="246"/>
      <c r="F69" s="246"/>
      <c r="G69" s="1258"/>
      <c r="H69" s="1259"/>
      <c r="I69" s="1259"/>
      <c r="J69" s="1259"/>
      <c r="K69" s="1259"/>
      <c r="L69" s="1259"/>
      <c r="M69" s="1259"/>
      <c r="N69" s="1259"/>
      <c r="O69" s="1260"/>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561</v>
      </c>
      <c r="I71" s="351"/>
      <c r="J71" s="350"/>
      <c r="K71" s="350"/>
      <c r="L71" s="349"/>
      <c r="M71" s="350"/>
      <c r="N71" s="349"/>
      <c r="O71" s="348"/>
    </row>
    <row r="72" spans="2:30" ht="13.5">
      <c r="B72" s="250"/>
      <c r="C72" s="246"/>
      <c r="D72" s="246"/>
      <c r="E72" s="246"/>
      <c r="F72" s="246"/>
      <c r="G72" s="1229"/>
      <c r="H72" s="1230"/>
      <c r="I72" s="1230"/>
      <c r="J72" s="1231"/>
      <c r="K72" s="347" t="s">
        <v>522</v>
      </c>
      <c r="L72" s="347" t="s">
        <v>523</v>
      </c>
      <c r="M72" s="347" t="s">
        <v>524</v>
      </c>
      <c r="N72" s="347" t="s">
        <v>525</v>
      </c>
      <c r="O72" s="347" t="s">
        <v>526</v>
      </c>
    </row>
    <row r="73" spans="2:30" ht="13.5">
      <c r="B73" s="250"/>
      <c r="C73" s="246"/>
      <c r="D73" s="246"/>
      <c r="E73" s="246"/>
      <c r="F73" s="246"/>
      <c r="G73" s="1232" t="s">
        <v>560</v>
      </c>
      <c r="H73" s="1233"/>
      <c r="I73" s="1238" t="s">
        <v>558</v>
      </c>
      <c r="J73" s="1238"/>
      <c r="K73" s="1261"/>
      <c r="L73" s="1261"/>
      <c r="M73" s="1241"/>
      <c r="N73" s="1241"/>
      <c r="O73" s="1241"/>
      <c r="S73" s="245">
        <v>9.9</v>
      </c>
    </row>
    <row r="74" spans="2:30" ht="13.5">
      <c r="B74" s="250"/>
      <c r="C74" s="246"/>
      <c r="D74" s="246"/>
      <c r="E74" s="246"/>
      <c r="F74" s="246"/>
      <c r="G74" s="1234"/>
      <c r="H74" s="1235"/>
      <c r="I74" s="1239"/>
      <c r="J74" s="1239"/>
      <c r="K74" s="1261"/>
      <c r="L74" s="1261"/>
      <c r="M74" s="1241"/>
      <c r="N74" s="1241"/>
      <c r="O74" s="1241"/>
    </row>
    <row r="75" spans="2:30" ht="13.5">
      <c r="B75" s="250"/>
      <c r="C75" s="246"/>
      <c r="D75" s="246"/>
      <c r="E75" s="246"/>
      <c r="F75" s="246"/>
      <c r="G75" s="1234"/>
      <c r="H75" s="1235"/>
      <c r="I75" s="1242" t="s">
        <v>557</v>
      </c>
      <c r="J75" s="1242"/>
      <c r="K75" s="1262">
        <v>4.9000000000000004</v>
      </c>
      <c r="L75" s="1262">
        <v>3.3</v>
      </c>
      <c r="M75" s="1262">
        <v>2.2000000000000002</v>
      </c>
      <c r="N75" s="1262">
        <v>1.6</v>
      </c>
      <c r="O75" s="1262">
        <v>1.4</v>
      </c>
      <c r="U75" s="245">
        <v>81.2</v>
      </c>
      <c r="W75" s="245">
        <v>87.2</v>
      </c>
      <c r="Y75" s="245">
        <v>99.8</v>
      </c>
      <c r="AA75" s="245">
        <v>109.5</v>
      </c>
      <c r="AC75" s="245">
        <v>115.2</v>
      </c>
    </row>
    <row r="76" spans="2:30" ht="13.5">
      <c r="B76" s="250"/>
      <c r="C76" s="246"/>
      <c r="D76" s="246"/>
      <c r="E76" s="246"/>
      <c r="F76" s="246"/>
      <c r="G76" s="1236"/>
      <c r="H76" s="1237"/>
      <c r="I76" s="1242"/>
      <c r="J76" s="1242"/>
      <c r="K76" s="1244"/>
      <c r="L76" s="1244"/>
      <c r="M76" s="1244"/>
      <c r="N76" s="1244"/>
      <c r="O76" s="1244"/>
    </row>
    <row r="77" spans="2:30" ht="13.5">
      <c r="B77" s="250"/>
      <c r="C77" s="246"/>
      <c r="D77" s="246"/>
      <c r="E77" s="246"/>
      <c r="F77" s="246"/>
      <c r="G77" s="1245" t="s">
        <v>559</v>
      </c>
      <c r="H77" s="1246"/>
      <c r="I77" s="1242" t="s">
        <v>558</v>
      </c>
      <c r="J77" s="1242"/>
      <c r="K77" s="1261">
        <v>0</v>
      </c>
      <c r="L77" s="1261">
        <v>0</v>
      </c>
      <c r="M77" s="1241">
        <v>0</v>
      </c>
      <c r="N77" s="1241">
        <v>0</v>
      </c>
      <c r="O77" s="1241">
        <v>0</v>
      </c>
      <c r="R77" s="245">
        <v>12.3</v>
      </c>
      <c r="T77" s="245">
        <v>11.1</v>
      </c>
    </row>
    <row r="78" spans="2:30" ht="13.5">
      <c r="B78" s="250"/>
      <c r="C78" s="246"/>
      <c r="D78" s="246"/>
      <c r="E78" s="246"/>
      <c r="F78" s="246"/>
      <c r="G78" s="1247"/>
      <c r="H78" s="1248"/>
      <c r="I78" s="1242"/>
      <c r="J78" s="1242"/>
      <c r="K78" s="1261"/>
      <c r="L78" s="1261"/>
      <c r="M78" s="1241"/>
      <c r="N78" s="1241"/>
      <c r="O78" s="1241"/>
    </row>
    <row r="79" spans="2:30" ht="13.5">
      <c r="B79" s="250"/>
      <c r="C79" s="246"/>
      <c r="D79" s="246"/>
      <c r="E79" s="246"/>
      <c r="F79" s="246"/>
      <c r="G79" s="1247"/>
      <c r="H79" s="1248"/>
      <c r="I79" s="1263" t="s">
        <v>557</v>
      </c>
      <c r="J79" s="1251"/>
      <c r="K79" s="1264">
        <v>9.6999999999999993</v>
      </c>
      <c r="L79" s="1264">
        <v>8.6</v>
      </c>
      <c r="M79" s="1264">
        <v>7.7</v>
      </c>
      <c r="N79" s="1264">
        <v>6.4</v>
      </c>
      <c r="O79" s="1264">
        <v>6.9</v>
      </c>
      <c r="V79" s="245">
        <v>53.5</v>
      </c>
      <c r="X79" s="245">
        <v>48.2</v>
      </c>
      <c r="Z79" s="245">
        <v>34.200000000000003</v>
      </c>
      <c r="AB79" s="245">
        <v>30.3</v>
      </c>
      <c r="AD79" s="245">
        <v>28.9</v>
      </c>
    </row>
    <row r="80" spans="2:30" ht="13.5">
      <c r="B80" s="250"/>
      <c r="C80" s="246"/>
      <c r="D80" s="246"/>
      <c r="E80" s="246"/>
      <c r="F80" s="246"/>
      <c r="G80" s="1249"/>
      <c r="H80" s="1250"/>
      <c r="I80" s="1251"/>
      <c r="J80" s="1251"/>
      <c r="K80" s="1264"/>
      <c r="L80" s="1264"/>
      <c r="M80" s="1264"/>
      <c r="N80" s="1264"/>
      <c r="O80" s="126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356754</v>
      </c>
      <c r="E3" s="118"/>
      <c r="F3" s="119">
        <v>185018</v>
      </c>
      <c r="G3" s="120"/>
      <c r="H3" s="121"/>
    </row>
    <row r="4" spans="1:8">
      <c r="A4" s="122"/>
      <c r="B4" s="123"/>
      <c r="C4" s="124"/>
      <c r="D4" s="125">
        <v>281657</v>
      </c>
      <c r="E4" s="126"/>
      <c r="F4" s="127">
        <v>95064</v>
      </c>
      <c r="G4" s="128"/>
      <c r="H4" s="129"/>
    </row>
    <row r="5" spans="1:8">
      <c r="A5" s="110" t="s">
        <v>516</v>
      </c>
      <c r="B5" s="115"/>
      <c r="C5" s="116"/>
      <c r="D5" s="117">
        <v>344620</v>
      </c>
      <c r="E5" s="118"/>
      <c r="F5" s="119">
        <v>238802</v>
      </c>
      <c r="G5" s="120"/>
      <c r="H5" s="121"/>
    </row>
    <row r="6" spans="1:8">
      <c r="A6" s="122"/>
      <c r="B6" s="123"/>
      <c r="C6" s="124"/>
      <c r="D6" s="125">
        <v>224380</v>
      </c>
      <c r="E6" s="126"/>
      <c r="F6" s="127">
        <v>128562</v>
      </c>
      <c r="G6" s="128"/>
      <c r="H6" s="129"/>
    </row>
    <row r="7" spans="1:8">
      <c r="A7" s="110" t="s">
        <v>517</v>
      </c>
      <c r="B7" s="115"/>
      <c r="C7" s="116"/>
      <c r="D7" s="117">
        <v>825596</v>
      </c>
      <c r="E7" s="118"/>
      <c r="F7" s="119">
        <v>288550</v>
      </c>
      <c r="G7" s="120"/>
      <c r="H7" s="121"/>
    </row>
    <row r="8" spans="1:8">
      <c r="A8" s="122"/>
      <c r="B8" s="123"/>
      <c r="C8" s="124"/>
      <c r="D8" s="125">
        <v>599945</v>
      </c>
      <c r="E8" s="126"/>
      <c r="F8" s="127">
        <v>141525</v>
      </c>
      <c r="G8" s="128"/>
      <c r="H8" s="129"/>
    </row>
    <row r="9" spans="1:8">
      <c r="A9" s="110" t="s">
        <v>518</v>
      </c>
      <c r="B9" s="115"/>
      <c r="C9" s="116"/>
      <c r="D9" s="117">
        <v>798538</v>
      </c>
      <c r="E9" s="118"/>
      <c r="F9" s="119">
        <v>287914</v>
      </c>
      <c r="G9" s="120"/>
      <c r="H9" s="121"/>
    </row>
    <row r="10" spans="1:8">
      <c r="A10" s="122"/>
      <c r="B10" s="123"/>
      <c r="C10" s="124"/>
      <c r="D10" s="125">
        <v>750687</v>
      </c>
      <c r="E10" s="126"/>
      <c r="F10" s="127">
        <v>146531</v>
      </c>
      <c r="G10" s="128"/>
      <c r="H10" s="129"/>
    </row>
    <row r="11" spans="1:8">
      <c r="A11" s="110" t="s">
        <v>519</v>
      </c>
      <c r="B11" s="115"/>
      <c r="C11" s="116"/>
      <c r="D11" s="117">
        <v>514058</v>
      </c>
      <c r="E11" s="118"/>
      <c r="F11" s="119">
        <v>310300</v>
      </c>
      <c r="G11" s="120"/>
      <c r="H11" s="121"/>
    </row>
    <row r="12" spans="1:8">
      <c r="A12" s="122"/>
      <c r="B12" s="123"/>
      <c r="C12" s="130"/>
      <c r="D12" s="125">
        <v>351009</v>
      </c>
      <c r="E12" s="126"/>
      <c r="F12" s="127">
        <v>157576</v>
      </c>
      <c r="G12" s="128"/>
      <c r="H12" s="129"/>
    </row>
    <row r="13" spans="1:8">
      <c r="A13" s="110"/>
      <c r="B13" s="115"/>
      <c r="C13" s="131"/>
      <c r="D13" s="132">
        <v>567913</v>
      </c>
      <c r="E13" s="133"/>
      <c r="F13" s="134">
        <v>262117</v>
      </c>
      <c r="G13" s="135"/>
      <c r="H13" s="121"/>
    </row>
    <row r="14" spans="1:8">
      <c r="A14" s="122"/>
      <c r="B14" s="123"/>
      <c r="C14" s="124"/>
      <c r="D14" s="125">
        <v>441536</v>
      </c>
      <c r="E14" s="126"/>
      <c r="F14" s="127">
        <v>133852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14.84</v>
      </c>
      <c r="C19" s="136">
        <f>ROUND(VALUE(SUBSTITUTE(実質収支比率等に係る経年分析!G$48,"▲","-")),2)</f>
        <v>15.03</v>
      </c>
      <c r="D19" s="136">
        <f>ROUND(VALUE(SUBSTITUTE(実質収支比率等に係る経年分析!H$48,"▲","-")),2)</f>
        <v>19.46</v>
      </c>
      <c r="E19" s="136">
        <f>ROUND(VALUE(SUBSTITUTE(実質収支比率等に係る経年分析!I$48,"▲","-")),2)</f>
        <v>19.18</v>
      </c>
      <c r="F19" s="136">
        <f>ROUND(VALUE(SUBSTITUTE(実質収支比率等に係る経年分析!J$48,"▲","-")),2)</f>
        <v>17.190000000000001</v>
      </c>
    </row>
    <row r="20" spans="1:11">
      <c r="A20" s="136" t="s">
        <v>43</v>
      </c>
      <c r="B20" s="136">
        <f>ROUND(VALUE(SUBSTITUTE(実質収支比率等に係る経年分析!F$47,"▲","-")),2)</f>
        <v>33.590000000000003</v>
      </c>
      <c r="C20" s="136">
        <f>ROUND(VALUE(SUBSTITUTE(実質収支比率等に係る経年分析!G$47,"▲","-")),2)</f>
        <v>35.200000000000003</v>
      </c>
      <c r="D20" s="136">
        <f>ROUND(VALUE(SUBSTITUTE(実質収支比率等に係る経年分析!H$47,"▲","-")),2)</f>
        <v>39.26</v>
      </c>
      <c r="E20" s="136">
        <f>ROUND(VALUE(SUBSTITUTE(実質収支比率等に係る経年分析!I$47,"▲","-")),2)</f>
        <v>38.6</v>
      </c>
      <c r="F20" s="136">
        <f>ROUND(VALUE(SUBSTITUTE(実質収支比率等に係る経年分析!J$47,"▲","-")),2)</f>
        <v>39.57</v>
      </c>
    </row>
    <row r="21" spans="1:11">
      <c r="A21" s="136" t="s">
        <v>44</v>
      </c>
      <c r="B21" s="136">
        <f>IF(ISNUMBER(VALUE(SUBSTITUTE(実質収支比率等に係る経年分析!F$49,"▲","-"))),ROUND(VALUE(SUBSTITUTE(実質収支比率等に係る経年分析!F$49,"▲","-")),2),NA())</f>
        <v>23.71</v>
      </c>
      <c r="C21" s="136">
        <f>IF(ISNUMBER(VALUE(SUBSTITUTE(実質収支比率等に係る経年分析!G$49,"▲","-"))),ROUND(VALUE(SUBSTITUTE(実質収支比率等に係る経年分析!G$49,"▲","-")),2),NA())</f>
        <v>2.73</v>
      </c>
      <c r="D21" s="136">
        <f>IF(ISNUMBER(VALUE(SUBSTITUTE(実質収支比率等に係る経年分析!H$49,"▲","-"))),ROUND(VALUE(SUBSTITUTE(実質収支比率等に係る経年分析!H$49,"▲","-")),2),NA())</f>
        <v>2.72</v>
      </c>
      <c r="E21" s="136">
        <f>IF(ISNUMBER(VALUE(SUBSTITUTE(実質収支比率等に係る経年分析!I$49,"▲","-"))),ROUND(VALUE(SUBSTITUTE(実質収支比率等に係る経年分析!I$49,"▲","-")),2),NA())</f>
        <v>7.0000000000000007E-2</v>
      </c>
      <c r="F21" s="136">
        <f>IF(ISNUMBER(VALUE(SUBSTITUTE(実質収支比率等に係る経年分析!J$49,"▲","-"))),ROUND(VALUE(SUBSTITUTE(実質収支比率等に係る経年分析!J$49,"▲","-")),2),NA())</f>
        <v>-2.44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特定環境保全公共下水道特別会計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奨学金特別会計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1.1100000000000001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0.26</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223</v>
      </c>
      <c r="E42" s="138"/>
      <c r="F42" s="138"/>
      <c r="G42" s="138">
        <f>'実質公債費比率（分子）の構造'!L$52</f>
        <v>209</v>
      </c>
      <c r="H42" s="138"/>
      <c r="I42" s="138"/>
      <c r="J42" s="138">
        <f>'実質公債費比率（分子）の構造'!M$52</f>
        <v>210</v>
      </c>
      <c r="K42" s="138"/>
      <c r="L42" s="138"/>
      <c r="M42" s="138">
        <f>'実質公債費比率（分子）の構造'!N$52</f>
        <v>202</v>
      </c>
      <c r="N42" s="138"/>
      <c r="O42" s="138"/>
      <c r="P42" s="138">
        <f>'実質公債費比率（分子）の構造'!O$52</f>
        <v>203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23</v>
      </c>
      <c r="C45" s="138"/>
      <c r="D45" s="138"/>
      <c r="E45" s="138">
        <f>'実質公債費比率（分子）の構造'!L$49</f>
        <v>23</v>
      </c>
      <c r="F45" s="138"/>
      <c r="G45" s="138"/>
      <c r="H45" s="138">
        <f>'実質公債費比率（分子）の構造'!M$49</f>
        <v>19</v>
      </c>
      <c r="I45" s="138"/>
      <c r="J45" s="138"/>
      <c r="K45" s="138">
        <f>'実質公債費比率（分子）の構造'!N$49</f>
        <v>11</v>
      </c>
      <c r="L45" s="138"/>
      <c r="M45" s="138"/>
      <c r="N45" s="138">
        <f>'実質公債費比率（分子）の構造'!O$49</f>
        <v>11</v>
      </c>
      <c r="O45" s="138"/>
      <c r="P45" s="138"/>
    </row>
    <row r="46" spans="1:16">
      <c r="A46" s="138" t="s">
        <v>55</v>
      </c>
      <c r="B46" s="138">
        <f>'実質公債費比率（分子）の構造'!K$48</f>
        <v>34</v>
      </c>
      <c r="C46" s="138"/>
      <c r="D46" s="138"/>
      <c r="E46" s="138">
        <f>'実質公債費比率（分子）の構造'!L$48</f>
        <v>32</v>
      </c>
      <c r="F46" s="138"/>
      <c r="G46" s="138"/>
      <c r="H46" s="138">
        <f>'実質公債費比率（分子）の構造'!M$48</f>
        <v>33</v>
      </c>
      <c r="I46" s="138"/>
      <c r="J46" s="138"/>
      <c r="K46" s="138">
        <f>'実質公債費比率（分子）の構造'!N$48</f>
        <v>33</v>
      </c>
      <c r="L46" s="138"/>
      <c r="M46" s="138"/>
      <c r="N46" s="138">
        <f>'実質公債費比率（分子）の構造'!O$48</f>
        <v>30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217</v>
      </c>
      <c r="C49" s="138"/>
      <c r="D49" s="138"/>
      <c r="E49" s="138">
        <f>'実質公債費比率（分子）の構造'!L$45</f>
        <v>183</v>
      </c>
      <c r="F49" s="138"/>
      <c r="G49" s="138"/>
      <c r="H49" s="138">
        <f>'実質公債費比率（分子）の構造'!M$45</f>
        <v>183</v>
      </c>
      <c r="I49" s="138"/>
      <c r="J49" s="138"/>
      <c r="K49" s="138">
        <f>'実質公債費比率（分子）の構造'!N$45</f>
        <v>175</v>
      </c>
      <c r="L49" s="138"/>
      <c r="M49" s="138"/>
      <c r="N49" s="138">
        <f>'実質公債費比率（分子）の構造'!O$45</f>
        <v>180</v>
      </c>
      <c r="O49" s="138"/>
      <c r="P49" s="138"/>
    </row>
    <row r="50" spans="1:16">
      <c r="A50" s="138" t="s">
        <v>59</v>
      </c>
      <c r="B50" s="138" t="e">
        <f>NA()</f>
        <v>#N/A</v>
      </c>
      <c r="C50" s="138">
        <f>IF(ISNUMBER('実質公債費比率（分子）の構造'!K$53),'実質公債費比率（分子）の構造'!K$53,NA())</f>
        <v>51</v>
      </c>
      <c r="D50" s="138" t="e">
        <f>NA()</f>
        <v>#N/A</v>
      </c>
      <c r="E50" s="138" t="e">
        <f>NA()</f>
        <v>#N/A</v>
      </c>
      <c r="F50" s="138">
        <f>IF(ISNUMBER('実質公債費比率（分子）の構造'!L$53),'実質公債費比率（分子）の構造'!L$53,NA())</f>
        <v>29</v>
      </c>
      <c r="G50" s="138" t="e">
        <f>NA()</f>
        <v>#N/A</v>
      </c>
      <c r="H50" s="138" t="e">
        <f>NA()</f>
        <v>#N/A</v>
      </c>
      <c r="I50" s="138">
        <f>IF(ISNUMBER('実質公債費比率（分子）の構造'!M$53),'実質公債費比率（分子）の構造'!M$53,NA())</f>
        <v>25</v>
      </c>
      <c r="J50" s="138" t="e">
        <f>NA()</f>
        <v>#N/A</v>
      </c>
      <c r="K50" s="138" t="e">
        <f>NA()</f>
        <v>#N/A</v>
      </c>
      <c r="L50" s="138">
        <f>IF(ISNUMBER('実質公債費比率（分子）の構造'!N$53),'実質公債費比率（分子）の構造'!N$53,NA())</f>
        <v>17</v>
      </c>
      <c r="M50" s="138" t="e">
        <f>NA()</f>
        <v>#N/A</v>
      </c>
      <c r="N50" s="138" t="e">
        <f>NA()</f>
        <v>#N/A</v>
      </c>
      <c r="O50" s="138">
        <f>IF(ISNUMBER('実質公債費比率（分子）の構造'!O$53),'実質公債費比率（分子）の構造'!O$53,NA())</f>
        <v>18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2021</v>
      </c>
      <c r="E56" s="137"/>
      <c r="F56" s="137"/>
      <c r="G56" s="137">
        <f>'将来負担比率（分子）の構造'!J$52</f>
        <v>1956</v>
      </c>
      <c r="H56" s="137"/>
      <c r="I56" s="137"/>
      <c r="J56" s="137">
        <f>'将来負担比率（分子）の構造'!K$52</f>
        <v>2082</v>
      </c>
      <c r="K56" s="137"/>
      <c r="L56" s="137"/>
      <c r="M56" s="137">
        <f>'将来負担比率（分子）の構造'!L$52</f>
        <v>2090</v>
      </c>
      <c r="N56" s="137"/>
      <c r="O56" s="137"/>
      <c r="P56" s="137">
        <f>'将来負担比率（分子）の構造'!M$52</f>
        <v>2114</v>
      </c>
    </row>
    <row r="57" spans="1:16">
      <c r="A57" s="137" t="s">
        <v>36</v>
      </c>
      <c r="B57" s="137"/>
      <c r="C57" s="137"/>
      <c r="D57" s="137">
        <f>'将来負担比率（分子）の構造'!I$51</f>
        <v>20</v>
      </c>
      <c r="E57" s="137"/>
      <c r="F57" s="137"/>
      <c r="G57" s="137">
        <f>'将来負担比率（分子）の構造'!J$51</f>
        <v>35</v>
      </c>
      <c r="H57" s="137"/>
      <c r="I57" s="137"/>
      <c r="J57" s="137">
        <f>'将来負担比率（分子）の構造'!K$51</f>
        <v>36</v>
      </c>
      <c r="K57" s="137"/>
      <c r="L57" s="137"/>
      <c r="M57" s="137">
        <f>'将来負担比率（分子）の構造'!L$51</f>
        <v>31</v>
      </c>
      <c r="N57" s="137"/>
      <c r="O57" s="137"/>
      <c r="P57" s="137">
        <f>'将来負担比率（分子）の構造'!M$51</f>
        <v>27</v>
      </c>
    </row>
    <row r="58" spans="1:16">
      <c r="A58" s="137" t="s">
        <v>35</v>
      </c>
      <c r="B58" s="137"/>
      <c r="C58" s="137"/>
      <c r="D58" s="137">
        <f>'将来負担比率（分子）の構造'!I$50</f>
        <v>1992</v>
      </c>
      <c r="E58" s="137"/>
      <c r="F58" s="137"/>
      <c r="G58" s="137">
        <f>'将来負担比率（分子）の構造'!J$50</f>
        <v>2221</v>
      </c>
      <c r="H58" s="137"/>
      <c r="I58" s="137"/>
      <c r="J58" s="137">
        <f>'将来負担比率（分子）の構造'!K$50</f>
        <v>2015</v>
      </c>
      <c r="K58" s="137"/>
      <c r="L58" s="137"/>
      <c r="M58" s="137">
        <f>'将来負担比率（分子）の構造'!L$50</f>
        <v>1783</v>
      </c>
      <c r="N58" s="137"/>
      <c r="O58" s="137"/>
      <c r="P58" s="137">
        <f>'将来負担比率（分子）の構造'!M$50</f>
        <v>1952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813</v>
      </c>
      <c r="C62" s="137"/>
      <c r="D62" s="137"/>
      <c r="E62" s="137">
        <f>'将来負担比率（分子）の構造'!J$45</f>
        <v>832</v>
      </c>
      <c r="F62" s="137"/>
      <c r="G62" s="137"/>
      <c r="H62" s="137">
        <f>'将来負担比率（分子）の構造'!K$45</f>
        <v>781</v>
      </c>
      <c r="I62" s="137"/>
      <c r="J62" s="137"/>
      <c r="K62" s="137">
        <f>'将来負担比率（分子）の構造'!L$45</f>
        <v>362</v>
      </c>
      <c r="L62" s="137"/>
      <c r="M62" s="137"/>
      <c r="N62" s="137">
        <f>'将来負担比率（分子）の構造'!M$45</f>
        <v>763</v>
      </c>
      <c r="O62" s="137"/>
      <c r="P62" s="137"/>
    </row>
    <row r="63" spans="1:16">
      <c r="A63" s="137" t="s">
        <v>28</v>
      </c>
      <c r="B63" s="137">
        <f>'将来負担比率（分子）の構造'!I$44</f>
        <v>226</v>
      </c>
      <c r="C63" s="137"/>
      <c r="D63" s="137"/>
      <c r="E63" s="137">
        <f>'将来負担比率（分子）の構造'!J$44</f>
        <v>208</v>
      </c>
      <c r="F63" s="137"/>
      <c r="G63" s="137"/>
      <c r="H63" s="137">
        <f>'将来負担比率（分子）の構造'!K$44</f>
        <v>211</v>
      </c>
      <c r="I63" s="137"/>
      <c r="J63" s="137"/>
      <c r="K63" s="137">
        <f>'将来負担比率（分子）の構造'!L$44</f>
        <v>195</v>
      </c>
      <c r="L63" s="137"/>
      <c r="M63" s="137"/>
      <c r="N63" s="137">
        <f>'将来負担比率（分子）の構造'!M$44</f>
        <v>181</v>
      </c>
      <c r="O63" s="137"/>
      <c r="P63" s="137"/>
    </row>
    <row r="64" spans="1:16">
      <c r="A64" s="137" t="s">
        <v>27</v>
      </c>
      <c r="B64" s="137">
        <f>'将来負担比率（分子）の構造'!I$43</f>
        <v>357</v>
      </c>
      <c r="C64" s="137"/>
      <c r="D64" s="137"/>
      <c r="E64" s="137">
        <f>'将来負担比率（分子）の構造'!J$43</f>
        <v>336</v>
      </c>
      <c r="F64" s="137"/>
      <c r="G64" s="137"/>
      <c r="H64" s="137">
        <f>'将来負担比率（分子）の構造'!K$43</f>
        <v>331</v>
      </c>
      <c r="I64" s="137"/>
      <c r="J64" s="137"/>
      <c r="K64" s="137">
        <f>'将来負担比率（分子）の構造'!L$43</f>
        <v>360</v>
      </c>
      <c r="L64" s="137"/>
      <c r="M64" s="137"/>
      <c r="N64" s="137">
        <f>'将来負担比率（分子）の構造'!M$43</f>
        <v>330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1902</v>
      </c>
      <c r="C66" s="137"/>
      <c r="D66" s="137"/>
      <c r="E66" s="137">
        <f>'将来負担比率（分子）の構造'!J$41</f>
        <v>1784</v>
      </c>
      <c r="F66" s="137"/>
      <c r="G66" s="137"/>
      <c r="H66" s="137">
        <f>'将来負担比率（分子）の構造'!K$41</f>
        <v>1840</v>
      </c>
      <c r="I66" s="137"/>
      <c r="J66" s="137"/>
      <c r="K66" s="137">
        <f>'将来負担比率（分子）の構造'!L$41</f>
        <v>1931</v>
      </c>
      <c r="L66" s="137"/>
      <c r="M66" s="137"/>
      <c r="N66" s="137">
        <f>'将来負担比率（分子）の構造'!M$41</f>
        <v>2024</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309789</v>
      </c>
      <c r="S5" s="671"/>
      <c r="T5" s="671"/>
      <c r="U5" s="671"/>
      <c r="V5" s="671"/>
      <c r="W5" s="671"/>
      <c r="X5" s="671"/>
      <c r="Y5" s="718"/>
      <c r="Z5" s="731">
        <v>11.1</v>
      </c>
      <c r="AA5" s="731"/>
      <c r="AB5" s="731"/>
      <c r="AC5" s="731"/>
      <c r="AD5" s="732">
        <v>309789</v>
      </c>
      <c r="AE5" s="732"/>
      <c r="AF5" s="732"/>
      <c r="AG5" s="732"/>
      <c r="AH5" s="732"/>
      <c r="AI5" s="732"/>
      <c r="AJ5" s="732"/>
      <c r="AK5" s="732"/>
      <c r="AL5" s="719">
        <v>19.899999999999999</v>
      </c>
      <c r="AM5" s="688"/>
      <c r="AN5" s="688"/>
      <c r="AO5" s="720"/>
      <c r="AP5" s="707" t="s">
        <v>211</v>
      </c>
      <c r="AQ5" s="708"/>
      <c r="AR5" s="708"/>
      <c r="AS5" s="708"/>
      <c r="AT5" s="708"/>
      <c r="AU5" s="708"/>
      <c r="AV5" s="708"/>
      <c r="AW5" s="708"/>
      <c r="AX5" s="708"/>
      <c r="AY5" s="708"/>
      <c r="AZ5" s="708"/>
      <c r="BA5" s="708"/>
      <c r="BB5" s="708"/>
      <c r="BC5" s="708"/>
      <c r="BD5" s="708"/>
      <c r="BE5" s="708"/>
      <c r="BF5" s="709"/>
      <c r="BG5" s="620">
        <v>304372</v>
      </c>
      <c r="BH5" s="621"/>
      <c r="BI5" s="621"/>
      <c r="BJ5" s="621"/>
      <c r="BK5" s="621"/>
      <c r="BL5" s="621"/>
      <c r="BM5" s="621"/>
      <c r="BN5" s="622"/>
      <c r="BO5" s="673">
        <v>98.3</v>
      </c>
      <c r="BP5" s="673"/>
      <c r="BQ5" s="673"/>
      <c r="BR5" s="673"/>
      <c r="BS5" s="674">
        <v>17596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25204</v>
      </c>
      <c r="S6" s="621"/>
      <c r="T6" s="621"/>
      <c r="U6" s="621"/>
      <c r="V6" s="621"/>
      <c r="W6" s="621"/>
      <c r="X6" s="621"/>
      <c r="Y6" s="622"/>
      <c r="Z6" s="673">
        <v>0.9</v>
      </c>
      <c r="AA6" s="673"/>
      <c r="AB6" s="673"/>
      <c r="AC6" s="673"/>
      <c r="AD6" s="674">
        <v>25204</v>
      </c>
      <c r="AE6" s="674"/>
      <c r="AF6" s="674"/>
      <c r="AG6" s="674"/>
      <c r="AH6" s="674"/>
      <c r="AI6" s="674"/>
      <c r="AJ6" s="674"/>
      <c r="AK6" s="674"/>
      <c r="AL6" s="643">
        <v>1.6</v>
      </c>
      <c r="AM6" s="675"/>
      <c r="AN6" s="675"/>
      <c r="AO6" s="676"/>
      <c r="AP6" s="617" t="s">
        <v>216</v>
      </c>
      <c r="AQ6" s="618"/>
      <c r="AR6" s="618"/>
      <c r="AS6" s="618"/>
      <c r="AT6" s="618"/>
      <c r="AU6" s="618"/>
      <c r="AV6" s="618"/>
      <c r="AW6" s="618"/>
      <c r="AX6" s="618"/>
      <c r="AY6" s="618"/>
      <c r="AZ6" s="618"/>
      <c r="BA6" s="618"/>
      <c r="BB6" s="618"/>
      <c r="BC6" s="618"/>
      <c r="BD6" s="618"/>
      <c r="BE6" s="618"/>
      <c r="BF6" s="619"/>
      <c r="BG6" s="620">
        <v>304372</v>
      </c>
      <c r="BH6" s="621"/>
      <c r="BI6" s="621"/>
      <c r="BJ6" s="621"/>
      <c r="BK6" s="621"/>
      <c r="BL6" s="621"/>
      <c r="BM6" s="621"/>
      <c r="BN6" s="622"/>
      <c r="BO6" s="673">
        <v>98.3</v>
      </c>
      <c r="BP6" s="673"/>
      <c r="BQ6" s="673"/>
      <c r="BR6" s="673"/>
      <c r="BS6" s="674">
        <v>17596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38440</v>
      </c>
      <c r="CS6" s="621"/>
      <c r="CT6" s="621"/>
      <c r="CU6" s="621"/>
      <c r="CV6" s="621"/>
      <c r="CW6" s="621"/>
      <c r="CX6" s="621"/>
      <c r="CY6" s="622"/>
      <c r="CZ6" s="673">
        <v>1.5</v>
      </c>
      <c r="DA6" s="673"/>
      <c r="DB6" s="673"/>
      <c r="DC6" s="673"/>
      <c r="DD6" s="626" t="s">
        <v>218</v>
      </c>
      <c r="DE6" s="621"/>
      <c r="DF6" s="621"/>
      <c r="DG6" s="621"/>
      <c r="DH6" s="621"/>
      <c r="DI6" s="621"/>
      <c r="DJ6" s="621"/>
      <c r="DK6" s="621"/>
      <c r="DL6" s="621"/>
      <c r="DM6" s="621"/>
      <c r="DN6" s="621"/>
      <c r="DO6" s="621"/>
      <c r="DP6" s="622"/>
      <c r="DQ6" s="626">
        <v>38440</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173</v>
      </c>
      <c r="S7" s="621"/>
      <c r="T7" s="621"/>
      <c r="U7" s="621"/>
      <c r="V7" s="621"/>
      <c r="W7" s="621"/>
      <c r="X7" s="621"/>
      <c r="Y7" s="622"/>
      <c r="Z7" s="673">
        <v>0</v>
      </c>
      <c r="AA7" s="673"/>
      <c r="AB7" s="673"/>
      <c r="AC7" s="673"/>
      <c r="AD7" s="674">
        <v>173</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51348</v>
      </c>
      <c r="BH7" s="621"/>
      <c r="BI7" s="621"/>
      <c r="BJ7" s="621"/>
      <c r="BK7" s="621"/>
      <c r="BL7" s="621"/>
      <c r="BM7" s="621"/>
      <c r="BN7" s="622"/>
      <c r="BO7" s="673">
        <v>16.600000000000001</v>
      </c>
      <c r="BP7" s="673"/>
      <c r="BQ7" s="673"/>
      <c r="BR7" s="673"/>
      <c r="BS7" s="674" t="s">
        <v>218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948792</v>
      </c>
      <c r="CS7" s="621"/>
      <c r="CT7" s="621"/>
      <c r="CU7" s="621"/>
      <c r="CV7" s="621"/>
      <c r="CW7" s="621"/>
      <c r="CX7" s="621"/>
      <c r="CY7" s="622"/>
      <c r="CZ7" s="673">
        <v>37.9</v>
      </c>
      <c r="DA7" s="673"/>
      <c r="DB7" s="673"/>
      <c r="DC7" s="673"/>
      <c r="DD7" s="626">
        <v>219392</v>
      </c>
      <c r="DE7" s="621"/>
      <c r="DF7" s="621"/>
      <c r="DG7" s="621"/>
      <c r="DH7" s="621"/>
      <c r="DI7" s="621"/>
      <c r="DJ7" s="621"/>
      <c r="DK7" s="621"/>
      <c r="DL7" s="621"/>
      <c r="DM7" s="621"/>
      <c r="DN7" s="621"/>
      <c r="DO7" s="621"/>
      <c r="DP7" s="622"/>
      <c r="DQ7" s="626">
        <v>639385</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317</v>
      </c>
      <c r="S8" s="621"/>
      <c r="T8" s="621"/>
      <c r="U8" s="621"/>
      <c r="V8" s="621"/>
      <c r="W8" s="621"/>
      <c r="X8" s="621"/>
      <c r="Y8" s="622"/>
      <c r="Z8" s="673">
        <v>0</v>
      </c>
      <c r="AA8" s="673"/>
      <c r="AB8" s="673"/>
      <c r="AC8" s="673"/>
      <c r="AD8" s="674">
        <v>317</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2001</v>
      </c>
      <c r="BH8" s="621"/>
      <c r="BI8" s="621"/>
      <c r="BJ8" s="621"/>
      <c r="BK8" s="621"/>
      <c r="BL8" s="621"/>
      <c r="BM8" s="621"/>
      <c r="BN8" s="622"/>
      <c r="BO8" s="673">
        <v>0.6</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332886</v>
      </c>
      <c r="CS8" s="621"/>
      <c r="CT8" s="621"/>
      <c r="CU8" s="621"/>
      <c r="CV8" s="621"/>
      <c r="CW8" s="621"/>
      <c r="CX8" s="621"/>
      <c r="CY8" s="622"/>
      <c r="CZ8" s="673">
        <v>13.3</v>
      </c>
      <c r="DA8" s="673"/>
      <c r="DB8" s="673"/>
      <c r="DC8" s="673"/>
      <c r="DD8" s="626">
        <v>19494</v>
      </c>
      <c r="DE8" s="621"/>
      <c r="DF8" s="621"/>
      <c r="DG8" s="621"/>
      <c r="DH8" s="621"/>
      <c r="DI8" s="621"/>
      <c r="DJ8" s="621"/>
      <c r="DK8" s="621"/>
      <c r="DL8" s="621"/>
      <c r="DM8" s="621"/>
      <c r="DN8" s="621"/>
      <c r="DO8" s="621"/>
      <c r="DP8" s="622"/>
      <c r="DQ8" s="626">
        <v>254140</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185</v>
      </c>
      <c r="S9" s="621"/>
      <c r="T9" s="621"/>
      <c r="U9" s="621"/>
      <c r="V9" s="621"/>
      <c r="W9" s="621"/>
      <c r="X9" s="621"/>
      <c r="Y9" s="622"/>
      <c r="Z9" s="673">
        <v>0</v>
      </c>
      <c r="AA9" s="673"/>
      <c r="AB9" s="673"/>
      <c r="AC9" s="673"/>
      <c r="AD9" s="674">
        <v>185</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37087</v>
      </c>
      <c r="BH9" s="621"/>
      <c r="BI9" s="621"/>
      <c r="BJ9" s="621"/>
      <c r="BK9" s="621"/>
      <c r="BL9" s="621"/>
      <c r="BM9" s="621"/>
      <c r="BN9" s="622"/>
      <c r="BO9" s="673">
        <v>12</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213579</v>
      </c>
      <c r="CS9" s="621"/>
      <c r="CT9" s="621"/>
      <c r="CU9" s="621"/>
      <c r="CV9" s="621"/>
      <c r="CW9" s="621"/>
      <c r="CX9" s="621"/>
      <c r="CY9" s="622"/>
      <c r="CZ9" s="673">
        <v>8.5</v>
      </c>
      <c r="DA9" s="673"/>
      <c r="DB9" s="673"/>
      <c r="DC9" s="673"/>
      <c r="DD9" s="626">
        <v>51090</v>
      </c>
      <c r="DE9" s="621"/>
      <c r="DF9" s="621"/>
      <c r="DG9" s="621"/>
      <c r="DH9" s="621"/>
      <c r="DI9" s="621"/>
      <c r="DJ9" s="621"/>
      <c r="DK9" s="621"/>
      <c r="DL9" s="621"/>
      <c r="DM9" s="621"/>
      <c r="DN9" s="621"/>
      <c r="DO9" s="621"/>
      <c r="DP9" s="622"/>
      <c r="DQ9" s="626">
        <v>172362</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22664</v>
      </c>
      <c r="S10" s="621"/>
      <c r="T10" s="621"/>
      <c r="U10" s="621"/>
      <c r="V10" s="621"/>
      <c r="W10" s="621"/>
      <c r="X10" s="621"/>
      <c r="Y10" s="622"/>
      <c r="Z10" s="673">
        <v>0.8</v>
      </c>
      <c r="AA10" s="673"/>
      <c r="AB10" s="673"/>
      <c r="AC10" s="673"/>
      <c r="AD10" s="674">
        <v>22664</v>
      </c>
      <c r="AE10" s="674"/>
      <c r="AF10" s="674"/>
      <c r="AG10" s="674"/>
      <c r="AH10" s="674"/>
      <c r="AI10" s="674"/>
      <c r="AJ10" s="674"/>
      <c r="AK10" s="674"/>
      <c r="AL10" s="643">
        <v>1.5</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6908</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527</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527</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5352</v>
      </c>
      <c r="BH11" s="621"/>
      <c r="BI11" s="621"/>
      <c r="BJ11" s="621"/>
      <c r="BK11" s="621"/>
      <c r="BL11" s="621"/>
      <c r="BM11" s="621"/>
      <c r="BN11" s="622"/>
      <c r="BO11" s="673">
        <v>1.7</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167515</v>
      </c>
      <c r="CS11" s="621"/>
      <c r="CT11" s="621"/>
      <c r="CU11" s="621"/>
      <c r="CV11" s="621"/>
      <c r="CW11" s="621"/>
      <c r="CX11" s="621"/>
      <c r="CY11" s="622"/>
      <c r="CZ11" s="673">
        <v>6.7</v>
      </c>
      <c r="DA11" s="673"/>
      <c r="DB11" s="673"/>
      <c r="DC11" s="673"/>
      <c r="DD11" s="626">
        <v>60252</v>
      </c>
      <c r="DE11" s="621"/>
      <c r="DF11" s="621"/>
      <c r="DG11" s="621"/>
      <c r="DH11" s="621"/>
      <c r="DI11" s="621"/>
      <c r="DJ11" s="621"/>
      <c r="DK11" s="621"/>
      <c r="DL11" s="621"/>
      <c r="DM11" s="621"/>
      <c r="DN11" s="621"/>
      <c r="DO11" s="621"/>
      <c r="DP11" s="622"/>
      <c r="DQ11" s="626">
        <v>97651</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246509</v>
      </c>
      <c r="BH12" s="621"/>
      <c r="BI12" s="621"/>
      <c r="BJ12" s="621"/>
      <c r="BK12" s="621"/>
      <c r="BL12" s="621"/>
      <c r="BM12" s="621"/>
      <c r="BN12" s="622"/>
      <c r="BO12" s="673">
        <v>79.599999999999994</v>
      </c>
      <c r="BP12" s="673"/>
      <c r="BQ12" s="673"/>
      <c r="BR12" s="673"/>
      <c r="BS12" s="626">
        <v>17235</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48295</v>
      </c>
      <c r="CS12" s="621"/>
      <c r="CT12" s="621"/>
      <c r="CU12" s="621"/>
      <c r="CV12" s="621"/>
      <c r="CW12" s="621"/>
      <c r="CX12" s="621"/>
      <c r="CY12" s="622"/>
      <c r="CZ12" s="673">
        <v>1.9</v>
      </c>
      <c r="DA12" s="673"/>
      <c r="DB12" s="673"/>
      <c r="DC12" s="673"/>
      <c r="DD12" s="626">
        <v>289</v>
      </c>
      <c r="DE12" s="621"/>
      <c r="DF12" s="621"/>
      <c r="DG12" s="621"/>
      <c r="DH12" s="621"/>
      <c r="DI12" s="621"/>
      <c r="DJ12" s="621"/>
      <c r="DK12" s="621"/>
      <c r="DL12" s="621"/>
      <c r="DM12" s="621"/>
      <c r="DN12" s="621"/>
      <c r="DO12" s="621"/>
      <c r="DP12" s="622"/>
      <c r="DQ12" s="626">
        <v>36304</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6340</v>
      </c>
      <c r="S13" s="621"/>
      <c r="T13" s="621"/>
      <c r="U13" s="621"/>
      <c r="V13" s="621"/>
      <c r="W13" s="621"/>
      <c r="X13" s="621"/>
      <c r="Y13" s="622"/>
      <c r="Z13" s="673">
        <v>0.2</v>
      </c>
      <c r="AA13" s="673"/>
      <c r="AB13" s="673"/>
      <c r="AC13" s="673"/>
      <c r="AD13" s="674">
        <v>6340</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198788</v>
      </c>
      <c r="BH13" s="621"/>
      <c r="BI13" s="621"/>
      <c r="BJ13" s="621"/>
      <c r="BK13" s="621"/>
      <c r="BL13" s="621"/>
      <c r="BM13" s="621"/>
      <c r="BN13" s="622"/>
      <c r="BO13" s="673">
        <v>64.2</v>
      </c>
      <c r="BP13" s="673"/>
      <c r="BQ13" s="673"/>
      <c r="BR13" s="673"/>
      <c r="BS13" s="626">
        <v>17235</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252762</v>
      </c>
      <c r="CS13" s="621"/>
      <c r="CT13" s="621"/>
      <c r="CU13" s="621"/>
      <c r="CV13" s="621"/>
      <c r="CW13" s="621"/>
      <c r="CX13" s="621"/>
      <c r="CY13" s="622"/>
      <c r="CZ13" s="673">
        <v>10.1</v>
      </c>
      <c r="DA13" s="673"/>
      <c r="DB13" s="673"/>
      <c r="DC13" s="673"/>
      <c r="DD13" s="626">
        <v>181306</v>
      </c>
      <c r="DE13" s="621"/>
      <c r="DF13" s="621"/>
      <c r="DG13" s="621"/>
      <c r="DH13" s="621"/>
      <c r="DI13" s="621"/>
      <c r="DJ13" s="621"/>
      <c r="DK13" s="621"/>
      <c r="DL13" s="621"/>
      <c r="DM13" s="621"/>
      <c r="DN13" s="621"/>
      <c r="DO13" s="621"/>
      <c r="DP13" s="622"/>
      <c r="DQ13" s="626">
        <v>119260</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4063</v>
      </c>
      <c r="BH14" s="621"/>
      <c r="BI14" s="621"/>
      <c r="BJ14" s="621"/>
      <c r="BK14" s="621"/>
      <c r="BL14" s="621"/>
      <c r="BM14" s="621"/>
      <c r="BN14" s="622"/>
      <c r="BO14" s="673">
        <v>1.3</v>
      </c>
      <c r="BP14" s="673"/>
      <c r="BQ14" s="673"/>
      <c r="BR14" s="673"/>
      <c r="BS14" s="626">
        <v>361</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83509</v>
      </c>
      <c r="CS14" s="621"/>
      <c r="CT14" s="621"/>
      <c r="CU14" s="621"/>
      <c r="CV14" s="621"/>
      <c r="CW14" s="621"/>
      <c r="CX14" s="621"/>
      <c r="CY14" s="622"/>
      <c r="CZ14" s="673">
        <v>3.3</v>
      </c>
      <c r="DA14" s="673"/>
      <c r="DB14" s="673"/>
      <c r="DC14" s="673"/>
      <c r="DD14" s="626">
        <v>5054</v>
      </c>
      <c r="DE14" s="621"/>
      <c r="DF14" s="621"/>
      <c r="DG14" s="621"/>
      <c r="DH14" s="621"/>
      <c r="DI14" s="621"/>
      <c r="DJ14" s="621"/>
      <c r="DK14" s="621"/>
      <c r="DL14" s="621"/>
      <c r="DM14" s="621"/>
      <c r="DN14" s="621"/>
      <c r="DO14" s="621"/>
      <c r="DP14" s="622"/>
      <c r="DQ14" s="626">
        <v>83470</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169</v>
      </c>
      <c r="S15" s="621"/>
      <c r="T15" s="621"/>
      <c r="U15" s="621"/>
      <c r="V15" s="621"/>
      <c r="W15" s="621"/>
      <c r="X15" s="621"/>
      <c r="Y15" s="622"/>
      <c r="Z15" s="673">
        <v>0</v>
      </c>
      <c r="AA15" s="673"/>
      <c r="AB15" s="673"/>
      <c r="AC15" s="673"/>
      <c r="AD15" s="674">
        <v>169</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2452</v>
      </c>
      <c r="BH15" s="621"/>
      <c r="BI15" s="621"/>
      <c r="BJ15" s="621"/>
      <c r="BK15" s="621"/>
      <c r="BL15" s="621"/>
      <c r="BM15" s="621"/>
      <c r="BN15" s="622"/>
      <c r="BO15" s="673">
        <v>0.8</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237603</v>
      </c>
      <c r="CS15" s="621"/>
      <c r="CT15" s="621"/>
      <c r="CU15" s="621"/>
      <c r="CV15" s="621"/>
      <c r="CW15" s="621"/>
      <c r="CX15" s="621"/>
      <c r="CY15" s="622"/>
      <c r="CZ15" s="673">
        <v>9.5</v>
      </c>
      <c r="DA15" s="673"/>
      <c r="DB15" s="673"/>
      <c r="DC15" s="673"/>
      <c r="DD15" s="626">
        <v>39382</v>
      </c>
      <c r="DE15" s="621"/>
      <c r="DF15" s="621"/>
      <c r="DG15" s="621"/>
      <c r="DH15" s="621"/>
      <c r="DI15" s="621"/>
      <c r="DJ15" s="621"/>
      <c r="DK15" s="621"/>
      <c r="DL15" s="621"/>
      <c r="DM15" s="621"/>
      <c r="DN15" s="621"/>
      <c r="DO15" s="621"/>
      <c r="DP15" s="622"/>
      <c r="DQ15" s="626">
        <v>201935</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1341360</v>
      </c>
      <c r="S16" s="621"/>
      <c r="T16" s="621"/>
      <c r="U16" s="621"/>
      <c r="V16" s="621"/>
      <c r="W16" s="621"/>
      <c r="X16" s="621"/>
      <c r="Y16" s="622"/>
      <c r="Z16" s="673">
        <v>48.2</v>
      </c>
      <c r="AA16" s="673"/>
      <c r="AB16" s="673"/>
      <c r="AC16" s="673"/>
      <c r="AD16" s="674">
        <v>1158857</v>
      </c>
      <c r="AE16" s="674"/>
      <c r="AF16" s="674"/>
      <c r="AG16" s="674"/>
      <c r="AH16" s="674"/>
      <c r="AI16" s="674"/>
      <c r="AJ16" s="674"/>
      <c r="AK16" s="674"/>
      <c r="AL16" s="643">
        <v>74.5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1158857</v>
      </c>
      <c r="S17" s="621"/>
      <c r="T17" s="621"/>
      <c r="U17" s="621"/>
      <c r="V17" s="621"/>
      <c r="W17" s="621"/>
      <c r="X17" s="621"/>
      <c r="Y17" s="622"/>
      <c r="Z17" s="673">
        <v>41.6</v>
      </c>
      <c r="AA17" s="673"/>
      <c r="AB17" s="673"/>
      <c r="AC17" s="673"/>
      <c r="AD17" s="674">
        <v>1158857</v>
      </c>
      <c r="AE17" s="674"/>
      <c r="AF17" s="674"/>
      <c r="AG17" s="674"/>
      <c r="AH17" s="674"/>
      <c r="AI17" s="674"/>
      <c r="AJ17" s="674"/>
      <c r="AK17" s="674"/>
      <c r="AL17" s="643">
        <v>74.5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179907</v>
      </c>
      <c r="CS17" s="621"/>
      <c r="CT17" s="621"/>
      <c r="CU17" s="621"/>
      <c r="CV17" s="621"/>
      <c r="CW17" s="621"/>
      <c r="CX17" s="621"/>
      <c r="CY17" s="622"/>
      <c r="CZ17" s="673">
        <v>7.2</v>
      </c>
      <c r="DA17" s="673"/>
      <c r="DB17" s="673"/>
      <c r="DC17" s="673"/>
      <c r="DD17" s="626" t="s">
        <v>113</v>
      </c>
      <c r="DE17" s="621"/>
      <c r="DF17" s="621"/>
      <c r="DG17" s="621"/>
      <c r="DH17" s="621"/>
      <c r="DI17" s="621"/>
      <c r="DJ17" s="621"/>
      <c r="DK17" s="621"/>
      <c r="DL17" s="621"/>
      <c r="DM17" s="621"/>
      <c r="DN17" s="621"/>
      <c r="DO17" s="621"/>
      <c r="DP17" s="622"/>
      <c r="DQ17" s="626">
        <v>175532</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182503</v>
      </c>
      <c r="S18" s="621"/>
      <c r="T18" s="621"/>
      <c r="U18" s="621"/>
      <c r="V18" s="621"/>
      <c r="W18" s="621"/>
      <c r="X18" s="621"/>
      <c r="Y18" s="622"/>
      <c r="Z18" s="673">
        <v>6.6</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5417</v>
      </c>
      <c r="BH19" s="621"/>
      <c r="BI19" s="621"/>
      <c r="BJ19" s="621"/>
      <c r="BK19" s="621"/>
      <c r="BL19" s="621"/>
      <c r="BM19" s="621"/>
      <c r="BN19" s="622"/>
      <c r="BO19" s="673">
        <v>1.7</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1706201</v>
      </c>
      <c r="S20" s="621"/>
      <c r="T20" s="621"/>
      <c r="U20" s="621"/>
      <c r="V20" s="621"/>
      <c r="W20" s="621"/>
      <c r="X20" s="621"/>
      <c r="Y20" s="622"/>
      <c r="Z20" s="673">
        <v>61.3</v>
      </c>
      <c r="AA20" s="673"/>
      <c r="AB20" s="673"/>
      <c r="AC20" s="673"/>
      <c r="AD20" s="674">
        <v>1523698</v>
      </c>
      <c r="AE20" s="674"/>
      <c r="AF20" s="674"/>
      <c r="AG20" s="674"/>
      <c r="AH20" s="674"/>
      <c r="AI20" s="674"/>
      <c r="AJ20" s="674"/>
      <c r="AK20" s="674"/>
      <c r="AL20" s="643">
        <v>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5417</v>
      </c>
      <c r="BH20" s="621"/>
      <c r="BI20" s="621"/>
      <c r="BJ20" s="621"/>
      <c r="BK20" s="621"/>
      <c r="BL20" s="621"/>
      <c r="BM20" s="621"/>
      <c r="BN20" s="622"/>
      <c r="BO20" s="673">
        <v>1.7</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2503815</v>
      </c>
      <c r="CS20" s="621"/>
      <c r="CT20" s="621"/>
      <c r="CU20" s="621"/>
      <c r="CV20" s="621"/>
      <c r="CW20" s="621"/>
      <c r="CX20" s="621"/>
      <c r="CY20" s="622"/>
      <c r="CZ20" s="673">
        <v>100</v>
      </c>
      <c r="DA20" s="673"/>
      <c r="DB20" s="673"/>
      <c r="DC20" s="673"/>
      <c r="DD20" s="626">
        <v>576259</v>
      </c>
      <c r="DE20" s="621"/>
      <c r="DF20" s="621"/>
      <c r="DG20" s="621"/>
      <c r="DH20" s="621"/>
      <c r="DI20" s="621"/>
      <c r="DJ20" s="621"/>
      <c r="DK20" s="621"/>
      <c r="DL20" s="621"/>
      <c r="DM20" s="621"/>
      <c r="DN20" s="621"/>
      <c r="DO20" s="621"/>
      <c r="DP20" s="622"/>
      <c r="DQ20" s="626">
        <v>1819006</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5417</v>
      </c>
      <c r="BH21" s="621"/>
      <c r="BI21" s="621"/>
      <c r="BJ21" s="621"/>
      <c r="BK21" s="621"/>
      <c r="BL21" s="621"/>
      <c r="BM21" s="621"/>
      <c r="BN21" s="622"/>
      <c r="BO21" s="673">
        <v>1.7</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30678</v>
      </c>
      <c r="S22" s="621"/>
      <c r="T22" s="621"/>
      <c r="U22" s="621"/>
      <c r="V22" s="621"/>
      <c r="W22" s="621"/>
      <c r="X22" s="621"/>
      <c r="Y22" s="622"/>
      <c r="Z22" s="673">
        <v>1.1000000000000001</v>
      </c>
      <c r="AA22" s="673"/>
      <c r="AB22" s="673"/>
      <c r="AC22" s="673"/>
      <c r="AD22" s="674">
        <v>27875</v>
      </c>
      <c r="AE22" s="674"/>
      <c r="AF22" s="674"/>
      <c r="AG22" s="674"/>
      <c r="AH22" s="674"/>
      <c r="AI22" s="674"/>
      <c r="AJ22" s="674"/>
      <c r="AK22" s="674"/>
      <c r="AL22" s="643">
        <v>1.8</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10878</v>
      </c>
      <c r="S23" s="621"/>
      <c r="T23" s="621"/>
      <c r="U23" s="621"/>
      <c r="V23" s="621"/>
      <c r="W23" s="621"/>
      <c r="X23" s="621"/>
      <c r="Y23" s="622"/>
      <c r="Z23" s="673">
        <v>0.4</v>
      </c>
      <c r="AA23" s="673"/>
      <c r="AB23" s="673"/>
      <c r="AC23" s="673"/>
      <c r="AD23" s="674">
        <v>1738</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2022</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687881</v>
      </c>
      <c r="CS24" s="671"/>
      <c r="CT24" s="671"/>
      <c r="CU24" s="671"/>
      <c r="CV24" s="671"/>
      <c r="CW24" s="671"/>
      <c r="CX24" s="671"/>
      <c r="CY24" s="718"/>
      <c r="CZ24" s="722">
        <v>27.5</v>
      </c>
      <c r="DA24" s="723"/>
      <c r="DB24" s="723"/>
      <c r="DC24" s="724"/>
      <c r="DD24" s="717">
        <v>606353</v>
      </c>
      <c r="DE24" s="671"/>
      <c r="DF24" s="671"/>
      <c r="DG24" s="671"/>
      <c r="DH24" s="671"/>
      <c r="DI24" s="671"/>
      <c r="DJ24" s="671"/>
      <c r="DK24" s="718"/>
      <c r="DL24" s="717">
        <v>606295</v>
      </c>
      <c r="DM24" s="671"/>
      <c r="DN24" s="671"/>
      <c r="DO24" s="671"/>
      <c r="DP24" s="671"/>
      <c r="DQ24" s="671"/>
      <c r="DR24" s="671"/>
      <c r="DS24" s="671"/>
      <c r="DT24" s="671"/>
      <c r="DU24" s="671"/>
      <c r="DV24" s="718"/>
      <c r="DW24" s="719">
        <v>39</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154837</v>
      </c>
      <c r="S25" s="621"/>
      <c r="T25" s="621"/>
      <c r="U25" s="621"/>
      <c r="V25" s="621"/>
      <c r="W25" s="621"/>
      <c r="X25" s="621"/>
      <c r="Y25" s="622"/>
      <c r="Z25" s="673">
        <v>5.6</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410803</v>
      </c>
      <c r="CS25" s="639"/>
      <c r="CT25" s="639"/>
      <c r="CU25" s="639"/>
      <c r="CV25" s="639"/>
      <c r="CW25" s="639"/>
      <c r="CX25" s="639"/>
      <c r="CY25" s="640"/>
      <c r="CZ25" s="623">
        <v>16.399999999999999</v>
      </c>
      <c r="DA25" s="641"/>
      <c r="DB25" s="641"/>
      <c r="DC25" s="642"/>
      <c r="DD25" s="626">
        <v>398676</v>
      </c>
      <c r="DE25" s="639"/>
      <c r="DF25" s="639"/>
      <c r="DG25" s="639"/>
      <c r="DH25" s="639"/>
      <c r="DI25" s="639"/>
      <c r="DJ25" s="639"/>
      <c r="DK25" s="640"/>
      <c r="DL25" s="626">
        <v>398676</v>
      </c>
      <c r="DM25" s="639"/>
      <c r="DN25" s="639"/>
      <c r="DO25" s="639"/>
      <c r="DP25" s="639"/>
      <c r="DQ25" s="639"/>
      <c r="DR25" s="639"/>
      <c r="DS25" s="639"/>
      <c r="DT25" s="639"/>
      <c r="DU25" s="639"/>
      <c r="DV25" s="640"/>
      <c r="DW25" s="643">
        <v>25.6</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258474</v>
      </c>
      <c r="CS26" s="621"/>
      <c r="CT26" s="621"/>
      <c r="CU26" s="621"/>
      <c r="CV26" s="621"/>
      <c r="CW26" s="621"/>
      <c r="CX26" s="621"/>
      <c r="CY26" s="622"/>
      <c r="CZ26" s="623">
        <v>10.3</v>
      </c>
      <c r="DA26" s="641"/>
      <c r="DB26" s="641"/>
      <c r="DC26" s="642"/>
      <c r="DD26" s="626">
        <v>248597</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121425</v>
      </c>
      <c r="S27" s="621"/>
      <c r="T27" s="621"/>
      <c r="U27" s="621"/>
      <c r="V27" s="621"/>
      <c r="W27" s="621"/>
      <c r="X27" s="621"/>
      <c r="Y27" s="622"/>
      <c r="Z27" s="673">
        <v>4.4000000000000004</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309789</v>
      </c>
      <c r="BH27" s="621"/>
      <c r="BI27" s="621"/>
      <c r="BJ27" s="621"/>
      <c r="BK27" s="621"/>
      <c r="BL27" s="621"/>
      <c r="BM27" s="621"/>
      <c r="BN27" s="622"/>
      <c r="BO27" s="673">
        <v>100</v>
      </c>
      <c r="BP27" s="673"/>
      <c r="BQ27" s="673"/>
      <c r="BR27" s="673"/>
      <c r="BS27" s="626">
        <v>17596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97171</v>
      </c>
      <c r="CS27" s="639"/>
      <c r="CT27" s="639"/>
      <c r="CU27" s="639"/>
      <c r="CV27" s="639"/>
      <c r="CW27" s="639"/>
      <c r="CX27" s="639"/>
      <c r="CY27" s="640"/>
      <c r="CZ27" s="623">
        <v>3.9</v>
      </c>
      <c r="DA27" s="641"/>
      <c r="DB27" s="641"/>
      <c r="DC27" s="642"/>
      <c r="DD27" s="626">
        <v>32145</v>
      </c>
      <c r="DE27" s="639"/>
      <c r="DF27" s="639"/>
      <c r="DG27" s="639"/>
      <c r="DH27" s="639"/>
      <c r="DI27" s="639"/>
      <c r="DJ27" s="639"/>
      <c r="DK27" s="640"/>
      <c r="DL27" s="626">
        <v>32087</v>
      </c>
      <c r="DM27" s="639"/>
      <c r="DN27" s="639"/>
      <c r="DO27" s="639"/>
      <c r="DP27" s="639"/>
      <c r="DQ27" s="639"/>
      <c r="DR27" s="639"/>
      <c r="DS27" s="639"/>
      <c r="DT27" s="639"/>
      <c r="DU27" s="639"/>
      <c r="DV27" s="640"/>
      <c r="DW27" s="643">
        <v>2.1</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4178</v>
      </c>
      <c r="S28" s="621"/>
      <c r="T28" s="621"/>
      <c r="U28" s="621"/>
      <c r="V28" s="621"/>
      <c r="W28" s="621"/>
      <c r="X28" s="621"/>
      <c r="Y28" s="622"/>
      <c r="Z28" s="673">
        <v>0.2</v>
      </c>
      <c r="AA28" s="673"/>
      <c r="AB28" s="673"/>
      <c r="AC28" s="673"/>
      <c r="AD28" s="674">
        <v>1272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179907</v>
      </c>
      <c r="CS28" s="621"/>
      <c r="CT28" s="621"/>
      <c r="CU28" s="621"/>
      <c r="CV28" s="621"/>
      <c r="CW28" s="621"/>
      <c r="CX28" s="621"/>
      <c r="CY28" s="622"/>
      <c r="CZ28" s="623">
        <v>7.2</v>
      </c>
      <c r="DA28" s="641"/>
      <c r="DB28" s="641"/>
      <c r="DC28" s="642"/>
      <c r="DD28" s="626">
        <v>175532</v>
      </c>
      <c r="DE28" s="621"/>
      <c r="DF28" s="621"/>
      <c r="DG28" s="621"/>
      <c r="DH28" s="621"/>
      <c r="DI28" s="621"/>
      <c r="DJ28" s="621"/>
      <c r="DK28" s="622"/>
      <c r="DL28" s="626">
        <v>175532</v>
      </c>
      <c r="DM28" s="621"/>
      <c r="DN28" s="621"/>
      <c r="DO28" s="621"/>
      <c r="DP28" s="621"/>
      <c r="DQ28" s="621"/>
      <c r="DR28" s="621"/>
      <c r="DS28" s="621"/>
      <c r="DT28" s="621"/>
      <c r="DU28" s="621"/>
      <c r="DV28" s="622"/>
      <c r="DW28" s="643">
        <v>11.3</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18411</v>
      </c>
      <c r="S29" s="621"/>
      <c r="T29" s="621"/>
      <c r="U29" s="621"/>
      <c r="V29" s="621"/>
      <c r="W29" s="621"/>
      <c r="X29" s="621"/>
      <c r="Y29" s="622"/>
      <c r="Z29" s="673">
        <v>0.7</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179907</v>
      </c>
      <c r="CS29" s="639"/>
      <c r="CT29" s="639"/>
      <c r="CU29" s="639"/>
      <c r="CV29" s="639"/>
      <c r="CW29" s="639"/>
      <c r="CX29" s="639"/>
      <c r="CY29" s="640"/>
      <c r="CZ29" s="623">
        <v>7.2</v>
      </c>
      <c r="DA29" s="641"/>
      <c r="DB29" s="641"/>
      <c r="DC29" s="642"/>
      <c r="DD29" s="626">
        <v>175532</v>
      </c>
      <c r="DE29" s="639"/>
      <c r="DF29" s="639"/>
      <c r="DG29" s="639"/>
      <c r="DH29" s="639"/>
      <c r="DI29" s="639"/>
      <c r="DJ29" s="639"/>
      <c r="DK29" s="640"/>
      <c r="DL29" s="626">
        <v>175532</v>
      </c>
      <c r="DM29" s="639"/>
      <c r="DN29" s="639"/>
      <c r="DO29" s="639"/>
      <c r="DP29" s="639"/>
      <c r="DQ29" s="639"/>
      <c r="DR29" s="639"/>
      <c r="DS29" s="639"/>
      <c r="DT29" s="639"/>
      <c r="DU29" s="639"/>
      <c r="DV29" s="640"/>
      <c r="DW29" s="643">
        <v>11.3</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114200</v>
      </c>
      <c r="S30" s="621"/>
      <c r="T30" s="621"/>
      <c r="U30" s="621"/>
      <c r="V30" s="621"/>
      <c r="W30" s="621"/>
      <c r="X30" s="621"/>
      <c r="Y30" s="622"/>
      <c r="Z30" s="673">
        <v>4.0999999999999996</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99.5</v>
      </c>
      <c r="BH30" s="687"/>
      <c r="BI30" s="687"/>
      <c r="BJ30" s="687"/>
      <c r="BK30" s="687"/>
      <c r="BL30" s="687"/>
      <c r="BM30" s="688">
        <v>98</v>
      </c>
      <c r="BN30" s="687"/>
      <c r="BO30" s="687"/>
      <c r="BP30" s="687"/>
      <c r="BQ30" s="689"/>
      <c r="BR30" s="686">
        <v>99.5</v>
      </c>
      <c r="BS30" s="687"/>
      <c r="BT30" s="687"/>
      <c r="BU30" s="687"/>
      <c r="BV30" s="687"/>
      <c r="BW30" s="687"/>
      <c r="BX30" s="688">
        <v>98.2</v>
      </c>
      <c r="BY30" s="687"/>
      <c r="BZ30" s="687"/>
      <c r="CA30" s="687"/>
      <c r="CB30" s="689"/>
      <c r="CD30" s="692"/>
      <c r="CE30" s="693"/>
      <c r="CF30" s="657" t="s">
        <v>294</v>
      </c>
      <c r="CG30" s="654"/>
      <c r="CH30" s="654"/>
      <c r="CI30" s="654"/>
      <c r="CJ30" s="654"/>
      <c r="CK30" s="654"/>
      <c r="CL30" s="654"/>
      <c r="CM30" s="654"/>
      <c r="CN30" s="654"/>
      <c r="CO30" s="654"/>
      <c r="CP30" s="654"/>
      <c r="CQ30" s="655"/>
      <c r="CR30" s="620">
        <v>161985</v>
      </c>
      <c r="CS30" s="621"/>
      <c r="CT30" s="621"/>
      <c r="CU30" s="621"/>
      <c r="CV30" s="621"/>
      <c r="CW30" s="621"/>
      <c r="CX30" s="621"/>
      <c r="CY30" s="622"/>
      <c r="CZ30" s="623">
        <v>6.5</v>
      </c>
      <c r="DA30" s="641"/>
      <c r="DB30" s="641"/>
      <c r="DC30" s="642"/>
      <c r="DD30" s="626">
        <v>157610</v>
      </c>
      <c r="DE30" s="621"/>
      <c r="DF30" s="621"/>
      <c r="DG30" s="621"/>
      <c r="DH30" s="621"/>
      <c r="DI30" s="621"/>
      <c r="DJ30" s="621"/>
      <c r="DK30" s="622"/>
      <c r="DL30" s="626">
        <v>157610</v>
      </c>
      <c r="DM30" s="621"/>
      <c r="DN30" s="621"/>
      <c r="DO30" s="621"/>
      <c r="DP30" s="621"/>
      <c r="DQ30" s="621"/>
      <c r="DR30" s="621"/>
      <c r="DS30" s="621"/>
      <c r="DT30" s="621"/>
      <c r="DU30" s="621"/>
      <c r="DV30" s="622"/>
      <c r="DW30" s="643">
        <v>10.1</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334797</v>
      </c>
      <c r="S31" s="621"/>
      <c r="T31" s="621"/>
      <c r="U31" s="621"/>
      <c r="V31" s="621"/>
      <c r="W31" s="621"/>
      <c r="X31" s="621"/>
      <c r="Y31" s="622"/>
      <c r="Z31" s="673">
        <v>12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99.8</v>
      </c>
      <c r="BH31" s="639"/>
      <c r="BI31" s="639"/>
      <c r="BJ31" s="639"/>
      <c r="BK31" s="639"/>
      <c r="BL31" s="639"/>
      <c r="BM31" s="675">
        <v>99.2</v>
      </c>
      <c r="BN31" s="685"/>
      <c r="BO31" s="685"/>
      <c r="BP31" s="685"/>
      <c r="BQ31" s="649"/>
      <c r="BR31" s="684">
        <v>99.6</v>
      </c>
      <c r="BS31" s="639"/>
      <c r="BT31" s="639"/>
      <c r="BU31" s="639"/>
      <c r="BV31" s="639"/>
      <c r="BW31" s="639"/>
      <c r="BX31" s="675">
        <v>99.2</v>
      </c>
      <c r="BY31" s="685"/>
      <c r="BZ31" s="685"/>
      <c r="CA31" s="685"/>
      <c r="CB31" s="649"/>
      <c r="CD31" s="692"/>
      <c r="CE31" s="693"/>
      <c r="CF31" s="657" t="s">
        <v>298</v>
      </c>
      <c r="CG31" s="654"/>
      <c r="CH31" s="654"/>
      <c r="CI31" s="654"/>
      <c r="CJ31" s="654"/>
      <c r="CK31" s="654"/>
      <c r="CL31" s="654"/>
      <c r="CM31" s="654"/>
      <c r="CN31" s="654"/>
      <c r="CO31" s="654"/>
      <c r="CP31" s="654"/>
      <c r="CQ31" s="655"/>
      <c r="CR31" s="620">
        <v>17922</v>
      </c>
      <c r="CS31" s="639"/>
      <c r="CT31" s="639"/>
      <c r="CU31" s="639"/>
      <c r="CV31" s="639"/>
      <c r="CW31" s="639"/>
      <c r="CX31" s="639"/>
      <c r="CY31" s="640"/>
      <c r="CZ31" s="623">
        <v>0.7</v>
      </c>
      <c r="DA31" s="641"/>
      <c r="DB31" s="641"/>
      <c r="DC31" s="642"/>
      <c r="DD31" s="626">
        <v>17922</v>
      </c>
      <c r="DE31" s="639"/>
      <c r="DF31" s="639"/>
      <c r="DG31" s="639"/>
      <c r="DH31" s="639"/>
      <c r="DI31" s="639"/>
      <c r="DJ31" s="639"/>
      <c r="DK31" s="640"/>
      <c r="DL31" s="626">
        <v>17922</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31992</v>
      </c>
      <c r="S32" s="621"/>
      <c r="T32" s="621"/>
      <c r="U32" s="621"/>
      <c r="V32" s="621"/>
      <c r="W32" s="621"/>
      <c r="X32" s="621"/>
      <c r="Y32" s="622"/>
      <c r="Z32" s="673">
        <v>1.1000000000000001</v>
      </c>
      <c r="AA32" s="673"/>
      <c r="AB32" s="673"/>
      <c r="AC32" s="673"/>
      <c r="AD32" s="674">
        <v>80</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97.1</v>
      </c>
      <c r="BN32" s="605"/>
      <c r="BO32" s="605"/>
      <c r="BP32" s="605"/>
      <c r="BQ32" s="662"/>
      <c r="BR32" s="683">
        <v>99.4</v>
      </c>
      <c r="BS32" s="605"/>
      <c r="BT32" s="605"/>
      <c r="BU32" s="605"/>
      <c r="BV32" s="605"/>
      <c r="BW32" s="605"/>
      <c r="BX32" s="668">
        <v>97.4</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255500</v>
      </c>
      <c r="S33" s="621"/>
      <c r="T33" s="621"/>
      <c r="U33" s="621"/>
      <c r="V33" s="621"/>
      <c r="W33" s="621"/>
      <c r="X33" s="621"/>
      <c r="Y33" s="622"/>
      <c r="Z33" s="673">
        <v>9.1999999999999993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1239675</v>
      </c>
      <c r="CS33" s="639"/>
      <c r="CT33" s="639"/>
      <c r="CU33" s="639"/>
      <c r="CV33" s="639"/>
      <c r="CW33" s="639"/>
      <c r="CX33" s="639"/>
      <c r="CY33" s="640"/>
      <c r="CZ33" s="623">
        <v>49.5</v>
      </c>
      <c r="DA33" s="641"/>
      <c r="DB33" s="641"/>
      <c r="DC33" s="642"/>
      <c r="DD33" s="626">
        <v>1002615</v>
      </c>
      <c r="DE33" s="639"/>
      <c r="DF33" s="639"/>
      <c r="DG33" s="639"/>
      <c r="DH33" s="639"/>
      <c r="DI33" s="639"/>
      <c r="DJ33" s="639"/>
      <c r="DK33" s="640"/>
      <c r="DL33" s="626">
        <v>507154</v>
      </c>
      <c r="DM33" s="639"/>
      <c r="DN33" s="639"/>
      <c r="DO33" s="639"/>
      <c r="DP33" s="639"/>
      <c r="DQ33" s="639"/>
      <c r="DR33" s="639"/>
      <c r="DS33" s="639"/>
      <c r="DT33" s="639"/>
      <c r="DU33" s="639"/>
      <c r="DV33" s="640"/>
      <c r="DW33" s="643">
        <v>32.6</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533539</v>
      </c>
      <c r="CS34" s="621"/>
      <c r="CT34" s="621"/>
      <c r="CU34" s="621"/>
      <c r="CV34" s="621"/>
      <c r="CW34" s="621"/>
      <c r="CX34" s="621"/>
      <c r="CY34" s="622"/>
      <c r="CZ34" s="623">
        <v>21.3</v>
      </c>
      <c r="DA34" s="641"/>
      <c r="DB34" s="641"/>
      <c r="DC34" s="642"/>
      <c r="DD34" s="626">
        <v>431779</v>
      </c>
      <c r="DE34" s="621"/>
      <c r="DF34" s="621"/>
      <c r="DG34" s="621"/>
      <c r="DH34" s="621"/>
      <c r="DI34" s="621"/>
      <c r="DJ34" s="621"/>
      <c r="DK34" s="622"/>
      <c r="DL34" s="626">
        <v>218883</v>
      </c>
      <c r="DM34" s="621"/>
      <c r="DN34" s="621"/>
      <c r="DO34" s="621"/>
      <c r="DP34" s="621"/>
      <c r="DQ34" s="621"/>
      <c r="DR34" s="621"/>
      <c r="DS34" s="621"/>
      <c r="DT34" s="621"/>
      <c r="DU34" s="621"/>
      <c r="DV34" s="622"/>
      <c r="DW34" s="643">
        <v>14.1</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t="s">
        <v>113</v>
      </c>
      <c r="S35" s="621"/>
      <c r="T35" s="621"/>
      <c r="U35" s="621"/>
      <c r="V35" s="621"/>
      <c r="W35" s="621"/>
      <c r="X35" s="621"/>
      <c r="Y35" s="622"/>
      <c r="Z35" s="673" t="s">
        <v>113</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177865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20721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15445</v>
      </c>
      <c r="CS35" s="639"/>
      <c r="CT35" s="639"/>
      <c r="CU35" s="639"/>
      <c r="CV35" s="639"/>
      <c r="CW35" s="639"/>
      <c r="CX35" s="639"/>
      <c r="CY35" s="640"/>
      <c r="CZ35" s="623">
        <v>0.6</v>
      </c>
      <c r="DA35" s="641"/>
      <c r="DB35" s="641"/>
      <c r="DC35" s="642"/>
      <c r="DD35" s="626">
        <v>14336</v>
      </c>
      <c r="DE35" s="639"/>
      <c r="DF35" s="639"/>
      <c r="DG35" s="639"/>
      <c r="DH35" s="639"/>
      <c r="DI35" s="639"/>
      <c r="DJ35" s="639"/>
      <c r="DK35" s="640"/>
      <c r="DL35" s="626">
        <v>14336</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2785119</v>
      </c>
      <c r="S36" s="661"/>
      <c r="T36" s="661"/>
      <c r="U36" s="661"/>
      <c r="V36" s="661"/>
      <c r="W36" s="661"/>
      <c r="X36" s="661"/>
      <c r="Y36" s="664"/>
      <c r="Z36" s="665">
        <v>100</v>
      </c>
      <c r="AA36" s="665"/>
      <c r="AB36" s="665"/>
      <c r="AC36" s="665"/>
      <c r="AD36" s="666">
        <v>1554663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40500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10692</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304425</v>
      </c>
      <c r="CS36" s="621"/>
      <c r="CT36" s="621"/>
      <c r="CU36" s="621"/>
      <c r="CV36" s="621"/>
      <c r="CW36" s="621"/>
      <c r="CX36" s="621"/>
      <c r="CY36" s="622"/>
      <c r="CZ36" s="623">
        <v>12.2</v>
      </c>
      <c r="DA36" s="641"/>
      <c r="DB36" s="641"/>
      <c r="DC36" s="642"/>
      <c r="DD36" s="626">
        <v>284202</v>
      </c>
      <c r="DE36" s="621"/>
      <c r="DF36" s="621"/>
      <c r="DG36" s="621"/>
      <c r="DH36" s="621"/>
      <c r="DI36" s="621"/>
      <c r="DJ36" s="621"/>
      <c r="DK36" s="622"/>
      <c r="DL36" s="626">
        <v>173358</v>
      </c>
      <c r="DM36" s="621"/>
      <c r="DN36" s="621"/>
      <c r="DO36" s="621"/>
      <c r="DP36" s="621"/>
      <c r="DQ36" s="621"/>
      <c r="DR36" s="621"/>
      <c r="DS36" s="621"/>
      <c r="DT36" s="621"/>
      <c r="DU36" s="621"/>
      <c r="DV36" s="622"/>
      <c r="DW36" s="643">
        <v>11.2</v>
      </c>
      <c r="DX36" s="644"/>
      <c r="DY36" s="644"/>
      <c r="DZ36" s="644"/>
      <c r="EA36" s="644"/>
      <c r="EB36" s="644"/>
      <c r="EC36" s="645"/>
    </row>
    <row r="37" spans="2:133" ht="11.25" customHeight="1">
      <c r="AQ37" s="646" t="s">
        <v>316</v>
      </c>
      <c r="AR37" s="647"/>
      <c r="AS37" s="647"/>
      <c r="AT37" s="647"/>
      <c r="AU37" s="647"/>
      <c r="AV37" s="647"/>
      <c r="AW37" s="647"/>
      <c r="AX37" s="647"/>
      <c r="AY37" s="648"/>
      <c r="AZ37" s="620">
        <v>32356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186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126954</v>
      </c>
      <c r="CS37" s="639"/>
      <c r="CT37" s="639"/>
      <c r="CU37" s="639"/>
      <c r="CV37" s="639"/>
      <c r="CW37" s="639"/>
      <c r="CX37" s="639"/>
      <c r="CY37" s="640"/>
      <c r="CZ37" s="623">
        <v>5.0999999999999996</v>
      </c>
      <c r="DA37" s="641"/>
      <c r="DB37" s="641"/>
      <c r="DC37" s="642"/>
      <c r="DD37" s="626">
        <v>118901</v>
      </c>
      <c r="DE37" s="639"/>
      <c r="DF37" s="639"/>
      <c r="DG37" s="639"/>
      <c r="DH37" s="639"/>
      <c r="DI37" s="639"/>
      <c r="DJ37" s="639"/>
      <c r="DK37" s="640"/>
      <c r="DL37" s="626">
        <v>100265</v>
      </c>
      <c r="DM37" s="639"/>
      <c r="DN37" s="639"/>
      <c r="DO37" s="639"/>
      <c r="DP37" s="639"/>
      <c r="DQ37" s="639"/>
      <c r="DR37" s="639"/>
      <c r="DS37" s="639"/>
      <c r="DT37" s="639"/>
      <c r="DU37" s="639"/>
      <c r="DV37" s="640"/>
      <c r="DW37" s="643">
        <v>6.4</v>
      </c>
      <c r="DX37" s="644"/>
      <c r="DY37" s="644"/>
      <c r="DZ37" s="644"/>
      <c r="EA37" s="644"/>
      <c r="EB37" s="644"/>
      <c r="EC37" s="645"/>
    </row>
    <row r="38" spans="2:133" ht="11.25" customHeight="1">
      <c r="AQ38" s="646" t="s">
        <v>319</v>
      </c>
      <c r="AR38" s="647"/>
      <c r="AS38" s="647"/>
      <c r="AT38" s="647"/>
      <c r="AU38" s="647"/>
      <c r="AV38" s="647"/>
      <c r="AW38" s="647"/>
      <c r="AX38" s="647"/>
      <c r="AY38" s="648"/>
      <c r="AZ38" s="620">
        <v>8300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269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145509</v>
      </c>
      <c r="CS38" s="621"/>
      <c r="CT38" s="621"/>
      <c r="CU38" s="621"/>
      <c r="CV38" s="621"/>
      <c r="CW38" s="621"/>
      <c r="CX38" s="621"/>
      <c r="CY38" s="622"/>
      <c r="CZ38" s="623">
        <v>5.8</v>
      </c>
      <c r="DA38" s="641"/>
      <c r="DB38" s="641"/>
      <c r="DC38" s="642"/>
      <c r="DD38" s="626">
        <v>134501</v>
      </c>
      <c r="DE38" s="621"/>
      <c r="DF38" s="621"/>
      <c r="DG38" s="621"/>
      <c r="DH38" s="621"/>
      <c r="DI38" s="621"/>
      <c r="DJ38" s="621"/>
      <c r="DK38" s="622"/>
      <c r="DL38" s="626">
        <v>99617</v>
      </c>
      <c r="DM38" s="621"/>
      <c r="DN38" s="621"/>
      <c r="DO38" s="621"/>
      <c r="DP38" s="621"/>
      <c r="DQ38" s="621"/>
      <c r="DR38" s="621"/>
      <c r="DS38" s="621"/>
      <c r="DT38" s="621"/>
      <c r="DU38" s="621"/>
      <c r="DV38" s="622"/>
      <c r="DW38" s="643">
        <v>6.4</v>
      </c>
      <c r="DX38" s="644"/>
      <c r="DY38" s="644"/>
      <c r="DZ38" s="644"/>
      <c r="EA38" s="644"/>
      <c r="EB38" s="644"/>
      <c r="EC38" s="645"/>
    </row>
    <row r="39" spans="2:133" ht="11.25" customHeight="1">
      <c r="AQ39" s="646" t="s">
        <v>322</v>
      </c>
      <c r="AR39" s="647"/>
      <c r="AS39" s="647"/>
      <c r="AT39" s="647"/>
      <c r="AU39" s="647"/>
      <c r="AV39" s="647"/>
      <c r="AW39" s="647"/>
      <c r="AX39" s="647"/>
      <c r="AY39" s="648"/>
      <c r="AZ39" s="620">
        <v>271</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239797</v>
      </c>
      <c r="CS39" s="639"/>
      <c r="CT39" s="639"/>
      <c r="CU39" s="639"/>
      <c r="CV39" s="639"/>
      <c r="CW39" s="639"/>
      <c r="CX39" s="639"/>
      <c r="CY39" s="640"/>
      <c r="CZ39" s="623">
        <v>9.6</v>
      </c>
      <c r="DA39" s="641"/>
      <c r="DB39" s="641"/>
      <c r="DC39" s="642"/>
      <c r="DD39" s="626">
        <v>136837</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16728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225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960</v>
      </c>
      <c r="CS40" s="621"/>
      <c r="CT40" s="621"/>
      <c r="CU40" s="621"/>
      <c r="CV40" s="621"/>
      <c r="CW40" s="621"/>
      <c r="CX40" s="621"/>
      <c r="CY40" s="622"/>
      <c r="CZ40" s="623">
        <v>0</v>
      </c>
      <c r="DA40" s="641"/>
      <c r="DB40" s="641"/>
      <c r="DC40" s="642"/>
      <c r="DD40" s="626">
        <v>960</v>
      </c>
      <c r="DE40" s="621"/>
      <c r="DF40" s="621"/>
      <c r="DG40" s="621"/>
      <c r="DH40" s="621"/>
      <c r="DI40" s="621"/>
      <c r="DJ40" s="621"/>
      <c r="DK40" s="622"/>
      <c r="DL40" s="626">
        <v>960</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79710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362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576259</v>
      </c>
      <c r="CS42" s="621"/>
      <c r="CT42" s="621"/>
      <c r="CU42" s="621"/>
      <c r="CV42" s="621"/>
      <c r="CW42" s="621"/>
      <c r="CX42" s="621"/>
      <c r="CY42" s="622"/>
      <c r="CZ42" s="623">
        <v>23</v>
      </c>
      <c r="DA42" s="624"/>
      <c r="DB42" s="624"/>
      <c r="DC42" s="625"/>
      <c r="DD42" s="626">
        <v>210038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113</v>
      </c>
      <c r="CS43" s="639"/>
      <c r="CT43" s="639"/>
      <c r="CU43" s="639"/>
      <c r="CV43" s="639"/>
      <c r="CW43" s="639"/>
      <c r="CX43" s="639"/>
      <c r="CY43" s="640"/>
      <c r="CZ43" s="623" t="s">
        <v>113</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576259</v>
      </c>
      <c r="CS44" s="621"/>
      <c r="CT44" s="621"/>
      <c r="CU44" s="621"/>
      <c r="CV44" s="621"/>
      <c r="CW44" s="621"/>
      <c r="CX44" s="621"/>
      <c r="CY44" s="622"/>
      <c r="CZ44" s="623">
        <v>23</v>
      </c>
      <c r="DA44" s="624"/>
      <c r="DB44" s="624"/>
      <c r="DC44" s="625"/>
      <c r="DD44" s="626">
        <v>210038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180628</v>
      </c>
      <c r="CS45" s="639"/>
      <c r="CT45" s="639"/>
      <c r="CU45" s="639"/>
      <c r="CV45" s="639"/>
      <c r="CW45" s="639"/>
      <c r="CX45" s="639"/>
      <c r="CY45" s="640"/>
      <c r="CZ45" s="623">
        <v>7.2</v>
      </c>
      <c r="DA45" s="641"/>
      <c r="DB45" s="641"/>
      <c r="DC45" s="642"/>
      <c r="DD45" s="626">
        <v>7049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393481</v>
      </c>
      <c r="CS46" s="621"/>
      <c r="CT46" s="621"/>
      <c r="CU46" s="621"/>
      <c r="CV46" s="621"/>
      <c r="CW46" s="621"/>
      <c r="CX46" s="621"/>
      <c r="CY46" s="622"/>
      <c r="CZ46" s="623">
        <v>15.7</v>
      </c>
      <c r="DA46" s="624"/>
      <c r="DB46" s="624"/>
      <c r="DC46" s="625"/>
      <c r="DD46" s="626">
        <v>200839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2503815</v>
      </c>
      <c r="CS49" s="605"/>
      <c r="CT49" s="605"/>
      <c r="CU49" s="605"/>
      <c r="CV49" s="605"/>
      <c r="CW49" s="605"/>
      <c r="CX49" s="605"/>
      <c r="CY49" s="606"/>
      <c r="CZ49" s="607">
        <v>100</v>
      </c>
      <c r="DA49" s="608"/>
      <c r="DB49" s="608"/>
      <c r="DC49" s="609"/>
      <c r="DD49" s="610">
        <v>1819006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346</v>
      </c>
      <c r="DK2" s="1139"/>
      <c r="DL2" s="1139"/>
      <c r="DM2" s="1139"/>
      <c r="DN2" s="1139"/>
      <c r="DO2" s="1140"/>
      <c r="DP2" s="202"/>
      <c r="DQ2" s="1138" t="s">
        <v>347</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1"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6" t="s">
        <v>364</v>
      </c>
      <c r="DH5" s="1127"/>
      <c r="DI5" s="1127"/>
      <c r="DJ5" s="1127"/>
      <c r="DK5" s="1128"/>
      <c r="DL5" s="1126" t="s">
        <v>365</v>
      </c>
      <c r="DM5" s="1127"/>
      <c r="DN5" s="1127"/>
      <c r="DO5" s="1127"/>
      <c r="DP5" s="1128"/>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2">
        <v>2784</v>
      </c>
      <c r="R7" s="1133"/>
      <c r="S7" s="1133"/>
      <c r="T7" s="1133"/>
      <c r="U7" s="1133"/>
      <c r="V7" s="1133">
        <v>2504</v>
      </c>
      <c r="W7" s="1133"/>
      <c r="X7" s="1133"/>
      <c r="Y7" s="1133"/>
      <c r="Z7" s="1133"/>
      <c r="AA7" s="1133">
        <v>280</v>
      </c>
      <c r="AB7" s="1133"/>
      <c r="AC7" s="1133"/>
      <c r="AD7" s="1133"/>
      <c r="AE7" s="1134"/>
      <c r="AF7" s="1135">
        <v>265</v>
      </c>
      <c r="AG7" s="1136"/>
      <c r="AH7" s="1136"/>
      <c r="AI7" s="1136"/>
      <c r="AJ7" s="1137"/>
      <c r="AK7" s="1119">
        <v>1</v>
      </c>
      <c r="AL7" s="1120"/>
      <c r="AM7" s="1120"/>
      <c r="AN7" s="1120"/>
      <c r="AO7" s="1120"/>
      <c r="AP7" s="1120">
        <v>2014</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550</v>
      </c>
      <c r="BT7" s="1124"/>
      <c r="BU7" s="1124"/>
      <c r="BV7" s="1124"/>
      <c r="BW7" s="1124"/>
      <c r="BX7" s="1124"/>
      <c r="BY7" s="1124"/>
      <c r="BZ7" s="1124"/>
      <c r="CA7" s="1124"/>
      <c r="CB7" s="1124"/>
      <c r="CC7" s="1124"/>
      <c r="CD7" s="1124"/>
      <c r="CE7" s="1124"/>
      <c r="CF7" s="1124"/>
      <c r="CG7" s="1125"/>
      <c r="CH7" s="1116">
        <v>14</v>
      </c>
      <c r="CI7" s="1117"/>
      <c r="CJ7" s="1117"/>
      <c r="CK7" s="1117"/>
      <c r="CL7" s="1118"/>
      <c r="CM7" s="1116">
        <v>60</v>
      </c>
      <c r="CN7" s="1117"/>
      <c r="CO7" s="1117"/>
      <c r="CP7" s="1117"/>
      <c r="CQ7" s="1118"/>
      <c r="CR7" s="1116">
        <v>30</v>
      </c>
      <c r="CS7" s="1117"/>
      <c r="CT7" s="1117"/>
      <c r="CU7" s="1117"/>
      <c r="CV7" s="1118"/>
      <c r="CW7" s="1116">
        <v>55</v>
      </c>
      <c r="CX7" s="1117"/>
      <c r="CY7" s="1117"/>
      <c r="CZ7" s="1117"/>
      <c r="DA7" s="1118"/>
      <c r="DB7" s="1116" t="s">
        <v>554</v>
      </c>
      <c r="DC7" s="1117"/>
      <c r="DD7" s="1117"/>
      <c r="DE7" s="1117"/>
      <c r="DF7" s="1118"/>
      <c r="DG7" s="1116" t="s">
        <v>552</v>
      </c>
      <c r="DH7" s="1117"/>
      <c r="DI7" s="1117"/>
      <c r="DJ7" s="1117"/>
      <c r="DK7" s="1118"/>
      <c r="DL7" s="1116" t="s">
        <v>552</v>
      </c>
      <c r="DM7" s="1117"/>
      <c r="DN7" s="1117"/>
      <c r="DO7" s="1117"/>
      <c r="DP7" s="1118"/>
      <c r="DQ7" s="1116" t="s">
        <v>552</v>
      </c>
      <c r="DR7" s="1117"/>
      <c r="DS7" s="1117"/>
      <c r="DT7" s="1117"/>
      <c r="DU7" s="1118"/>
      <c r="DV7" s="1143"/>
      <c r="DW7" s="1144"/>
      <c r="DX7" s="1144"/>
      <c r="DY7" s="1144"/>
      <c r="DZ7" s="1145"/>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2</v>
      </c>
      <c r="R8" s="1073"/>
      <c r="S8" s="1073"/>
      <c r="T8" s="1073"/>
      <c r="U8" s="1073"/>
      <c r="V8" s="1073">
        <v>1</v>
      </c>
      <c r="W8" s="1073"/>
      <c r="X8" s="1073"/>
      <c r="Y8" s="1073"/>
      <c r="Z8" s="1073"/>
      <c r="AA8" s="1073">
        <v>1</v>
      </c>
      <c r="AB8" s="1073"/>
      <c r="AC8" s="1073"/>
      <c r="AD8" s="1073"/>
      <c r="AE8" s="1074"/>
      <c r="AF8" s="1048">
        <v>1</v>
      </c>
      <c r="AG8" s="1049"/>
      <c r="AH8" s="1049"/>
      <c r="AI8" s="1049"/>
      <c r="AJ8" s="1050"/>
      <c r="AK8" s="1115">
        <v>1</v>
      </c>
      <c r="AL8" s="1075"/>
      <c r="AM8" s="1075"/>
      <c r="AN8" s="1075"/>
      <c r="AO8" s="1075"/>
      <c r="AP8" s="1075" t="s">
        <v>551</v>
      </c>
      <c r="AQ8" s="1075"/>
      <c r="AR8" s="1075"/>
      <c r="AS8" s="1075"/>
      <c r="AT8" s="1075"/>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1</v>
      </c>
      <c r="R9" s="1073"/>
      <c r="S9" s="1073"/>
      <c r="T9" s="1073"/>
      <c r="U9" s="1073"/>
      <c r="V9" s="1073">
        <v>1</v>
      </c>
      <c r="W9" s="1073"/>
      <c r="X9" s="1073"/>
      <c r="Y9" s="1073"/>
      <c r="Z9" s="1073"/>
      <c r="AA9" s="1073">
        <v>0</v>
      </c>
      <c r="AB9" s="1073"/>
      <c r="AC9" s="1073"/>
      <c r="AD9" s="1073"/>
      <c r="AE9" s="1074"/>
      <c r="AF9" s="1048" t="s">
        <v>113</v>
      </c>
      <c r="AG9" s="1049"/>
      <c r="AH9" s="1049"/>
      <c r="AI9" s="1049"/>
      <c r="AJ9" s="1050"/>
      <c r="AK9" s="1115">
        <v>0</v>
      </c>
      <c r="AL9" s="1075"/>
      <c r="AM9" s="1075"/>
      <c r="AN9" s="1075"/>
      <c r="AO9" s="1075"/>
      <c r="AP9" s="1075" t="s">
        <v>552</v>
      </c>
      <c r="AQ9" s="1075"/>
      <c r="AR9" s="1075"/>
      <c r="AS9" s="1075"/>
      <c r="AT9" s="1075"/>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075"/>
      <c r="AM10" s="1075"/>
      <c r="AN10" s="1075"/>
      <c r="AO10" s="1075"/>
      <c r="AP10" s="1075"/>
      <c r="AQ10" s="1075"/>
      <c r="AR10" s="1075"/>
      <c r="AS10" s="1075"/>
      <c r="AT10" s="1075"/>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075"/>
      <c r="AM11" s="1075"/>
      <c r="AN11" s="1075"/>
      <c r="AO11" s="1075"/>
      <c r="AP11" s="1075"/>
      <c r="AQ11" s="1075"/>
      <c r="AR11" s="1075"/>
      <c r="AS11" s="1075"/>
      <c r="AT11" s="1075"/>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075"/>
      <c r="AM12" s="1075"/>
      <c r="AN12" s="1075"/>
      <c r="AO12" s="1075"/>
      <c r="AP12" s="1075"/>
      <c r="AQ12" s="1075"/>
      <c r="AR12" s="1075"/>
      <c r="AS12" s="1075"/>
      <c r="AT12" s="1075"/>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075"/>
      <c r="AM13" s="1075"/>
      <c r="AN13" s="1075"/>
      <c r="AO13" s="1075"/>
      <c r="AP13" s="1075"/>
      <c r="AQ13" s="1075"/>
      <c r="AR13" s="1075"/>
      <c r="AS13" s="1075"/>
      <c r="AT13" s="1075"/>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075"/>
      <c r="AM14" s="1075"/>
      <c r="AN14" s="1075"/>
      <c r="AO14" s="1075"/>
      <c r="AP14" s="1075"/>
      <c r="AQ14" s="1075"/>
      <c r="AR14" s="1075"/>
      <c r="AS14" s="1075"/>
      <c r="AT14" s="1075"/>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075"/>
      <c r="AM15" s="1075"/>
      <c r="AN15" s="1075"/>
      <c r="AO15" s="1075"/>
      <c r="AP15" s="1075"/>
      <c r="AQ15" s="1075"/>
      <c r="AR15" s="1075"/>
      <c r="AS15" s="1075"/>
      <c r="AT15" s="1075"/>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075"/>
      <c r="AM16" s="1075"/>
      <c r="AN16" s="1075"/>
      <c r="AO16" s="1075"/>
      <c r="AP16" s="1075"/>
      <c r="AQ16" s="1075"/>
      <c r="AR16" s="1075"/>
      <c r="AS16" s="1075"/>
      <c r="AT16" s="1075"/>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075"/>
      <c r="AM17" s="1075"/>
      <c r="AN17" s="1075"/>
      <c r="AO17" s="1075"/>
      <c r="AP17" s="1075"/>
      <c r="AQ17" s="1075"/>
      <c r="AR17" s="1075"/>
      <c r="AS17" s="1075"/>
      <c r="AT17" s="1075"/>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075"/>
      <c r="AM18" s="1075"/>
      <c r="AN18" s="1075"/>
      <c r="AO18" s="1075"/>
      <c r="AP18" s="1075"/>
      <c r="AQ18" s="1075"/>
      <c r="AR18" s="1075"/>
      <c r="AS18" s="1075"/>
      <c r="AT18" s="1075"/>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075"/>
      <c r="AM19" s="1075"/>
      <c r="AN19" s="1075"/>
      <c r="AO19" s="1075"/>
      <c r="AP19" s="1075"/>
      <c r="AQ19" s="1075"/>
      <c r="AR19" s="1075"/>
      <c r="AS19" s="1075"/>
      <c r="AT19" s="1075"/>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075"/>
      <c r="AM20" s="1075"/>
      <c r="AN20" s="1075"/>
      <c r="AO20" s="1075"/>
      <c r="AP20" s="1075"/>
      <c r="AQ20" s="1075"/>
      <c r="AR20" s="1075"/>
      <c r="AS20" s="1075"/>
      <c r="AT20" s="1075"/>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075"/>
      <c r="AM21" s="1075"/>
      <c r="AN21" s="1075"/>
      <c r="AO21" s="1075"/>
      <c r="AP21" s="1075"/>
      <c r="AQ21" s="1075"/>
      <c r="AR21" s="1075"/>
      <c r="AS21" s="1075"/>
      <c r="AT21" s="1075"/>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266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201</v>
      </c>
      <c r="R28" s="1083"/>
      <c r="S28" s="1083"/>
      <c r="T28" s="1083"/>
      <c r="U28" s="1083"/>
      <c r="V28" s="1083">
        <v>180</v>
      </c>
      <c r="W28" s="1083"/>
      <c r="X28" s="1083"/>
      <c r="Y28" s="1083"/>
      <c r="Z28" s="1083"/>
      <c r="AA28" s="1083">
        <v>21</v>
      </c>
      <c r="AB28" s="1083"/>
      <c r="AC28" s="1083"/>
      <c r="AD28" s="1083"/>
      <c r="AE28" s="1084"/>
      <c r="AF28" s="1085">
        <v>21</v>
      </c>
      <c r="AG28" s="1083"/>
      <c r="AH28" s="1083"/>
      <c r="AI28" s="1083"/>
      <c r="AJ28" s="1086"/>
      <c r="AK28" s="1087">
        <v>17</v>
      </c>
      <c r="AL28" s="1076"/>
      <c r="AM28" s="1076"/>
      <c r="AN28" s="1076"/>
      <c r="AO28" s="1076"/>
      <c r="AP28" s="1076" t="s">
        <v>553</v>
      </c>
      <c r="AQ28" s="1076"/>
      <c r="AR28" s="1076"/>
      <c r="AS28" s="1076"/>
      <c r="AT28" s="1076"/>
      <c r="AU28" s="1076" t="s">
        <v>553</v>
      </c>
      <c r="AV28" s="1076"/>
      <c r="AW28" s="1076"/>
      <c r="AX28" s="1076"/>
      <c r="AY28" s="1076"/>
      <c r="AZ28" s="1076" t="s">
        <v>553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254</v>
      </c>
      <c r="R29" s="1073"/>
      <c r="S29" s="1073"/>
      <c r="T29" s="1073"/>
      <c r="U29" s="1073"/>
      <c r="V29" s="1073">
        <v>250</v>
      </c>
      <c r="W29" s="1073"/>
      <c r="X29" s="1073"/>
      <c r="Y29" s="1073"/>
      <c r="Z29" s="1073"/>
      <c r="AA29" s="1073">
        <v>4</v>
      </c>
      <c r="AB29" s="1073"/>
      <c r="AC29" s="1073"/>
      <c r="AD29" s="1073"/>
      <c r="AE29" s="1074"/>
      <c r="AF29" s="1048">
        <v>4</v>
      </c>
      <c r="AG29" s="1049"/>
      <c r="AH29" s="1049"/>
      <c r="AI29" s="1049"/>
      <c r="AJ29" s="1050"/>
      <c r="AK29" s="1009">
        <v>42</v>
      </c>
      <c r="AL29" s="1000"/>
      <c r="AM29" s="1000"/>
      <c r="AN29" s="1000"/>
      <c r="AO29" s="1000"/>
      <c r="AP29" s="1075" t="s">
        <v>551</v>
      </c>
      <c r="AQ29" s="1075"/>
      <c r="AR29" s="1075"/>
      <c r="AS29" s="1075"/>
      <c r="AT29" s="1075"/>
      <c r="AU29" s="1075" t="s">
        <v>551</v>
      </c>
      <c r="AV29" s="1075"/>
      <c r="AW29" s="1075"/>
      <c r="AX29" s="1075"/>
      <c r="AY29" s="1075"/>
      <c r="AZ29" s="1075" t="s">
        <v>551</v>
      </c>
      <c r="BA29" s="1075"/>
      <c r="BB29" s="1075"/>
      <c r="BC29" s="1075"/>
      <c r="BD29" s="1075"/>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24</v>
      </c>
      <c r="R30" s="1073"/>
      <c r="S30" s="1073"/>
      <c r="T30" s="1073"/>
      <c r="U30" s="1073"/>
      <c r="V30" s="1073">
        <v>24</v>
      </c>
      <c r="W30" s="1073"/>
      <c r="X30" s="1073"/>
      <c r="Y30" s="1073"/>
      <c r="Z30" s="1073"/>
      <c r="AA30" s="1073">
        <v>0</v>
      </c>
      <c r="AB30" s="1073"/>
      <c r="AC30" s="1073"/>
      <c r="AD30" s="1073"/>
      <c r="AE30" s="1074"/>
      <c r="AF30" s="1048">
        <v>0</v>
      </c>
      <c r="AG30" s="1049"/>
      <c r="AH30" s="1049"/>
      <c r="AI30" s="1049"/>
      <c r="AJ30" s="1050"/>
      <c r="AK30" s="1009">
        <v>8</v>
      </c>
      <c r="AL30" s="1000"/>
      <c r="AM30" s="1000"/>
      <c r="AN30" s="1000"/>
      <c r="AO30" s="1000"/>
      <c r="AP30" s="1075" t="s">
        <v>552</v>
      </c>
      <c r="AQ30" s="1075"/>
      <c r="AR30" s="1075"/>
      <c r="AS30" s="1075"/>
      <c r="AT30" s="1075"/>
      <c r="AU30" s="1075" t="s">
        <v>552</v>
      </c>
      <c r="AV30" s="1075"/>
      <c r="AW30" s="1075"/>
      <c r="AX30" s="1075"/>
      <c r="AY30" s="1075"/>
      <c r="AZ30" s="1075" t="s">
        <v>552</v>
      </c>
      <c r="BA30" s="1075"/>
      <c r="BB30" s="1075"/>
      <c r="BC30" s="1075"/>
      <c r="BD30" s="1075"/>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20</v>
      </c>
      <c r="R31" s="1073"/>
      <c r="S31" s="1073"/>
      <c r="T31" s="1073"/>
      <c r="U31" s="1073"/>
      <c r="V31" s="1073">
        <v>20</v>
      </c>
      <c r="W31" s="1073"/>
      <c r="X31" s="1073"/>
      <c r="Y31" s="1073"/>
      <c r="Z31" s="1073"/>
      <c r="AA31" s="1073">
        <v>0</v>
      </c>
      <c r="AB31" s="1073"/>
      <c r="AC31" s="1073"/>
      <c r="AD31" s="1073"/>
      <c r="AE31" s="1074"/>
      <c r="AF31" s="1048">
        <v>0</v>
      </c>
      <c r="AG31" s="1049"/>
      <c r="AH31" s="1049"/>
      <c r="AI31" s="1049"/>
      <c r="AJ31" s="1050"/>
      <c r="AK31" s="1009">
        <v>0</v>
      </c>
      <c r="AL31" s="1000"/>
      <c r="AM31" s="1000"/>
      <c r="AN31" s="1000"/>
      <c r="AO31" s="1000"/>
      <c r="AP31" s="1075" t="s">
        <v>551</v>
      </c>
      <c r="AQ31" s="1075"/>
      <c r="AR31" s="1075"/>
      <c r="AS31" s="1075"/>
      <c r="AT31" s="1075"/>
      <c r="AU31" s="1075" t="s">
        <v>551</v>
      </c>
      <c r="AV31" s="1075"/>
      <c r="AW31" s="1075"/>
      <c r="AX31" s="1075"/>
      <c r="AY31" s="1075"/>
      <c r="AZ31" s="1075" t="s">
        <v>551</v>
      </c>
      <c r="BA31" s="1075"/>
      <c r="BB31" s="1075"/>
      <c r="BC31" s="1075"/>
      <c r="BD31" s="1075"/>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49</v>
      </c>
      <c r="R32" s="1073"/>
      <c r="S32" s="1073"/>
      <c r="T32" s="1073"/>
      <c r="U32" s="1073"/>
      <c r="V32" s="1073">
        <v>47</v>
      </c>
      <c r="W32" s="1073"/>
      <c r="X32" s="1073"/>
      <c r="Y32" s="1073"/>
      <c r="Z32" s="1073"/>
      <c r="AA32" s="1073">
        <v>2</v>
      </c>
      <c r="AB32" s="1073"/>
      <c r="AC32" s="1073"/>
      <c r="AD32" s="1073"/>
      <c r="AE32" s="1074"/>
      <c r="AF32" s="1048">
        <v>2</v>
      </c>
      <c r="AG32" s="1049"/>
      <c r="AH32" s="1049"/>
      <c r="AI32" s="1049"/>
      <c r="AJ32" s="1050"/>
      <c r="AK32" s="1009">
        <v>41</v>
      </c>
      <c r="AL32" s="1000"/>
      <c r="AM32" s="1000"/>
      <c r="AN32" s="1000"/>
      <c r="AO32" s="1000"/>
      <c r="AP32" s="1075">
        <v>323</v>
      </c>
      <c r="AQ32" s="1075"/>
      <c r="AR32" s="1075"/>
      <c r="AS32" s="1075"/>
      <c r="AT32" s="1075"/>
      <c r="AU32" s="1075">
        <v>318</v>
      </c>
      <c r="AV32" s="1075"/>
      <c r="AW32" s="1075"/>
      <c r="AX32" s="1075"/>
      <c r="AY32" s="1075"/>
      <c r="AZ32" s="1075" t="s">
        <v>552</v>
      </c>
      <c r="BA32" s="1075"/>
      <c r="BB32" s="1075"/>
      <c r="BC32" s="1075"/>
      <c r="BD32" s="1075"/>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9</v>
      </c>
      <c r="R33" s="1073"/>
      <c r="S33" s="1073"/>
      <c r="T33" s="1073"/>
      <c r="U33" s="1073"/>
      <c r="V33" s="1073">
        <v>9</v>
      </c>
      <c r="W33" s="1073"/>
      <c r="X33" s="1073"/>
      <c r="Y33" s="1073"/>
      <c r="Z33" s="1073"/>
      <c r="AA33" s="1073">
        <v>0</v>
      </c>
      <c r="AB33" s="1073"/>
      <c r="AC33" s="1073"/>
      <c r="AD33" s="1073"/>
      <c r="AE33" s="1074"/>
      <c r="AF33" s="1048">
        <v>0</v>
      </c>
      <c r="AG33" s="1049"/>
      <c r="AH33" s="1049"/>
      <c r="AI33" s="1049"/>
      <c r="AJ33" s="1050"/>
      <c r="AK33" s="1009">
        <v>8</v>
      </c>
      <c r="AL33" s="1000"/>
      <c r="AM33" s="1000"/>
      <c r="AN33" s="1000"/>
      <c r="AO33" s="1000"/>
      <c r="AP33" s="1075">
        <v>12</v>
      </c>
      <c r="AQ33" s="1075"/>
      <c r="AR33" s="1075"/>
      <c r="AS33" s="1075"/>
      <c r="AT33" s="1075"/>
      <c r="AU33" s="1075">
        <v>10</v>
      </c>
      <c r="AV33" s="1075"/>
      <c r="AW33" s="1075"/>
      <c r="AX33" s="1075"/>
      <c r="AY33" s="1075"/>
      <c r="AZ33" s="1075" t="s">
        <v>551</v>
      </c>
      <c r="BA33" s="1075"/>
      <c r="BB33" s="1075"/>
      <c r="BC33" s="1075"/>
      <c r="BD33" s="1075"/>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3</v>
      </c>
      <c r="R34" s="1073"/>
      <c r="S34" s="1073"/>
      <c r="T34" s="1073"/>
      <c r="U34" s="1073"/>
      <c r="V34" s="1073">
        <v>3</v>
      </c>
      <c r="W34" s="1073"/>
      <c r="X34" s="1073"/>
      <c r="Y34" s="1073"/>
      <c r="Z34" s="1073"/>
      <c r="AA34" s="1073">
        <v>0</v>
      </c>
      <c r="AB34" s="1073"/>
      <c r="AC34" s="1073"/>
      <c r="AD34" s="1073"/>
      <c r="AE34" s="1074"/>
      <c r="AF34" s="1048">
        <v>0</v>
      </c>
      <c r="AG34" s="1049"/>
      <c r="AH34" s="1049"/>
      <c r="AI34" s="1049"/>
      <c r="AJ34" s="1050"/>
      <c r="AK34" s="1009">
        <v>1</v>
      </c>
      <c r="AL34" s="1000"/>
      <c r="AM34" s="1000"/>
      <c r="AN34" s="1000"/>
      <c r="AO34" s="1000"/>
      <c r="AP34" s="1075">
        <v>3</v>
      </c>
      <c r="AQ34" s="1075"/>
      <c r="AR34" s="1075"/>
      <c r="AS34" s="1075"/>
      <c r="AT34" s="1075"/>
      <c r="AU34" s="1075">
        <v>1</v>
      </c>
      <c r="AV34" s="1075"/>
      <c r="AW34" s="1075"/>
      <c r="AX34" s="1075"/>
      <c r="AY34" s="1075"/>
      <c r="AZ34" s="1075" t="s">
        <v>552</v>
      </c>
      <c r="BA34" s="1075"/>
      <c r="BB34" s="1075"/>
      <c r="BC34" s="1075"/>
      <c r="BD34" s="1075"/>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5" t="s">
        <v>551</v>
      </c>
      <c r="R35" s="1075"/>
      <c r="S35" s="1075"/>
      <c r="T35" s="1075"/>
      <c r="U35" s="1075"/>
      <c r="V35" s="1075" t="s">
        <v>551</v>
      </c>
      <c r="W35" s="1075"/>
      <c r="X35" s="1075"/>
      <c r="Y35" s="1075"/>
      <c r="Z35" s="1075"/>
      <c r="AA35" s="1073" t="s">
        <v>554</v>
      </c>
      <c r="AB35" s="1073"/>
      <c r="AC35" s="1073"/>
      <c r="AD35" s="1073"/>
      <c r="AE35" s="1074"/>
      <c r="AF35" s="1048" t="s">
        <v>554</v>
      </c>
      <c r="AG35" s="1049"/>
      <c r="AH35" s="1049"/>
      <c r="AI35" s="1049"/>
      <c r="AJ35" s="1050"/>
      <c r="AK35" s="1009" t="s">
        <v>554</v>
      </c>
      <c r="AL35" s="1000"/>
      <c r="AM35" s="1000"/>
      <c r="AN35" s="1000"/>
      <c r="AO35" s="1000"/>
      <c r="AP35" s="1075" t="s">
        <v>551</v>
      </c>
      <c r="AQ35" s="1075"/>
      <c r="AR35" s="1075"/>
      <c r="AS35" s="1075"/>
      <c r="AT35" s="1075"/>
      <c r="AU35" s="1075" t="s">
        <v>551</v>
      </c>
      <c r="AV35" s="1075"/>
      <c r="AW35" s="1075"/>
      <c r="AX35" s="1075"/>
      <c r="AY35" s="1075"/>
      <c r="AZ35" s="1075" t="s">
        <v>551</v>
      </c>
      <c r="BA35" s="1075"/>
      <c r="BB35" s="1075"/>
      <c r="BC35" s="1075"/>
      <c r="BD35" s="1075"/>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1759</v>
      </c>
      <c r="R68" s="1011"/>
      <c r="S68" s="1011"/>
      <c r="T68" s="1011"/>
      <c r="U68" s="1011"/>
      <c r="V68" s="1011">
        <v>1735</v>
      </c>
      <c r="W68" s="1011"/>
      <c r="X68" s="1011"/>
      <c r="Y68" s="1011"/>
      <c r="Z68" s="1011"/>
      <c r="AA68" s="1011">
        <v>24</v>
      </c>
      <c r="AB68" s="1011"/>
      <c r="AC68" s="1011"/>
      <c r="AD68" s="1011"/>
      <c r="AE68" s="1011"/>
      <c r="AF68" s="1011">
        <v>24</v>
      </c>
      <c r="AG68" s="1011"/>
      <c r="AH68" s="1011"/>
      <c r="AI68" s="1011"/>
      <c r="AJ68" s="1011"/>
      <c r="AK68" s="1011">
        <v>46</v>
      </c>
      <c r="AL68" s="1011"/>
      <c r="AM68" s="1011"/>
      <c r="AN68" s="1011"/>
      <c r="AO68" s="1011"/>
      <c r="AP68" s="1011">
        <v>326</v>
      </c>
      <c r="AQ68" s="1011"/>
      <c r="AR68" s="1011"/>
      <c r="AS68" s="1011"/>
      <c r="AT68" s="1011"/>
      <c r="AU68" s="1011">
        <v>20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14</v>
      </c>
      <c r="R69" s="1000"/>
      <c r="S69" s="1000"/>
      <c r="T69" s="1000"/>
      <c r="U69" s="1000"/>
      <c r="V69" s="1000">
        <v>14</v>
      </c>
      <c r="W69" s="1000"/>
      <c r="X69" s="1000"/>
      <c r="Y69" s="1000"/>
      <c r="Z69" s="1000"/>
      <c r="AA69" s="1000">
        <v>0</v>
      </c>
      <c r="AB69" s="1000"/>
      <c r="AC69" s="1000"/>
      <c r="AD69" s="1000"/>
      <c r="AE69" s="1000"/>
      <c r="AF69" s="1000">
        <v>0</v>
      </c>
      <c r="AG69" s="1000"/>
      <c r="AH69" s="1000"/>
      <c r="AI69" s="1000"/>
      <c r="AJ69" s="1000"/>
      <c r="AK69" s="1000">
        <v>10</v>
      </c>
      <c r="AL69" s="1000"/>
      <c r="AM69" s="1000"/>
      <c r="AN69" s="1000"/>
      <c r="AO69" s="1000"/>
      <c r="AP69" s="1000" t="s">
        <v>555</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231</v>
      </c>
      <c r="R70" s="1000"/>
      <c r="S70" s="1000"/>
      <c r="T70" s="1000"/>
      <c r="U70" s="1000"/>
      <c r="V70" s="1000">
        <v>216</v>
      </c>
      <c r="W70" s="1000"/>
      <c r="X70" s="1000"/>
      <c r="Y70" s="1000"/>
      <c r="Z70" s="1000"/>
      <c r="AA70" s="1000">
        <v>15</v>
      </c>
      <c r="AB70" s="1000"/>
      <c r="AC70" s="1000"/>
      <c r="AD70" s="1000"/>
      <c r="AE70" s="1000"/>
      <c r="AF70" s="1000">
        <v>15</v>
      </c>
      <c r="AG70" s="1000"/>
      <c r="AH70" s="1000"/>
      <c r="AI70" s="1000"/>
      <c r="AJ70" s="1000"/>
      <c r="AK70" s="1000">
        <v>30</v>
      </c>
      <c r="AL70" s="1000"/>
      <c r="AM70" s="1000"/>
      <c r="AN70" s="1000"/>
      <c r="AO70" s="1000"/>
      <c r="AP70" s="1000" t="s">
        <v>555</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493</v>
      </c>
      <c r="R71" s="1000"/>
      <c r="S71" s="1000"/>
      <c r="T71" s="1000"/>
      <c r="U71" s="1000"/>
      <c r="V71" s="1000">
        <v>467</v>
      </c>
      <c r="W71" s="1000"/>
      <c r="X71" s="1000"/>
      <c r="Y71" s="1000"/>
      <c r="Z71" s="1000"/>
      <c r="AA71" s="1000">
        <v>26</v>
      </c>
      <c r="AB71" s="1000"/>
      <c r="AC71" s="1000"/>
      <c r="AD71" s="1000"/>
      <c r="AE71" s="1000"/>
      <c r="AF71" s="1000">
        <v>26</v>
      </c>
      <c r="AG71" s="1000"/>
      <c r="AH71" s="1000"/>
      <c r="AI71" s="1000"/>
      <c r="AJ71" s="1000"/>
      <c r="AK71" s="1000">
        <v>528</v>
      </c>
      <c r="AL71" s="1000"/>
      <c r="AM71" s="1000"/>
      <c r="AN71" s="1000"/>
      <c r="AO71" s="1000"/>
      <c r="AP71" s="1000" t="s">
        <v>555</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99391</v>
      </c>
      <c r="R72" s="1000"/>
      <c r="S72" s="1000"/>
      <c r="T72" s="1000"/>
      <c r="U72" s="1000"/>
      <c r="V72" s="1000">
        <v>96884</v>
      </c>
      <c r="W72" s="1000"/>
      <c r="X72" s="1000"/>
      <c r="Y72" s="1000"/>
      <c r="Z72" s="1000"/>
      <c r="AA72" s="1000">
        <v>2507</v>
      </c>
      <c r="AB72" s="1000"/>
      <c r="AC72" s="1000"/>
      <c r="AD72" s="1000"/>
      <c r="AE72" s="1000"/>
      <c r="AF72" s="1000">
        <v>2507</v>
      </c>
      <c r="AG72" s="1000"/>
      <c r="AH72" s="1000"/>
      <c r="AI72" s="1000"/>
      <c r="AJ72" s="1000"/>
      <c r="AK72" s="1000">
        <v>282</v>
      </c>
      <c r="AL72" s="1000"/>
      <c r="AM72" s="1000"/>
      <c r="AN72" s="1000"/>
      <c r="AO72" s="1000"/>
      <c r="AP72" s="1000" t="s">
        <v>555</v>
      </c>
      <c r="AQ72" s="1000"/>
      <c r="AR72" s="1000"/>
      <c r="AS72" s="1000"/>
      <c r="AT72" s="1000"/>
      <c r="AU72" s="1000" t="s">
        <v>555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5042</v>
      </c>
      <c r="R73" s="1000"/>
      <c r="S73" s="1000"/>
      <c r="T73" s="1000"/>
      <c r="U73" s="1000"/>
      <c r="V73" s="1000">
        <v>4895</v>
      </c>
      <c r="W73" s="1000"/>
      <c r="X73" s="1000"/>
      <c r="Y73" s="1000"/>
      <c r="Z73" s="1000"/>
      <c r="AA73" s="1000">
        <v>147</v>
      </c>
      <c r="AB73" s="1000"/>
      <c r="AC73" s="1000"/>
      <c r="AD73" s="1000"/>
      <c r="AE73" s="1000"/>
      <c r="AF73" s="1000">
        <v>147</v>
      </c>
      <c r="AG73" s="1000"/>
      <c r="AH73" s="1000"/>
      <c r="AI73" s="1000"/>
      <c r="AJ73" s="1000"/>
      <c r="AK73" s="1000">
        <v>67</v>
      </c>
      <c r="AL73" s="1000"/>
      <c r="AM73" s="1000"/>
      <c r="AN73" s="1000"/>
      <c r="AO73" s="1000"/>
      <c r="AP73" s="1000" t="s">
        <v>555</v>
      </c>
      <c r="AQ73" s="1000"/>
      <c r="AR73" s="1000"/>
      <c r="AS73" s="1000"/>
      <c r="AT73" s="1000"/>
      <c r="AU73" s="1000" t="s">
        <v>555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359</v>
      </c>
      <c r="R74" s="1000"/>
      <c r="S74" s="1000"/>
      <c r="T74" s="1000"/>
      <c r="U74" s="1000"/>
      <c r="V74" s="1000">
        <v>355</v>
      </c>
      <c r="W74" s="1000"/>
      <c r="X74" s="1000"/>
      <c r="Y74" s="1000"/>
      <c r="Z74" s="1000"/>
      <c r="AA74" s="1000">
        <v>4</v>
      </c>
      <c r="AB74" s="1000"/>
      <c r="AC74" s="1000"/>
      <c r="AD74" s="1000"/>
      <c r="AE74" s="1000"/>
      <c r="AF74" s="1000">
        <v>4</v>
      </c>
      <c r="AG74" s="1000"/>
      <c r="AH74" s="1000"/>
      <c r="AI74" s="1000"/>
      <c r="AJ74" s="1000"/>
      <c r="AK74" s="1000">
        <v>5</v>
      </c>
      <c r="AL74" s="1000"/>
      <c r="AM74" s="1000"/>
      <c r="AN74" s="1000"/>
      <c r="AO74" s="1000"/>
      <c r="AP74" s="1000" t="s">
        <v>555</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10">
        <v>1499</v>
      </c>
      <c r="R75" s="1008"/>
      <c r="S75" s="1008"/>
      <c r="T75" s="1008"/>
      <c r="U75" s="1009"/>
      <c r="V75" s="1007">
        <v>1219</v>
      </c>
      <c r="W75" s="1008"/>
      <c r="X75" s="1008"/>
      <c r="Y75" s="1008"/>
      <c r="Z75" s="1009"/>
      <c r="AA75" s="1007">
        <v>280</v>
      </c>
      <c r="AB75" s="1008"/>
      <c r="AC75" s="1008"/>
      <c r="AD75" s="1008"/>
      <c r="AE75" s="1009"/>
      <c r="AF75" s="1007">
        <v>98</v>
      </c>
      <c r="AG75" s="1008"/>
      <c r="AH75" s="1008"/>
      <c r="AI75" s="1008"/>
      <c r="AJ75" s="1009"/>
      <c r="AK75" s="1007">
        <v>0</v>
      </c>
      <c r="AL75" s="1008"/>
      <c r="AM75" s="1008"/>
      <c r="AN75" s="1008"/>
      <c r="AO75" s="1009"/>
      <c r="AP75" s="1007">
        <v>1862</v>
      </c>
      <c r="AQ75" s="1008"/>
      <c r="AR75" s="1008"/>
      <c r="AS75" s="1008"/>
      <c r="AT75" s="1009"/>
      <c r="AU75" s="1007" t="s">
        <v>555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549</v>
      </c>
      <c r="C76" s="1004"/>
      <c r="D76" s="1004"/>
      <c r="E76" s="1004"/>
      <c r="F76" s="1004"/>
      <c r="G76" s="1004"/>
      <c r="H76" s="1004"/>
      <c r="I76" s="1004"/>
      <c r="J76" s="1004"/>
      <c r="K76" s="1004"/>
      <c r="L76" s="1004"/>
      <c r="M76" s="1004"/>
      <c r="N76" s="1004"/>
      <c r="O76" s="1004"/>
      <c r="P76" s="1005"/>
      <c r="Q76" s="1010">
        <v>9</v>
      </c>
      <c r="R76" s="1008"/>
      <c r="S76" s="1008"/>
      <c r="T76" s="1008"/>
      <c r="U76" s="1009"/>
      <c r="V76" s="1007">
        <v>8</v>
      </c>
      <c r="W76" s="1008"/>
      <c r="X76" s="1008"/>
      <c r="Y76" s="1008"/>
      <c r="Z76" s="1009"/>
      <c r="AA76" s="1007">
        <v>1</v>
      </c>
      <c r="AB76" s="1008"/>
      <c r="AC76" s="1008"/>
      <c r="AD76" s="1008"/>
      <c r="AE76" s="1009"/>
      <c r="AF76" s="1007">
        <v>1</v>
      </c>
      <c r="AG76" s="1008"/>
      <c r="AH76" s="1008"/>
      <c r="AI76" s="1008"/>
      <c r="AJ76" s="1009"/>
      <c r="AK76" s="1007">
        <v>0</v>
      </c>
      <c r="AL76" s="1008"/>
      <c r="AM76" s="1008"/>
      <c r="AN76" s="1008"/>
      <c r="AO76" s="1009"/>
      <c r="AP76" s="1007">
        <v>0</v>
      </c>
      <c r="AQ76" s="1008"/>
      <c r="AR76" s="1008"/>
      <c r="AS76" s="1008"/>
      <c r="AT76" s="1009"/>
      <c r="AU76" s="1007" t="s">
        <v>555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546</v>
      </c>
      <c r="C77" s="1004"/>
      <c r="D77" s="1004"/>
      <c r="E77" s="1004"/>
      <c r="F77" s="1004"/>
      <c r="G77" s="1004"/>
      <c r="H77" s="1004"/>
      <c r="I77" s="1004"/>
      <c r="J77" s="1004"/>
      <c r="K77" s="1004"/>
      <c r="L77" s="1004"/>
      <c r="M77" s="1004"/>
      <c r="N77" s="1004"/>
      <c r="O77" s="1004"/>
      <c r="P77" s="1005"/>
      <c r="Q77" s="1010">
        <v>70</v>
      </c>
      <c r="R77" s="1008"/>
      <c r="S77" s="1008"/>
      <c r="T77" s="1008"/>
      <c r="U77" s="1009"/>
      <c r="V77" s="1007">
        <v>70</v>
      </c>
      <c r="W77" s="1008"/>
      <c r="X77" s="1008"/>
      <c r="Y77" s="1008"/>
      <c r="Z77" s="1009"/>
      <c r="AA77" s="1007">
        <v>0</v>
      </c>
      <c r="AB77" s="1008"/>
      <c r="AC77" s="1008"/>
      <c r="AD77" s="1008"/>
      <c r="AE77" s="1009"/>
      <c r="AF77" s="1007">
        <v>0</v>
      </c>
      <c r="AG77" s="1008"/>
      <c r="AH77" s="1008"/>
      <c r="AI77" s="1008"/>
      <c r="AJ77" s="1009"/>
      <c r="AK77" s="1007">
        <v>0</v>
      </c>
      <c r="AL77" s="1008"/>
      <c r="AM77" s="1008"/>
      <c r="AN77" s="1008"/>
      <c r="AO77" s="1009"/>
      <c r="AP77" s="1007" t="s">
        <v>555</v>
      </c>
      <c r="AQ77" s="1008"/>
      <c r="AR77" s="1008"/>
      <c r="AS77" s="1008"/>
      <c r="AT77" s="1009"/>
      <c r="AU77" s="1007" t="s">
        <v>556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547</v>
      </c>
      <c r="C78" s="1004"/>
      <c r="D78" s="1004"/>
      <c r="E78" s="1004"/>
      <c r="F78" s="1004"/>
      <c r="G78" s="1004"/>
      <c r="H78" s="1004"/>
      <c r="I78" s="1004"/>
      <c r="J78" s="1004"/>
      <c r="K78" s="1004"/>
      <c r="L78" s="1004"/>
      <c r="M78" s="1004"/>
      <c r="N78" s="1004"/>
      <c r="O78" s="1004"/>
      <c r="P78" s="1005"/>
      <c r="Q78" s="1006">
        <v>422</v>
      </c>
      <c r="R78" s="1000"/>
      <c r="S78" s="1000"/>
      <c r="T78" s="1000"/>
      <c r="U78" s="1000"/>
      <c r="V78" s="1000">
        <v>411</v>
      </c>
      <c r="W78" s="1000"/>
      <c r="X78" s="1000"/>
      <c r="Y78" s="1000"/>
      <c r="Z78" s="1000"/>
      <c r="AA78" s="1000">
        <v>11</v>
      </c>
      <c r="AB78" s="1000"/>
      <c r="AC78" s="1000"/>
      <c r="AD78" s="1000"/>
      <c r="AE78" s="1000"/>
      <c r="AF78" s="1000">
        <v>11</v>
      </c>
      <c r="AG78" s="1000"/>
      <c r="AH78" s="1000"/>
      <c r="AI78" s="1000"/>
      <c r="AJ78" s="1000"/>
      <c r="AK78" s="1000">
        <v>256</v>
      </c>
      <c r="AL78" s="1000"/>
      <c r="AM78" s="1000"/>
      <c r="AN78" s="1000"/>
      <c r="AO78" s="1000"/>
      <c r="AP78" s="1007" t="s">
        <v>555</v>
      </c>
      <c r="AQ78" s="1008"/>
      <c r="AR78" s="1008"/>
      <c r="AS78" s="1008"/>
      <c r="AT78" s="1009"/>
      <c r="AU78" s="1007" t="s">
        <v>556</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548</v>
      </c>
      <c r="C79" s="1004"/>
      <c r="D79" s="1004"/>
      <c r="E79" s="1004"/>
      <c r="F79" s="1004"/>
      <c r="G79" s="1004"/>
      <c r="H79" s="1004"/>
      <c r="I79" s="1004"/>
      <c r="J79" s="1004"/>
      <c r="K79" s="1004"/>
      <c r="L79" s="1004"/>
      <c r="M79" s="1004"/>
      <c r="N79" s="1004"/>
      <c r="O79" s="1004"/>
      <c r="P79" s="1005"/>
      <c r="Q79" s="1006">
        <v>987</v>
      </c>
      <c r="R79" s="1000"/>
      <c r="S79" s="1000"/>
      <c r="T79" s="1000"/>
      <c r="U79" s="1000"/>
      <c r="V79" s="1000">
        <v>338</v>
      </c>
      <c r="W79" s="1000"/>
      <c r="X79" s="1000"/>
      <c r="Y79" s="1000"/>
      <c r="Z79" s="1000"/>
      <c r="AA79" s="1000">
        <v>649</v>
      </c>
      <c r="AB79" s="1000"/>
      <c r="AC79" s="1000"/>
      <c r="AD79" s="1000"/>
      <c r="AE79" s="1000"/>
      <c r="AF79" s="1000">
        <v>649</v>
      </c>
      <c r="AG79" s="1000"/>
      <c r="AH79" s="1000"/>
      <c r="AI79" s="1000"/>
      <c r="AJ79" s="1000"/>
      <c r="AK79" s="1000">
        <v>79</v>
      </c>
      <c r="AL79" s="1000"/>
      <c r="AM79" s="1000"/>
      <c r="AN79" s="1000"/>
      <c r="AO79" s="1000"/>
      <c r="AP79" s="1000">
        <v>759</v>
      </c>
      <c r="AQ79" s="1000"/>
      <c r="AR79" s="1000"/>
      <c r="AS79" s="1000"/>
      <c r="AT79" s="1000"/>
      <c r="AU79" s="1000">
        <v>161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3482</v>
      </c>
      <c r="AG88" s="988"/>
      <c r="AH88" s="988"/>
      <c r="AI88" s="988"/>
      <c r="AJ88" s="988"/>
      <c r="AK88" s="992"/>
      <c r="AL88" s="992"/>
      <c r="AM88" s="992"/>
      <c r="AN88" s="992"/>
      <c r="AO88" s="992"/>
      <c r="AP88" s="988">
        <f t="shared" ref="AP88" si="0">SUM(AP68:AT87)</f>
        <v>2947</v>
      </c>
      <c r="AQ88" s="988"/>
      <c r="AR88" s="988"/>
      <c r="AS88" s="988"/>
      <c r="AT88" s="988"/>
      <c r="AU88" s="988">
        <f t="shared" ref="AU88" si="1">SUM(AU68:AY87)</f>
        <v>181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v>55</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182566</v>
      </c>
      <c r="AB110" s="916"/>
      <c r="AC110" s="916"/>
      <c r="AD110" s="916"/>
      <c r="AE110" s="917"/>
      <c r="AF110" s="918">
        <v>175094</v>
      </c>
      <c r="AG110" s="916"/>
      <c r="AH110" s="916"/>
      <c r="AI110" s="916"/>
      <c r="AJ110" s="917"/>
      <c r="AK110" s="918">
        <v>179907</v>
      </c>
      <c r="AL110" s="916"/>
      <c r="AM110" s="916"/>
      <c r="AN110" s="916"/>
      <c r="AO110" s="917"/>
      <c r="AP110" s="919">
        <v>13.3</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1839634</v>
      </c>
      <c r="BR110" s="863"/>
      <c r="BS110" s="863"/>
      <c r="BT110" s="863"/>
      <c r="BU110" s="863"/>
      <c r="BV110" s="863">
        <v>1930963</v>
      </c>
      <c r="BW110" s="863"/>
      <c r="BX110" s="863"/>
      <c r="BY110" s="863"/>
      <c r="BZ110" s="863"/>
      <c r="CA110" s="863">
        <v>2024478</v>
      </c>
      <c r="CB110" s="863"/>
      <c r="CC110" s="863"/>
      <c r="CD110" s="863"/>
      <c r="CE110" s="863"/>
      <c r="CF110" s="887">
        <v>149.9</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331396</v>
      </c>
      <c r="BR112" s="835"/>
      <c r="BS112" s="835"/>
      <c r="BT112" s="835"/>
      <c r="BU112" s="835"/>
      <c r="BV112" s="835">
        <v>359920</v>
      </c>
      <c r="BW112" s="835"/>
      <c r="BX112" s="835"/>
      <c r="BY112" s="835"/>
      <c r="BZ112" s="835"/>
      <c r="CA112" s="835">
        <v>329799</v>
      </c>
      <c r="CB112" s="835"/>
      <c r="CC112" s="835"/>
      <c r="CD112" s="835"/>
      <c r="CE112" s="835"/>
      <c r="CF112" s="896">
        <v>24.4</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33231</v>
      </c>
      <c r="AB113" s="944"/>
      <c r="AC113" s="944"/>
      <c r="AD113" s="944"/>
      <c r="AE113" s="945"/>
      <c r="AF113" s="946">
        <v>32917</v>
      </c>
      <c r="AG113" s="944"/>
      <c r="AH113" s="944"/>
      <c r="AI113" s="944"/>
      <c r="AJ113" s="945"/>
      <c r="AK113" s="946">
        <v>29531</v>
      </c>
      <c r="AL113" s="944"/>
      <c r="AM113" s="944"/>
      <c r="AN113" s="944"/>
      <c r="AO113" s="945"/>
      <c r="AP113" s="947">
        <v>2.2000000000000002</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210792</v>
      </c>
      <c r="BR113" s="835"/>
      <c r="BS113" s="835"/>
      <c r="BT113" s="835"/>
      <c r="BU113" s="835"/>
      <c r="BV113" s="835">
        <v>194906</v>
      </c>
      <c r="BW113" s="835"/>
      <c r="BX113" s="835"/>
      <c r="BY113" s="835"/>
      <c r="BZ113" s="835"/>
      <c r="CA113" s="835">
        <v>180877</v>
      </c>
      <c r="CB113" s="835"/>
      <c r="CC113" s="835"/>
      <c r="CD113" s="835"/>
      <c r="CE113" s="835"/>
      <c r="CF113" s="896">
        <v>13.4</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19433</v>
      </c>
      <c r="AB114" s="798"/>
      <c r="AC114" s="798"/>
      <c r="AD114" s="798"/>
      <c r="AE114" s="799"/>
      <c r="AF114" s="800">
        <v>10910</v>
      </c>
      <c r="AG114" s="798"/>
      <c r="AH114" s="798"/>
      <c r="AI114" s="798"/>
      <c r="AJ114" s="799"/>
      <c r="AK114" s="800">
        <v>11153</v>
      </c>
      <c r="AL114" s="798"/>
      <c r="AM114" s="798"/>
      <c r="AN114" s="798"/>
      <c r="AO114" s="799"/>
      <c r="AP114" s="845">
        <v>0.8</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780981</v>
      </c>
      <c r="BR114" s="835"/>
      <c r="BS114" s="835"/>
      <c r="BT114" s="835"/>
      <c r="BU114" s="835"/>
      <c r="BV114" s="835">
        <v>362263</v>
      </c>
      <c r="BW114" s="835"/>
      <c r="BX114" s="835"/>
      <c r="BY114" s="835"/>
      <c r="BZ114" s="835"/>
      <c r="CA114" s="835">
        <v>762789</v>
      </c>
      <c r="CB114" s="835"/>
      <c r="CC114" s="835"/>
      <c r="CD114" s="835"/>
      <c r="CE114" s="835"/>
      <c r="CF114" s="896">
        <v>56.5</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235230</v>
      </c>
      <c r="AB117" s="930"/>
      <c r="AC117" s="930"/>
      <c r="AD117" s="930"/>
      <c r="AE117" s="931"/>
      <c r="AF117" s="932">
        <v>218921</v>
      </c>
      <c r="AG117" s="930"/>
      <c r="AH117" s="930"/>
      <c r="AI117" s="930"/>
      <c r="AJ117" s="931"/>
      <c r="AK117" s="932">
        <v>220591</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3162803</v>
      </c>
      <c r="BR119" s="866"/>
      <c r="BS119" s="866"/>
      <c r="BT119" s="866"/>
      <c r="BU119" s="866"/>
      <c r="BV119" s="866">
        <v>2848052</v>
      </c>
      <c r="BW119" s="866"/>
      <c r="BX119" s="866"/>
      <c r="BY119" s="866"/>
      <c r="BZ119" s="866"/>
      <c r="CA119" s="866">
        <v>3297943</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2014667</v>
      </c>
      <c r="BR120" s="863"/>
      <c r="BS120" s="863"/>
      <c r="BT120" s="863"/>
      <c r="BU120" s="863"/>
      <c r="BV120" s="863">
        <v>1782723</v>
      </c>
      <c r="BW120" s="863"/>
      <c r="BX120" s="863"/>
      <c r="BY120" s="863"/>
      <c r="BZ120" s="863"/>
      <c r="CA120" s="863">
        <v>1951727</v>
      </c>
      <c r="CB120" s="863"/>
      <c r="CC120" s="863"/>
      <c r="CD120" s="863"/>
      <c r="CE120" s="863"/>
      <c r="CF120" s="887">
        <v>144.5</v>
      </c>
      <c r="CG120" s="888"/>
      <c r="CH120" s="888"/>
      <c r="CI120" s="888"/>
      <c r="CJ120" s="888"/>
      <c r="CK120" s="889" t="s">
        <v>441</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310532</v>
      </c>
      <c r="DH120" s="863"/>
      <c r="DI120" s="863"/>
      <c r="DJ120" s="863"/>
      <c r="DK120" s="863"/>
      <c r="DL120" s="863">
        <v>343622</v>
      </c>
      <c r="DM120" s="863"/>
      <c r="DN120" s="863"/>
      <c r="DO120" s="863"/>
      <c r="DP120" s="863"/>
      <c r="DQ120" s="863">
        <v>318207</v>
      </c>
      <c r="DR120" s="863"/>
      <c r="DS120" s="863"/>
      <c r="DT120" s="863"/>
      <c r="DU120" s="863"/>
      <c r="DV120" s="864">
        <v>23.6</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35542</v>
      </c>
      <c r="BR121" s="835"/>
      <c r="BS121" s="835"/>
      <c r="BT121" s="835"/>
      <c r="BU121" s="835"/>
      <c r="BV121" s="835">
        <v>30514</v>
      </c>
      <c r="BW121" s="835"/>
      <c r="BX121" s="835"/>
      <c r="BY121" s="835"/>
      <c r="BZ121" s="835"/>
      <c r="CA121" s="835">
        <v>26984</v>
      </c>
      <c r="CB121" s="835"/>
      <c r="CC121" s="835"/>
      <c r="CD121" s="835"/>
      <c r="CE121" s="835"/>
      <c r="CF121" s="896">
        <v>2</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19061</v>
      </c>
      <c r="DH121" s="835"/>
      <c r="DI121" s="835"/>
      <c r="DJ121" s="835"/>
      <c r="DK121" s="835"/>
      <c r="DL121" s="835">
        <v>14557</v>
      </c>
      <c r="DM121" s="835"/>
      <c r="DN121" s="835"/>
      <c r="DO121" s="835"/>
      <c r="DP121" s="835"/>
      <c r="DQ121" s="835">
        <v>10175</v>
      </c>
      <c r="DR121" s="835"/>
      <c r="DS121" s="835"/>
      <c r="DT121" s="835"/>
      <c r="DU121" s="835"/>
      <c r="DV121" s="812">
        <v>0.8</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2081698</v>
      </c>
      <c r="BR122" s="866"/>
      <c r="BS122" s="866"/>
      <c r="BT122" s="866"/>
      <c r="BU122" s="866"/>
      <c r="BV122" s="866">
        <v>2089983</v>
      </c>
      <c r="BW122" s="866"/>
      <c r="BX122" s="866"/>
      <c r="BY122" s="866"/>
      <c r="BZ122" s="866"/>
      <c r="CA122" s="866">
        <v>2113798</v>
      </c>
      <c r="CB122" s="866"/>
      <c r="CC122" s="866"/>
      <c r="CD122" s="866"/>
      <c r="CE122" s="866"/>
      <c r="CF122" s="867">
        <v>156.5</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1803</v>
      </c>
      <c r="DH122" s="835"/>
      <c r="DI122" s="835"/>
      <c r="DJ122" s="835"/>
      <c r="DK122" s="835"/>
      <c r="DL122" s="835">
        <v>1741</v>
      </c>
      <c r="DM122" s="835"/>
      <c r="DN122" s="835"/>
      <c r="DO122" s="835"/>
      <c r="DP122" s="835"/>
      <c r="DQ122" s="835">
        <v>1417</v>
      </c>
      <c r="DR122" s="835"/>
      <c r="DS122" s="835"/>
      <c r="DT122" s="835"/>
      <c r="DU122" s="835"/>
      <c r="DV122" s="812">
        <v>0.1</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4131907</v>
      </c>
      <c r="BR123" s="854"/>
      <c r="BS123" s="854"/>
      <c r="BT123" s="854"/>
      <c r="BU123" s="854"/>
      <c r="BV123" s="854">
        <v>3903220</v>
      </c>
      <c r="BW123" s="854"/>
      <c r="BX123" s="854"/>
      <c r="BY123" s="854"/>
      <c r="BZ123" s="854"/>
      <c r="CA123" s="854">
        <v>4092509</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4745</v>
      </c>
      <c r="AB128" s="819"/>
      <c r="AC128" s="819"/>
      <c r="AD128" s="819"/>
      <c r="AE128" s="820"/>
      <c r="AF128" s="821">
        <v>6161</v>
      </c>
      <c r="AG128" s="819"/>
      <c r="AH128" s="819"/>
      <c r="AI128" s="819"/>
      <c r="AJ128" s="820"/>
      <c r="AK128" s="821">
        <v>4375</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1559835</v>
      </c>
      <c r="AB129" s="798"/>
      <c r="AC129" s="798"/>
      <c r="AD129" s="798"/>
      <c r="AE129" s="799"/>
      <c r="AF129" s="800">
        <v>1587117</v>
      </c>
      <c r="AG129" s="798"/>
      <c r="AH129" s="798"/>
      <c r="AI129" s="798"/>
      <c r="AJ129" s="799"/>
      <c r="AK129" s="800">
        <v>1549151</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205446</v>
      </c>
      <c r="AB130" s="798"/>
      <c r="AC130" s="798"/>
      <c r="AD130" s="798"/>
      <c r="AE130" s="799"/>
      <c r="AF130" s="800">
        <v>196520</v>
      </c>
      <c r="AG130" s="798"/>
      <c r="AH130" s="798"/>
      <c r="AI130" s="798"/>
      <c r="AJ130" s="799"/>
      <c r="AK130" s="800">
        <v>198752</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1354389</v>
      </c>
      <c r="AB131" s="781"/>
      <c r="AC131" s="781"/>
      <c r="AD131" s="781"/>
      <c r="AE131" s="782"/>
      <c r="AF131" s="783">
        <v>1390597</v>
      </c>
      <c r="AG131" s="781"/>
      <c r="AH131" s="781"/>
      <c r="AI131" s="781"/>
      <c r="AJ131" s="782"/>
      <c r="AK131" s="783">
        <v>1350399</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1.8487303129999999</v>
      </c>
      <c r="AB132" s="761"/>
      <c r="AC132" s="761"/>
      <c r="AD132" s="761"/>
      <c r="AE132" s="762"/>
      <c r="AF132" s="763">
        <v>1.167843739</v>
      </c>
      <c r="AG132" s="761"/>
      <c r="AH132" s="761"/>
      <c r="AI132" s="761"/>
      <c r="AJ132" s="762"/>
      <c r="AK132" s="763">
        <v>1.2932474030000001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2.2000000000000002</v>
      </c>
      <c r="AB133" s="740"/>
      <c r="AC133" s="740"/>
      <c r="AD133" s="740"/>
      <c r="AE133" s="741"/>
      <c r="AF133" s="739">
        <v>1.6</v>
      </c>
      <c r="AG133" s="740"/>
      <c r="AH133" s="740"/>
      <c r="AI133" s="740"/>
      <c r="AJ133" s="741"/>
      <c r="AK133" s="739">
        <v>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1" t="s">
        <v>473</v>
      </c>
      <c r="L7" s="256"/>
      <c r="M7" s="257" t="s">
        <v>474</v>
      </c>
      <c r="N7" s="258"/>
    </row>
    <row r="8" spans="1:16">
      <c r="A8" s="250"/>
      <c r="B8" s="246"/>
      <c r="C8" s="246"/>
      <c r="D8" s="246"/>
      <c r="E8" s="246"/>
      <c r="F8" s="246"/>
      <c r="G8" s="259"/>
      <c r="H8" s="260"/>
      <c r="I8" s="260"/>
      <c r="J8" s="261"/>
      <c r="K8" s="1152"/>
      <c r="L8" s="262" t="s">
        <v>475</v>
      </c>
      <c r="M8" s="263" t="s">
        <v>476</v>
      </c>
      <c r="N8" s="264" t="s">
        <v>477</v>
      </c>
    </row>
    <row r="9" spans="1:16">
      <c r="A9" s="250"/>
      <c r="B9" s="246"/>
      <c r="C9" s="246"/>
      <c r="D9" s="246"/>
      <c r="E9" s="246"/>
      <c r="F9" s="246"/>
      <c r="G9" s="1165" t="s">
        <v>478</v>
      </c>
      <c r="H9" s="1166"/>
      <c r="I9" s="1166"/>
      <c r="J9" s="1167"/>
      <c r="K9" s="265">
        <v>410803</v>
      </c>
      <c r="L9" s="266">
        <v>366461</v>
      </c>
      <c r="M9" s="267">
        <v>214828</v>
      </c>
      <c r="N9" s="268">
        <v>70.599999999999994</v>
      </c>
    </row>
    <row r="10" spans="1:16">
      <c r="A10" s="250"/>
      <c r="B10" s="246"/>
      <c r="C10" s="246"/>
      <c r="D10" s="246"/>
      <c r="E10" s="246"/>
      <c r="F10" s="246"/>
      <c r="G10" s="1165" t="s">
        <v>479</v>
      </c>
      <c r="H10" s="1166"/>
      <c r="I10" s="1166"/>
      <c r="J10" s="1167"/>
      <c r="K10" s="269">
        <v>55529</v>
      </c>
      <c r="L10" s="270">
        <v>49535</v>
      </c>
      <c r="M10" s="271">
        <v>28178</v>
      </c>
      <c r="N10" s="272">
        <v>75.8</v>
      </c>
    </row>
    <row r="11" spans="1:16" ht="13.5" customHeight="1">
      <c r="A11" s="250"/>
      <c r="B11" s="246"/>
      <c r="C11" s="246"/>
      <c r="D11" s="246"/>
      <c r="E11" s="246"/>
      <c r="F11" s="246"/>
      <c r="G11" s="1165" t="s">
        <v>480</v>
      </c>
      <c r="H11" s="1166"/>
      <c r="I11" s="1166"/>
      <c r="J11" s="1167"/>
      <c r="K11" s="269">
        <v>59549</v>
      </c>
      <c r="L11" s="270">
        <v>53121</v>
      </c>
      <c r="M11" s="271">
        <v>24639</v>
      </c>
      <c r="N11" s="272">
        <v>115.6</v>
      </c>
    </row>
    <row r="12" spans="1:16" ht="13.5" customHeight="1">
      <c r="A12" s="250"/>
      <c r="B12" s="246"/>
      <c r="C12" s="246"/>
      <c r="D12" s="246"/>
      <c r="E12" s="246"/>
      <c r="F12" s="246"/>
      <c r="G12" s="1165" t="s">
        <v>481</v>
      </c>
      <c r="H12" s="1166"/>
      <c r="I12" s="1166"/>
      <c r="J12" s="1167"/>
      <c r="K12" s="269" t="s">
        <v>482</v>
      </c>
      <c r="L12" s="270" t="s">
        <v>482</v>
      </c>
      <c r="M12" s="271">
        <v>3805</v>
      </c>
      <c r="N12" s="272" t="s">
        <v>482</v>
      </c>
    </row>
    <row r="13" spans="1:16" ht="13.5" customHeight="1">
      <c r="A13" s="250"/>
      <c r="B13" s="246"/>
      <c r="C13" s="246"/>
      <c r="D13" s="246"/>
      <c r="E13" s="246"/>
      <c r="F13" s="246"/>
      <c r="G13" s="1165" t="s">
        <v>483</v>
      </c>
      <c r="H13" s="1166"/>
      <c r="I13" s="1166"/>
      <c r="J13" s="1167"/>
      <c r="K13" s="269" t="s">
        <v>482</v>
      </c>
      <c r="L13" s="270" t="s">
        <v>482</v>
      </c>
      <c r="M13" s="271" t="s">
        <v>482</v>
      </c>
      <c r="N13" s="272" t="s">
        <v>482</v>
      </c>
    </row>
    <row r="14" spans="1:16" ht="13.5" customHeight="1">
      <c r="A14" s="250"/>
      <c r="B14" s="246"/>
      <c r="C14" s="246"/>
      <c r="D14" s="246"/>
      <c r="E14" s="246"/>
      <c r="F14" s="246"/>
      <c r="G14" s="1165" t="s">
        <v>484</v>
      </c>
      <c r="H14" s="1166"/>
      <c r="I14" s="1166"/>
      <c r="J14" s="1167"/>
      <c r="K14" s="269">
        <v>13049</v>
      </c>
      <c r="L14" s="270">
        <v>11640</v>
      </c>
      <c r="M14" s="271">
        <v>8783</v>
      </c>
      <c r="N14" s="272">
        <v>32.5</v>
      </c>
    </row>
    <row r="15" spans="1:16" ht="13.5" customHeight="1">
      <c r="A15" s="250"/>
      <c r="B15" s="246"/>
      <c r="C15" s="246"/>
      <c r="D15" s="246"/>
      <c r="E15" s="246"/>
      <c r="F15" s="246"/>
      <c r="G15" s="1165" t="s">
        <v>485</v>
      </c>
      <c r="H15" s="1166"/>
      <c r="I15" s="1166"/>
      <c r="J15" s="1167"/>
      <c r="K15" s="269" t="s">
        <v>482</v>
      </c>
      <c r="L15" s="270" t="s">
        <v>482</v>
      </c>
      <c r="M15" s="271">
        <v>4830</v>
      </c>
      <c r="N15" s="272" t="s">
        <v>482</v>
      </c>
    </row>
    <row r="16" spans="1:16">
      <c r="A16" s="250"/>
      <c r="B16" s="246"/>
      <c r="C16" s="246"/>
      <c r="D16" s="246"/>
      <c r="E16" s="246"/>
      <c r="F16" s="246"/>
      <c r="G16" s="1168" t="s">
        <v>486</v>
      </c>
      <c r="H16" s="1169"/>
      <c r="I16" s="1169"/>
      <c r="J16" s="1170"/>
      <c r="K16" s="270">
        <v>-33857</v>
      </c>
      <c r="L16" s="270">
        <v>-30202</v>
      </c>
      <c r="M16" s="271">
        <v>-21703</v>
      </c>
      <c r="N16" s="272">
        <v>39.200000000000003</v>
      </c>
    </row>
    <row r="17" spans="1:16">
      <c r="A17" s="250"/>
      <c r="B17" s="246"/>
      <c r="C17" s="246"/>
      <c r="D17" s="246"/>
      <c r="E17" s="246"/>
      <c r="F17" s="246"/>
      <c r="G17" s="1168" t="s">
        <v>172</v>
      </c>
      <c r="H17" s="1169"/>
      <c r="I17" s="1169"/>
      <c r="J17" s="1170"/>
      <c r="K17" s="270">
        <v>505073</v>
      </c>
      <c r="L17" s="270">
        <v>450556</v>
      </c>
      <c r="M17" s="271">
        <v>263360</v>
      </c>
      <c r="N17" s="272">
        <v>71.099999999999994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2" t="s">
        <v>491</v>
      </c>
      <c r="H21" s="1163"/>
      <c r="I21" s="1163"/>
      <c r="J21" s="1164"/>
      <c r="K21" s="282">
        <v>40.14</v>
      </c>
      <c r="L21" s="283">
        <v>24.72</v>
      </c>
      <c r="M21" s="284">
        <v>15.42</v>
      </c>
      <c r="N21" s="251"/>
      <c r="O21" s="285"/>
      <c r="P21" s="281"/>
    </row>
    <row r="22" spans="1:16" s="286" customFormat="1">
      <c r="A22" s="281"/>
      <c r="B22" s="251"/>
      <c r="C22" s="251"/>
      <c r="D22" s="251"/>
      <c r="E22" s="251"/>
      <c r="F22" s="251"/>
      <c r="G22" s="1162" t="s">
        <v>492</v>
      </c>
      <c r="H22" s="1163"/>
      <c r="I22" s="1163"/>
      <c r="J22" s="1164"/>
      <c r="K22" s="287">
        <v>97.1</v>
      </c>
      <c r="L22" s="288">
        <v>94.2</v>
      </c>
      <c r="M22" s="289">
        <v>2.9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1" t="s">
        <v>473</v>
      </c>
      <c r="L30" s="256"/>
      <c r="M30" s="257" t="s">
        <v>474</v>
      </c>
      <c r="N30" s="258"/>
    </row>
    <row r="31" spans="1:16">
      <c r="A31" s="250"/>
      <c r="B31" s="246"/>
      <c r="C31" s="246"/>
      <c r="D31" s="246"/>
      <c r="E31" s="246"/>
      <c r="F31" s="246"/>
      <c r="G31" s="259"/>
      <c r="H31" s="260"/>
      <c r="I31" s="260"/>
      <c r="J31" s="261"/>
      <c r="K31" s="1152"/>
      <c r="L31" s="262" t="s">
        <v>475</v>
      </c>
      <c r="M31" s="263" t="s">
        <v>476</v>
      </c>
      <c r="N31" s="264" t="s">
        <v>477</v>
      </c>
    </row>
    <row r="32" spans="1:16" ht="27" customHeight="1">
      <c r="A32" s="250"/>
      <c r="B32" s="246"/>
      <c r="C32" s="246"/>
      <c r="D32" s="246"/>
      <c r="E32" s="246"/>
      <c r="F32" s="246"/>
      <c r="G32" s="1153" t="s">
        <v>496</v>
      </c>
      <c r="H32" s="1154"/>
      <c r="I32" s="1154"/>
      <c r="J32" s="1155"/>
      <c r="K32" s="296">
        <v>179907</v>
      </c>
      <c r="L32" s="296">
        <v>160488</v>
      </c>
      <c r="M32" s="297">
        <v>146462</v>
      </c>
      <c r="N32" s="298">
        <v>9.6</v>
      </c>
    </row>
    <row r="33" spans="1:16" ht="13.5" customHeight="1">
      <c r="A33" s="250"/>
      <c r="B33" s="246"/>
      <c r="C33" s="246"/>
      <c r="D33" s="246"/>
      <c r="E33" s="246"/>
      <c r="F33" s="246"/>
      <c r="G33" s="1153" t="s">
        <v>497</v>
      </c>
      <c r="H33" s="1154"/>
      <c r="I33" s="1154"/>
      <c r="J33" s="1155"/>
      <c r="K33" s="296" t="s">
        <v>482</v>
      </c>
      <c r="L33" s="296" t="s">
        <v>482</v>
      </c>
      <c r="M33" s="297">
        <v>66</v>
      </c>
      <c r="N33" s="298" t="s">
        <v>482</v>
      </c>
    </row>
    <row r="34" spans="1:16" ht="27" customHeight="1">
      <c r="A34" s="250"/>
      <c r="B34" s="246"/>
      <c r="C34" s="246"/>
      <c r="D34" s="246"/>
      <c r="E34" s="246"/>
      <c r="F34" s="246"/>
      <c r="G34" s="1153" t="s">
        <v>498</v>
      </c>
      <c r="H34" s="1154"/>
      <c r="I34" s="1154"/>
      <c r="J34" s="1155"/>
      <c r="K34" s="296" t="s">
        <v>482</v>
      </c>
      <c r="L34" s="296" t="s">
        <v>482</v>
      </c>
      <c r="M34" s="297">
        <v>56</v>
      </c>
      <c r="N34" s="298" t="s">
        <v>482</v>
      </c>
    </row>
    <row r="35" spans="1:16" ht="27" customHeight="1">
      <c r="A35" s="250"/>
      <c r="B35" s="246"/>
      <c r="C35" s="246"/>
      <c r="D35" s="246"/>
      <c r="E35" s="246"/>
      <c r="F35" s="246"/>
      <c r="G35" s="1153" t="s">
        <v>499</v>
      </c>
      <c r="H35" s="1154"/>
      <c r="I35" s="1154"/>
      <c r="J35" s="1155"/>
      <c r="K35" s="296">
        <v>29531</v>
      </c>
      <c r="L35" s="296">
        <v>26343</v>
      </c>
      <c r="M35" s="297">
        <v>28990</v>
      </c>
      <c r="N35" s="298">
        <v>-9.1</v>
      </c>
    </row>
    <row r="36" spans="1:16" ht="27" customHeight="1">
      <c r="A36" s="250"/>
      <c r="B36" s="246"/>
      <c r="C36" s="246"/>
      <c r="D36" s="246"/>
      <c r="E36" s="246"/>
      <c r="F36" s="246"/>
      <c r="G36" s="1153" t="s">
        <v>500</v>
      </c>
      <c r="H36" s="1154"/>
      <c r="I36" s="1154"/>
      <c r="J36" s="1155"/>
      <c r="K36" s="296">
        <v>11153</v>
      </c>
      <c r="L36" s="296">
        <v>9949</v>
      </c>
      <c r="M36" s="297">
        <v>3973</v>
      </c>
      <c r="N36" s="298">
        <v>150.4</v>
      </c>
    </row>
    <row r="37" spans="1:16" ht="13.5" customHeight="1">
      <c r="A37" s="250"/>
      <c r="B37" s="246"/>
      <c r="C37" s="246"/>
      <c r="D37" s="246"/>
      <c r="E37" s="246"/>
      <c r="F37" s="246"/>
      <c r="G37" s="1153" t="s">
        <v>501</v>
      </c>
      <c r="H37" s="1154"/>
      <c r="I37" s="1154"/>
      <c r="J37" s="1155"/>
      <c r="K37" s="296" t="s">
        <v>482</v>
      </c>
      <c r="L37" s="296" t="s">
        <v>482</v>
      </c>
      <c r="M37" s="297">
        <v>2172</v>
      </c>
      <c r="N37" s="298" t="s">
        <v>482</v>
      </c>
    </row>
    <row r="38" spans="1:16" ht="27" customHeight="1">
      <c r="A38" s="250"/>
      <c r="B38" s="246"/>
      <c r="C38" s="246"/>
      <c r="D38" s="246"/>
      <c r="E38" s="246"/>
      <c r="F38" s="246"/>
      <c r="G38" s="1156" t="s">
        <v>502</v>
      </c>
      <c r="H38" s="1157"/>
      <c r="I38" s="1157"/>
      <c r="J38" s="1158"/>
      <c r="K38" s="299" t="s">
        <v>482</v>
      </c>
      <c r="L38" s="299" t="s">
        <v>482</v>
      </c>
      <c r="M38" s="300">
        <v>44</v>
      </c>
      <c r="N38" s="301" t="s">
        <v>482</v>
      </c>
      <c r="O38" s="295"/>
    </row>
    <row r="39" spans="1:16">
      <c r="A39" s="250"/>
      <c r="B39" s="246"/>
      <c r="C39" s="246"/>
      <c r="D39" s="246"/>
      <c r="E39" s="246"/>
      <c r="F39" s="246"/>
      <c r="G39" s="1156" t="s">
        <v>503</v>
      </c>
      <c r="H39" s="1157"/>
      <c r="I39" s="1157"/>
      <c r="J39" s="1158"/>
      <c r="K39" s="302">
        <v>-4375</v>
      </c>
      <c r="L39" s="302">
        <v>-3903</v>
      </c>
      <c r="M39" s="303">
        <v>-6849</v>
      </c>
      <c r="N39" s="304">
        <v>-43</v>
      </c>
      <c r="O39" s="295"/>
    </row>
    <row r="40" spans="1:16" ht="27" customHeight="1">
      <c r="A40" s="250"/>
      <c r="B40" s="246"/>
      <c r="C40" s="246"/>
      <c r="D40" s="246"/>
      <c r="E40" s="246"/>
      <c r="F40" s="246"/>
      <c r="G40" s="1153" t="s">
        <v>504</v>
      </c>
      <c r="H40" s="1154"/>
      <c r="I40" s="1154"/>
      <c r="J40" s="1155"/>
      <c r="K40" s="302">
        <v>-198752</v>
      </c>
      <c r="L40" s="302">
        <v>-177299</v>
      </c>
      <c r="M40" s="303">
        <v>-133024</v>
      </c>
      <c r="N40" s="304">
        <v>33.299999999999997</v>
      </c>
      <c r="O40" s="295"/>
    </row>
    <row r="41" spans="1:16">
      <c r="A41" s="250"/>
      <c r="B41" s="246"/>
      <c r="C41" s="246"/>
      <c r="D41" s="246"/>
      <c r="E41" s="246"/>
      <c r="F41" s="246"/>
      <c r="G41" s="1159" t="s">
        <v>283</v>
      </c>
      <c r="H41" s="1160"/>
      <c r="I41" s="1160"/>
      <c r="J41" s="1161"/>
      <c r="K41" s="296">
        <v>17464</v>
      </c>
      <c r="L41" s="302">
        <v>15579</v>
      </c>
      <c r="M41" s="303">
        <v>41890</v>
      </c>
      <c r="N41" s="304">
        <v>-62.8</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6" t="s">
        <v>473</v>
      </c>
      <c r="J49" s="1148" t="s">
        <v>508</v>
      </c>
      <c r="K49" s="1149"/>
      <c r="L49" s="1149"/>
      <c r="M49" s="1149"/>
      <c r="N49" s="1150"/>
    </row>
    <row r="50" spans="1:14">
      <c r="A50" s="250"/>
      <c r="B50" s="246"/>
      <c r="C50" s="246"/>
      <c r="D50" s="246"/>
      <c r="E50" s="246"/>
      <c r="F50" s="246"/>
      <c r="G50" s="314"/>
      <c r="H50" s="315"/>
      <c r="I50" s="1147"/>
      <c r="J50" s="316" t="s">
        <v>509</v>
      </c>
      <c r="K50" s="317" t="s">
        <v>510</v>
      </c>
      <c r="L50" s="318" t="s">
        <v>511</v>
      </c>
      <c r="M50" s="319" t="s">
        <v>512</v>
      </c>
      <c r="N50" s="320" t="s">
        <v>513</v>
      </c>
    </row>
    <row r="51" spans="1:14">
      <c r="A51" s="250"/>
      <c r="B51" s="246"/>
      <c r="C51" s="246"/>
      <c r="D51" s="246"/>
      <c r="E51" s="246"/>
      <c r="F51" s="246"/>
      <c r="G51" s="312" t="s">
        <v>514</v>
      </c>
      <c r="H51" s="313"/>
      <c r="I51" s="321">
        <v>435597</v>
      </c>
      <c r="J51" s="322">
        <v>356754</v>
      </c>
      <c r="K51" s="323">
        <v>-6.2</v>
      </c>
      <c r="L51" s="324">
        <v>185018</v>
      </c>
      <c r="M51" s="325">
        <v>-9.1</v>
      </c>
      <c r="N51" s="326">
        <v>2.9</v>
      </c>
    </row>
    <row r="52" spans="1:14">
      <c r="A52" s="250"/>
      <c r="B52" s="246"/>
      <c r="C52" s="246"/>
      <c r="D52" s="246"/>
      <c r="E52" s="246"/>
      <c r="F52" s="246"/>
      <c r="G52" s="327"/>
      <c r="H52" s="328" t="s">
        <v>515</v>
      </c>
      <c r="I52" s="329">
        <v>343903</v>
      </c>
      <c r="J52" s="330">
        <v>281657</v>
      </c>
      <c r="K52" s="331">
        <v>-15.2</v>
      </c>
      <c r="L52" s="332">
        <v>95064</v>
      </c>
      <c r="M52" s="333">
        <v>-21.5</v>
      </c>
      <c r="N52" s="334">
        <v>6.3</v>
      </c>
    </row>
    <row r="53" spans="1:14">
      <c r="A53" s="250"/>
      <c r="B53" s="246"/>
      <c r="C53" s="246"/>
      <c r="D53" s="246"/>
      <c r="E53" s="246"/>
      <c r="F53" s="246"/>
      <c r="G53" s="312" t="s">
        <v>516</v>
      </c>
      <c r="H53" s="313"/>
      <c r="I53" s="321">
        <v>409409</v>
      </c>
      <c r="J53" s="322">
        <v>344620</v>
      </c>
      <c r="K53" s="323">
        <v>-3.4</v>
      </c>
      <c r="L53" s="324">
        <v>238802</v>
      </c>
      <c r="M53" s="325">
        <v>29.1</v>
      </c>
      <c r="N53" s="326">
        <v>-32.5</v>
      </c>
    </row>
    <row r="54" spans="1:14">
      <c r="A54" s="250"/>
      <c r="B54" s="246"/>
      <c r="C54" s="246"/>
      <c r="D54" s="246"/>
      <c r="E54" s="246"/>
      <c r="F54" s="246"/>
      <c r="G54" s="327"/>
      <c r="H54" s="328" t="s">
        <v>515</v>
      </c>
      <c r="I54" s="329">
        <v>266563</v>
      </c>
      <c r="J54" s="330">
        <v>224380</v>
      </c>
      <c r="K54" s="331">
        <v>-20.3</v>
      </c>
      <c r="L54" s="332">
        <v>128562</v>
      </c>
      <c r="M54" s="333">
        <v>35.200000000000003</v>
      </c>
      <c r="N54" s="334">
        <v>-55.5</v>
      </c>
    </row>
    <row r="55" spans="1:14">
      <c r="A55" s="250"/>
      <c r="B55" s="246"/>
      <c r="C55" s="246"/>
      <c r="D55" s="246"/>
      <c r="E55" s="246"/>
      <c r="F55" s="246"/>
      <c r="G55" s="312" t="s">
        <v>517</v>
      </c>
      <c r="H55" s="313"/>
      <c r="I55" s="321">
        <v>954389</v>
      </c>
      <c r="J55" s="322">
        <v>825596</v>
      </c>
      <c r="K55" s="323">
        <v>139.6</v>
      </c>
      <c r="L55" s="324">
        <v>288550</v>
      </c>
      <c r="M55" s="325">
        <v>20.8</v>
      </c>
      <c r="N55" s="326">
        <v>118.8</v>
      </c>
    </row>
    <row r="56" spans="1:14">
      <c r="A56" s="250"/>
      <c r="B56" s="246"/>
      <c r="C56" s="246"/>
      <c r="D56" s="246"/>
      <c r="E56" s="246"/>
      <c r="F56" s="246"/>
      <c r="G56" s="327"/>
      <c r="H56" s="328" t="s">
        <v>515</v>
      </c>
      <c r="I56" s="329">
        <v>693536</v>
      </c>
      <c r="J56" s="330">
        <v>599945</v>
      </c>
      <c r="K56" s="331">
        <v>167.4</v>
      </c>
      <c r="L56" s="332">
        <v>141525</v>
      </c>
      <c r="M56" s="333">
        <v>10.1</v>
      </c>
      <c r="N56" s="334">
        <v>157.30000000000001</v>
      </c>
    </row>
    <row r="57" spans="1:14">
      <c r="A57" s="250"/>
      <c r="B57" s="246"/>
      <c r="C57" s="246"/>
      <c r="D57" s="246"/>
      <c r="E57" s="246"/>
      <c r="F57" s="246"/>
      <c r="G57" s="312" t="s">
        <v>518</v>
      </c>
      <c r="H57" s="313"/>
      <c r="I57" s="321">
        <v>897557</v>
      </c>
      <c r="J57" s="322">
        <v>798538</v>
      </c>
      <c r="K57" s="323">
        <v>-3.3</v>
      </c>
      <c r="L57" s="324">
        <v>287914</v>
      </c>
      <c r="M57" s="325">
        <v>-0.2</v>
      </c>
      <c r="N57" s="326">
        <v>-3.1</v>
      </c>
    </row>
    <row r="58" spans="1:14">
      <c r="A58" s="250"/>
      <c r="B58" s="246"/>
      <c r="C58" s="246"/>
      <c r="D58" s="246"/>
      <c r="E58" s="246"/>
      <c r="F58" s="246"/>
      <c r="G58" s="327"/>
      <c r="H58" s="328" t="s">
        <v>515</v>
      </c>
      <c r="I58" s="329">
        <v>843772</v>
      </c>
      <c r="J58" s="330">
        <v>750687</v>
      </c>
      <c r="K58" s="331">
        <v>25.1</v>
      </c>
      <c r="L58" s="332">
        <v>146531</v>
      </c>
      <c r="M58" s="333">
        <v>3.5</v>
      </c>
      <c r="N58" s="334">
        <v>21.6</v>
      </c>
    </row>
    <row r="59" spans="1:14">
      <c r="A59" s="250"/>
      <c r="B59" s="246"/>
      <c r="C59" s="246"/>
      <c r="D59" s="246"/>
      <c r="E59" s="246"/>
      <c r="F59" s="246"/>
      <c r="G59" s="312" t="s">
        <v>519</v>
      </c>
      <c r="H59" s="313"/>
      <c r="I59" s="321">
        <v>576259</v>
      </c>
      <c r="J59" s="322">
        <v>514058</v>
      </c>
      <c r="K59" s="323">
        <v>-35.6</v>
      </c>
      <c r="L59" s="324">
        <v>310300</v>
      </c>
      <c r="M59" s="325">
        <v>7.8</v>
      </c>
      <c r="N59" s="326">
        <v>-43.4</v>
      </c>
    </row>
    <row r="60" spans="1:14">
      <c r="A60" s="250"/>
      <c r="B60" s="246"/>
      <c r="C60" s="246"/>
      <c r="D60" s="246"/>
      <c r="E60" s="246"/>
      <c r="F60" s="246"/>
      <c r="G60" s="327"/>
      <c r="H60" s="328" t="s">
        <v>515</v>
      </c>
      <c r="I60" s="335">
        <v>393481</v>
      </c>
      <c r="J60" s="330">
        <v>351009</v>
      </c>
      <c r="K60" s="331">
        <v>-53.2</v>
      </c>
      <c r="L60" s="332">
        <v>157576</v>
      </c>
      <c r="M60" s="333">
        <v>7.5</v>
      </c>
      <c r="N60" s="334">
        <v>-60.7</v>
      </c>
    </row>
    <row r="61" spans="1:14">
      <c r="A61" s="250"/>
      <c r="B61" s="246"/>
      <c r="C61" s="246"/>
      <c r="D61" s="246"/>
      <c r="E61" s="246"/>
      <c r="F61" s="246"/>
      <c r="G61" s="312" t="s">
        <v>520</v>
      </c>
      <c r="H61" s="336"/>
      <c r="I61" s="337">
        <v>654642</v>
      </c>
      <c r="J61" s="338">
        <v>567913</v>
      </c>
      <c r="K61" s="339">
        <v>18.2</v>
      </c>
      <c r="L61" s="340">
        <v>262117</v>
      </c>
      <c r="M61" s="341">
        <v>9.6999999999999993</v>
      </c>
      <c r="N61" s="326">
        <v>8.5</v>
      </c>
    </row>
    <row r="62" spans="1:14">
      <c r="A62" s="250"/>
      <c r="B62" s="246"/>
      <c r="C62" s="246"/>
      <c r="D62" s="246"/>
      <c r="E62" s="246"/>
      <c r="F62" s="246"/>
      <c r="G62" s="327"/>
      <c r="H62" s="328" t="s">
        <v>515</v>
      </c>
      <c r="I62" s="329">
        <v>508251</v>
      </c>
      <c r="J62" s="330">
        <v>441536</v>
      </c>
      <c r="K62" s="331">
        <v>20.8</v>
      </c>
      <c r="L62" s="332">
        <v>133852</v>
      </c>
      <c r="M62" s="333">
        <v>7</v>
      </c>
      <c r="N62" s="334">
        <v>13.8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1" t="s">
        <v>3</v>
      </c>
      <c r="D47" s="1171"/>
      <c r="E47" s="1172"/>
      <c r="F47" s="11">
        <v>33.590000000000003</v>
      </c>
      <c r="G47" s="12">
        <v>35.200000000000003</v>
      </c>
      <c r="H47" s="12">
        <v>39.26</v>
      </c>
      <c r="I47" s="12">
        <v>38.6</v>
      </c>
      <c r="J47" s="13">
        <v>39.57</v>
      </c>
    </row>
    <row r="48" spans="2:10" ht="57.75" customHeight="1">
      <c r="B48" s="14"/>
      <c r="C48" s="1173" t="s">
        <v>4</v>
      </c>
      <c r="D48" s="1173"/>
      <c r="E48" s="1174"/>
      <c r="F48" s="15">
        <v>14.84</v>
      </c>
      <c r="G48" s="16">
        <v>15.03</v>
      </c>
      <c r="H48" s="16">
        <v>19.46</v>
      </c>
      <c r="I48" s="16">
        <v>19.18</v>
      </c>
      <c r="J48" s="17">
        <v>17.190000000000001</v>
      </c>
    </row>
    <row r="49" spans="2:10" ht="57.75" customHeight="1" thickBot="1">
      <c r="B49" s="18"/>
      <c r="C49" s="1175" t="s">
        <v>5</v>
      </c>
      <c r="D49" s="1175"/>
      <c r="E49" s="1176"/>
      <c r="F49" s="19">
        <v>23.71</v>
      </c>
      <c r="G49" s="20">
        <v>2.73</v>
      </c>
      <c r="H49" s="20">
        <v>2.72</v>
      </c>
      <c r="I49" s="20">
        <v>7.0000000000000007E-2</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2018-11-15T04:20:39Z</cp:lastPrinted>
  <dcterms:created xsi:type="dcterms:W3CDTF">2018-01-24T04:51:48Z</dcterms:created>
  <dcterms:modified xsi:type="dcterms:W3CDTF">2018-11-15T04:20:47Z</dcterms:modified>
</cp:coreProperties>
</file>