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8PigPuhFSn0imaWqDwQqtpvy4s4pJjO4Cdh5O4qwUh7nA25sNccJkaN4KXwI82KlrsMNIZ7GENKbnTZyJZ/3Wg==" workbookSaltValue="1sk1/oKTaH4f7SvS8xCwQ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FJ32" i="4" s="1"/>
  <c r="AR7" i="5"/>
  <c r="EV32" i="4" s="1"/>
  <c r="AQ7" i="5"/>
  <c r="AP7" i="5"/>
  <c r="AO7" i="5"/>
  <c r="DF32" i="4" s="1"/>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HV54" i="4"/>
  <c r="HH54" i="4"/>
  <c r="FJ54" i="4"/>
  <c r="EV54" i="4"/>
  <c r="EH54" i="4"/>
  <c r="DF54" i="4"/>
  <c r="BV54" i="4"/>
  <c r="AT54" i="4"/>
  <c r="AF54" i="4"/>
  <c r="R54" i="4"/>
  <c r="ML53" i="4"/>
  <c r="KV53" i="4"/>
  <c r="KH53" i="4"/>
  <c r="IJ53" i="4"/>
  <c r="HV53" i="4"/>
  <c r="HH53" i="4"/>
  <c r="FJ53" i="4"/>
  <c r="EV53" i="4"/>
  <c r="DT53" i="4"/>
  <c r="DF53" i="4"/>
  <c r="BV53" i="4"/>
  <c r="BH53" i="4"/>
  <c r="AT53" i="4"/>
  <c r="AF53" i="4"/>
  <c r="R53" i="4"/>
  <c r="IX32" i="4"/>
  <c r="IJ32" i="4"/>
  <c r="HV32" i="4"/>
  <c r="HH32" i="4"/>
  <c r="GT32" i="4"/>
  <c r="EH32" i="4"/>
  <c r="DT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B8" i="4"/>
  <c r="B6" i="4"/>
  <c r="M88" i="4" l="1"/>
  <c r="ML52" i="4"/>
  <c r="IX52" i="4"/>
  <c r="BV76" i="4"/>
  <c r="FJ52" i="4"/>
  <c r="IX30" i="4"/>
  <c r="BV52" i="4"/>
  <c r="IX76" i="4"/>
  <c r="ML76" i="4"/>
  <c r="FJ30" i="4"/>
  <c r="BV30" i="4"/>
  <c r="C11" i="5"/>
  <c r="D11" i="5"/>
  <c r="E11" i="5"/>
  <c r="B11" i="5"/>
  <c r="LJ76" i="4" l="1"/>
  <c r="AT52" i="4"/>
  <c r="EH30" i="4"/>
  <c r="EH52" i="4"/>
  <c r="HV76" i="4"/>
  <c r="LJ52" i="4"/>
  <c r="AT30" i="4"/>
  <c r="HV52" i="4"/>
  <c r="AT76" i="4"/>
  <c r="HV30" i="4"/>
  <c r="GT52" i="4"/>
  <c r="R76" i="4"/>
  <c r="DF52" i="4"/>
  <c r="GT30" i="4"/>
  <c r="R30" i="4"/>
  <c r="KH76" i="4"/>
  <c r="R52" i="4"/>
  <c r="DF30" i="4"/>
  <c r="GT76" i="4"/>
  <c r="KH52" i="4"/>
  <c r="AF76" i="4"/>
  <c r="DT52" i="4"/>
  <c r="HH30" i="4"/>
  <c r="KV76" i="4"/>
  <c r="AF52" i="4"/>
  <c r="DT30" i="4"/>
  <c r="AF30" i="4"/>
  <c r="HH52" i="4"/>
  <c r="HH76" i="4"/>
  <c r="KV52" i="4"/>
  <c r="EV30" i="4"/>
  <c r="IJ76" i="4"/>
  <c r="LX52" i="4"/>
  <c r="BH30" i="4"/>
  <c r="IJ52" i="4"/>
  <c r="IJ30" i="4"/>
  <c r="LX76" i="4"/>
  <c r="BH76" i="4"/>
  <c r="EV52" i="4"/>
  <c r="BH52"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<sst xmlns="http://schemas.openxmlformats.org/spreadsheetml/2006/main" count="312" uniqueCount="146">
  <si>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</si>
  <si>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</si>
  <si>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</si>
  <si>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</si>
  <si>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</si>
  <si>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</si>
  <si>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</si>
  <si>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</si>
  <si>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</si>
  <si>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</si>
  <si>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</si>
  <si>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</si>
  <si>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</si>
  <si>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</si>
  <si>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</si>
  <si>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</si>
  <si>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</si>
  <si>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</si>
  <si>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</si>
  <si>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</si>
  <si>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</si>
  <si>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</si>
  <si>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</si>
  <si>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</si>
  <si>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</si>
  <si>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</si>
  <si>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</si>
  <si>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</si>
  <si>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</si>
  <si>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</si>
  <si>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</si>
  <si>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</si>
  <si>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</si>
  <si>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</si>
  <si>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</si>
  <si>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</si>
  <si>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</si>
  <si>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</si>
  <si>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</si>
  <si>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</si>
  <si>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</si>
  <si>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</si>
  <si>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</si>
  <si>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</si>
  <si>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</si>
  <si>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</si>
  <si>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</si>
  <si>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</si>
  <si>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</si>
  <si>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</si>
  <si>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</si>
  <si>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</si>
  <si>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</si>
  <si>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</si>
  <si>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</si>
  <si>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</si>
  <si>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</si>
  <si>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</si>
  <si>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</si>
  <si>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</si>
  <si>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</si>
  <si>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</si>
  <si>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</si>
  <si>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</si>
  <si>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</si>
  <si>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</si>
  <si>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</si>
  <si>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</si>
  <si>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</si>
  <si>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</si>
  <si>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</si>
  <si>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</si>
  <si>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</si>
  <si>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</si>
  <si>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</si>
  <si>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</si>
  <si>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</si>
  <si>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</si>
  <si>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</si>
  <si>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</si>
  <si>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</si>
  <si>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</si>
  <si>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</si>
  <si>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</si>
  <si>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</si>
  <si>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</si>
  <si>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</si>
  <si>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</si>
  <si>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</si>
  <si>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</si>
  <si>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</si>
  <si>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</si>
  <si>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</si>
  <si>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</si>
  <si>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</si>
  <si>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</si>
  <si>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</si>
  <si>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</si>
  <si>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</si>
  <si>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</si>
  <si>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</si>
  <si>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</si>
  <si>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</si>
  <si>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</si>
  <si>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</si>
  <si>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</si>
  <si>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</si>
  <si>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</si>
  <si>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</si>
  <si>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</si>
  <si>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</si>
  <si>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</si>
  <si>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</si>
  <si>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</si>
  <si>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</si>
  <si>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</si>
  <si>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</si>
  <si>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</si>
  <si>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</si>
  <si>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</si>
  <si>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</si>
  <si>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</si>
  <si>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</si>
  <si>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</si>
  <si>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</si>
  <si>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</si>
  <si>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</si>
  <si>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山梨県　南アルプス市</t>
  </si>
  <si>
    <t>南アルプス市山梨県北岳山荘</t>
  </si>
  <si>
    <t>法非適用</t>
  </si>
  <si>
    <t>観光施設事業</t>
  </si>
  <si>
    <t>休養宿泊施設</t>
  </si>
  <si>
    <t>Ａ２Ｂ２</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</si>
  <si>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</si>
  <si>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</si>
  <si>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</si>
  <si>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</si>
  <si>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</si>
  <si>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</si>
  <si>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</si>
  <si>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</si>
  <si>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</si>
  <si>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当該数値なし</t>
    <rPh sb="0" eb="2">
      <t>トウガイ</t>
    </rPh>
    <rPh sb="2" eb="4">
      <t>スウチ</t>
    </rPh>
    <phoneticPr fontId="6"/>
  </si>
  <si>
    <t>⑬施設と周辺地域の宿泊者動向について、平成26年以降は市内宿泊施設動向とほぼ同様の宿泊需要となっている。数値は上昇傾向にあるが、今後も天候の影響に左右されることが考えられる。</t>
    <rPh sb="1" eb="3">
      <t>シセツ</t>
    </rPh>
    <rPh sb="4" eb="6">
      <t>シュウヘン</t>
    </rPh>
    <rPh sb="6" eb="8">
      <t>チイキ</t>
    </rPh>
    <rPh sb="9" eb="11">
      <t>シュクハク</t>
    </rPh>
    <rPh sb="11" eb="12">
      <t>シャ</t>
    </rPh>
    <rPh sb="12" eb="14">
      <t>ドウコウ</t>
    </rPh>
    <rPh sb="19" eb="21">
      <t>ヘイセイ</t>
    </rPh>
    <rPh sb="23" eb="24">
      <t>ネン</t>
    </rPh>
    <rPh sb="24" eb="26">
      <t>イコウ</t>
    </rPh>
    <rPh sb="27" eb="29">
      <t>シナイ</t>
    </rPh>
    <rPh sb="29" eb="31">
      <t>シュクハク</t>
    </rPh>
    <rPh sb="31" eb="33">
      <t>シセツ</t>
    </rPh>
    <rPh sb="33" eb="35">
      <t>ドウコウ</t>
    </rPh>
    <rPh sb="38" eb="40">
      <t>ドウヨウ</t>
    </rPh>
    <rPh sb="41" eb="43">
      <t>シュクハク</t>
    </rPh>
    <rPh sb="43" eb="45">
      <t>ジュヨウ</t>
    </rPh>
    <rPh sb="52" eb="54">
      <t>スウチ</t>
    </rPh>
    <rPh sb="55" eb="57">
      <t>ジョウショウ</t>
    </rPh>
    <rPh sb="57" eb="59">
      <t>ケイコウ</t>
    </rPh>
    <rPh sb="64" eb="66">
      <t>コンゴ</t>
    </rPh>
    <rPh sb="67" eb="69">
      <t>テンコウ</t>
    </rPh>
    <rPh sb="70" eb="72">
      <t>エイキョウ</t>
    </rPh>
    <rPh sb="73" eb="75">
      <t>サユウ</t>
    </rPh>
    <rPh sb="81" eb="82">
      <t>カンガ</t>
    </rPh>
    <phoneticPr fontId="6"/>
  </si>
  <si>
    <t>本事業は、山岳地帯に位置する山小屋を運営するものであり、宿泊者数やそれに伴う収益に関しては、天候による影響が大部分である。また、期間が限定的な営業であるなど特殊な事業である。今後は、数値の高い部分は維持していき、低い部分に関しては改善していく必要がある。特に数値の低い売上高GOP比率に関しては、収益性が低いことを表しているため、経営改善に向けた取組が必要になってくる。</t>
    <rPh sb="0" eb="1">
      <t>ホン</t>
    </rPh>
    <rPh sb="1" eb="3">
      <t>ジギョウ</t>
    </rPh>
    <rPh sb="5" eb="7">
      <t>サンガク</t>
    </rPh>
    <rPh sb="7" eb="9">
      <t>チタイ</t>
    </rPh>
    <rPh sb="10" eb="12">
      <t>イチ</t>
    </rPh>
    <rPh sb="14" eb="17">
      <t>ヤマゴヤ</t>
    </rPh>
    <rPh sb="18" eb="20">
      <t>ウンエイ</t>
    </rPh>
    <rPh sb="28" eb="30">
      <t>シュクハク</t>
    </rPh>
    <rPh sb="30" eb="31">
      <t>シャ</t>
    </rPh>
    <rPh sb="31" eb="32">
      <t>スウ</t>
    </rPh>
    <rPh sb="36" eb="37">
      <t>トモナ</t>
    </rPh>
    <rPh sb="38" eb="40">
      <t>シュウエキ</t>
    </rPh>
    <rPh sb="41" eb="42">
      <t>カン</t>
    </rPh>
    <rPh sb="46" eb="48">
      <t>テンコウ</t>
    </rPh>
    <rPh sb="51" eb="53">
      <t>エイキョウ</t>
    </rPh>
    <rPh sb="54" eb="57">
      <t>ダイブブン</t>
    </rPh>
    <rPh sb="64" eb="66">
      <t>キカン</t>
    </rPh>
    <rPh sb="67" eb="70">
      <t>ゲンテイテキ</t>
    </rPh>
    <rPh sb="71" eb="73">
      <t>エイギョウ</t>
    </rPh>
    <rPh sb="78" eb="80">
      <t>トクシュ</t>
    </rPh>
    <rPh sb="81" eb="83">
      <t>ジギョウ</t>
    </rPh>
    <rPh sb="87" eb="89">
      <t>コンゴ</t>
    </rPh>
    <rPh sb="91" eb="93">
      <t>スウチ</t>
    </rPh>
    <rPh sb="94" eb="95">
      <t>タカ</t>
    </rPh>
    <rPh sb="96" eb="98">
      <t>ブブン</t>
    </rPh>
    <rPh sb="99" eb="101">
      <t>イジ</t>
    </rPh>
    <rPh sb="106" eb="107">
      <t>ヒク</t>
    </rPh>
    <rPh sb="108" eb="110">
      <t>ブブン</t>
    </rPh>
    <rPh sb="111" eb="112">
      <t>カン</t>
    </rPh>
    <rPh sb="115" eb="117">
      <t>カイゼン</t>
    </rPh>
    <rPh sb="121" eb="123">
      <t>ヒツヨウ</t>
    </rPh>
    <phoneticPr fontId="6"/>
  </si>
  <si>
    <t>①収益的収支比率については、前年度に比較すると減少しているものの、データのある平成24年以降100％を上回っている。年度毎の増減に関しては、天候により左右される事業であるため、その影響であることが考えられる。　④定員稼働率について、北岳山荘は例年6月中旬から11月上旬の約5ヶ月間のみの営業となっており、通年営業ができないため、数値が低くなっていることが考えられる。また、宿泊者数も天候により大きく影響を受けるため年度により増減が見られる。⑤売上高人件費比率は、平均より低い数値となっており、また経年比較においても増減が少ないため営業収益に対する人件費の割合が低い状態になっている。⑥売上高GOP比率は平均と比較し下回っており施設としての収益性が低いため経営改善に向けた取組が求められる。⑦EBITDAは平成26年以降平均を上回っており、平成27年に関しては、夏の特に週末の天気が良かったことが影響していると考えられる。</t>
    <rPh sb="1" eb="4">
      <t>シュウエキテキ</t>
    </rPh>
    <rPh sb="4" eb="6">
      <t>シュウシ</t>
    </rPh>
    <rPh sb="6" eb="8">
      <t>ヒリツ</t>
    </rPh>
    <rPh sb="14" eb="17">
      <t>ゼンネンド</t>
    </rPh>
    <rPh sb="18" eb="20">
      <t>ヒカク</t>
    </rPh>
    <rPh sb="23" eb="25">
      <t>ゲンショウ</t>
    </rPh>
    <rPh sb="39" eb="41">
      <t>ヘイセイ</t>
    </rPh>
    <rPh sb="43" eb="44">
      <t>ネン</t>
    </rPh>
    <rPh sb="44" eb="46">
      <t>イコウ</t>
    </rPh>
    <rPh sb="51" eb="53">
      <t>ウワマワ</t>
    </rPh>
    <rPh sb="58" eb="60">
      <t>ネンド</t>
    </rPh>
    <rPh sb="60" eb="61">
      <t>ゴト</t>
    </rPh>
    <rPh sb="62" eb="64">
      <t>ゾウゲン</t>
    </rPh>
    <rPh sb="65" eb="66">
      <t>カン</t>
    </rPh>
    <rPh sb="70" eb="72">
      <t>テンコウ</t>
    </rPh>
    <rPh sb="75" eb="77">
      <t>サユウ</t>
    </rPh>
    <rPh sb="80" eb="82">
      <t>ジギョウ</t>
    </rPh>
    <rPh sb="90" eb="92">
      <t>エイキョウ</t>
    </rPh>
    <rPh sb="98" eb="99">
      <t>カンガ</t>
    </rPh>
    <rPh sb="106" eb="108">
      <t>テイイン</t>
    </rPh>
    <rPh sb="108" eb="110">
      <t>カドウ</t>
    </rPh>
    <rPh sb="110" eb="111">
      <t>リツ</t>
    </rPh>
    <rPh sb="116" eb="118">
      <t>キタダケ</t>
    </rPh>
    <rPh sb="118" eb="120">
      <t>サンソウ</t>
    </rPh>
    <rPh sb="121" eb="123">
      <t>レイネン</t>
    </rPh>
    <rPh sb="124" eb="125">
      <t>ガツ</t>
    </rPh>
    <rPh sb="125" eb="127">
      <t>チュウジュン</t>
    </rPh>
    <rPh sb="131" eb="132">
      <t>ガツ</t>
    </rPh>
    <rPh sb="132" eb="134">
      <t>ジョウジュン</t>
    </rPh>
    <rPh sb="135" eb="136">
      <t>ヤク</t>
    </rPh>
    <rPh sb="138" eb="139">
      <t>ゲツ</t>
    </rPh>
    <rPh sb="139" eb="140">
      <t>カン</t>
    </rPh>
    <rPh sb="143" eb="145">
      <t>エイギョウ</t>
    </rPh>
    <rPh sb="152" eb="154">
      <t>ツウネン</t>
    </rPh>
    <rPh sb="154" eb="156">
      <t>エイギョウ</t>
    </rPh>
    <rPh sb="164" eb="166">
      <t>スウチ</t>
    </rPh>
    <rPh sb="167" eb="168">
      <t>ヒク</t>
    </rPh>
    <rPh sb="177" eb="178">
      <t>カンガ</t>
    </rPh>
    <rPh sb="186" eb="188">
      <t>シュクハク</t>
    </rPh>
    <rPh sb="188" eb="189">
      <t>モノ</t>
    </rPh>
    <rPh sb="189" eb="190">
      <t>スウ</t>
    </rPh>
    <rPh sb="191" eb="193">
      <t>テンコウ</t>
    </rPh>
    <rPh sb="196" eb="197">
      <t>オオ</t>
    </rPh>
    <rPh sb="199" eb="201">
      <t>エイキョウ</t>
    </rPh>
    <rPh sb="202" eb="203">
      <t>ウ</t>
    </rPh>
    <rPh sb="207" eb="209">
      <t>ネンド</t>
    </rPh>
    <rPh sb="212" eb="214">
      <t>ゾウゲン</t>
    </rPh>
    <rPh sb="215" eb="216">
      <t>ミ</t>
    </rPh>
    <rPh sb="221" eb="223">
      <t>ウリアゲ</t>
    </rPh>
    <rPh sb="223" eb="224">
      <t>ダカ</t>
    </rPh>
    <rPh sb="224" eb="227">
      <t>ジンケンヒ</t>
    </rPh>
    <rPh sb="227" eb="229">
      <t>ヒリツ</t>
    </rPh>
    <rPh sb="231" eb="233">
      <t>ヘイキン</t>
    </rPh>
    <rPh sb="235" eb="236">
      <t>ヒク</t>
    </rPh>
    <rPh sb="237" eb="239">
      <t>スウチ</t>
    </rPh>
    <rPh sb="248" eb="250">
      <t>ケイネン</t>
    </rPh>
    <rPh sb="250" eb="252">
      <t>ヒカク</t>
    </rPh>
    <rPh sb="257" eb="259">
      <t>ゾウゲン</t>
    </rPh>
    <rPh sb="260" eb="261">
      <t>スク</t>
    </rPh>
    <rPh sb="265" eb="267">
      <t>エイギョウ</t>
    </rPh>
    <rPh sb="267" eb="269">
      <t>シュウエキ</t>
    </rPh>
    <rPh sb="270" eb="271">
      <t>タイ</t>
    </rPh>
    <rPh sb="273" eb="276">
      <t>ジンケンヒ</t>
    </rPh>
    <rPh sb="277" eb="279">
      <t>ワリアイ</t>
    </rPh>
    <rPh sb="280" eb="281">
      <t>ヒク</t>
    </rPh>
    <rPh sb="282" eb="284">
      <t>ジョウタイ</t>
    </rPh>
    <rPh sb="292" eb="294">
      <t>ウリアゲ</t>
    </rPh>
    <rPh sb="294" eb="295">
      <t>ダカ</t>
    </rPh>
    <rPh sb="298" eb="300">
      <t>ヒリツ</t>
    </rPh>
    <rPh sb="301" eb="303">
      <t>ヘイキン</t>
    </rPh>
    <rPh sb="304" eb="306">
      <t>ヒカク</t>
    </rPh>
    <rPh sb="307" eb="309">
      <t>シタマワ</t>
    </rPh>
    <rPh sb="313" eb="315">
      <t>シセツ</t>
    </rPh>
    <rPh sb="319" eb="322">
      <t>シュウエキセイ</t>
    </rPh>
    <rPh sb="323" eb="324">
      <t>ヒク</t>
    </rPh>
    <rPh sb="327" eb="329">
      <t>ケイエイ</t>
    </rPh>
    <rPh sb="329" eb="331">
      <t>カイゼン</t>
    </rPh>
    <rPh sb="332" eb="333">
      <t>ム</t>
    </rPh>
    <rPh sb="335" eb="337">
      <t>トリクミ</t>
    </rPh>
    <rPh sb="338" eb="339">
      <t>モト</t>
    </rPh>
    <rPh sb="352" eb="354">
      <t>ヘイセイ</t>
    </rPh>
    <rPh sb="356" eb="357">
      <t>ネン</t>
    </rPh>
    <rPh sb="357" eb="359">
      <t>イコウ</t>
    </rPh>
    <rPh sb="359" eb="361">
      <t>ヘイキン</t>
    </rPh>
    <rPh sb="362" eb="364">
      <t>ウワマワ</t>
    </rPh>
    <rPh sb="369" eb="371">
      <t>ヘイセイ</t>
    </rPh>
    <rPh sb="373" eb="374">
      <t>ネン</t>
    </rPh>
    <rPh sb="375" eb="376">
      <t>カン</t>
    </rPh>
    <rPh sb="380" eb="381">
      <t>ナツ</t>
    </rPh>
    <rPh sb="382" eb="383">
      <t>トク</t>
    </rPh>
    <rPh sb="384" eb="386">
      <t>シュウマツ</t>
    </rPh>
    <rPh sb="387" eb="389">
      <t>テンキ</t>
    </rPh>
    <rPh sb="390" eb="391">
      <t>ヨ</t>
    </rPh>
    <rPh sb="397" eb="399">
      <t>エイキョウ</t>
    </rPh>
    <rPh sb="404" eb="405">
      <t>カンガ</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</si>
</sst>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6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protection locked="0"/>
    </xf>
    <xf numFmtId="0" fontId="7" fillId="0" borderId="0" xfId="1" applyFont="1" applyBorder="1" applyAlignment="1" applyProtection="1">
      <alignment horizontal="left" vertical="top"/>
      <protection locked="0"/>
    </xf>
    <xf numFmtId="0" fontId="7" fillId="0" borderId="10" xfId="1" applyFont="1" applyBorder="1" applyAlignment="1" applyProtection="1">
      <alignment horizontal="left" vertical="top"/>
      <protection locked="0"/>
    </xf>
    <xf numFmtId="0" fontId="7" fillId="0" borderId="11" xfId="1" applyFont="1" applyBorder="1" applyAlignment="1" applyProtection="1">
      <alignment horizontal="left" vertical="top"/>
      <protection locked="0"/>
    </xf>
    <xf numFmtId="0" fontId="7" fillId="0" borderId="1" xfId="1" applyFont="1" applyBorder="1" applyAlignment="1" applyProtection="1">
      <alignment horizontal="left" vertical="top"/>
      <protection locked="0"/>
    </xf>
    <xf numFmtId="0" fontId="7" fillId="0" borderId="12" xfId="1" applyFont="1" applyBorder="1" applyAlignment="1" applyProtection="1">
      <alignment horizontal="left" vertical="top"/>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74463872"/>
        <c:axId val="74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74463872"/>
        <c:axId val="74490624"/>
      </c:lineChart>
      <c:dateAx>
        <c:axId val="74463872"/>
        <c:scaling>
          <c:orientation val="minMax"/>
        </c:scaling>
        <c:delete val="1"/>
        <c:axPos val="b"/>
        <c:numFmt formatCode="ge" sourceLinked="1"/>
        <c:majorTickMark val="none"/>
        <c:minorTickMark val="none"/>
        <c:tickLblPos val="none"/>
        <c:crossAx val="74490624"/>
        <c:crosses val="autoZero"/>
        <c:auto val="1"/>
        <c:lblOffset val="100"/>
        <c:baseTimeUnit val="years"/>
      </c:dateAx>
      <c:valAx>
        <c:axId val="7449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46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79748096"/>
        <c:axId val="797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79748096"/>
        <c:axId val="79774848"/>
      </c:lineChart>
      <c:dateAx>
        <c:axId val="79748096"/>
        <c:scaling>
          <c:orientation val="minMax"/>
        </c:scaling>
        <c:delete val="1"/>
        <c:axPos val="b"/>
        <c:numFmt formatCode="ge" sourceLinked="1"/>
        <c:majorTickMark val="none"/>
        <c:minorTickMark val="none"/>
        <c:tickLblPos val="none"/>
        <c:crossAx val="79774848"/>
        <c:crosses val="autoZero"/>
        <c:auto val="1"/>
        <c:lblOffset val="100"/>
        <c:baseTimeUnit val="years"/>
      </c:dateAx>
      <c:valAx>
        <c:axId val="7977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4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2.3E-2</c:v>
                </c:pt>
                <c:pt idx="1">
                  <c:v>1.7000000000000001E-2</c:v>
                </c:pt>
                <c:pt idx="2">
                  <c:v>1.9400000000000001E-2</c:v>
                </c:pt>
                <c:pt idx="3">
                  <c:v>1.84E-2</c:v>
                </c:pt>
                <c:pt idx="4">
                  <c:v>2.8400000000000002E-2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79814656"/>
        <c:axId val="7981619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1.6999999999999999E-3</c:v>
                </c:pt>
                <c:pt idx="1">
                  <c:v>1.8E-3</c:v>
                </c:pt>
                <c:pt idx="2">
                  <c:v>1.5E-3</c:v>
                </c:pt>
                <c:pt idx="3">
                  <c:v>1.5E-3</c:v>
                </c:pt>
                <c:pt idx="4">
                  <c:v>1.6000000000000001E-3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84357888"/>
        <c:axId val="79817728"/>
      </c:lineChart>
      <c:dateAx>
        <c:axId val="7981465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79816192"/>
        <c:crosses val="autoZero"/>
        <c:auto val="1"/>
        <c:lblOffset val="100"/>
        <c:baseTimeUnit val="years"/>
      </c:dateAx>
      <c:valAx>
        <c:axId val="798161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814656"/>
        <c:crosses val="autoZero"/>
        <c:crossBetween val="between"/>
      </c:valAx>
      <c:valAx>
        <c:axId val="798177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4357888"/>
        <c:crosses val="max"/>
        <c:crossBetween val="between"/>
      </c:valAx>
      <c:dateAx>
        <c:axId val="84357888"/>
        <c:scaling>
          <c:orientation val="minMax"/>
        </c:scaling>
        <c:delete val="1"/>
        <c:axPos val="b"/>
        <c:numFmt formatCode="ge" sourceLinked="1"/>
        <c:majorTickMark val="out"/>
        <c:minorTickMark val="none"/>
        <c:tickLblPos val="nextTo"/>
        <c:crossAx val="7981772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75405952"/>
        <c:axId val="75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75405952"/>
        <c:axId val="75408128"/>
      </c:lineChart>
      <c:dateAx>
        <c:axId val="75405952"/>
        <c:scaling>
          <c:orientation val="minMax"/>
        </c:scaling>
        <c:delete val="1"/>
        <c:axPos val="b"/>
        <c:numFmt formatCode="ge" sourceLinked="1"/>
        <c:majorTickMark val="none"/>
        <c:minorTickMark val="none"/>
        <c:tickLblPos val="none"/>
        <c:crossAx val="75408128"/>
        <c:crosses val="autoZero"/>
        <c:auto val="1"/>
        <c:lblOffset val="100"/>
        <c:baseTimeUnit val="years"/>
      </c:dateAx>
      <c:valAx>
        <c:axId val="7540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100.4</c:v>
                </c:pt>
                <c:pt idx="1">
                  <c:v>100.4</c:v>
                </c:pt>
                <c:pt idx="2">
                  <c:v>102.3</c:v>
                </c:pt>
                <c:pt idx="3">
                  <c:v>119.6</c:v>
                </c:pt>
                <c:pt idx="4">
                  <c:v>102</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79575296"/>
        <c:axId val="795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79575296"/>
        <c:axId val="79589760"/>
      </c:lineChart>
      <c:dateAx>
        <c:axId val="79575296"/>
        <c:scaling>
          <c:orientation val="minMax"/>
        </c:scaling>
        <c:delete val="1"/>
        <c:axPos val="b"/>
        <c:numFmt formatCode="ge" sourceLinked="1"/>
        <c:majorTickMark val="none"/>
        <c:minorTickMark val="none"/>
        <c:tickLblPos val="none"/>
        <c:crossAx val="79589760"/>
        <c:crosses val="autoZero"/>
        <c:auto val="1"/>
        <c:lblOffset val="100"/>
        <c:baseTimeUnit val="years"/>
      </c:dateAx>
      <c:valAx>
        <c:axId val="7958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1830</c:v>
                </c:pt>
                <c:pt idx="1">
                  <c:v>372</c:v>
                </c:pt>
                <c:pt idx="2">
                  <c:v>1971</c:v>
                </c:pt>
                <c:pt idx="3">
                  <c:v>16470</c:v>
                </c:pt>
                <c:pt idx="4">
                  <c:v>2335</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79624832"/>
        <c:axId val="79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79624832"/>
        <c:axId val="79624064"/>
      </c:lineChart>
      <c:dateAx>
        <c:axId val="79624832"/>
        <c:scaling>
          <c:orientation val="minMax"/>
        </c:scaling>
        <c:delete val="1"/>
        <c:axPos val="b"/>
        <c:numFmt formatCode="ge" sourceLinked="1"/>
        <c:majorTickMark val="none"/>
        <c:minorTickMark val="none"/>
        <c:tickLblPos val="none"/>
        <c:crossAx val="79624064"/>
        <c:crosses val="autoZero"/>
        <c:auto val="1"/>
        <c:lblOffset val="100"/>
        <c:baseTimeUnit val="years"/>
      </c:dateAx>
      <c:valAx>
        <c:axId val="7962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62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-4.5</c:v>
                </c:pt>
                <c:pt idx="1">
                  <c:v>-5.8</c:v>
                </c:pt>
                <c:pt idx="2">
                  <c:v>-2.8</c:v>
                </c:pt>
                <c:pt idx="3">
                  <c:v>12</c:v>
                </c:pt>
                <c:pt idx="4">
                  <c:v>-2.6</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79347072"/>
        <c:axId val="793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79347072"/>
        <c:axId val="79349248"/>
      </c:lineChart>
      <c:dateAx>
        <c:axId val="79347072"/>
        <c:scaling>
          <c:orientation val="minMax"/>
        </c:scaling>
        <c:delete val="1"/>
        <c:axPos val="b"/>
        <c:numFmt formatCode="ge" sourceLinked="1"/>
        <c:majorTickMark val="none"/>
        <c:minorTickMark val="none"/>
        <c:tickLblPos val="none"/>
        <c:crossAx val="79349248"/>
        <c:crosses val="autoZero"/>
        <c:auto val="1"/>
        <c:lblOffset val="100"/>
        <c:baseTimeUnit val="years"/>
      </c:dateAx>
      <c:valAx>
        <c:axId val="7934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7.1</c:v>
                </c:pt>
                <c:pt idx="1">
                  <c:v>7.1</c:v>
                </c:pt>
                <c:pt idx="2">
                  <c:v>7.6</c:v>
                </c:pt>
                <c:pt idx="3">
                  <c:v>7</c:v>
                </c:pt>
                <c:pt idx="4">
                  <c:v>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79387648"/>
        <c:axId val="793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79387648"/>
        <c:axId val="79398016"/>
      </c:lineChart>
      <c:dateAx>
        <c:axId val="79387648"/>
        <c:scaling>
          <c:orientation val="minMax"/>
        </c:scaling>
        <c:delete val="1"/>
        <c:axPos val="b"/>
        <c:numFmt formatCode="ge" sourceLinked="1"/>
        <c:majorTickMark val="none"/>
        <c:minorTickMark val="none"/>
        <c:tickLblPos val="none"/>
        <c:crossAx val="79398016"/>
        <c:crosses val="autoZero"/>
        <c:auto val="1"/>
        <c:lblOffset val="100"/>
        <c:baseTimeUnit val="years"/>
      </c:dateAx>
      <c:valAx>
        <c:axId val="793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8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21.4</c:v>
                </c:pt>
                <c:pt idx="1">
                  <c:v>22.6</c:v>
                </c:pt>
                <c:pt idx="2">
                  <c:v>20.100000000000001</c:v>
                </c:pt>
                <c:pt idx="3">
                  <c:v>23.8</c:v>
                </c:pt>
                <c:pt idx="4">
                  <c:v>23.7</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79508224"/>
        <c:axId val="795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79508224"/>
        <c:axId val="79510144"/>
      </c:lineChart>
      <c:dateAx>
        <c:axId val="79508224"/>
        <c:scaling>
          <c:orientation val="minMax"/>
        </c:scaling>
        <c:delete val="1"/>
        <c:axPos val="b"/>
        <c:numFmt formatCode="ge" sourceLinked="1"/>
        <c:majorTickMark val="none"/>
        <c:minorTickMark val="none"/>
        <c:tickLblPos val="none"/>
        <c:crossAx val="79510144"/>
        <c:crosses val="autoZero"/>
        <c:auto val="1"/>
        <c:lblOffset val="100"/>
        <c:baseTimeUnit val="years"/>
      </c:dateAx>
      <c:valAx>
        <c:axId val="7951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79544704"/>
        <c:axId val="79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79544704"/>
        <c:axId val="79546624"/>
      </c:lineChart>
      <c:dateAx>
        <c:axId val="79544704"/>
        <c:scaling>
          <c:orientation val="minMax"/>
        </c:scaling>
        <c:delete val="1"/>
        <c:axPos val="b"/>
        <c:numFmt formatCode="ge" sourceLinked="1"/>
        <c:majorTickMark val="none"/>
        <c:minorTickMark val="none"/>
        <c:tickLblPos val="none"/>
        <c:crossAx val="79546624"/>
        <c:crosses val="autoZero"/>
        <c:auto val="1"/>
        <c:lblOffset val="100"/>
        <c:baseTimeUnit val="years"/>
      </c:dateAx>
      <c:valAx>
        <c:axId val="795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79715712"/>
        <c:axId val="797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79715712"/>
        <c:axId val="79721984"/>
      </c:lineChart>
      <c:dateAx>
        <c:axId val="79715712"/>
        <c:scaling>
          <c:orientation val="minMax"/>
        </c:scaling>
        <c:delete val="1"/>
        <c:axPos val="b"/>
        <c:numFmt formatCode="ge" sourceLinked="1"/>
        <c:majorTickMark val="none"/>
        <c:minorTickMark val="none"/>
        <c:tickLblPos val="none"/>
        <c:crossAx val="79721984"/>
        <c:crosses val="autoZero"/>
        <c:auto val="1"/>
        <c:lblOffset val="100"/>
        <c:baseTimeUnit val="years"/>
      </c:dateAx>
      <c:valAx>
        <c:axId val="797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Z1" zoomScale="70" zoomScaleNormal="70" zoomScaleSheetLayoutView="70" workbookViewId="0">
      <selection activeCell="NI32" sqref="NI32:NW47"/>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山梨県南アルプス市　南アルプス市山梨県北岳山荘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7161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542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50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145</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100.4</v>
      </c>
      <c r="S31" s="126"/>
      <c r="T31" s="126"/>
      <c r="U31" s="126"/>
      <c r="V31" s="126"/>
      <c r="W31" s="126"/>
      <c r="X31" s="126"/>
      <c r="Y31" s="126"/>
      <c r="Z31" s="126"/>
      <c r="AA31" s="126"/>
      <c r="AB31" s="126"/>
      <c r="AC31" s="126"/>
      <c r="AD31" s="126"/>
      <c r="AE31" s="126"/>
      <c r="AF31" s="126">
        <f>データ!Z7</f>
        <v>100.4</v>
      </c>
      <c r="AG31" s="126"/>
      <c r="AH31" s="126"/>
      <c r="AI31" s="126"/>
      <c r="AJ31" s="126"/>
      <c r="AK31" s="126"/>
      <c r="AL31" s="126"/>
      <c r="AM31" s="126"/>
      <c r="AN31" s="126"/>
      <c r="AO31" s="126"/>
      <c r="AP31" s="126"/>
      <c r="AQ31" s="126"/>
      <c r="AR31" s="126"/>
      <c r="AS31" s="126"/>
      <c r="AT31" s="126">
        <f>データ!AA7</f>
        <v>102.3</v>
      </c>
      <c r="AU31" s="126"/>
      <c r="AV31" s="126"/>
      <c r="AW31" s="126"/>
      <c r="AX31" s="126"/>
      <c r="AY31" s="126"/>
      <c r="AZ31" s="126"/>
      <c r="BA31" s="126"/>
      <c r="BB31" s="126"/>
      <c r="BC31" s="126"/>
      <c r="BD31" s="126"/>
      <c r="BE31" s="126"/>
      <c r="BF31" s="126"/>
      <c r="BG31" s="126"/>
      <c r="BH31" s="126">
        <f>データ!AB7</f>
        <v>119.6</v>
      </c>
      <c r="BI31" s="126"/>
      <c r="BJ31" s="126"/>
      <c r="BK31" s="126"/>
      <c r="BL31" s="126"/>
      <c r="BM31" s="126"/>
      <c r="BN31" s="126"/>
      <c r="BO31" s="126"/>
      <c r="BP31" s="126"/>
      <c r="BQ31" s="126"/>
      <c r="BR31" s="126"/>
      <c r="BS31" s="126"/>
      <c r="BT31" s="126"/>
      <c r="BU31" s="126"/>
      <c r="BV31" s="126">
        <f>データ!AC7</f>
        <v>102</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28" t="s">
        <v>142</v>
      </c>
      <c r="NJ32" s="129"/>
      <c r="NK32" s="129"/>
      <c r="NL32" s="129"/>
      <c r="NM32" s="129"/>
      <c r="NN32" s="129"/>
      <c r="NO32" s="129"/>
      <c r="NP32" s="129"/>
      <c r="NQ32" s="129"/>
      <c r="NR32" s="129"/>
      <c r="NS32" s="129"/>
      <c r="NT32" s="129"/>
      <c r="NU32" s="129"/>
      <c r="NV32" s="129"/>
      <c r="NW32" s="13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28"/>
      <c r="NJ33" s="129"/>
      <c r="NK33" s="129"/>
      <c r="NL33" s="129"/>
      <c r="NM33" s="129"/>
      <c r="NN33" s="129"/>
      <c r="NO33" s="129"/>
      <c r="NP33" s="129"/>
      <c r="NQ33" s="129"/>
      <c r="NR33" s="129"/>
      <c r="NS33" s="129"/>
      <c r="NT33" s="129"/>
      <c r="NU33" s="129"/>
      <c r="NV33" s="129"/>
      <c r="NW33" s="130"/>
    </row>
    <row r="34" spans="1:387" ht="13.5" customHeight="1">
      <c r="A34" s="2"/>
      <c r="B34" s="22"/>
      <c r="C34" s="24"/>
      <c r="D34" s="5"/>
      <c r="E34" s="5"/>
      <c r="F34" s="5"/>
      <c r="G34" s="5"/>
      <c r="H34" s="134" t="s">
        <v>30</v>
      </c>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5"/>
      <c r="CN34" s="5"/>
      <c r="CO34" s="5"/>
      <c r="CP34" s="5"/>
      <c r="CQ34" s="5"/>
      <c r="CR34" s="5"/>
      <c r="CS34" s="5"/>
      <c r="CT34" s="5"/>
      <c r="CU34" s="5"/>
      <c r="CV34" s="134" t="s">
        <v>31</v>
      </c>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24"/>
      <c r="GB34" s="24"/>
      <c r="GC34" s="24"/>
      <c r="GD34" s="24"/>
      <c r="GE34" s="24"/>
      <c r="GF34" s="24"/>
      <c r="GG34" s="24"/>
      <c r="GH34" s="24"/>
      <c r="GI34" s="24"/>
      <c r="GJ34" s="134" t="s">
        <v>32</v>
      </c>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c r="IW34" s="134"/>
      <c r="IX34" s="134"/>
      <c r="IY34" s="134"/>
      <c r="IZ34" s="134"/>
      <c r="JA34" s="134"/>
      <c r="JB34" s="134"/>
      <c r="JC34" s="134"/>
      <c r="JD34" s="134"/>
      <c r="JE34" s="134"/>
      <c r="JF34" s="134"/>
      <c r="JG34" s="134"/>
      <c r="JH34" s="134"/>
      <c r="JI34" s="134"/>
      <c r="JJ34" s="134"/>
      <c r="JK34" s="134"/>
      <c r="JL34" s="134"/>
      <c r="JM34" s="134"/>
      <c r="JN34" s="134"/>
      <c r="JO34" s="5"/>
      <c r="JP34" s="5"/>
      <c r="JQ34" s="5"/>
      <c r="JR34" s="5"/>
      <c r="JS34" s="5"/>
      <c r="JT34" s="135" t="s">
        <v>33</v>
      </c>
      <c r="JU34" s="134"/>
      <c r="JV34" s="134"/>
      <c r="JW34" s="134"/>
      <c r="JX34" s="134"/>
      <c r="JY34" s="134"/>
      <c r="JZ34" s="134"/>
      <c r="KA34" s="134"/>
      <c r="KB34" s="134"/>
      <c r="KC34" s="134"/>
      <c r="KD34" s="134"/>
      <c r="KE34" s="134"/>
      <c r="KF34" s="134"/>
      <c r="KG34" s="134"/>
      <c r="KH34" s="134"/>
      <c r="KI34" s="134"/>
      <c r="KJ34" s="134"/>
      <c r="KK34" s="134"/>
      <c r="KL34" s="134"/>
      <c r="KM34" s="134"/>
      <c r="KN34" s="134"/>
      <c r="KO34" s="134"/>
      <c r="KP34" s="134"/>
      <c r="KQ34" s="134"/>
      <c r="KR34" s="134"/>
      <c r="KS34" s="134"/>
      <c r="KT34" s="134"/>
      <c r="KU34" s="134"/>
      <c r="KV34" s="134"/>
      <c r="KW34" s="134"/>
      <c r="KX34" s="134"/>
      <c r="KY34" s="134"/>
      <c r="KZ34" s="134"/>
      <c r="LA34" s="134"/>
      <c r="LB34" s="134"/>
      <c r="LC34" s="134"/>
      <c r="LD34" s="134"/>
      <c r="LE34" s="134"/>
      <c r="LF34" s="134"/>
      <c r="LG34" s="134"/>
      <c r="LH34" s="134"/>
      <c r="LI34" s="134"/>
      <c r="LJ34" s="134"/>
      <c r="LK34" s="134"/>
      <c r="LL34" s="134"/>
      <c r="LM34" s="134"/>
      <c r="LN34" s="134"/>
      <c r="LO34" s="134"/>
      <c r="LP34" s="134"/>
      <c r="LQ34" s="134"/>
      <c r="LR34" s="134"/>
      <c r="LS34" s="134"/>
      <c r="LT34" s="134"/>
      <c r="LU34" s="134"/>
      <c r="LV34" s="134"/>
      <c r="LW34" s="134"/>
      <c r="LX34" s="134"/>
      <c r="LY34" s="134"/>
      <c r="LZ34" s="134"/>
      <c r="MA34" s="134"/>
      <c r="MB34" s="134"/>
      <c r="MC34" s="134"/>
      <c r="MD34" s="134"/>
      <c r="ME34" s="134"/>
      <c r="MF34" s="134"/>
      <c r="MG34" s="134"/>
      <c r="MH34" s="134"/>
      <c r="MI34" s="134"/>
      <c r="MJ34" s="134"/>
      <c r="MK34" s="134"/>
      <c r="ML34" s="134"/>
      <c r="MM34" s="134"/>
      <c r="MN34" s="134"/>
      <c r="MO34" s="134"/>
      <c r="MP34" s="134"/>
      <c r="MQ34" s="134"/>
      <c r="MR34" s="134"/>
      <c r="MS34" s="134"/>
      <c r="MT34" s="134"/>
      <c r="MU34" s="134"/>
      <c r="MV34" s="134"/>
      <c r="MW34" s="134"/>
      <c r="MX34" s="134"/>
      <c r="MY34" s="134"/>
      <c r="MZ34" s="134"/>
      <c r="NA34" s="134"/>
      <c r="NB34" s="134"/>
      <c r="NC34" s="134"/>
      <c r="ND34" s="134"/>
      <c r="NE34" s="134"/>
      <c r="NF34" s="134"/>
      <c r="NG34" s="136"/>
      <c r="NH34" s="2"/>
      <c r="NI34" s="128"/>
      <c r="NJ34" s="129"/>
      <c r="NK34" s="129"/>
      <c r="NL34" s="129"/>
      <c r="NM34" s="129"/>
      <c r="NN34" s="129"/>
      <c r="NO34" s="129"/>
      <c r="NP34" s="129"/>
      <c r="NQ34" s="129"/>
      <c r="NR34" s="129"/>
      <c r="NS34" s="129"/>
      <c r="NT34" s="129"/>
      <c r="NU34" s="129"/>
      <c r="NV34" s="129"/>
      <c r="NW34" s="130"/>
    </row>
    <row r="35" spans="1:387" ht="13.5" customHeight="1">
      <c r="A35" s="2"/>
      <c r="B35" s="22"/>
      <c r="C35" s="24"/>
      <c r="D35" s="5"/>
      <c r="E35" s="5"/>
      <c r="F35" s="5"/>
      <c r="G35" s="5"/>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5"/>
      <c r="CN35" s="5"/>
      <c r="CO35" s="5"/>
      <c r="CP35" s="5"/>
      <c r="CQ35" s="5"/>
      <c r="CR35" s="5"/>
      <c r="CS35" s="5"/>
      <c r="CT35" s="5"/>
      <c r="CU35" s="5"/>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24"/>
      <c r="GB35" s="24"/>
      <c r="GC35" s="24"/>
      <c r="GD35" s="24"/>
      <c r="GE35" s="24"/>
      <c r="GF35" s="24"/>
      <c r="GG35" s="24"/>
      <c r="GH35" s="24"/>
      <c r="GI35" s="2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c r="IW35" s="134"/>
      <c r="IX35" s="134"/>
      <c r="IY35" s="134"/>
      <c r="IZ35" s="134"/>
      <c r="JA35" s="134"/>
      <c r="JB35" s="134"/>
      <c r="JC35" s="134"/>
      <c r="JD35" s="134"/>
      <c r="JE35" s="134"/>
      <c r="JF35" s="134"/>
      <c r="JG35" s="134"/>
      <c r="JH35" s="134"/>
      <c r="JI35" s="134"/>
      <c r="JJ35" s="134"/>
      <c r="JK35" s="134"/>
      <c r="JL35" s="134"/>
      <c r="JM35" s="134"/>
      <c r="JN35" s="134"/>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7"/>
      <c r="NH35" s="2"/>
      <c r="NI35" s="128"/>
      <c r="NJ35" s="129"/>
      <c r="NK35" s="129"/>
      <c r="NL35" s="129"/>
      <c r="NM35" s="129"/>
      <c r="NN35" s="129"/>
      <c r="NO35" s="129"/>
      <c r="NP35" s="129"/>
      <c r="NQ35" s="129"/>
      <c r="NR35" s="129"/>
      <c r="NS35" s="129"/>
      <c r="NT35" s="129"/>
      <c r="NU35" s="129"/>
      <c r="NV35" s="129"/>
      <c r="NW35" s="13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28"/>
      <c r="NJ36" s="129"/>
      <c r="NK36" s="129"/>
      <c r="NL36" s="129"/>
      <c r="NM36" s="129"/>
      <c r="NN36" s="129"/>
      <c r="NO36" s="129"/>
      <c r="NP36" s="129"/>
      <c r="NQ36" s="129"/>
      <c r="NR36" s="129"/>
      <c r="NS36" s="129"/>
      <c r="NT36" s="129"/>
      <c r="NU36" s="129"/>
      <c r="NV36" s="129"/>
      <c r="NW36" s="13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28"/>
      <c r="NJ37" s="129"/>
      <c r="NK37" s="129"/>
      <c r="NL37" s="129"/>
      <c r="NM37" s="129"/>
      <c r="NN37" s="129"/>
      <c r="NO37" s="129"/>
      <c r="NP37" s="129"/>
      <c r="NQ37" s="129"/>
      <c r="NR37" s="129"/>
      <c r="NS37" s="129"/>
      <c r="NT37" s="129"/>
      <c r="NU37" s="129"/>
      <c r="NV37" s="129"/>
      <c r="NW37" s="13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28"/>
      <c r="NJ38" s="129"/>
      <c r="NK38" s="129"/>
      <c r="NL38" s="129"/>
      <c r="NM38" s="129"/>
      <c r="NN38" s="129"/>
      <c r="NO38" s="129"/>
      <c r="NP38" s="129"/>
      <c r="NQ38" s="129"/>
      <c r="NR38" s="129"/>
      <c r="NS38" s="129"/>
      <c r="NT38" s="129"/>
      <c r="NU38" s="129"/>
      <c r="NV38" s="129"/>
      <c r="NW38" s="13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28"/>
      <c r="NJ39" s="129"/>
      <c r="NK39" s="129"/>
      <c r="NL39" s="129"/>
      <c r="NM39" s="129"/>
      <c r="NN39" s="129"/>
      <c r="NO39" s="129"/>
      <c r="NP39" s="129"/>
      <c r="NQ39" s="129"/>
      <c r="NR39" s="129"/>
      <c r="NS39" s="129"/>
      <c r="NT39" s="129"/>
      <c r="NU39" s="129"/>
      <c r="NV39" s="129"/>
      <c r="NW39" s="13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28"/>
      <c r="NJ40" s="129"/>
      <c r="NK40" s="129"/>
      <c r="NL40" s="129"/>
      <c r="NM40" s="129"/>
      <c r="NN40" s="129"/>
      <c r="NO40" s="129"/>
      <c r="NP40" s="129"/>
      <c r="NQ40" s="129"/>
      <c r="NR40" s="129"/>
      <c r="NS40" s="129"/>
      <c r="NT40" s="129"/>
      <c r="NU40" s="129"/>
      <c r="NV40" s="129"/>
      <c r="NW40" s="13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28"/>
      <c r="NJ41" s="129"/>
      <c r="NK41" s="129"/>
      <c r="NL41" s="129"/>
      <c r="NM41" s="129"/>
      <c r="NN41" s="129"/>
      <c r="NO41" s="129"/>
      <c r="NP41" s="129"/>
      <c r="NQ41" s="129"/>
      <c r="NR41" s="129"/>
      <c r="NS41" s="129"/>
      <c r="NT41" s="129"/>
      <c r="NU41" s="129"/>
      <c r="NV41" s="129"/>
      <c r="NW41" s="13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28"/>
      <c r="NJ42" s="129"/>
      <c r="NK42" s="129"/>
      <c r="NL42" s="129"/>
      <c r="NM42" s="129"/>
      <c r="NN42" s="129"/>
      <c r="NO42" s="129"/>
      <c r="NP42" s="129"/>
      <c r="NQ42" s="129"/>
      <c r="NR42" s="129"/>
      <c r="NS42" s="129"/>
      <c r="NT42" s="129"/>
      <c r="NU42" s="129"/>
      <c r="NV42" s="129"/>
      <c r="NW42" s="13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28"/>
      <c r="NJ43" s="129"/>
      <c r="NK43" s="129"/>
      <c r="NL43" s="129"/>
      <c r="NM43" s="129"/>
      <c r="NN43" s="129"/>
      <c r="NO43" s="129"/>
      <c r="NP43" s="129"/>
      <c r="NQ43" s="129"/>
      <c r="NR43" s="129"/>
      <c r="NS43" s="129"/>
      <c r="NT43" s="129"/>
      <c r="NU43" s="129"/>
      <c r="NV43" s="129"/>
      <c r="NW43" s="13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28"/>
      <c r="NJ44" s="129"/>
      <c r="NK44" s="129"/>
      <c r="NL44" s="129"/>
      <c r="NM44" s="129"/>
      <c r="NN44" s="129"/>
      <c r="NO44" s="129"/>
      <c r="NP44" s="129"/>
      <c r="NQ44" s="129"/>
      <c r="NR44" s="129"/>
      <c r="NS44" s="129"/>
      <c r="NT44" s="129"/>
      <c r="NU44" s="129"/>
      <c r="NV44" s="129"/>
      <c r="NW44" s="13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28"/>
      <c r="NJ45" s="129"/>
      <c r="NK45" s="129"/>
      <c r="NL45" s="129"/>
      <c r="NM45" s="129"/>
      <c r="NN45" s="129"/>
      <c r="NO45" s="129"/>
      <c r="NP45" s="129"/>
      <c r="NQ45" s="129"/>
      <c r="NR45" s="129"/>
      <c r="NS45" s="129"/>
      <c r="NT45" s="129"/>
      <c r="NU45" s="129"/>
      <c r="NV45" s="129"/>
      <c r="NW45" s="13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28"/>
      <c r="NJ46" s="129"/>
      <c r="NK46" s="129"/>
      <c r="NL46" s="129"/>
      <c r="NM46" s="129"/>
      <c r="NN46" s="129"/>
      <c r="NO46" s="129"/>
      <c r="NP46" s="129"/>
      <c r="NQ46" s="129"/>
      <c r="NR46" s="129"/>
      <c r="NS46" s="129"/>
      <c r="NT46" s="129"/>
      <c r="NU46" s="129"/>
      <c r="NV46" s="129"/>
      <c r="NW46" s="13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31"/>
      <c r="NJ47" s="132"/>
      <c r="NK47" s="132"/>
      <c r="NL47" s="132"/>
      <c r="NM47" s="132"/>
      <c r="NN47" s="132"/>
      <c r="NO47" s="132"/>
      <c r="NP47" s="132"/>
      <c r="NQ47" s="132"/>
      <c r="NR47" s="132"/>
      <c r="NS47" s="132"/>
      <c r="NT47" s="132"/>
      <c r="NU47" s="132"/>
      <c r="NV47" s="132"/>
      <c r="NW47" s="13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38" t="s">
        <v>143</v>
      </c>
      <c r="NJ49" s="139"/>
      <c r="NK49" s="139"/>
      <c r="NL49" s="139"/>
      <c r="NM49" s="139"/>
      <c r="NN49" s="139"/>
      <c r="NO49" s="139"/>
      <c r="NP49" s="139"/>
      <c r="NQ49" s="139"/>
      <c r="NR49" s="139"/>
      <c r="NS49" s="139"/>
      <c r="NT49" s="139"/>
      <c r="NU49" s="139"/>
      <c r="NV49" s="139"/>
      <c r="NW49" s="14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38"/>
      <c r="NJ50" s="139"/>
      <c r="NK50" s="139"/>
      <c r="NL50" s="139"/>
      <c r="NM50" s="139"/>
      <c r="NN50" s="139"/>
      <c r="NO50" s="139"/>
      <c r="NP50" s="139"/>
      <c r="NQ50" s="139"/>
      <c r="NR50" s="139"/>
      <c r="NS50" s="139"/>
      <c r="NT50" s="139"/>
      <c r="NU50" s="139"/>
      <c r="NV50" s="139"/>
      <c r="NW50" s="14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38"/>
      <c r="NJ51" s="139"/>
      <c r="NK51" s="139"/>
      <c r="NL51" s="139"/>
      <c r="NM51" s="139"/>
      <c r="NN51" s="139"/>
      <c r="NO51" s="139"/>
      <c r="NP51" s="139"/>
      <c r="NQ51" s="139"/>
      <c r="NR51" s="139"/>
      <c r="NS51" s="139"/>
      <c r="NT51" s="139"/>
      <c r="NU51" s="139"/>
      <c r="NV51" s="139"/>
      <c r="NW51" s="14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38"/>
      <c r="NJ52" s="139"/>
      <c r="NK52" s="139"/>
      <c r="NL52" s="139"/>
      <c r="NM52" s="139"/>
      <c r="NN52" s="139"/>
      <c r="NO52" s="139"/>
      <c r="NP52" s="139"/>
      <c r="NQ52" s="139"/>
      <c r="NR52" s="139"/>
      <c r="NS52" s="139"/>
      <c r="NT52" s="139"/>
      <c r="NU52" s="139"/>
      <c r="NV52" s="139"/>
      <c r="NW52" s="140"/>
    </row>
    <row r="53" spans="1:387" ht="13.5" customHeight="1">
      <c r="A53" s="2"/>
      <c r="B53" s="22"/>
      <c r="C53" s="5"/>
      <c r="D53" s="5"/>
      <c r="E53" s="5"/>
      <c r="F53" s="5"/>
      <c r="I53" s="125" t="s">
        <v>27</v>
      </c>
      <c r="J53" s="125"/>
      <c r="K53" s="125"/>
      <c r="L53" s="125"/>
      <c r="M53" s="125"/>
      <c r="N53" s="125"/>
      <c r="O53" s="125"/>
      <c r="P53" s="125"/>
      <c r="Q53" s="125"/>
      <c r="R53" s="126">
        <f>データ!BF7</f>
        <v>21.4</v>
      </c>
      <c r="S53" s="126"/>
      <c r="T53" s="126"/>
      <c r="U53" s="126"/>
      <c r="V53" s="126"/>
      <c r="W53" s="126"/>
      <c r="X53" s="126"/>
      <c r="Y53" s="126"/>
      <c r="Z53" s="126"/>
      <c r="AA53" s="126"/>
      <c r="AB53" s="126"/>
      <c r="AC53" s="126"/>
      <c r="AD53" s="126"/>
      <c r="AE53" s="126"/>
      <c r="AF53" s="126">
        <f>データ!BG7</f>
        <v>22.6</v>
      </c>
      <c r="AG53" s="126"/>
      <c r="AH53" s="126"/>
      <c r="AI53" s="126"/>
      <c r="AJ53" s="126"/>
      <c r="AK53" s="126"/>
      <c r="AL53" s="126"/>
      <c r="AM53" s="126"/>
      <c r="AN53" s="126"/>
      <c r="AO53" s="126"/>
      <c r="AP53" s="126"/>
      <c r="AQ53" s="126"/>
      <c r="AR53" s="126"/>
      <c r="AS53" s="126"/>
      <c r="AT53" s="126">
        <f>データ!BH7</f>
        <v>20.100000000000001</v>
      </c>
      <c r="AU53" s="126"/>
      <c r="AV53" s="126"/>
      <c r="AW53" s="126"/>
      <c r="AX53" s="126"/>
      <c r="AY53" s="126"/>
      <c r="AZ53" s="126"/>
      <c r="BA53" s="126"/>
      <c r="BB53" s="126"/>
      <c r="BC53" s="126"/>
      <c r="BD53" s="126"/>
      <c r="BE53" s="126"/>
      <c r="BF53" s="126"/>
      <c r="BG53" s="126"/>
      <c r="BH53" s="126">
        <f>データ!BI7</f>
        <v>23.8</v>
      </c>
      <c r="BI53" s="126"/>
      <c r="BJ53" s="126"/>
      <c r="BK53" s="126"/>
      <c r="BL53" s="126"/>
      <c r="BM53" s="126"/>
      <c r="BN53" s="126"/>
      <c r="BO53" s="126"/>
      <c r="BP53" s="126"/>
      <c r="BQ53" s="126"/>
      <c r="BR53" s="126"/>
      <c r="BS53" s="126"/>
      <c r="BT53" s="126"/>
      <c r="BU53" s="126"/>
      <c r="BV53" s="126">
        <f>データ!BJ7</f>
        <v>23.7</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7.1</v>
      </c>
      <c r="DG53" s="126"/>
      <c r="DH53" s="126"/>
      <c r="DI53" s="126"/>
      <c r="DJ53" s="126"/>
      <c r="DK53" s="126"/>
      <c r="DL53" s="126"/>
      <c r="DM53" s="126"/>
      <c r="DN53" s="126"/>
      <c r="DO53" s="126"/>
      <c r="DP53" s="126"/>
      <c r="DQ53" s="126"/>
      <c r="DR53" s="126"/>
      <c r="DS53" s="126"/>
      <c r="DT53" s="126">
        <f>データ!BR7</f>
        <v>7.1</v>
      </c>
      <c r="DU53" s="126"/>
      <c r="DV53" s="126"/>
      <c r="DW53" s="126"/>
      <c r="DX53" s="126"/>
      <c r="DY53" s="126"/>
      <c r="DZ53" s="126"/>
      <c r="EA53" s="126"/>
      <c r="EB53" s="126"/>
      <c r="EC53" s="126"/>
      <c r="ED53" s="126"/>
      <c r="EE53" s="126"/>
      <c r="EF53" s="126"/>
      <c r="EG53" s="126"/>
      <c r="EH53" s="126">
        <f>データ!BS7</f>
        <v>7.6</v>
      </c>
      <c r="EI53" s="126"/>
      <c r="EJ53" s="126"/>
      <c r="EK53" s="126"/>
      <c r="EL53" s="126"/>
      <c r="EM53" s="126"/>
      <c r="EN53" s="126"/>
      <c r="EO53" s="126"/>
      <c r="EP53" s="126"/>
      <c r="EQ53" s="126"/>
      <c r="ER53" s="126"/>
      <c r="ES53" s="126"/>
      <c r="ET53" s="126"/>
      <c r="EU53" s="126"/>
      <c r="EV53" s="126">
        <f>データ!BT7</f>
        <v>7</v>
      </c>
      <c r="EW53" s="126"/>
      <c r="EX53" s="126"/>
      <c r="EY53" s="126"/>
      <c r="EZ53" s="126"/>
      <c r="FA53" s="126"/>
      <c r="FB53" s="126"/>
      <c r="FC53" s="126"/>
      <c r="FD53" s="126"/>
      <c r="FE53" s="126"/>
      <c r="FF53" s="126"/>
      <c r="FG53" s="126"/>
      <c r="FH53" s="126"/>
      <c r="FI53" s="126"/>
      <c r="FJ53" s="126">
        <f>データ!BU7</f>
        <v>7</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-4.5</v>
      </c>
      <c r="GU53" s="126"/>
      <c r="GV53" s="126"/>
      <c r="GW53" s="126"/>
      <c r="GX53" s="126"/>
      <c r="GY53" s="126"/>
      <c r="GZ53" s="126"/>
      <c r="HA53" s="126"/>
      <c r="HB53" s="126"/>
      <c r="HC53" s="126"/>
      <c r="HD53" s="126"/>
      <c r="HE53" s="126"/>
      <c r="HF53" s="126"/>
      <c r="HG53" s="126"/>
      <c r="HH53" s="126">
        <f>データ!CC7</f>
        <v>-5.8</v>
      </c>
      <c r="HI53" s="126"/>
      <c r="HJ53" s="126"/>
      <c r="HK53" s="126"/>
      <c r="HL53" s="126"/>
      <c r="HM53" s="126"/>
      <c r="HN53" s="126"/>
      <c r="HO53" s="126"/>
      <c r="HP53" s="126"/>
      <c r="HQ53" s="126"/>
      <c r="HR53" s="126"/>
      <c r="HS53" s="126"/>
      <c r="HT53" s="126"/>
      <c r="HU53" s="126"/>
      <c r="HV53" s="126">
        <f>データ!CD7</f>
        <v>-2.8</v>
      </c>
      <c r="HW53" s="126"/>
      <c r="HX53" s="126"/>
      <c r="HY53" s="126"/>
      <c r="HZ53" s="126"/>
      <c r="IA53" s="126"/>
      <c r="IB53" s="126"/>
      <c r="IC53" s="126"/>
      <c r="ID53" s="126"/>
      <c r="IE53" s="126"/>
      <c r="IF53" s="126"/>
      <c r="IG53" s="126"/>
      <c r="IH53" s="126"/>
      <c r="II53" s="126"/>
      <c r="IJ53" s="126">
        <f>データ!CE7</f>
        <v>12</v>
      </c>
      <c r="IK53" s="126"/>
      <c r="IL53" s="126"/>
      <c r="IM53" s="126"/>
      <c r="IN53" s="126"/>
      <c r="IO53" s="126"/>
      <c r="IP53" s="126"/>
      <c r="IQ53" s="126"/>
      <c r="IR53" s="126"/>
      <c r="IS53" s="126"/>
      <c r="IT53" s="126"/>
      <c r="IU53" s="126"/>
      <c r="IV53" s="126"/>
      <c r="IW53" s="126"/>
      <c r="IX53" s="126">
        <f>データ!CF7</f>
        <v>-2.6</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1830</v>
      </c>
      <c r="KI53" s="127"/>
      <c r="KJ53" s="127"/>
      <c r="KK53" s="127"/>
      <c r="KL53" s="127"/>
      <c r="KM53" s="127"/>
      <c r="KN53" s="127"/>
      <c r="KO53" s="127"/>
      <c r="KP53" s="127"/>
      <c r="KQ53" s="127"/>
      <c r="KR53" s="127"/>
      <c r="KS53" s="127"/>
      <c r="KT53" s="127"/>
      <c r="KU53" s="127"/>
      <c r="KV53" s="127">
        <f>データ!CN7</f>
        <v>372</v>
      </c>
      <c r="KW53" s="127"/>
      <c r="KX53" s="127"/>
      <c r="KY53" s="127"/>
      <c r="KZ53" s="127"/>
      <c r="LA53" s="127"/>
      <c r="LB53" s="127"/>
      <c r="LC53" s="127"/>
      <c r="LD53" s="127"/>
      <c r="LE53" s="127"/>
      <c r="LF53" s="127"/>
      <c r="LG53" s="127"/>
      <c r="LH53" s="127"/>
      <c r="LI53" s="127"/>
      <c r="LJ53" s="127">
        <f>データ!CO7</f>
        <v>1971</v>
      </c>
      <c r="LK53" s="127"/>
      <c r="LL53" s="127"/>
      <c r="LM53" s="127"/>
      <c r="LN53" s="127"/>
      <c r="LO53" s="127"/>
      <c r="LP53" s="127"/>
      <c r="LQ53" s="127"/>
      <c r="LR53" s="127"/>
      <c r="LS53" s="127"/>
      <c r="LT53" s="127"/>
      <c r="LU53" s="127"/>
      <c r="LV53" s="127"/>
      <c r="LW53" s="127"/>
      <c r="LX53" s="127">
        <f>データ!CP7</f>
        <v>16470</v>
      </c>
      <c r="LY53" s="127"/>
      <c r="LZ53" s="127"/>
      <c r="MA53" s="127"/>
      <c r="MB53" s="127"/>
      <c r="MC53" s="127"/>
      <c r="MD53" s="127"/>
      <c r="ME53" s="127"/>
      <c r="MF53" s="127"/>
      <c r="MG53" s="127"/>
      <c r="MH53" s="127"/>
      <c r="MI53" s="127"/>
      <c r="MJ53" s="127"/>
      <c r="MK53" s="127"/>
      <c r="ML53" s="127">
        <f>データ!CQ7</f>
        <v>2335</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38"/>
      <c r="NJ53" s="139"/>
      <c r="NK53" s="139"/>
      <c r="NL53" s="139"/>
      <c r="NM53" s="139"/>
      <c r="NN53" s="139"/>
      <c r="NO53" s="139"/>
      <c r="NP53" s="139"/>
      <c r="NQ53" s="139"/>
      <c r="NR53" s="139"/>
      <c r="NS53" s="139"/>
      <c r="NT53" s="139"/>
      <c r="NU53" s="139"/>
      <c r="NV53" s="139"/>
      <c r="NW53" s="140"/>
    </row>
    <row r="54" spans="1:387" ht="13.5" customHeight="1">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45">
        <f>データ!CR7</f>
        <v>11026</v>
      </c>
      <c r="KI54" s="146"/>
      <c r="KJ54" s="146"/>
      <c r="KK54" s="146"/>
      <c r="KL54" s="146"/>
      <c r="KM54" s="146"/>
      <c r="KN54" s="146"/>
      <c r="KO54" s="146"/>
      <c r="KP54" s="146"/>
      <c r="KQ54" s="146"/>
      <c r="KR54" s="146"/>
      <c r="KS54" s="146"/>
      <c r="KT54" s="146"/>
      <c r="KU54" s="147"/>
      <c r="KV54" s="145">
        <f>データ!CS7</f>
        <v>4277</v>
      </c>
      <c r="KW54" s="146"/>
      <c r="KX54" s="146"/>
      <c r="KY54" s="146"/>
      <c r="KZ54" s="146"/>
      <c r="LA54" s="146"/>
      <c r="LB54" s="146"/>
      <c r="LC54" s="146"/>
      <c r="LD54" s="146"/>
      <c r="LE54" s="146"/>
      <c r="LF54" s="146"/>
      <c r="LG54" s="146"/>
      <c r="LH54" s="146"/>
      <c r="LI54" s="147"/>
      <c r="LJ54" s="145">
        <f>データ!CT7</f>
        <v>1112</v>
      </c>
      <c r="LK54" s="146"/>
      <c r="LL54" s="146"/>
      <c r="LM54" s="146"/>
      <c r="LN54" s="146"/>
      <c r="LO54" s="146"/>
      <c r="LP54" s="146"/>
      <c r="LQ54" s="146"/>
      <c r="LR54" s="146"/>
      <c r="LS54" s="146"/>
      <c r="LT54" s="146"/>
      <c r="LU54" s="146"/>
      <c r="LV54" s="146"/>
      <c r="LW54" s="147"/>
      <c r="LX54" s="145">
        <f>データ!CU7</f>
        <v>7517</v>
      </c>
      <c r="LY54" s="146"/>
      <c r="LZ54" s="146"/>
      <c r="MA54" s="146"/>
      <c r="MB54" s="146"/>
      <c r="MC54" s="146"/>
      <c r="MD54" s="146"/>
      <c r="ME54" s="146"/>
      <c r="MF54" s="146"/>
      <c r="MG54" s="146"/>
      <c r="MH54" s="146"/>
      <c r="MI54" s="146"/>
      <c r="MJ54" s="146"/>
      <c r="MK54" s="147"/>
      <c r="ML54" s="145">
        <f>データ!CV7</f>
        <v>-295</v>
      </c>
      <c r="MM54" s="146"/>
      <c r="MN54" s="146"/>
      <c r="MO54" s="146"/>
      <c r="MP54" s="146"/>
      <c r="MQ54" s="146"/>
      <c r="MR54" s="146"/>
      <c r="MS54" s="146"/>
      <c r="MT54" s="146"/>
      <c r="MU54" s="146"/>
      <c r="MV54" s="146"/>
      <c r="MW54" s="146"/>
      <c r="MX54" s="146"/>
      <c r="MY54" s="147"/>
      <c r="MZ54" s="5"/>
      <c r="NA54" s="5"/>
      <c r="NB54" s="5"/>
      <c r="NC54" s="5"/>
      <c r="ND54" s="5"/>
      <c r="NE54" s="5"/>
      <c r="NF54" s="5"/>
      <c r="NG54" s="23"/>
      <c r="NH54" s="2"/>
      <c r="NI54" s="138"/>
      <c r="NJ54" s="139"/>
      <c r="NK54" s="139"/>
      <c r="NL54" s="139"/>
      <c r="NM54" s="139"/>
      <c r="NN54" s="139"/>
      <c r="NO54" s="139"/>
      <c r="NP54" s="139"/>
      <c r="NQ54" s="139"/>
      <c r="NR54" s="139"/>
      <c r="NS54" s="139"/>
      <c r="NT54" s="139"/>
      <c r="NU54" s="139"/>
      <c r="NV54" s="139"/>
      <c r="NW54" s="14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38"/>
      <c r="NJ55" s="139"/>
      <c r="NK55" s="139"/>
      <c r="NL55" s="139"/>
      <c r="NM55" s="139"/>
      <c r="NN55" s="139"/>
      <c r="NO55" s="139"/>
      <c r="NP55" s="139"/>
      <c r="NQ55" s="139"/>
      <c r="NR55" s="139"/>
      <c r="NS55" s="139"/>
      <c r="NT55" s="139"/>
      <c r="NU55" s="139"/>
      <c r="NV55" s="139"/>
      <c r="NW55" s="140"/>
    </row>
    <row r="56" spans="1:387" ht="13.5" customHeight="1">
      <c r="A56" s="2"/>
      <c r="B56" s="22"/>
      <c r="C56" s="24"/>
      <c r="D56" s="5"/>
      <c r="E56" s="5"/>
      <c r="F56" s="5"/>
      <c r="G56" s="5"/>
      <c r="H56" s="134" t="s">
        <v>35</v>
      </c>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5"/>
      <c r="CN56" s="5"/>
      <c r="CO56" s="5"/>
      <c r="CP56" s="5"/>
      <c r="CQ56" s="5"/>
      <c r="CR56" s="5"/>
      <c r="CS56" s="5"/>
      <c r="CT56" s="5"/>
      <c r="CU56" s="5"/>
      <c r="CV56" s="134" t="s">
        <v>36</v>
      </c>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134"/>
      <c r="EN56" s="134"/>
      <c r="EO56" s="134"/>
      <c r="EP56" s="134"/>
      <c r="EQ56" s="134"/>
      <c r="ER56" s="134"/>
      <c r="ES56" s="134"/>
      <c r="ET56" s="134"/>
      <c r="EU56" s="134"/>
      <c r="EV56" s="134"/>
      <c r="EW56" s="134"/>
      <c r="EX56" s="134"/>
      <c r="EY56" s="134"/>
      <c r="EZ56" s="134"/>
      <c r="FA56" s="134"/>
      <c r="FB56" s="134"/>
      <c r="FC56" s="134"/>
      <c r="FD56" s="134"/>
      <c r="FE56" s="134"/>
      <c r="FF56" s="134"/>
      <c r="FG56" s="134"/>
      <c r="FH56" s="134"/>
      <c r="FI56" s="134"/>
      <c r="FJ56" s="134"/>
      <c r="FK56" s="134"/>
      <c r="FL56" s="134"/>
      <c r="FM56" s="134"/>
      <c r="FN56" s="134"/>
      <c r="FO56" s="134"/>
      <c r="FP56" s="134"/>
      <c r="FQ56" s="134"/>
      <c r="FR56" s="134"/>
      <c r="FS56" s="134"/>
      <c r="FT56" s="134"/>
      <c r="FU56" s="134"/>
      <c r="FV56" s="134"/>
      <c r="FW56" s="134"/>
      <c r="FX56" s="134"/>
      <c r="FY56" s="134"/>
      <c r="FZ56" s="134"/>
      <c r="GA56" s="24"/>
      <c r="GB56" s="24"/>
      <c r="GC56" s="24"/>
      <c r="GD56" s="24"/>
      <c r="GE56" s="24"/>
      <c r="GF56" s="24"/>
      <c r="GG56" s="24"/>
      <c r="GH56" s="24"/>
      <c r="GI56" s="24"/>
      <c r="GJ56" s="134" t="s">
        <v>37</v>
      </c>
      <c r="GK56" s="134"/>
      <c r="GL56" s="134"/>
      <c r="GM56" s="134"/>
      <c r="GN56" s="134"/>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c r="JF56" s="134"/>
      <c r="JG56" s="134"/>
      <c r="JH56" s="134"/>
      <c r="JI56" s="134"/>
      <c r="JJ56" s="134"/>
      <c r="JK56" s="134"/>
      <c r="JL56" s="134"/>
      <c r="JM56" s="134"/>
      <c r="JN56" s="134"/>
      <c r="JO56" s="5"/>
      <c r="JP56" s="5"/>
      <c r="JQ56" s="5"/>
      <c r="JR56" s="5"/>
      <c r="JS56" s="5"/>
      <c r="JT56" s="5"/>
      <c r="JU56" s="5"/>
      <c r="JV56" s="5"/>
      <c r="JW56" s="5"/>
      <c r="JX56" s="134" t="s">
        <v>38</v>
      </c>
      <c r="JY56" s="134"/>
      <c r="JZ56" s="134"/>
      <c r="KA56" s="134"/>
      <c r="KB56" s="134"/>
      <c r="KC56" s="134"/>
      <c r="KD56" s="134"/>
      <c r="KE56" s="134"/>
      <c r="KF56" s="134"/>
      <c r="KG56" s="134"/>
      <c r="KH56" s="134"/>
      <c r="KI56" s="134"/>
      <c r="KJ56" s="134"/>
      <c r="KK56" s="134"/>
      <c r="KL56" s="134"/>
      <c r="KM56" s="134"/>
      <c r="KN56" s="134"/>
      <c r="KO56" s="134"/>
      <c r="KP56" s="134"/>
      <c r="KQ56" s="134"/>
      <c r="KR56" s="134"/>
      <c r="KS56" s="134"/>
      <c r="KT56" s="134"/>
      <c r="KU56" s="134"/>
      <c r="KV56" s="134"/>
      <c r="KW56" s="134"/>
      <c r="KX56" s="134"/>
      <c r="KY56" s="134"/>
      <c r="KZ56" s="134"/>
      <c r="LA56" s="134"/>
      <c r="LB56" s="134"/>
      <c r="LC56" s="134"/>
      <c r="LD56" s="134"/>
      <c r="LE56" s="134"/>
      <c r="LF56" s="134"/>
      <c r="LG56" s="134"/>
      <c r="LH56" s="134"/>
      <c r="LI56" s="134"/>
      <c r="LJ56" s="134"/>
      <c r="LK56" s="134"/>
      <c r="LL56" s="134"/>
      <c r="LM56" s="134"/>
      <c r="LN56" s="134"/>
      <c r="LO56" s="134"/>
      <c r="LP56" s="134"/>
      <c r="LQ56" s="134"/>
      <c r="LR56" s="134"/>
      <c r="LS56" s="134"/>
      <c r="LT56" s="134"/>
      <c r="LU56" s="134"/>
      <c r="LV56" s="134"/>
      <c r="LW56" s="134"/>
      <c r="LX56" s="134"/>
      <c r="LY56" s="134"/>
      <c r="LZ56" s="134"/>
      <c r="MA56" s="134"/>
      <c r="MB56" s="134"/>
      <c r="MC56" s="134"/>
      <c r="MD56" s="134"/>
      <c r="ME56" s="134"/>
      <c r="MF56" s="134"/>
      <c r="MG56" s="134"/>
      <c r="MH56" s="134"/>
      <c r="MI56" s="134"/>
      <c r="MJ56" s="134"/>
      <c r="MK56" s="134"/>
      <c r="ML56" s="134"/>
      <c r="MM56" s="134"/>
      <c r="MN56" s="134"/>
      <c r="MO56" s="134"/>
      <c r="MP56" s="134"/>
      <c r="MQ56" s="134"/>
      <c r="MR56" s="134"/>
      <c r="MS56" s="134"/>
      <c r="MT56" s="134"/>
      <c r="MU56" s="134"/>
      <c r="MV56" s="134"/>
      <c r="MW56" s="134"/>
      <c r="MX56" s="134"/>
      <c r="MY56" s="134"/>
      <c r="MZ56" s="134"/>
      <c r="NA56" s="134"/>
      <c r="NB56" s="134"/>
      <c r="NC56" s="24"/>
      <c r="ND56" s="24"/>
      <c r="NE56" s="24"/>
      <c r="NF56" s="24"/>
      <c r="NG56" s="23"/>
      <c r="NH56" s="2"/>
      <c r="NI56" s="138"/>
      <c r="NJ56" s="139"/>
      <c r="NK56" s="139"/>
      <c r="NL56" s="139"/>
      <c r="NM56" s="139"/>
      <c r="NN56" s="139"/>
      <c r="NO56" s="139"/>
      <c r="NP56" s="139"/>
      <c r="NQ56" s="139"/>
      <c r="NR56" s="139"/>
      <c r="NS56" s="139"/>
      <c r="NT56" s="139"/>
      <c r="NU56" s="139"/>
      <c r="NV56" s="139"/>
      <c r="NW56" s="140"/>
    </row>
    <row r="57" spans="1:387" ht="13.5" customHeight="1">
      <c r="A57" s="2"/>
      <c r="B57" s="22"/>
      <c r="C57" s="24"/>
      <c r="D57" s="5"/>
      <c r="E57" s="5"/>
      <c r="F57" s="5"/>
      <c r="G57" s="5"/>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5"/>
      <c r="CN57" s="5"/>
      <c r="CO57" s="5"/>
      <c r="CP57" s="5"/>
      <c r="CQ57" s="5"/>
      <c r="CR57" s="5"/>
      <c r="CS57" s="5"/>
      <c r="CT57" s="5"/>
      <c r="CU57" s="5"/>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134"/>
      <c r="EN57" s="134"/>
      <c r="EO57" s="134"/>
      <c r="EP57" s="134"/>
      <c r="EQ57" s="134"/>
      <c r="ER57" s="134"/>
      <c r="ES57" s="134"/>
      <c r="ET57" s="134"/>
      <c r="EU57" s="134"/>
      <c r="EV57" s="134"/>
      <c r="EW57" s="134"/>
      <c r="EX57" s="134"/>
      <c r="EY57" s="134"/>
      <c r="EZ57" s="134"/>
      <c r="FA57" s="134"/>
      <c r="FB57" s="134"/>
      <c r="FC57" s="134"/>
      <c r="FD57" s="134"/>
      <c r="FE57" s="134"/>
      <c r="FF57" s="134"/>
      <c r="FG57" s="134"/>
      <c r="FH57" s="134"/>
      <c r="FI57" s="134"/>
      <c r="FJ57" s="134"/>
      <c r="FK57" s="134"/>
      <c r="FL57" s="134"/>
      <c r="FM57" s="134"/>
      <c r="FN57" s="134"/>
      <c r="FO57" s="134"/>
      <c r="FP57" s="134"/>
      <c r="FQ57" s="134"/>
      <c r="FR57" s="134"/>
      <c r="FS57" s="134"/>
      <c r="FT57" s="134"/>
      <c r="FU57" s="134"/>
      <c r="FV57" s="134"/>
      <c r="FW57" s="134"/>
      <c r="FX57" s="134"/>
      <c r="FY57" s="134"/>
      <c r="FZ57" s="134"/>
      <c r="GA57" s="24"/>
      <c r="GB57" s="24"/>
      <c r="GC57" s="24"/>
      <c r="GD57" s="24"/>
      <c r="GE57" s="24"/>
      <c r="GF57" s="24"/>
      <c r="GG57" s="24"/>
      <c r="GH57" s="24"/>
      <c r="GI57" s="24"/>
      <c r="GJ57" s="134"/>
      <c r="GK57" s="134"/>
      <c r="GL57" s="134"/>
      <c r="GM57" s="134"/>
      <c r="GN57" s="134"/>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c r="JF57" s="134"/>
      <c r="JG57" s="134"/>
      <c r="JH57" s="134"/>
      <c r="JI57" s="134"/>
      <c r="JJ57" s="134"/>
      <c r="JK57" s="134"/>
      <c r="JL57" s="134"/>
      <c r="JM57" s="134"/>
      <c r="JN57" s="134"/>
      <c r="JO57" s="5"/>
      <c r="JP57" s="5"/>
      <c r="JQ57" s="5"/>
      <c r="JR57" s="5"/>
      <c r="JS57" s="5"/>
      <c r="JT57" s="5"/>
      <c r="JU57" s="5"/>
      <c r="JV57" s="5"/>
      <c r="JW57" s="5"/>
      <c r="JX57" s="134"/>
      <c r="JY57" s="134"/>
      <c r="JZ57" s="134"/>
      <c r="KA57" s="134"/>
      <c r="KB57" s="134"/>
      <c r="KC57" s="134"/>
      <c r="KD57" s="134"/>
      <c r="KE57" s="134"/>
      <c r="KF57" s="134"/>
      <c r="KG57" s="134"/>
      <c r="KH57" s="134"/>
      <c r="KI57" s="134"/>
      <c r="KJ57" s="134"/>
      <c r="KK57" s="134"/>
      <c r="KL57" s="134"/>
      <c r="KM57" s="134"/>
      <c r="KN57" s="134"/>
      <c r="KO57" s="134"/>
      <c r="KP57" s="134"/>
      <c r="KQ57" s="134"/>
      <c r="KR57" s="134"/>
      <c r="KS57" s="134"/>
      <c r="KT57" s="134"/>
      <c r="KU57" s="134"/>
      <c r="KV57" s="134"/>
      <c r="KW57" s="134"/>
      <c r="KX57" s="134"/>
      <c r="KY57" s="134"/>
      <c r="KZ57" s="134"/>
      <c r="LA57" s="134"/>
      <c r="LB57" s="134"/>
      <c r="LC57" s="134"/>
      <c r="LD57" s="134"/>
      <c r="LE57" s="134"/>
      <c r="LF57" s="134"/>
      <c r="LG57" s="134"/>
      <c r="LH57" s="134"/>
      <c r="LI57" s="134"/>
      <c r="LJ57" s="134"/>
      <c r="LK57" s="134"/>
      <c r="LL57" s="134"/>
      <c r="LM57" s="134"/>
      <c r="LN57" s="134"/>
      <c r="LO57" s="134"/>
      <c r="LP57" s="134"/>
      <c r="LQ57" s="134"/>
      <c r="LR57" s="134"/>
      <c r="LS57" s="134"/>
      <c r="LT57" s="134"/>
      <c r="LU57" s="134"/>
      <c r="LV57" s="134"/>
      <c r="LW57" s="134"/>
      <c r="LX57" s="134"/>
      <c r="LY57" s="134"/>
      <c r="LZ57" s="134"/>
      <c r="MA57" s="134"/>
      <c r="MB57" s="134"/>
      <c r="MC57" s="134"/>
      <c r="MD57" s="134"/>
      <c r="ME57" s="134"/>
      <c r="MF57" s="134"/>
      <c r="MG57" s="134"/>
      <c r="MH57" s="134"/>
      <c r="MI57" s="134"/>
      <c r="MJ57" s="134"/>
      <c r="MK57" s="134"/>
      <c r="ML57" s="134"/>
      <c r="MM57" s="134"/>
      <c r="MN57" s="134"/>
      <c r="MO57" s="134"/>
      <c r="MP57" s="134"/>
      <c r="MQ57" s="134"/>
      <c r="MR57" s="134"/>
      <c r="MS57" s="134"/>
      <c r="MT57" s="134"/>
      <c r="MU57" s="134"/>
      <c r="MV57" s="134"/>
      <c r="MW57" s="134"/>
      <c r="MX57" s="134"/>
      <c r="MY57" s="134"/>
      <c r="MZ57" s="134"/>
      <c r="NA57" s="134"/>
      <c r="NB57" s="134"/>
      <c r="NC57" s="24"/>
      <c r="ND57" s="24"/>
      <c r="NE57" s="24"/>
      <c r="NF57" s="24"/>
      <c r="NG57" s="23"/>
      <c r="NH57" s="2"/>
      <c r="NI57" s="138"/>
      <c r="NJ57" s="139"/>
      <c r="NK57" s="139"/>
      <c r="NL57" s="139"/>
      <c r="NM57" s="139"/>
      <c r="NN57" s="139"/>
      <c r="NO57" s="139"/>
      <c r="NP57" s="139"/>
      <c r="NQ57" s="139"/>
      <c r="NR57" s="139"/>
      <c r="NS57" s="139"/>
      <c r="NT57" s="139"/>
      <c r="NU57" s="139"/>
      <c r="NV57" s="139"/>
      <c r="NW57" s="14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38"/>
      <c r="NJ58" s="139"/>
      <c r="NK58" s="139"/>
      <c r="NL58" s="139"/>
      <c r="NM58" s="139"/>
      <c r="NN58" s="139"/>
      <c r="NO58" s="139"/>
      <c r="NP58" s="139"/>
      <c r="NQ58" s="139"/>
      <c r="NR58" s="139"/>
      <c r="NS58" s="139"/>
      <c r="NT58" s="139"/>
      <c r="NU58" s="139"/>
      <c r="NV58" s="139"/>
      <c r="NW58" s="14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38"/>
      <c r="NJ59" s="139"/>
      <c r="NK59" s="139"/>
      <c r="NL59" s="139"/>
      <c r="NM59" s="139"/>
      <c r="NN59" s="139"/>
      <c r="NO59" s="139"/>
      <c r="NP59" s="139"/>
      <c r="NQ59" s="139"/>
      <c r="NR59" s="139"/>
      <c r="NS59" s="139"/>
      <c r="NT59" s="139"/>
      <c r="NU59" s="139"/>
      <c r="NV59" s="139"/>
      <c r="NW59" s="14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38"/>
      <c r="NJ60" s="139"/>
      <c r="NK60" s="139"/>
      <c r="NL60" s="139"/>
      <c r="NM60" s="139"/>
      <c r="NN60" s="139"/>
      <c r="NO60" s="139"/>
      <c r="NP60" s="139"/>
      <c r="NQ60" s="139"/>
      <c r="NR60" s="139"/>
      <c r="NS60" s="139"/>
      <c r="NT60" s="139"/>
      <c r="NU60" s="139"/>
      <c r="NV60" s="139"/>
      <c r="NW60" s="14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38"/>
      <c r="NJ61" s="139"/>
      <c r="NK61" s="139"/>
      <c r="NL61" s="139"/>
      <c r="NM61" s="139"/>
      <c r="NN61" s="139"/>
      <c r="NO61" s="139"/>
      <c r="NP61" s="139"/>
      <c r="NQ61" s="139"/>
      <c r="NR61" s="139"/>
      <c r="NS61" s="139"/>
      <c r="NT61" s="139"/>
      <c r="NU61" s="139"/>
      <c r="NV61" s="139"/>
      <c r="NW61" s="14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38"/>
      <c r="NJ62" s="139"/>
      <c r="NK62" s="139"/>
      <c r="NL62" s="139"/>
      <c r="NM62" s="139"/>
      <c r="NN62" s="139"/>
      <c r="NO62" s="139"/>
      <c r="NP62" s="139"/>
      <c r="NQ62" s="139"/>
      <c r="NR62" s="139"/>
      <c r="NS62" s="139"/>
      <c r="NT62" s="139"/>
      <c r="NU62" s="139"/>
      <c r="NV62" s="139"/>
      <c r="NW62" s="14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44" t="s">
        <v>40</v>
      </c>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38"/>
      <c r="NJ63" s="139"/>
      <c r="NK63" s="139"/>
      <c r="NL63" s="139"/>
      <c r="NM63" s="139"/>
      <c r="NN63" s="139"/>
      <c r="NO63" s="139"/>
      <c r="NP63" s="139"/>
      <c r="NQ63" s="139"/>
      <c r="NR63" s="139"/>
      <c r="NS63" s="139"/>
      <c r="NT63" s="139"/>
      <c r="NU63" s="139"/>
      <c r="NV63" s="139"/>
      <c r="NW63" s="14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41"/>
      <c r="NJ64" s="142"/>
      <c r="NK64" s="142"/>
      <c r="NL64" s="142"/>
      <c r="NM64" s="142"/>
      <c r="NN64" s="142"/>
      <c r="NO64" s="142"/>
      <c r="NP64" s="142"/>
      <c r="NQ64" s="142"/>
      <c r="NR64" s="142"/>
      <c r="NS64" s="142"/>
      <c r="NT64" s="142"/>
      <c r="NU64" s="142"/>
      <c r="NV64" s="142"/>
      <c r="NW64" s="14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38" t="s">
        <v>144</v>
      </c>
      <c r="NJ66" s="139"/>
      <c r="NK66" s="139"/>
      <c r="NL66" s="139"/>
      <c r="NM66" s="139"/>
      <c r="NN66" s="139"/>
      <c r="NO66" s="139"/>
      <c r="NP66" s="139"/>
      <c r="NQ66" s="139"/>
      <c r="NR66" s="139"/>
      <c r="NS66" s="139"/>
      <c r="NT66" s="139"/>
      <c r="NU66" s="139"/>
      <c r="NV66" s="139"/>
      <c r="NW66" s="14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8">
        <f>データ!DI6</f>
        <v>24605</v>
      </c>
      <c r="CV67" s="148"/>
      <c r="CW67" s="148"/>
      <c r="CX67" s="148"/>
      <c r="CY67" s="148"/>
      <c r="CZ67" s="148"/>
      <c r="DA67" s="148"/>
      <c r="DB67" s="148"/>
      <c r="DC67" s="148"/>
      <c r="DD67" s="148"/>
      <c r="DE67" s="148"/>
      <c r="DF67" s="148"/>
      <c r="DG67" s="148"/>
      <c r="DH67" s="148"/>
      <c r="DI67" s="148"/>
      <c r="DJ67" s="148"/>
      <c r="DK67" s="148"/>
      <c r="DL67" s="148"/>
      <c r="DM67" s="148"/>
      <c r="DN67" s="148"/>
      <c r="DO67" s="148"/>
      <c r="DP67" s="148"/>
      <c r="DQ67" s="148"/>
      <c r="DR67" s="148"/>
      <c r="DS67" s="148"/>
      <c r="DT67" s="148"/>
      <c r="DU67" s="148"/>
      <c r="DV67" s="148"/>
      <c r="DW67" s="148"/>
      <c r="DX67" s="148"/>
      <c r="DY67" s="148"/>
      <c r="DZ67" s="148"/>
      <c r="EA67" s="148"/>
      <c r="EB67" s="148"/>
      <c r="EC67" s="148"/>
      <c r="ED67" s="148"/>
      <c r="EE67" s="148"/>
      <c r="EF67" s="148"/>
      <c r="EG67" s="148"/>
      <c r="EH67" s="148"/>
      <c r="EI67" s="148"/>
      <c r="EJ67" s="148"/>
      <c r="EK67" s="148"/>
      <c r="EL67" s="148"/>
      <c r="EM67" s="148"/>
      <c r="EN67" s="148"/>
      <c r="EO67" s="148"/>
      <c r="EP67" s="148"/>
      <c r="EQ67" s="148"/>
      <c r="ER67" s="148"/>
      <c r="ES67" s="148"/>
      <c r="ET67" s="148"/>
      <c r="EU67" s="148"/>
      <c r="EV67" s="148"/>
      <c r="EW67" s="148"/>
      <c r="EX67" s="148"/>
      <c r="EY67" s="148"/>
      <c r="EZ67" s="148"/>
      <c r="FA67" s="148"/>
      <c r="FB67" s="148"/>
      <c r="FC67" s="148"/>
      <c r="FD67" s="148"/>
      <c r="FE67" s="148"/>
      <c r="FF67" s="148"/>
      <c r="FG67" s="148"/>
      <c r="FH67" s="148"/>
      <c r="FI67" s="148"/>
      <c r="FJ67" s="148"/>
      <c r="FK67" s="148"/>
      <c r="FL67" s="148"/>
      <c r="FM67" s="148"/>
      <c r="FN67" s="148"/>
      <c r="FO67" s="148"/>
      <c r="FP67" s="148"/>
      <c r="FQ67" s="148"/>
      <c r="FR67" s="148"/>
      <c r="FS67" s="148"/>
      <c r="FT67" s="148"/>
      <c r="FU67" s="148"/>
      <c r="FV67" s="148"/>
      <c r="FW67" s="148"/>
      <c r="FX67" s="148"/>
      <c r="FY67" s="148"/>
      <c r="FZ67" s="148"/>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38"/>
      <c r="NJ67" s="139"/>
      <c r="NK67" s="139"/>
      <c r="NL67" s="139"/>
      <c r="NM67" s="139"/>
      <c r="NN67" s="139"/>
      <c r="NO67" s="139"/>
      <c r="NP67" s="139"/>
      <c r="NQ67" s="139"/>
      <c r="NR67" s="139"/>
      <c r="NS67" s="139"/>
      <c r="NT67" s="139"/>
      <c r="NU67" s="139"/>
      <c r="NV67" s="139"/>
      <c r="NW67" s="14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8"/>
      <c r="CV68" s="148"/>
      <c r="CW68" s="148"/>
      <c r="CX68" s="148"/>
      <c r="CY68" s="148"/>
      <c r="CZ68" s="148"/>
      <c r="DA68" s="148"/>
      <c r="DB68" s="148"/>
      <c r="DC68" s="148"/>
      <c r="DD68" s="148"/>
      <c r="DE68" s="148"/>
      <c r="DF68" s="148"/>
      <c r="DG68" s="148"/>
      <c r="DH68" s="148"/>
      <c r="DI68" s="148"/>
      <c r="DJ68" s="148"/>
      <c r="DK68" s="148"/>
      <c r="DL68" s="148"/>
      <c r="DM68" s="148"/>
      <c r="DN68" s="148"/>
      <c r="DO68" s="148"/>
      <c r="DP68" s="148"/>
      <c r="DQ68" s="148"/>
      <c r="DR68" s="148"/>
      <c r="DS68" s="148"/>
      <c r="DT68" s="148"/>
      <c r="DU68" s="148"/>
      <c r="DV68" s="148"/>
      <c r="DW68" s="148"/>
      <c r="DX68" s="148"/>
      <c r="DY68" s="148"/>
      <c r="DZ68" s="148"/>
      <c r="EA68" s="148"/>
      <c r="EB68" s="148"/>
      <c r="EC68" s="148"/>
      <c r="ED68" s="148"/>
      <c r="EE68" s="148"/>
      <c r="EF68" s="148"/>
      <c r="EG68" s="148"/>
      <c r="EH68" s="148"/>
      <c r="EI68" s="148"/>
      <c r="EJ68" s="148"/>
      <c r="EK68" s="148"/>
      <c r="EL68" s="148"/>
      <c r="EM68" s="148"/>
      <c r="EN68" s="148"/>
      <c r="EO68" s="148"/>
      <c r="EP68" s="148"/>
      <c r="EQ68" s="148"/>
      <c r="ER68" s="148"/>
      <c r="ES68" s="148"/>
      <c r="ET68" s="148"/>
      <c r="EU68" s="148"/>
      <c r="EV68" s="148"/>
      <c r="EW68" s="148"/>
      <c r="EX68" s="148"/>
      <c r="EY68" s="148"/>
      <c r="EZ68" s="148"/>
      <c r="FA68" s="148"/>
      <c r="FB68" s="148"/>
      <c r="FC68" s="148"/>
      <c r="FD68" s="148"/>
      <c r="FE68" s="148"/>
      <c r="FF68" s="148"/>
      <c r="FG68" s="148"/>
      <c r="FH68" s="148"/>
      <c r="FI68" s="148"/>
      <c r="FJ68" s="148"/>
      <c r="FK68" s="148"/>
      <c r="FL68" s="148"/>
      <c r="FM68" s="148"/>
      <c r="FN68" s="148"/>
      <c r="FO68" s="148"/>
      <c r="FP68" s="148"/>
      <c r="FQ68" s="148"/>
      <c r="FR68" s="148"/>
      <c r="FS68" s="148"/>
      <c r="FT68" s="148"/>
      <c r="FU68" s="148"/>
      <c r="FV68" s="148"/>
      <c r="FW68" s="148"/>
      <c r="FX68" s="148"/>
      <c r="FY68" s="148"/>
      <c r="FZ68" s="148"/>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38"/>
      <c r="NJ68" s="139"/>
      <c r="NK68" s="139"/>
      <c r="NL68" s="139"/>
      <c r="NM68" s="139"/>
      <c r="NN68" s="139"/>
      <c r="NO68" s="139"/>
      <c r="NP68" s="139"/>
      <c r="NQ68" s="139"/>
      <c r="NR68" s="139"/>
      <c r="NS68" s="139"/>
      <c r="NT68" s="139"/>
      <c r="NU68" s="139"/>
      <c r="NV68" s="139"/>
      <c r="NW68" s="14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8"/>
      <c r="CV69" s="148"/>
      <c r="CW69" s="148"/>
      <c r="CX69" s="148"/>
      <c r="CY69" s="148"/>
      <c r="CZ69" s="148"/>
      <c r="DA69" s="148"/>
      <c r="DB69" s="148"/>
      <c r="DC69" s="148"/>
      <c r="DD69" s="148"/>
      <c r="DE69" s="148"/>
      <c r="DF69" s="148"/>
      <c r="DG69" s="148"/>
      <c r="DH69" s="148"/>
      <c r="DI69" s="148"/>
      <c r="DJ69" s="148"/>
      <c r="DK69" s="148"/>
      <c r="DL69" s="148"/>
      <c r="DM69" s="148"/>
      <c r="DN69" s="148"/>
      <c r="DO69" s="148"/>
      <c r="DP69" s="148"/>
      <c r="DQ69" s="148"/>
      <c r="DR69" s="148"/>
      <c r="DS69" s="148"/>
      <c r="DT69" s="148"/>
      <c r="DU69" s="148"/>
      <c r="DV69" s="148"/>
      <c r="DW69" s="148"/>
      <c r="DX69" s="148"/>
      <c r="DY69" s="148"/>
      <c r="DZ69" s="148"/>
      <c r="EA69" s="148"/>
      <c r="EB69" s="148"/>
      <c r="EC69" s="148"/>
      <c r="ED69" s="148"/>
      <c r="EE69" s="148"/>
      <c r="EF69" s="148"/>
      <c r="EG69" s="148"/>
      <c r="EH69" s="148"/>
      <c r="EI69" s="148"/>
      <c r="EJ69" s="148"/>
      <c r="EK69" s="148"/>
      <c r="EL69" s="148"/>
      <c r="EM69" s="148"/>
      <c r="EN69" s="148"/>
      <c r="EO69" s="148"/>
      <c r="EP69" s="148"/>
      <c r="EQ69" s="148"/>
      <c r="ER69" s="148"/>
      <c r="ES69" s="148"/>
      <c r="ET69" s="148"/>
      <c r="EU69" s="148"/>
      <c r="EV69" s="148"/>
      <c r="EW69" s="148"/>
      <c r="EX69" s="148"/>
      <c r="EY69" s="148"/>
      <c r="EZ69" s="148"/>
      <c r="FA69" s="148"/>
      <c r="FB69" s="148"/>
      <c r="FC69" s="148"/>
      <c r="FD69" s="148"/>
      <c r="FE69" s="148"/>
      <c r="FF69" s="148"/>
      <c r="FG69" s="148"/>
      <c r="FH69" s="148"/>
      <c r="FI69" s="148"/>
      <c r="FJ69" s="148"/>
      <c r="FK69" s="148"/>
      <c r="FL69" s="148"/>
      <c r="FM69" s="148"/>
      <c r="FN69" s="148"/>
      <c r="FO69" s="148"/>
      <c r="FP69" s="148"/>
      <c r="FQ69" s="148"/>
      <c r="FR69" s="148"/>
      <c r="FS69" s="148"/>
      <c r="FT69" s="148"/>
      <c r="FU69" s="148"/>
      <c r="FV69" s="148"/>
      <c r="FW69" s="148"/>
      <c r="FX69" s="148"/>
      <c r="FY69" s="148"/>
      <c r="FZ69" s="148"/>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38"/>
      <c r="NJ69" s="139"/>
      <c r="NK69" s="139"/>
      <c r="NL69" s="139"/>
      <c r="NM69" s="139"/>
      <c r="NN69" s="139"/>
      <c r="NO69" s="139"/>
      <c r="NP69" s="139"/>
      <c r="NQ69" s="139"/>
      <c r="NR69" s="139"/>
      <c r="NS69" s="139"/>
      <c r="NT69" s="139"/>
      <c r="NU69" s="139"/>
      <c r="NV69" s="139"/>
      <c r="NW69" s="14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8"/>
      <c r="CV70" s="148"/>
      <c r="CW70" s="148"/>
      <c r="CX70" s="148"/>
      <c r="CY70" s="148"/>
      <c r="CZ70" s="148"/>
      <c r="DA70" s="148"/>
      <c r="DB70" s="148"/>
      <c r="DC70" s="148"/>
      <c r="DD70" s="148"/>
      <c r="DE70" s="148"/>
      <c r="DF70" s="148"/>
      <c r="DG70" s="148"/>
      <c r="DH70" s="148"/>
      <c r="DI70" s="148"/>
      <c r="DJ70" s="148"/>
      <c r="DK70" s="148"/>
      <c r="DL70" s="148"/>
      <c r="DM70" s="148"/>
      <c r="DN70" s="148"/>
      <c r="DO70" s="148"/>
      <c r="DP70" s="148"/>
      <c r="DQ70" s="148"/>
      <c r="DR70" s="148"/>
      <c r="DS70" s="148"/>
      <c r="DT70" s="148"/>
      <c r="DU70" s="148"/>
      <c r="DV70" s="148"/>
      <c r="DW70" s="148"/>
      <c r="DX70" s="148"/>
      <c r="DY70" s="148"/>
      <c r="DZ70" s="148"/>
      <c r="EA70" s="148"/>
      <c r="EB70" s="148"/>
      <c r="EC70" s="148"/>
      <c r="ED70" s="148"/>
      <c r="EE70" s="148"/>
      <c r="EF70" s="148"/>
      <c r="EG70" s="148"/>
      <c r="EH70" s="148"/>
      <c r="EI70" s="148"/>
      <c r="EJ70" s="148"/>
      <c r="EK70" s="148"/>
      <c r="EL70" s="148"/>
      <c r="EM70" s="148"/>
      <c r="EN70" s="148"/>
      <c r="EO70" s="148"/>
      <c r="EP70" s="148"/>
      <c r="EQ70" s="148"/>
      <c r="ER70" s="148"/>
      <c r="ES70" s="148"/>
      <c r="ET70" s="148"/>
      <c r="EU70" s="148"/>
      <c r="EV70" s="148"/>
      <c r="EW70" s="148"/>
      <c r="EX70" s="148"/>
      <c r="EY70" s="148"/>
      <c r="EZ70" s="148"/>
      <c r="FA70" s="148"/>
      <c r="FB70" s="148"/>
      <c r="FC70" s="148"/>
      <c r="FD70" s="148"/>
      <c r="FE70" s="148"/>
      <c r="FF70" s="148"/>
      <c r="FG70" s="148"/>
      <c r="FH70" s="148"/>
      <c r="FI70" s="148"/>
      <c r="FJ70" s="148"/>
      <c r="FK70" s="148"/>
      <c r="FL70" s="148"/>
      <c r="FM70" s="148"/>
      <c r="FN70" s="148"/>
      <c r="FO70" s="148"/>
      <c r="FP70" s="148"/>
      <c r="FQ70" s="148"/>
      <c r="FR70" s="148"/>
      <c r="FS70" s="148"/>
      <c r="FT70" s="148"/>
      <c r="FU70" s="148"/>
      <c r="FV70" s="148"/>
      <c r="FW70" s="148"/>
      <c r="FX70" s="148"/>
      <c r="FY70" s="148"/>
      <c r="FZ70" s="148"/>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38"/>
      <c r="NJ70" s="139"/>
      <c r="NK70" s="139"/>
      <c r="NL70" s="139"/>
      <c r="NM70" s="139"/>
      <c r="NN70" s="139"/>
      <c r="NO70" s="139"/>
      <c r="NP70" s="139"/>
      <c r="NQ70" s="139"/>
      <c r="NR70" s="139"/>
      <c r="NS70" s="139"/>
      <c r="NT70" s="139"/>
      <c r="NU70" s="139"/>
      <c r="NV70" s="139"/>
      <c r="NW70" s="14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38"/>
      <c r="NJ71" s="139"/>
      <c r="NK71" s="139"/>
      <c r="NL71" s="139"/>
      <c r="NM71" s="139"/>
      <c r="NN71" s="139"/>
      <c r="NO71" s="139"/>
      <c r="NP71" s="139"/>
      <c r="NQ71" s="139"/>
      <c r="NR71" s="139"/>
      <c r="NS71" s="139"/>
      <c r="NT71" s="139"/>
      <c r="NU71" s="139"/>
      <c r="NV71" s="139"/>
      <c r="NW71" s="14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44" t="s">
        <v>42</v>
      </c>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38"/>
      <c r="NJ72" s="139"/>
      <c r="NK72" s="139"/>
      <c r="NL72" s="139"/>
      <c r="NM72" s="139"/>
      <c r="NN72" s="139"/>
      <c r="NO72" s="139"/>
      <c r="NP72" s="139"/>
      <c r="NQ72" s="139"/>
      <c r="NR72" s="139"/>
      <c r="NS72" s="139"/>
      <c r="NT72" s="139"/>
      <c r="NU72" s="139"/>
      <c r="NV72" s="139"/>
      <c r="NW72" s="14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38"/>
      <c r="NJ73" s="139"/>
      <c r="NK73" s="139"/>
      <c r="NL73" s="139"/>
      <c r="NM73" s="139"/>
      <c r="NN73" s="139"/>
      <c r="NO73" s="139"/>
      <c r="NP73" s="139"/>
      <c r="NQ73" s="139"/>
      <c r="NR73" s="139"/>
      <c r="NS73" s="139"/>
      <c r="NT73" s="139"/>
      <c r="NU73" s="139"/>
      <c r="NV73" s="139"/>
      <c r="NW73" s="14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38"/>
      <c r="NJ74" s="139"/>
      <c r="NK74" s="139"/>
      <c r="NL74" s="139"/>
      <c r="NM74" s="139"/>
      <c r="NN74" s="139"/>
      <c r="NO74" s="139"/>
      <c r="NP74" s="139"/>
      <c r="NQ74" s="139"/>
      <c r="NR74" s="139"/>
      <c r="NS74" s="139"/>
      <c r="NT74" s="139"/>
      <c r="NU74" s="139"/>
      <c r="NV74" s="139"/>
      <c r="NW74" s="140"/>
    </row>
    <row r="75" spans="1:387" ht="13.5" customHeight="1">
      <c r="A75" s="2"/>
      <c r="B75" s="22"/>
      <c r="C75" s="5"/>
      <c r="D75" s="5"/>
      <c r="E75" s="5"/>
      <c r="F75" s="5"/>
      <c r="CJ75" s="5"/>
      <c r="CK75" s="5"/>
      <c r="CL75" s="5"/>
      <c r="CM75" s="5"/>
      <c r="CN75" s="5"/>
      <c r="CO75" s="5"/>
      <c r="CP75" s="5"/>
      <c r="CQ75" s="5"/>
      <c r="CR75" s="5"/>
      <c r="CS75" s="5"/>
      <c r="CT75" s="5"/>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38"/>
      <c r="NJ75" s="139"/>
      <c r="NK75" s="139"/>
      <c r="NL75" s="139"/>
      <c r="NM75" s="139"/>
      <c r="NN75" s="139"/>
      <c r="NO75" s="139"/>
      <c r="NP75" s="139"/>
      <c r="NQ75" s="139"/>
      <c r="NR75" s="139"/>
      <c r="NS75" s="139"/>
      <c r="NT75" s="139"/>
      <c r="NU75" s="139"/>
      <c r="NV75" s="139"/>
      <c r="NW75" s="14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48" t="str">
        <f>データ!DJ6</f>
        <v>-</v>
      </c>
      <c r="CV76" s="148"/>
      <c r="CW76" s="148"/>
      <c r="CX76" s="148"/>
      <c r="CY76" s="148"/>
      <c r="CZ76" s="148"/>
      <c r="DA76" s="148"/>
      <c r="DB76" s="148"/>
      <c r="DC76" s="148"/>
      <c r="DD76" s="148"/>
      <c r="DE76" s="148"/>
      <c r="DF76" s="148"/>
      <c r="DG76" s="148"/>
      <c r="DH76" s="148"/>
      <c r="DI76" s="148"/>
      <c r="DJ76" s="148"/>
      <c r="DK76" s="148"/>
      <c r="DL76" s="148"/>
      <c r="DM76" s="148"/>
      <c r="DN76" s="148"/>
      <c r="DO76" s="148"/>
      <c r="DP76" s="148"/>
      <c r="DQ76" s="148"/>
      <c r="DR76" s="148"/>
      <c r="DS76" s="148"/>
      <c r="DT76" s="148"/>
      <c r="DU76" s="148"/>
      <c r="DV76" s="148"/>
      <c r="DW76" s="148"/>
      <c r="DX76" s="148"/>
      <c r="DY76" s="148"/>
      <c r="DZ76" s="148"/>
      <c r="EA76" s="148"/>
      <c r="EB76" s="148"/>
      <c r="EC76" s="148"/>
      <c r="ED76" s="148"/>
      <c r="EE76" s="148"/>
      <c r="EF76" s="148"/>
      <c r="EG76" s="148"/>
      <c r="EH76" s="148"/>
      <c r="EI76" s="148"/>
      <c r="EJ76" s="148"/>
      <c r="EK76" s="148"/>
      <c r="EL76" s="148"/>
      <c r="EM76" s="148"/>
      <c r="EN76" s="148"/>
      <c r="EO76" s="148"/>
      <c r="EP76" s="148"/>
      <c r="EQ76" s="148"/>
      <c r="ER76" s="148"/>
      <c r="ES76" s="148"/>
      <c r="ET76" s="148"/>
      <c r="EU76" s="148"/>
      <c r="EV76" s="148"/>
      <c r="EW76" s="148"/>
      <c r="EX76" s="148"/>
      <c r="EY76" s="148"/>
      <c r="EZ76" s="148"/>
      <c r="FA76" s="148"/>
      <c r="FB76" s="148"/>
      <c r="FC76" s="148"/>
      <c r="FD76" s="148"/>
      <c r="FE76" s="148"/>
      <c r="FF76" s="148"/>
      <c r="FG76" s="148"/>
      <c r="FH76" s="148"/>
      <c r="FI76" s="148"/>
      <c r="FJ76" s="148"/>
      <c r="FK76" s="148"/>
      <c r="FL76" s="148"/>
      <c r="FM76" s="148"/>
      <c r="FN76" s="148"/>
      <c r="FO76" s="148"/>
      <c r="FP76" s="148"/>
      <c r="FQ76" s="148"/>
      <c r="FR76" s="148"/>
      <c r="FS76" s="148"/>
      <c r="FT76" s="148"/>
      <c r="FU76" s="148"/>
      <c r="FV76" s="148"/>
      <c r="FW76" s="148"/>
      <c r="FX76" s="148"/>
      <c r="FY76" s="148"/>
      <c r="FZ76" s="148"/>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38"/>
      <c r="NJ76" s="139"/>
      <c r="NK76" s="139"/>
      <c r="NL76" s="139"/>
      <c r="NM76" s="139"/>
      <c r="NN76" s="139"/>
      <c r="NO76" s="139"/>
      <c r="NP76" s="139"/>
      <c r="NQ76" s="139"/>
      <c r="NR76" s="139"/>
      <c r="NS76" s="139"/>
      <c r="NT76" s="139"/>
      <c r="NU76" s="139"/>
      <c r="NV76" s="139"/>
      <c r="NW76" s="140"/>
    </row>
    <row r="77" spans="1:387" ht="13.5" customHeight="1">
      <c r="A77" s="2"/>
      <c r="B77" s="22"/>
      <c r="C77" s="5"/>
      <c r="D77" s="5"/>
      <c r="E77" s="5"/>
      <c r="F77" s="5"/>
      <c r="I77" s="125" t="s">
        <v>27</v>
      </c>
      <c r="J77" s="125"/>
      <c r="K77" s="125"/>
      <c r="L77" s="125"/>
      <c r="M77" s="125"/>
      <c r="N77" s="125"/>
      <c r="O77" s="125"/>
      <c r="P77" s="125"/>
      <c r="Q77" s="125"/>
      <c r="R77" s="149" t="str">
        <f>データ!CX7</f>
        <v xml:space="preserve"> </v>
      </c>
      <c r="S77" s="149"/>
      <c r="T77" s="149"/>
      <c r="U77" s="149"/>
      <c r="V77" s="149"/>
      <c r="W77" s="149"/>
      <c r="X77" s="149"/>
      <c r="Y77" s="149"/>
      <c r="Z77" s="149"/>
      <c r="AA77" s="149"/>
      <c r="AB77" s="149"/>
      <c r="AC77" s="149"/>
      <c r="AD77" s="149"/>
      <c r="AE77" s="149"/>
      <c r="AF77" s="149" t="str">
        <f>データ!CY7</f>
        <v xml:space="preserve"> </v>
      </c>
      <c r="AG77" s="149"/>
      <c r="AH77" s="149"/>
      <c r="AI77" s="149"/>
      <c r="AJ77" s="149"/>
      <c r="AK77" s="149"/>
      <c r="AL77" s="149"/>
      <c r="AM77" s="149"/>
      <c r="AN77" s="149"/>
      <c r="AO77" s="149"/>
      <c r="AP77" s="149"/>
      <c r="AQ77" s="149"/>
      <c r="AR77" s="149"/>
      <c r="AS77" s="149"/>
      <c r="AT77" s="149" t="str">
        <f>データ!CZ7</f>
        <v xml:space="preserve"> </v>
      </c>
      <c r="AU77" s="149"/>
      <c r="AV77" s="149"/>
      <c r="AW77" s="149"/>
      <c r="AX77" s="149"/>
      <c r="AY77" s="149"/>
      <c r="AZ77" s="149"/>
      <c r="BA77" s="149"/>
      <c r="BB77" s="149"/>
      <c r="BC77" s="149"/>
      <c r="BD77" s="149"/>
      <c r="BE77" s="149"/>
      <c r="BF77" s="149"/>
      <c r="BG77" s="149"/>
      <c r="BH77" s="149" t="str">
        <f>データ!DA7</f>
        <v xml:space="preserve"> </v>
      </c>
      <c r="BI77" s="149"/>
      <c r="BJ77" s="149"/>
      <c r="BK77" s="149"/>
      <c r="BL77" s="149"/>
      <c r="BM77" s="149"/>
      <c r="BN77" s="149"/>
      <c r="BO77" s="149"/>
      <c r="BP77" s="149"/>
      <c r="BQ77" s="149"/>
      <c r="BR77" s="149"/>
      <c r="BS77" s="149"/>
      <c r="BT77" s="149"/>
      <c r="BU77" s="149"/>
      <c r="BV77" s="149" t="str">
        <f>データ!DB7</f>
        <v xml:space="preserve"> </v>
      </c>
      <c r="BW77" s="149"/>
      <c r="BX77" s="149"/>
      <c r="BY77" s="149"/>
      <c r="BZ77" s="149"/>
      <c r="CA77" s="149"/>
      <c r="CB77" s="149"/>
      <c r="CC77" s="149"/>
      <c r="CD77" s="149"/>
      <c r="CE77" s="149"/>
      <c r="CF77" s="149"/>
      <c r="CG77" s="149"/>
      <c r="CH77" s="149"/>
      <c r="CI77" s="149"/>
      <c r="CJ77" s="34"/>
      <c r="CK77" s="5"/>
      <c r="CL77" s="5"/>
      <c r="CM77" s="5"/>
      <c r="CN77" s="5"/>
      <c r="CO77" s="5"/>
      <c r="CP77" s="5"/>
      <c r="CQ77" s="5"/>
      <c r="CR77" s="5"/>
      <c r="CS77" s="5"/>
      <c r="CT77" s="5"/>
      <c r="CU77" s="148"/>
      <c r="CV77" s="148"/>
      <c r="CW77" s="148"/>
      <c r="CX77" s="148"/>
      <c r="CY77" s="148"/>
      <c r="CZ77" s="148"/>
      <c r="DA77" s="148"/>
      <c r="DB77" s="148"/>
      <c r="DC77" s="148"/>
      <c r="DD77" s="148"/>
      <c r="DE77" s="148"/>
      <c r="DF77" s="148"/>
      <c r="DG77" s="148"/>
      <c r="DH77" s="148"/>
      <c r="DI77" s="148"/>
      <c r="DJ77" s="148"/>
      <c r="DK77" s="148"/>
      <c r="DL77" s="148"/>
      <c r="DM77" s="148"/>
      <c r="DN77" s="148"/>
      <c r="DO77" s="148"/>
      <c r="DP77" s="148"/>
      <c r="DQ77" s="148"/>
      <c r="DR77" s="148"/>
      <c r="DS77" s="148"/>
      <c r="DT77" s="148"/>
      <c r="DU77" s="148"/>
      <c r="DV77" s="148"/>
      <c r="DW77" s="148"/>
      <c r="DX77" s="148"/>
      <c r="DY77" s="148"/>
      <c r="DZ77" s="148"/>
      <c r="EA77" s="148"/>
      <c r="EB77" s="148"/>
      <c r="EC77" s="148"/>
      <c r="ED77" s="148"/>
      <c r="EE77" s="148"/>
      <c r="EF77" s="148"/>
      <c r="EG77" s="148"/>
      <c r="EH77" s="148"/>
      <c r="EI77" s="148"/>
      <c r="EJ77" s="148"/>
      <c r="EK77" s="148"/>
      <c r="EL77" s="148"/>
      <c r="EM77" s="148"/>
      <c r="EN77" s="148"/>
      <c r="EO77" s="148"/>
      <c r="EP77" s="148"/>
      <c r="EQ77" s="148"/>
      <c r="ER77" s="148"/>
      <c r="ES77" s="148"/>
      <c r="ET77" s="148"/>
      <c r="EU77" s="148"/>
      <c r="EV77" s="148"/>
      <c r="EW77" s="148"/>
      <c r="EX77" s="148"/>
      <c r="EY77" s="148"/>
      <c r="EZ77" s="148"/>
      <c r="FA77" s="148"/>
      <c r="FB77" s="148"/>
      <c r="FC77" s="148"/>
      <c r="FD77" s="148"/>
      <c r="FE77" s="148"/>
      <c r="FF77" s="148"/>
      <c r="FG77" s="148"/>
      <c r="FH77" s="148"/>
      <c r="FI77" s="148"/>
      <c r="FJ77" s="148"/>
      <c r="FK77" s="148"/>
      <c r="FL77" s="148"/>
      <c r="FM77" s="148"/>
      <c r="FN77" s="148"/>
      <c r="FO77" s="148"/>
      <c r="FP77" s="148"/>
      <c r="FQ77" s="148"/>
      <c r="FR77" s="148"/>
      <c r="FS77" s="148"/>
      <c r="FT77" s="148"/>
      <c r="FU77" s="148"/>
      <c r="FV77" s="148"/>
      <c r="FW77" s="148"/>
      <c r="FX77" s="148"/>
      <c r="FY77" s="148"/>
      <c r="FZ77" s="148"/>
      <c r="GA77" s="5"/>
      <c r="GB77" s="5"/>
      <c r="GC77" s="5"/>
      <c r="GD77" s="5"/>
      <c r="GE77" s="5"/>
      <c r="GF77" s="5"/>
      <c r="GG77" s="5"/>
      <c r="GH77" s="5"/>
      <c r="GI77" s="5"/>
      <c r="GJ77" s="5"/>
      <c r="GK77" s="125" t="s">
        <v>27</v>
      </c>
      <c r="GL77" s="125"/>
      <c r="GM77" s="125"/>
      <c r="GN77" s="125"/>
      <c r="GO77" s="125"/>
      <c r="GP77" s="125"/>
      <c r="GQ77" s="125"/>
      <c r="GR77" s="125"/>
      <c r="GS77" s="125"/>
      <c r="GT77" s="149" t="str">
        <f>データ!DK7</f>
        <v xml:space="preserve"> </v>
      </c>
      <c r="GU77" s="149"/>
      <c r="GV77" s="149"/>
      <c r="GW77" s="149"/>
      <c r="GX77" s="149"/>
      <c r="GY77" s="149"/>
      <c r="GZ77" s="149"/>
      <c r="HA77" s="149"/>
      <c r="HB77" s="149"/>
      <c r="HC77" s="149"/>
      <c r="HD77" s="149"/>
      <c r="HE77" s="149"/>
      <c r="HF77" s="149"/>
      <c r="HG77" s="149"/>
      <c r="HH77" s="149" t="str">
        <f>データ!DL7</f>
        <v xml:space="preserve"> </v>
      </c>
      <c r="HI77" s="149"/>
      <c r="HJ77" s="149"/>
      <c r="HK77" s="149"/>
      <c r="HL77" s="149"/>
      <c r="HM77" s="149"/>
      <c r="HN77" s="149"/>
      <c r="HO77" s="149"/>
      <c r="HP77" s="149"/>
      <c r="HQ77" s="149"/>
      <c r="HR77" s="149"/>
      <c r="HS77" s="149"/>
      <c r="HT77" s="149"/>
      <c r="HU77" s="149"/>
      <c r="HV77" s="149" t="str">
        <f>データ!DM7</f>
        <v xml:space="preserve"> </v>
      </c>
      <c r="HW77" s="149"/>
      <c r="HX77" s="149"/>
      <c r="HY77" s="149"/>
      <c r="HZ77" s="149"/>
      <c r="IA77" s="149"/>
      <c r="IB77" s="149"/>
      <c r="IC77" s="149"/>
      <c r="ID77" s="149"/>
      <c r="IE77" s="149"/>
      <c r="IF77" s="149"/>
      <c r="IG77" s="149"/>
      <c r="IH77" s="149"/>
      <c r="II77" s="149"/>
      <c r="IJ77" s="149" t="str">
        <f>データ!DN7</f>
        <v xml:space="preserve"> </v>
      </c>
      <c r="IK77" s="149"/>
      <c r="IL77" s="149"/>
      <c r="IM77" s="149"/>
      <c r="IN77" s="149"/>
      <c r="IO77" s="149"/>
      <c r="IP77" s="149"/>
      <c r="IQ77" s="149"/>
      <c r="IR77" s="149"/>
      <c r="IS77" s="149"/>
      <c r="IT77" s="149"/>
      <c r="IU77" s="149"/>
      <c r="IV77" s="149"/>
      <c r="IW77" s="149"/>
      <c r="IX77" s="149" t="str">
        <f>データ!DO7</f>
        <v xml:space="preserve"> </v>
      </c>
      <c r="IY77" s="149"/>
      <c r="IZ77" s="149"/>
      <c r="JA77" s="149"/>
      <c r="JB77" s="149"/>
      <c r="JC77" s="149"/>
      <c r="JD77" s="149"/>
      <c r="JE77" s="149"/>
      <c r="JF77" s="149"/>
      <c r="JG77" s="149"/>
      <c r="JH77" s="149"/>
      <c r="JI77" s="149"/>
      <c r="JJ77" s="149"/>
      <c r="JK77" s="149"/>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38"/>
      <c r="NJ77" s="139"/>
      <c r="NK77" s="139"/>
      <c r="NL77" s="139"/>
      <c r="NM77" s="139"/>
      <c r="NN77" s="139"/>
      <c r="NO77" s="139"/>
      <c r="NP77" s="139"/>
      <c r="NQ77" s="139"/>
      <c r="NR77" s="139"/>
      <c r="NS77" s="139"/>
      <c r="NT77" s="139"/>
      <c r="NU77" s="139"/>
      <c r="NV77" s="139"/>
      <c r="NW77" s="140"/>
    </row>
    <row r="78" spans="1:387" ht="13.5" customHeight="1">
      <c r="A78" s="2"/>
      <c r="B78" s="22"/>
      <c r="C78" s="5"/>
      <c r="D78" s="5"/>
      <c r="E78" s="5"/>
      <c r="F78" s="5"/>
      <c r="G78" s="5"/>
      <c r="H78" s="5"/>
      <c r="I78" s="125" t="s">
        <v>29</v>
      </c>
      <c r="J78" s="125"/>
      <c r="K78" s="125"/>
      <c r="L78" s="125"/>
      <c r="M78" s="125"/>
      <c r="N78" s="125"/>
      <c r="O78" s="125"/>
      <c r="P78" s="125"/>
      <c r="Q78" s="125"/>
      <c r="R78" s="149" t="str">
        <f>データ!DC7</f>
        <v xml:space="preserve"> </v>
      </c>
      <c r="S78" s="149"/>
      <c r="T78" s="149"/>
      <c r="U78" s="149"/>
      <c r="V78" s="149"/>
      <c r="W78" s="149"/>
      <c r="X78" s="149"/>
      <c r="Y78" s="149"/>
      <c r="Z78" s="149"/>
      <c r="AA78" s="149"/>
      <c r="AB78" s="149"/>
      <c r="AC78" s="149"/>
      <c r="AD78" s="149"/>
      <c r="AE78" s="149"/>
      <c r="AF78" s="149" t="str">
        <f>データ!DD7</f>
        <v xml:space="preserve"> </v>
      </c>
      <c r="AG78" s="149"/>
      <c r="AH78" s="149"/>
      <c r="AI78" s="149"/>
      <c r="AJ78" s="149"/>
      <c r="AK78" s="149"/>
      <c r="AL78" s="149"/>
      <c r="AM78" s="149"/>
      <c r="AN78" s="149"/>
      <c r="AO78" s="149"/>
      <c r="AP78" s="149"/>
      <c r="AQ78" s="149"/>
      <c r="AR78" s="149"/>
      <c r="AS78" s="149"/>
      <c r="AT78" s="149" t="str">
        <f>データ!DE7</f>
        <v xml:space="preserve"> </v>
      </c>
      <c r="AU78" s="149"/>
      <c r="AV78" s="149"/>
      <c r="AW78" s="149"/>
      <c r="AX78" s="149"/>
      <c r="AY78" s="149"/>
      <c r="AZ78" s="149"/>
      <c r="BA78" s="149"/>
      <c r="BB78" s="149"/>
      <c r="BC78" s="149"/>
      <c r="BD78" s="149"/>
      <c r="BE78" s="149"/>
      <c r="BF78" s="149"/>
      <c r="BG78" s="149"/>
      <c r="BH78" s="149" t="str">
        <f>データ!DF7</f>
        <v xml:space="preserve"> </v>
      </c>
      <c r="BI78" s="149"/>
      <c r="BJ78" s="149"/>
      <c r="BK78" s="149"/>
      <c r="BL78" s="149"/>
      <c r="BM78" s="149"/>
      <c r="BN78" s="149"/>
      <c r="BO78" s="149"/>
      <c r="BP78" s="149"/>
      <c r="BQ78" s="149"/>
      <c r="BR78" s="149"/>
      <c r="BS78" s="149"/>
      <c r="BT78" s="149"/>
      <c r="BU78" s="149"/>
      <c r="BV78" s="149" t="str">
        <f>データ!DG7</f>
        <v xml:space="preserve"> </v>
      </c>
      <c r="BW78" s="149"/>
      <c r="BX78" s="149"/>
      <c r="BY78" s="149"/>
      <c r="BZ78" s="149"/>
      <c r="CA78" s="149"/>
      <c r="CB78" s="149"/>
      <c r="CC78" s="149"/>
      <c r="CD78" s="149"/>
      <c r="CE78" s="149"/>
      <c r="CF78" s="149"/>
      <c r="CG78" s="149"/>
      <c r="CH78" s="149"/>
      <c r="CI78" s="149"/>
      <c r="CJ78" s="34"/>
      <c r="CK78" s="5"/>
      <c r="CL78" s="5"/>
      <c r="CM78" s="5"/>
      <c r="CN78" s="5"/>
      <c r="CO78" s="5"/>
      <c r="CP78" s="5"/>
      <c r="CQ78" s="5"/>
      <c r="CR78" s="5"/>
      <c r="CS78" s="5"/>
      <c r="CT78" s="5"/>
      <c r="CU78" s="148"/>
      <c r="CV78" s="148"/>
      <c r="CW78" s="148"/>
      <c r="CX78" s="148"/>
      <c r="CY78" s="148"/>
      <c r="CZ78" s="148"/>
      <c r="DA78" s="148"/>
      <c r="DB78" s="148"/>
      <c r="DC78" s="148"/>
      <c r="DD78" s="148"/>
      <c r="DE78" s="148"/>
      <c r="DF78" s="148"/>
      <c r="DG78" s="148"/>
      <c r="DH78" s="148"/>
      <c r="DI78" s="148"/>
      <c r="DJ78" s="148"/>
      <c r="DK78" s="148"/>
      <c r="DL78" s="148"/>
      <c r="DM78" s="148"/>
      <c r="DN78" s="148"/>
      <c r="DO78" s="148"/>
      <c r="DP78" s="148"/>
      <c r="DQ78" s="148"/>
      <c r="DR78" s="148"/>
      <c r="DS78" s="148"/>
      <c r="DT78" s="148"/>
      <c r="DU78" s="148"/>
      <c r="DV78" s="148"/>
      <c r="DW78" s="148"/>
      <c r="DX78" s="148"/>
      <c r="DY78" s="148"/>
      <c r="DZ78" s="148"/>
      <c r="EA78" s="148"/>
      <c r="EB78" s="148"/>
      <c r="EC78" s="148"/>
      <c r="ED78" s="148"/>
      <c r="EE78" s="148"/>
      <c r="EF78" s="148"/>
      <c r="EG78" s="148"/>
      <c r="EH78" s="148"/>
      <c r="EI78" s="148"/>
      <c r="EJ78" s="148"/>
      <c r="EK78" s="148"/>
      <c r="EL78" s="148"/>
      <c r="EM78" s="148"/>
      <c r="EN78" s="148"/>
      <c r="EO78" s="148"/>
      <c r="EP78" s="148"/>
      <c r="EQ78" s="148"/>
      <c r="ER78" s="148"/>
      <c r="ES78" s="148"/>
      <c r="ET78" s="148"/>
      <c r="EU78" s="148"/>
      <c r="EV78" s="148"/>
      <c r="EW78" s="148"/>
      <c r="EX78" s="148"/>
      <c r="EY78" s="148"/>
      <c r="EZ78" s="148"/>
      <c r="FA78" s="148"/>
      <c r="FB78" s="148"/>
      <c r="FC78" s="148"/>
      <c r="FD78" s="148"/>
      <c r="FE78" s="148"/>
      <c r="FF78" s="148"/>
      <c r="FG78" s="148"/>
      <c r="FH78" s="148"/>
      <c r="FI78" s="148"/>
      <c r="FJ78" s="148"/>
      <c r="FK78" s="148"/>
      <c r="FL78" s="148"/>
      <c r="FM78" s="148"/>
      <c r="FN78" s="148"/>
      <c r="FO78" s="148"/>
      <c r="FP78" s="148"/>
      <c r="FQ78" s="148"/>
      <c r="FR78" s="148"/>
      <c r="FS78" s="148"/>
      <c r="FT78" s="148"/>
      <c r="FU78" s="148"/>
      <c r="FV78" s="148"/>
      <c r="FW78" s="148"/>
      <c r="FX78" s="148"/>
      <c r="FY78" s="148"/>
      <c r="FZ78" s="148"/>
      <c r="GA78" s="5"/>
      <c r="GB78" s="5"/>
      <c r="GC78" s="5"/>
      <c r="GD78" s="5"/>
      <c r="GE78" s="5"/>
      <c r="GF78" s="5"/>
      <c r="GG78" s="5"/>
      <c r="GH78" s="5"/>
      <c r="GI78" s="5"/>
      <c r="GJ78" s="5"/>
      <c r="GK78" s="125" t="s">
        <v>29</v>
      </c>
      <c r="GL78" s="125"/>
      <c r="GM78" s="125"/>
      <c r="GN78" s="125"/>
      <c r="GO78" s="125"/>
      <c r="GP78" s="125"/>
      <c r="GQ78" s="125"/>
      <c r="GR78" s="125"/>
      <c r="GS78" s="125"/>
      <c r="GT78" s="149" t="str">
        <f>データ!DP7</f>
        <v xml:space="preserve"> </v>
      </c>
      <c r="GU78" s="149"/>
      <c r="GV78" s="149"/>
      <c r="GW78" s="149"/>
      <c r="GX78" s="149"/>
      <c r="GY78" s="149"/>
      <c r="GZ78" s="149"/>
      <c r="HA78" s="149"/>
      <c r="HB78" s="149"/>
      <c r="HC78" s="149"/>
      <c r="HD78" s="149"/>
      <c r="HE78" s="149"/>
      <c r="HF78" s="149"/>
      <c r="HG78" s="149"/>
      <c r="HH78" s="149" t="str">
        <f>データ!DQ7</f>
        <v xml:space="preserve"> </v>
      </c>
      <c r="HI78" s="149"/>
      <c r="HJ78" s="149"/>
      <c r="HK78" s="149"/>
      <c r="HL78" s="149"/>
      <c r="HM78" s="149"/>
      <c r="HN78" s="149"/>
      <c r="HO78" s="149"/>
      <c r="HP78" s="149"/>
      <c r="HQ78" s="149"/>
      <c r="HR78" s="149"/>
      <c r="HS78" s="149"/>
      <c r="HT78" s="149"/>
      <c r="HU78" s="149"/>
      <c r="HV78" s="149" t="str">
        <f>データ!DR7</f>
        <v xml:space="preserve"> </v>
      </c>
      <c r="HW78" s="149"/>
      <c r="HX78" s="149"/>
      <c r="HY78" s="149"/>
      <c r="HZ78" s="149"/>
      <c r="IA78" s="149"/>
      <c r="IB78" s="149"/>
      <c r="IC78" s="149"/>
      <c r="ID78" s="149"/>
      <c r="IE78" s="149"/>
      <c r="IF78" s="149"/>
      <c r="IG78" s="149"/>
      <c r="IH78" s="149"/>
      <c r="II78" s="149"/>
      <c r="IJ78" s="149" t="str">
        <f>データ!DS7</f>
        <v xml:space="preserve"> </v>
      </c>
      <c r="IK78" s="149"/>
      <c r="IL78" s="149"/>
      <c r="IM78" s="149"/>
      <c r="IN78" s="149"/>
      <c r="IO78" s="149"/>
      <c r="IP78" s="149"/>
      <c r="IQ78" s="149"/>
      <c r="IR78" s="149"/>
      <c r="IS78" s="149"/>
      <c r="IT78" s="149"/>
      <c r="IU78" s="149"/>
      <c r="IV78" s="149"/>
      <c r="IW78" s="149"/>
      <c r="IX78" s="149" t="str">
        <f>データ!DT7</f>
        <v xml:space="preserve"> </v>
      </c>
      <c r="IY78" s="149"/>
      <c r="IZ78" s="149"/>
      <c r="JA78" s="149"/>
      <c r="JB78" s="149"/>
      <c r="JC78" s="149"/>
      <c r="JD78" s="149"/>
      <c r="JE78" s="149"/>
      <c r="JF78" s="149"/>
      <c r="JG78" s="149"/>
      <c r="JH78" s="149"/>
      <c r="JI78" s="149"/>
      <c r="JJ78" s="149"/>
      <c r="JK78" s="149"/>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38"/>
      <c r="NJ78" s="139"/>
      <c r="NK78" s="139"/>
      <c r="NL78" s="139"/>
      <c r="NM78" s="139"/>
      <c r="NN78" s="139"/>
      <c r="NO78" s="139"/>
      <c r="NP78" s="139"/>
      <c r="NQ78" s="139"/>
      <c r="NR78" s="139"/>
      <c r="NS78" s="139"/>
      <c r="NT78" s="139"/>
      <c r="NU78" s="139"/>
      <c r="NV78" s="139"/>
      <c r="NW78" s="14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8"/>
      <c r="CV79" s="148"/>
      <c r="CW79" s="148"/>
      <c r="CX79" s="148"/>
      <c r="CY79" s="148"/>
      <c r="CZ79" s="148"/>
      <c r="DA79" s="148"/>
      <c r="DB79" s="148"/>
      <c r="DC79" s="148"/>
      <c r="DD79" s="148"/>
      <c r="DE79" s="148"/>
      <c r="DF79" s="148"/>
      <c r="DG79" s="148"/>
      <c r="DH79" s="148"/>
      <c r="DI79" s="148"/>
      <c r="DJ79" s="148"/>
      <c r="DK79" s="148"/>
      <c r="DL79" s="148"/>
      <c r="DM79" s="148"/>
      <c r="DN79" s="148"/>
      <c r="DO79" s="148"/>
      <c r="DP79" s="148"/>
      <c r="DQ79" s="148"/>
      <c r="DR79" s="148"/>
      <c r="DS79" s="148"/>
      <c r="DT79" s="148"/>
      <c r="DU79" s="148"/>
      <c r="DV79" s="148"/>
      <c r="DW79" s="148"/>
      <c r="DX79" s="148"/>
      <c r="DY79" s="148"/>
      <c r="DZ79" s="148"/>
      <c r="EA79" s="148"/>
      <c r="EB79" s="148"/>
      <c r="EC79" s="148"/>
      <c r="ED79" s="148"/>
      <c r="EE79" s="148"/>
      <c r="EF79" s="148"/>
      <c r="EG79" s="148"/>
      <c r="EH79" s="148"/>
      <c r="EI79" s="148"/>
      <c r="EJ79" s="148"/>
      <c r="EK79" s="148"/>
      <c r="EL79" s="148"/>
      <c r="EM79" s="148"/>
      <c r="EN79" s="148"/>
      <c r="EO79" s="148"/>
      <c r="EP79" s="148"/>
      <c r="EQ79" s="148"/>
      <c r="ER79" s="148"/>
      <c r="ES79" s="148"/>
      <c r="ET79" s="148"/>
      <c r="EU79" s="148"/>
      <c r="EV79" s="148"/>
      <c r="EW79" s="148"/>
      <c r="EX79" s="148"/>
      <c r="EY79" s="148"/>
      <c r="EZ79" s="148"/>
      <c r="FA79" s="148"/>
      <c r="FB79" s="148"/>
      <c r="FC79" s="148"/>
      <c r="FD79" s="148"/>
      <c r="FE79" s="148"/>
      <c r="FF79" s="148"/>
      <c r="FG79" s="148"/>
      <c r="FH79" s="148"/>
      <c r="FI79" s="148"/>
      <c r="FJ79" s="148"/>
      <c r="FK79" s="148"/>
      <c r="FL79" s="148"/>
      <c r="FM79" s="148"/>
      <c r="FN79" s="148"/>
      <c r="FO79" s="148"/>
      <c r="FP79" s="148"/>
      <c r="FQ79" s="148"/>
      <c r="FR79" s="148"/>
      <c r="FS79" s="148"/>
      <c r="FT79" s="148"/>
      <c r="FU79" s="148"/>
      <c r="FV79" s="148"/>
      <c r="FW79" s="148"/>
      <c r="FX79" s="148"/>
      <c r="FY79" s="148"/>
      <c r="FZ79" s="148"/>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38"/>
      <c r="NJ79" s="139"/>
      <c r="NK79" s="139"/>
      <c r="NL79" s="139"/>
      <c r="NM79" s="139"/>
      <c r="NN79" s="139"/>
      <c r="NO79" s="139"/>
      <c r="NP79" s="139"/>
      <c r="NQ79" s="139"/>
      <c r="NR79" s="139"/>
      <c r="NS79" s="139"/>
      <c r="NT79" s="139"/>
      <c r="NU79" s="139"/>
      <c r="NV79" s="139"/>
      <c r="NW79" s="140"/>
    </row>
    <row r="80" spans="1:387" ht="13.5" customHeight="1">
      <c r="A80" s="2"/>
      <c r="B80" s="22"/>
      <c r="C80" s="24"/>
      <c r="D80" s="5"/>
      <c r="E80" s="5"/>
      <c r="F80" s="5"/>
      <c r="G80" s="5"/>
      <c r="H80" s="134" t="s">
        <v>43</v>
      </c>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4"/>
      <c r="CJ80" s="134"/>
      <c r="CK80" s="134"/>
      <c r="CL80" s="134"/>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4" t="s">
        <v>44</v>
      </c>
      <c r="GK80" s="134"/>
      <c r="GL80" s="134"/>
      <c r="GM80" s="134"/>
      <c r="GN80" s="134"/>
      <c r="GO80" s="134"/>
      <c r="GP80" s="134"/>
      <c r="GQ80" s="134"/>
      <c r="GR80" s="134"/>
      <c r="GS80" s="134"/>
      <c r="GT80" s="134"/>
      <c r="GU80" s="134"/>
      <c r="GV80" s="134"/>
      <c r="GW80" s="134"/>
      <c r="GX80" s="134"/>
      <c r="GY80" s="134"/>
      <c r="GZ80" s="134"/>
      <c r="HA80" s="134"/>
      <c r="HB80" s="134"/>
      <c r="HC80" s="134"/>
      <c r="HD80" s="134"/>
      <c r="HE80" s="134"/>
      <c r="HF80" s="134"/>
      <c r="HG80" s="134"/>
      <c r="HH80" s="134"/>
      <c r="HI80" s="134"/>
      <c r="HJ80" s="134"/>
      <c r="HK80" s="134"/>
      <c r="HL80" s="134"/>
      <c r="HM80" s="134"/>
      <c r="HN80" s="134"/>
      <c r="HO80" s="134"/>
      <c r="HP80" s="134"/>
      <c r="HQ80" s="134"/>
      <c r="HR80" s="134"/>
      <c r="HS80" s="134"/>
      <c r="HT80" s="134"/>
      <c r="HU80" s="134"/>
      <c r="HV80" s="134"/>
      <c r="HW80" s="134"/>
      <c r="HX80" s="134"/>
      <c r="HY80" s="134"/>
      <c r="HZ80" s="134"/>
      <c r="IA80" s="134"/>
      <c r="IB80" s="134"/>
      <c r="IC80" s="134"/>
      <c r="ID80" s="134"/>
      <c r="IE80" s="134"/>
      <c r="IF80" s="134"/>
      <c r="IG80" s="134"/>
      <c r="IH80" s="134"/>
      <c r="II80" s="134"/>
      <c r="IJ80" s="134"/>
      <c r="IK80" s="134"/>
      <c r="IL80" s="134"/>
      <c r="IM80" s="134"/>
      <c r="IN80" s="134"/>
      <c r="IO80" s="134"/>
      <c r="IP80" s="134"/>
      <c r="IQ80" s="134"/>
      <c r="IR80" s="134"/>
      <c r="IS80" s="134"/>
      <c r="IT80" s="134"/>
      <c r="IU80" s="134"/>
      <c r="IV80" s="134"/>
      <c r="IW80" s="134"/>
      <c r="IX80" s="134"/>
      <c r="IY80" s="134"/>
      <c r="IZ80" s="134"/>
      <c r="JA80" s="134"/>
      <c r="JB80" s="134"/>
      <c r="JC80" s="134"/>
      <c r="JD80" s="134"/>
      <c r="JE80" s="134"/>
      <c r="JF80" s="134"/>
      <c r="JG80" s="134"/>
      <c r="JH80" s="134"/>
      <c r="JI80" s="134"/>
      <c r="JJ80" s="134"/>
      <c r="JK80" s="134"/>
      <c r="JL80" s="134"/>
      <c r="JM80" s="134"/>
      <c r="JN80" s="134"/>
      <c r="JO80" s="5"/>
      <c r="JP80" s="5"/>
      <c r="JQ80" s="5"/>
      <c r="JR80" s="5"/>
      <c r="JS80" s="5"/>
      <c r="JT80" s="5"/>
      <c r="JU80" s="5"/>
      <c r="JV80" s="5"/>
      <c r="JW80" s="5"/>
      <c r="JX80" s="134" t="s">
        <v>45</v>
      </c>
      <c r="JY80" s="134"/>
      <c r="JZ80" s="134"/>
      <c r="KA80" s="134"/>
      <c r="KB80" s="134"/>
      <c r="KC80" s="134"/>
      <c r="KD80" s="134"/>
      <c r="KE80" s="134"/>
      <c r="KF80" s="134"/>
      <c r="KG80" s="134"/>
      <c r="KH80" s="134"/>
      <c r="KI80" s="134"/>
      <c r="KJ80" s="134"/>
      <c r="KK80" s="134"/>
      <c r="KL80" s="134"/>
      <c r="KM80" s="134"/>
      <c r="KN80" s="134"/>
      <c r="KO80" s="134"/>
      <c r="KP80" s="134"/>
      <c r="KQ80" s="134"/>
      <c r="KR80" s="134"/>
      <c r="KS80" s="134"/>
      <c r="KT80" s="134"/>
      <c r="KU80" s="134"/>
      <c r="KV80" s="134"/>
      <c r="KW80" s="134"/>
      <c r="KX80" s="134"/>
      <c r="KY80" s="134"/>
      <c r="KZ80" s="134"/>
      <c r="LA80" s="134"/>
      <c r="LB80" s="134"/>
      <c r="LC80" s="134"/>
      <c r="LD80" s="134"/>
      <c r="LE80" s="134"/>
      <c r="LF80" s="134"/>
      <c r="LG80" s="134"/>
      <c r="LH80" s="134"/>
      <c r="LI80" s="134"/>
      <c r="LJ80" s="134"/>
      <c r="LK80" s="134"/>
      <c r="LL80" s="134"/>
      <c r="LM80" s="134"/>
      <c r="LN80" s="134"/>
      <c r="LO80" s="134"/>
      <c r="LP80" s="134"/>
      <c r="LQ80" s="134"/>
      <c r="LR80" s="134"/>
      <c r="LS80" s="134"/>
      <c r="LT80" s="134"/>
      <c r="LU80" s="134"/>
      <c r="LV80" s="134"/>
      <c r="LW80" s="134"/>
      <c r="LX80" s="134"/>
      <c r="LY80" s="134"/>
      <c r="LZ80" s="134"/>
      <c r="MA80" s="134"/>
      <c r="MB80" s="134"/>
      <c r="MC80" s="134"/>
      <c r="MD80" s="134"/>
      <c r="ME80" s="134"/>
      <c r="MF80" s="134"/>
      <c r="MG80" s="134"/>
      <c r="MH80" s="134"/>
      <c r="MI80" s="134"/>
      <c r="MJ80" s="134"/>
      <c r="MK80" s="134"/>
      <c r="ML80" s="134"/>
      <c r="MM80" s="134"/>
      <c r="MN80" s="134"/>
      <c r="MO80" s="134"/>
      <c r="MP80" s="134"/>
      <c r="MQ80" s="134"/>
      <c r="MR80" s="134"/>
      <c r="MS80" s="134"/>
      <c r="MT80" s="134"/>
      <c r="MU80" s="134"/>
      <c r="MV80" s="134"/>
      <c r="MW80" s="134"/>
      <c r="MX80" s="134"/>
      <c r="MY80" s="134"/>
      <c r="MZ80" s="134"/>
      <c r="NA80" s="134"/>
      <c r="NB80" s="134"/>
      <c r="NC80" s="24"/>
      <c r="ND80" s="24"/>
      <c r="NE80" s="24"/>
      <c r="NF80" s="24"/>
      <c r="NG80" s="23"/>
      <c r="NH80" s="2"/>
      <c r="NI80" s="138"/>
      <c r="NJ80" s="139"/>
      <c r="NK80" s="139"/>
      <c r="NL80" s="139"/>
      <c r="NM80" s="139"/>
      <c r="NN80" s="139"/>
      <c r="NO80" s="139"/>
      <c r="NP80" s="139"/>
      <c r="NQ80" s="139"/>
      <c r="NR80" s="139"/>
      <c r="NS80" s="139"/>
      <c r="NT80" s="139"/>
      <c r="NU80" s="139"/>
      <c r="NV80" s="139"/>
      <c r="NW80" s="140"/>
    </row>
    <row r="81" spans="1:387" ht="13.5" customHeight="1">
      <c r="A81" s="2"/>
      <c r="B81" s="22"/>
      <c r="C81" s="24"/>
      <c r="D81" s="5"/>
      <c r="E81" s="5"/>
      <c r="F81" s="5"/>
      <c r="G81" s="5"/>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c r="BS81" s="134"/>
      <c r="BT81" s="134"/>
      <c r="BU81" s="134"/>
      <c r="BV81" s="134"/>
      <c r="BW81" s="134"/>
      <c r="BX81" s="134"/>
      <c r="BY81" s="134"/>
      <c r="BZ81" s="134"/>
      <c r="CA81" s="134"/>
      <c r="CB81" s="134"/>
      <c r="CC81" s="134"/>
      <c r="CD81" s="134"/>
      <c r="CE81" s="134"/>
      <c r="CF81" s="134"/>
      <c r="CG81" s="134"/>
      <c r="CH81" s="134"/>
      <c r="CI81" s="134"/>
      <c r="CJ81" s="134"/>
      <c r="CK81" s="134"/>
      <c r="CL81" s="134"/>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4"/>
      <c r="GK81" s="134"/>
      <c r="GL81" s="134"/>
      <c r="GM81" s="134"/>
      <c r="GN81" s="134"/>
      <c r="GO81" s="134"/>
      <c r="GP81" s="134"/>
      <c r="GQ81" s="134"/>
      <c r="GR81" s="134"/>
      <c r="GS81" s="134"/>
      <c r="GT81" s="134"/>
      <c r="GU81" s="134"/>
      <c r="GV81" s="134"/>
      <c r="GW81" s="134"/>
      <c r="GX81" s="134"/>
      <c r="GY81" s="134"/>
      <c r="GZ81" s="134"/>
      <c r="HA81" s="134"/>
      <c r="HB81" s="134"/>
      <c r="HC81" s="134"/>
      <c r="HD81" s="134"/>
      <c r="HE81" s="134"/>
      <c r="HF81" s="134"/>
      <c r="HG81" s="134"/>
      <c r="HH81" s="134"/>
      <c r="HI81" s="134"/>
      <c r="HJ81" s="134"/>
      <c r="HK81" s="134"/>
      <c r="HL81" s="134"/>
      <c r="HM81" s="134"/>
      <c r="HN81" s="134"/>
      <c r="HO81" s="134"/>
      <c r="HP81" s="134"/>
      <c r="HQ81" s="134"/>
      <c r="HR81" s="134"/>
      <c r="HS81" s="134"/>
      <c r="HT81" s="134"/>
      <c r="HU81" s="134"/>
      <c r="HV81" s="134"/>
      <c r="HW81" s="134"/>
      <c r="HX81" s="134"/>
      <c r="HY81" s="134"/>
      <c r="HZ81" s="134"/>
      <c r="IA81" s="134"/>
      <c r="IB81" s="134"/>
      <c r="IC81" s="134"/>
      <c r="ID81" s="134"/>
      <c r="IE81" s="134"/>
      <c r="IF81" s="134"/>
      <c r="IG81" s="134"/>
      <c r="IH81" s="134"/>
      <c r="II81" s="134"/>
      <c r="IJ81" s="134"/>
      <c r="IK81" s="134"/>
      <c r="IL81" s="134"/>
      <c r="IM81" s="134"/>
      <c r="IN81" s="134"/>
      <c r="IO81" s="134"/>
      <c r="IP81" s="134"/>
      <c r="IQ81" s="134"/>
      <c r="IR81" s="134"/>
      <c r="IS81" s="134"/>
      <c r="IT81" s="134"/>
      <c r="IU81" s="134"/>
      <c r="IV81" s="134"/>
      <c r="IW81" s="134"/>
      <c r="IX81" s="134"/>
      <c r="IY81" s="134"/>
      <c r="IZ81" s="134"/>
      <c r="JA81" s="134"/>
      <c r="JB81" s="134"/>
      <c r="JC81" s="134"/>
      <c r="JD81" s="134"/>
      <c r="JE81" s="134"/>
      <c r="JF81" s="134"/>
      <c r="JG81" s="134"/>
      <c r="JH81" s="134"/>
      <c r="JI81" s="134"/>
      <c r="JJ81" s="134"/>
      <c r="JK81" s="134"/>
      <c r="JL81" s="134"/>
      <c r="JM81" s="134"/>
      <c r="JN81" s="134"/>
      <c r="JO81" s="5"/>
      <c r="JP81" s="5"/>
      <c r="JQ81" s="5"/>
      <c r="JR81" s="5"/>
      <c r="JS81" s="5"/>
      <c r="JT81" s="5"/>
      <c r="JU81" s="5"/>
      <c r="JV81" s="5"/>
      <c r="JW81" s="5"/>
      <c r="JX81" s="134"/>
      <c r="JY81" s="134"/>
      <c r="JZ81" s="134"/>
      <c r="KA81" s="134"/>
      <c r="KB81" s="134"/>
      <c r="KC81" s="134"/>
      <c r="KD81" s="134"/>
      <c r="KE81" s="134"/>
      <c r="KF81" s="134"/>
      <c r="KG81" s="134"/>
      <c r="KH81" s="134"/>
      <c r="KI81" s="134"/>
      <c r="KJ81" s="134"/>
      <c r="KK81" s="134"/>
      <c r="KL81" s="134"/>
      <c r="KM81" s="134"/>
      <c r="KN81" s="134"/>
      <c r="KO81" s="134"/>
      <c r="KP81" s="134"/>
      <c r="KQ81" s="134"/>
      <c r="KR81" s="134"/>
      <c r="KS81" s="134"/>
      <c r="KT81" s="134"/>
      <c r="KU81" s="134"/>
      <c r="KV81" s="134"/>
      <c r="KW81" s="134"/>
      <c r="KX81" s="134"/>
      <c r="KY81" s="134"/>
      <c r="KZ81" s="134"/>
      <c r="LA81" s="134"/>
      <c r="LB81" s="134"/>
      <c r="LC81" s="134"/>
      <c r="LD81" s="134"/>
      <c r="LE81" s="134"/>
      <c r="LF81" s="134"/>
      <c r="LG81" s="134"/>
      <c r="LH81" s="134"/>
      <c r="LI81" s="134"/>
      <c r="LJ81" s="134"/>
      <c r="LK81" s="134"/>
      <c r="LL81" s="134"/>
      <c r="LM81" s="134"/>
      <c r="LN81" s="134"/>
      <c r="LO81" s="134"/>
      <c r="LP81" s="134"/>
      <c r="LQ81" s="134"/>
      <c r="LR81" s="134"/>
      <c r="LS81" s="134"/>
      <c r="LT81" s="134"/>
      <c r="LU81" s="134"/>
      <c r="LV81" s="134"/>
      <c r="LW81" s="134"/>
      <c r="LX81" s="134"/>
      <c r="LY81" s="134"/>
      <c r="LZ81" s="134"/>
      <c r="MA81" s="134"/>
      <c r="MB81" s="134"/>
      <c r="MC81" s="134"/>
      <c r="MD81" s="134"/>
      <c r="ME81" s="134"/>
      <c r="MF81" s="134"/>
      <c r="MG81" s="134"/>
      <c r="MH81" s="134"/>
      <c r="MI81" s="134"/>
      <c r="MJ81" s="134"/>
      <c r="MK81" s="134"/>
      <c r="ML81" s="134"/>
      <c r="MM81" s="134"/>
      <c r="MN81" s="134"/>
      <c r="MO81" s="134"/>
      <c r="MP81" s="134"/>
      <c r="MQ81" s="134"/>
      <c r="MR81" s="134"/>
      <c r="MS81" s="134"/>
      <c r="MT81" s="134"/>
      <c r="MU81" s="134"/>
      <c r="MV81" s="134"/>
      <c r="MW81" s="134"/>
      <c r="MX81" s="134"/>
      <c r="MY81" s="134"/>
      <c r="MZ81" s="134"/>
      <c r="NA81" s="134"/>
      <c r="NB81" s="134"/>
      <c r="NC81" s="24"/>
      <c r="ND81" s="24"/>
      <c r="NE81" s="24"/>
      <c r="NF81" s="24"/>
      <c r="NG81" s="23"/>
      <c r="NH81" s="2"/>
      <c r="NI81" s="138"/>
      <c r="NJ81" s="139"/>
      <c r="NK81" s="139"/>
      <c r="NL81" s="139"/>
      <c r="NM81" s="139"/>
      <c r="NN81" s="139"/>
      <c r="NO81" s="139"/>
      <c r="NP81" s="139"/>
      <c r="NQ81" s="139"/>
      <c r="NR81" s="139"/>
      <c r="NS81" s="139"/>
      <c r="NT81" s="139"/>
      <c r="NU81" s="139"/>
      <c r="NV81" s="139"/>
      <c r="NW81" s="14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41"/>
      <c r="NJ82" s="142"/>
      <c r="NK82" s="142"/>
      <c r="NL82" s="142"/>
      <c r="NM82" s="142"/>
      <c r="NN82" s="142"/>
      <c r="NO82" s="142"/>
      <c r="NP82" s="142"/>
      <c r="NQ82" s="142"/>
      <c r="NR82" s="142"/>
      <c r="NS82" s="142"/>
      <c r="NT82" s="142"/>
      <c r="NU82" s="142"/>
      <c r="NV82" s="142"/>
      <c r="NW82" s="14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p8QbS2It3qhbqurPXpp8kwszeP5qMOqGXdJzJI8KWFMkbizsXUAprx+vmZTH2P3TzN+V62ldutSu99GK/vHDng==" saltValue="Wu/F52ThNGIYrp7DTGyIv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51" t="s">
        <v>69</v>
      </c>
      <c r="I3" s="152"/>
      <c r="J3" s="152"/>
      <c r="K3" s="152"/>
      <c r="L3" s="152"/>
      <c r="M3" s="152"/>
      <c r="N3" s="152"/>
      <c r="O3" s="152"/>
      <c r="P3" s="152"/>
      <c r="Q3" s="152"/>
      <c r="R3" s="152"/>
      <c r="S3" s="152"/>
      <c r="T3" s="152"/>
      <c r="U3" s="152"/>
      <c r="V3" s="152"/>
      <c r="W3" s="152"/>
      <c r="X3" s="152"/>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3"/>
      <c r="I4" s="154"/>
      <c r="J4" s="154"/>
      <c r="K4" s="154"/>
      <c r="L4" s="154"/>
      <c r="M4" s="154"/>
      <c r="N4" s="154"/>
      <c r="O4" s="154"/>
      <c r="P4" s="154"/>
      <c r="Q4" s="154"/>
      <c r="R4" s="154"/>
      <c r="S4" s="154"/>
      <c r="T4" s="154"/>
      <c r="U4" s="154"/>
      <c r="V4" s="154"/>
      <c r="W4" s="154"/>
      <c r="X4" s="154"/>
      <c r="Y4" s="155" t="s">
        <v>74</v>
      </c>
      <c r="Z4" s="156"/>
      <c r="AA4" s="156"/>
      <c r="AB4" s="156"/>
      <c r="AC4" s="156"/>
      <c r="AD4" s="156"/>
      <c r="AE4" s="156"/>
      <c r="AF4" s="156"/>
      <c r="AG4" s="156"/>
      <c r="AH4" s="156"/>
      <c r="AI4" s="157"/>
      <c r="AJ4" s="150" t="s">
        <v>75</v>
      </c>
      <c r="AK4" s="150"/>
      <c r="AL4" s="150"/>
      <c r="AM4" s="150"/>
      <c r="AN4" s="150"/>
      <c r="AO4" s="150"/>
      <c r="AP4" s="150"/>
      <c r="AQ4" s="150"/>
      <c r="AR4" s="150"/>
      <c r="AS4" s="150"/>
      <c r="AT4" s="150"/>
      <c r="AU4" s="158" t="s">
        <v>76</v>
      </c>
      <c r="AV4" s="150"/>
      <c r="AW4" s="150"/>
      <c r="AX4" s="150"/>
      <c r="AY4" s="150"/>
      <c r="AZ4" s="150"/>
      <c r="BA4" s="150"/>
      <c r="BB4" s="150"/>
      <c r="BC4" s="150"/>
      <c r="BD4" s="150"/>
      <c r="BE4" s="150"/>
      <c r="BF4" s="155" t="s">
        <v>77</v>
      </c>
      <c r="BG4" s="156"/>
      <c r="BH4" s="156"/>
      <c r="BI4" s="156"/>
      <c r="BJ4" s="156"/>
      <c r="BK4" s="156"/>
      <c r="BL4" s="156"/>
      <c r="BM4" s="156"/>
      <c r="BN4" s="156"/>
      <c r="BO4" s="156"/>
      <c r="BP4" s="157"/>
      <c r="BQ4" s="150" t="s">
        <v>78</v>
      </c>
      <c r="BR4" s="150"/>
      <c r="BS4" s="150"/>
      <c r="BT4" s="150"/>
      <c r="BU4" s="150"/>
      <c r="BV4" s="150"/>
      <c r="BW4" s="150"/>
      <c r="BX4" s="150"/>
      <c r="BY4" s="150"/>
      <c r="BZ4" s="150"/>
      <c r="CA4" s="150"/>
      <c r="CB4" s="158" t="s">
        <v>79</v>
      </c>
      <c r="CC4" s="150"/>
      <c r="CD4" s="150"/>
      <c r="CE4" s="150"/>
      <c r="CF4" s="150"/>
      <c r="CG4" s="150"/>
      <c r="CH4" s="150"/>
      <c r="CI4" s="150"/>
      <c r="CJ4" s="150"/>
      <c r="CK4" s="150"/>
      <c r="CL4" s="150"/>
      <c r="CM4" s="150" t="s">
        <v>80</v>
      </c>
      <c r="CN4" s="150"/>
      <c r="CO4" s="150"/>
      <c r="CP4" s="150"/>
      <c r="CQ4" s="150"/>
      <c r="CR4" s="150"/>
      <c r="CS4" s="150"/>
      <c r="CT4" s="150"/>
      <c r="CU4" s="150"/>
      <c r="CV4" s="150"/>
      <c r="CW4" s="150"/>
      <c r="CX4" s="155" t="s">
        <v>81</v>
      </c>
      <c r="CY4" s="156"/>
      <c r="CZ4" s="156"/>
      <c r="DA4" s="156"/>
      <c r="DB4" s="156"/>
      <c r="DC4" s="156"/>
      <c r="DD4" s="156"/>
      <c r="DE4" s="156"/>
      <c r="DF4" s="156"/>
      <c r="DG4" s="156"/>
      <c r="DH4" s="157"/>
      <c r="DI4" s="159" t="s">
        <v>82</v>
      </c>
      <c r="DJ4" s="159" t="s">
        <v>83</v>
      </c>
      <c r="DK4" s="150" t="s">
        <v>84</v>
      </c>
      <c r="DL4" s="150"/>
      <c r="DM4" s="150"/>
      <c r="DN4" s="150"/>
      <c r="DO4" s="150"/>
      <c r="DP4" s="150"/>
      <c r="DQ4" s="150"/>
      <c r="DR4" s="150"/>
      <c r="DS4" s="150"/>
      <c r="DT4" s="150"/>
      <c r="DU4" s="150"/>
      <c r="DV4" s="150" t="s">
        <v>85</v>
      </c>
      <c r="DW4" s="150"/>
      <c r="DX4" s="150"/>
      <c r="DY4" s="150"/>
      <c r="DZ4" s="150"/>
      <c r="EA4" s="150"/>
      <c r="EB4" s="150"/>
      <c r="EC4" s="150"/>
      <c r="ED4" s="150"/>
      <c r="EE4" s="150"/>
      <c r="EF4" s="150"/>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60"/>
      <c r="DJ5" s="160"/>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192082</v>
      </c>
      <c r="D6" s="55">
        <f t="shared" si="2"/>
        <v>47</v>
      </c>
      <c r="E6" s="55">
        <f t="shared" si="2"/>
        <v>11</v>
      </c>
      <c r="F6" s="55">
        <f t="shared" si="2"/>
        <v>1</v>
      </c>
      <c r="G6" s="55">
        <f t="shared" si="2"/>
        <v>1</v>
      </c>
      <c r="H6" s="55" t="str">
        <f>SUBSTITUTE(H8,"　","")</f>
        <v>山梨県南アルプス市</v>
      </c>
      <c r="I6" s="55" t="str">
        <f t="shared" si="2"/>
        <v>南アルプス市山梨県北岳山荘</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542</v>
      </c>
      <c r="R6" s="58">
        <f t="shared" si="2"/>
        <v>150</v>
      </c>
      <c r="S6" s="59">
        <f t="shared" si="2"/>
        <v>7161</v>
      </c>
      <c r="T6" s="60" t="str">
        <f t="shared" si="2"/>
        <v>導入なし</v>
      </c>
      <c r="U6" s="56">
        <f t="shared" si="2"/>
        <v>0</v>
      </c>
      <c r="V6" s="60" t="str">
        <f t="shared" si="2"/>
        <v>無</v>
      </c>
      <c r="W6" s="61">
        <f t="shared" si="2"/>
        <v>50</v>
      </c>
      <c r="X6" s="60" t="str">
        <f t="shared" si="2"/>
        <v>無</v>
      </c>
      <c r="Y6" s="62">
        <f>IF(Y8="-",NA(),Y8)</f>
        <v>100.4</v>
      </c>
      <c r="Z6" s="62">
        <f t="shared" ref="Z6:AH6" si="3">IF(Z8="-",NA(),Z8)</f>
        <v>100.4</v>
      </c>
      <c r="AA6" s="62">
        <f t="shared" si="3"/>
        <v>102.3</v>
      </c>
      <c r="AB6" s="62">
        <f t="shared" si="3"/>
        <v>119.6</v>
      </c>
      <c r="AC6" s="62">
        <f t="shared" si="3"/>
        <v>102</v>
      </c>
      <c r="AD6" s="62">
        <f t="shared" si="3"/>
        <v>95</v>
      </c>
      <c r="AE6" s="62">
        <f t="shared" si="3"/>
        <v>93.4</v>
      </c>
      <c r="AF6" s="62">
        <f t="shared" si="3"/>
        <v>79.599999999999994</v>
      </c>
      <c r="AG6" s="62">
        <f t="shared" si="3"/>
        <v>80.8</v>
      </c>
      <c r="AH6" s="62">
        <f t="shared" si="3"/>
        <v>80.2</v>
      </c>
      <c r="AI6" s="62" t="str">
        <f>IF(AI8="-","【-】","【"&amp;SUBSTITUTE(TEXT(AI8,"#,##0.0"),"-","△")&amp;"】")</f>
        <v>【92.5】</v>
      </c>
      <c r="AJ6" s="62">
        <f>IF(AJ8="-",NA(),AJ8)</f>
        <v>0</v>
      </c>
      <c r="AK6" s="62">
        <f t="shared" ref="AK6:AS6" si="4">IF(AK8="-",NA(),AK8)</f>
        <v>0</v>
      </c>
      <c r="AL6" s="62">
        <f t="shared" si="4"/>
        <v>0</v>
      </c>
      <c r="AM6" s="62">
        <f t="shared" si="4"/>
        <v>0</v>
      </c>
      <c r="AN6" s="62">
        <f t="shared" si="4"/>
        <v>0</v>
      </c>
      <c r="AO6" s="62">
        <f t="shared" si="4"/>
        <v>32.200000000000003</v>
      </c>
      <c r="AP6" s="62">
        <f t="shared" si="4"/>
        <v>32.700000000000003</v>
      </c>
      <c r="AQ6" s="62">
        <f t="shared" si="4"/>
        <v>28.5</v>
      </c>
      <c r="AR6" s="62">
        <f t="shared" si="4"/>
        <v>26.4</v>
      </c>
      <c r="AS6" s="62">
        <f t="shared" si="4"/>
        <v>24.8</v>
      </c>
      <c r="AT6" s="62" t="str">
        <f>IF(AT8="-","【-】","【"&amp;SUBSTITUTE(TEXT(AT8,"#,##0.0"),"-","△")&amp;"】")</f>
        <v>【32.4】</v>
      </c>
      <c r="AU6" s="57">
        <f>IF(AU8="-",NA(),AU8)</f>
        <v>0</v>
      </c>
      <c r="AV6" s="57">
        <f t="shared" ref="AV6:BD6" si="5">IF(AV8="-",NA(),AV8)</f>
        <v>0</v>
      </c>
      <c r="AW6" s="57">
        <f t="shared" si="5"/>
        <v>0</v>
      </c>
      <c r="AX6" s="57">
        <f t="shared" si="5"/>
        <v>0</v>
      </c>
      <c r="AY6" s="57">
        <f t="shared" si="5"/>
        <v>0</v>
      </c>
      <c r="AZ6" s="57">
        <f t="shared" si="5"/>
        <v>994</v>
      </c>
      <c r="BA6" s="57">
        <f t="shared" si="5"/>
        <v>769</v>
      </c>
      <c r="BB6" s="57">
        <f t="shared" si="5"/>
        <v>671</v>
      </c>
      <c r="BC6" s="57">
        <f t="shared" si="5"/>
        <v>544</v>
      </c>
      <c r="BD6" s="57">
        <f t="shared" si="5"/>
        <v>558</v>
      </c>
      <c r="BE6" s="57" t="str">
        <f>IF(BE8="-","【-】","【"&amp;SUBSTITUTE(TEXT(BE8,"#,##0"),"-","△")&amp;"】")</f>
        <v>【7,439】</v>
      </c>
      <c r="BF6" s="62">
        <f>IF(BF8="-",NA(),BF8)</f>
        <v>21.4</v>
      </c>
      <c r="BG6" s="62">
        <f t="shared" ref="BG6:BO6" si="6">IF(BG8="-",NA(),BG8)</f>
        <v>22.6</v>
      </c>
      <c r="BH6" s="62">
        <f t="shared" si="6"/>
        <v>20.100000000000001</v>
      </c>
      <c r="BI6" s="62">
        <f t="shared" si="6"/>
        <v>23.8</v>
      </c>
      <c r="BJ6" s="62">
        <f t="shared" si="6"/>
        <v>23.7</v>
      </c>
      <c r="BK6" s="62">
        <f t="shared" si="6"/>
        <v>31</v>
      </c>
      <c r="BL6" s="62">
        <f t="shared" si="6"/>
        <v>31.3</v>
      </c>
      <c r="BM6" s="62">
        <f t="shared" si="6"/>
        <v>30.4</v>
      </c>
      <c r="BN6" s="62">
        <f t="shared" si="6"/>
        <v>30.7</v>
      </c>
      <c r="BO6" s="62">
        <f t="shared" si="6"/>
        <v>31.7</v>
      </c>
      <c r="BP6" s="62" t="str">
        <f>IF(BP8="-","【-】","【"&amp;SUBSTITUTE(TEXT(BP8,"#,##0.0"),"-","△")&amp;"】")</f>
        <v>【20.7】</v>
      </c>
      <c r="BQ6" s="62">
        <f>IF(BQ8="-",NA(),BQ8)</f>
        <v>7.1</v>
      </c>
      <c r="BR6" s="62">
        <f t="shared" ref="BR6:BZ6" si="7">IF(BR8="-",NA(),BR8)</f>
        <v>7.1</v>
      </c>
      <c r="BS6" s="62">
        <f t="shared" si="7"/>
        <v>7.6</v>
      </c>
      <c r="BT6" s="62">
        <f t="shared" si="7"/>
        <v>7</v>
      </c>
      <c r="BU6" s="62">
        <f t="shared" si="7"/>
        <v>7</v>
      </c>
      <c r="BV6" s="62">
        <f t="shared" si="7"/>
        <v>26.7</v>
      </c>
      <c r="BW6" s="62">
        <f t="shared" si="7"/>
        <v>25.8</v>
      </c>
      <c r="BX6" s="62">
        <f t="shared" si="7"/>
        <v>27.7</v>
      </c>
      <c r="BY6" s="62">
        <f t="shared" si="7"/>
        <v>28.2</v>
      </c>
      <c r="BZ6" s="62">
        <f t="shared" si="7"/>
        <v>29.8</v>
      </c>
      <c r="CA6" s="62" t="str">
        <f>IF(CA8="-","【-】","【"&amp;SUBSTITUTE(TEXT(CA8,"#,##0.0"),"-","△")&amp;"】")</f>
        <v>【38.3】</v>
      </c>
      <c r="CB6" s="62">
        <f>IF(CB8="-",NA(),CB8)</f>
        <v>-4.5</v>
      </c>
      <c r="CC6" s="62">
        <f t="shared" ref="CC6:CK6" si="8">IF(CC8="-",NA(),CC8)</f>
        <v>-5.8</v>
      </c>
      <c r="CD6" s="62">
        <f t="shared" si="8"/>
        <v>-2.8</v>
      </c>
      <c r="CE6" s="62">
        <f t="shared" si="8"/>
        <v>12</v>
      </c>
      <c r="CF6" s="62">
        <f t="shared" si="8"/>
        <v>-2.6</v>
      </c>
      <c r="CG6" s="62">
        <f t="shared" si="8"/>
        <v>26.3</v>
      </c>
      <c r="CH6" s="62">
        <f t="shared" si="8"/>
        <v>26.3</v>
      </c>
      <c r="CI6" s="62">
        <f t="shared" si="8"/>
        <v>16.3</v>
      </c>
      <c r="CJ6" s="62">
        <f t="shared" si="8"/>
        <v>17.8</v>
      </c>
      <c r="CK6" s="62">
        <f t="shared" si="8"/>
        <v>12.6</v>
      </c>
      <c r="CL6" s="62" t="str">
        <f>IF(CL8="-","【-】","【"&amp;SUBSTITUTE(TEXT(CL8,"#,##0.0"),"-","△")&amp;"】")</f>
        <v>【△17.9】</v>
      </c>
      <c r="CM6" s="57">
        <f>IF(CM8="-",NA(),CM8)</f>
        <v>1830</v>
      </c>
      <c r="CN6" s="57">
        <f t="shared" ref="CN6:CV6" si="9">IF(CN8="-",NA(),CN8)</f>
        <v>372</v>
      </c>
      <c r="CO6" s="57">
        <f t="shared" si="9"/>
        <v>1971</v>
      </c>
      <c r="CP6" s="57">
        <f t="shared" si="9"/>
        <v>16470</v>
      </c>
      <c r="CQ6" s="57">
        <f t="shared" si="9"/>
        <v>2335</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24605</v>
      </c>
      <c r="DJ6" s="58" t="str">
        <f t="shared" si="10"/>
        <v>-</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242.7</v>
      </c>
      <c r="EB6" s="62">
        <f t="shared" si="11"/>
        <v>240.2</v>
      </c>
      <c r="EC6" s="62">
        <f t="shared" si="11"/>
        <v>131.5</v>
      </c>
      <c r="ED6" s="62">
        <f t="shared" si="11"/>
        <v>441.3</v>
      </c>
      <c r="EE6" s="62">
        <f t="shared" si="11"/>
        <v>85.7</v>
      </c>
      <c r="EF6" s="62" t="str">
        <f>IF(EF8="-","【-】","【"&amp;SUBSTITUTE(TEXT(EF8,"#,##0.0"),"-","△")&amp;"】")</f>
        <v>【38.7】</v>
      </c>
      <c r="EG6" s="63">
        <f>IF(EG8="-",NA(),EG8)</f>
        <v>1.6999999999999999E-3</v>
      </c>
      <c r="EH6" s="63">
        <f t="shared" ref="EH6:EP6" si="12">IF(EH8="-",NA(),EH8)</f>
        <v>1.8E-3</v>
      </c>
      <c r="EI6" s="63">
        <f t="shared" si="12"/>
        <v>1.5E-3</v>
      </c>
      <c r="EJ6" s="63">
        <f t="shared" si="12"/>
        <v>1.5E-3</v>
      </c>
      <c r="EK6" s="63">
        <f t="shared" si="12"/>
        <v>1.6000000000000001E-3</v>
      </c>
      <c r="EL6" s="63">
        <f t="shared" si="12"/>
        <v>2.3E-2</v>
      </c>
      <c r="EM6" s="63">
        <f t="shared" si="12"/>
        <v>1.7000000000000001E-2</v>
      </c>
      <c r="EN6" s="63">
        <f t="shared" si="12"/>
        <v>1.9400000000000001E-2</v>
      </c>
      <c r="EO6" s="63">
        <f t="shared" si="12"/>
        <v>1.84E-2</v>
      </c>
      <c r="EP6" s="63">
        <f t="shared" si="12"/>
        <v>2.8400000000000002E-2</v>
      </c>
    </row>
    <row r="7" spans="1:146" s="64" customFormat="1">
      <c r="A7" s="40" t="s">
        <v>124</v>
      </c>
      <c r="B7" s="55">
        <f t="shared" ref="B7:X7" si="13">B8</f>
        <v>2016</v>
      </c>
      <c r="C7" s="55">
        <f t="shared" si="13"/>
        <v>192082</v>
      </c>
      <c r="D7" s="55">
        <f t="shared" si="13"/>
        <v>47</v>
      </c>
      <c r="E7" s="55">
        <f t="shared" si="13"/>
        <v>11</v>
      </c>
      <c r="F7" s="55">
        <f t="shared" si="13"/>
        <v>1</v>
      </c>
      <c r="G7" s="55">
        <f t="shared" si="13"/>
        <v>1</v>
      </c>
      <c r="H7" s="55" t="str">
        <f t="shared" si="13"/>
        <v>山梨県　南アルプス市</v>
      </c>
      <c r="I7" s="55" t="str">
        <f t="shared" si="13"/>
        <v>南アルプス市山梨県北岳山荘</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542</v>
      </c>
      <c r="R7" s="58">
        <f t="shared" si="13"/>
        <v>150</v>
      </c>
      <c r="S7" s="59">
        <f t="shared" si="13"/>
        <v>7161</v>
      </c>
      <c r="T7" s="60" t="str">
        <f t="shared" si="13"/>
        <v>導入なし</v>
      </c>
      <c r="U7" s="56">
        <f t="shared" si="13"/>
        <v>0</v>
      </c>
      <c r="V7" s="60" t="str">
        <f t="shared" si="13"/>
        <v>無</v>
      </c>
      <c r="W7" s="61">
        <f t="shared" si="13"/>
        <v>50</v>
      </c>
      <c r="X7" s="60" t="str">
        <f t="shared" si="13"/>
        <v>無</v>
      </c>
      <c r="Y7" s="62">
        <f>Y8</f>
        <v>100.4</v>
      </c>
      <c r="Z7" s="62">
        <f t="shared" ref="Z7:AH7" si="14">Z8</f>
        <v>100.4</v>
      </c>
      <c r="AA7" s="62">
        <f t="shared" si="14"/>
        <v>102.3</v>
      </c>
      <c r="AB7" s="62">
        <f t="shared" si="14"/>
        <v>119.6</v>
      </c>
      <c r="AC7" s="62">
        <f t="shared" si="14"/>
        <v>102</v>
      </c>
      <c r="AD7" s="62">
        <f t="shared" si="14"/>
        <v>95</v>
      </c>
      <c r="AE7" s="62">
        <f t="shared" si="14"/>
        <v>93.4</v>
      </c>
      <c r="AF7" s="62">
        <f t="shared" si="14"/>
        <v>79.599999999999994</v>
      </c>
      <c r="AG7" s="62">
        <f t="shared" si="14"/>
        <v>80.8</v>
      </c>
      <c r="AH7" s="62">
        <f t="shared" si="14"/>
        <v>80.2</v>
      </c>
      <c r="AI7" s="62"/>
      <c r="AJ7" s="62">
        <f>AJ8</f>
        <v>0</v>
      </c>
      <c r="AK7" s="62">
        <f t="shared" ref="AK7:AS7" si="15">AK8</f>
        <v>0</v>
      </c>
      <c r="AL7" s="62">
        <f t="shared" si="15"/>
        <v>0</v>
      </c>
      <c r="AM7" s="62">
        <f t="shared" si="15"/>
        <v>0</v>
      </c>
      <c r="AN7" s="62">
        <f t="shared" si="15"/>
        <v>0</v>
      </c>
      <c r="AO7" s="62">
        <f t="shared" si="15"/>
        <v>32.200000000000003</v>
      </c>
      <c r="AP7" s="62">
        <f t="shared" si="15"/>
        <v>32.700000000000003</v>
      </c>
      <c r="AQ7" s="62">
        <f t="shared" si="15"/>
        <v>28.5</v>
      </c>
      <c r="AR7" s="62">
        <f t="shared" si="15"/>
        <v>26.4</v>
      </c>
      <c r="AS7" s="62">
        <f t="shared" si="15"/>
        <v>24.8</v>
      </c>
      <c r="AT7" s="62"/>
      <c r="AU7" s="57">
        <f>AU8</f>
        <v>0</v>
      </c>
      <c r="AV7" s="57">
        <f t="shared" ref="AV7:BD7" si="16">AV8</f>
        <v>0</v>
      </c>
      <c r="AW7" s="57">
        <f t="shared" si="16"/>
        <v>0</v>
      </c>
      <c r="AX7" s="57">
        <f t="shared" si="16"/>
        <v>0</v>
      </c>
      <c r="AY7" s="57">
        <f t="shared" si="16"/>
        <v>0</v>
      </c>
      <c r="AZ7" s="57">
        <f t="shared" si="16"/>
        <v>994</v>
      </c>
      <c r="BA7" s="57">
        <f t="shared" si="16"/>
        <v>769</v>
      </c>
      <c r="BB7" s="57">
        <f t="shared" si="16"/>
        <v>671</v>
      </c>
      <c r="BC7" s="57">
        <f t="shared" si="16"/>
        <v>544</v>
      </c>
      <c r="BD7" s="57">
        <f t="shared" si="16"/>
        <v>558</v>
      </c>
      <c r="BE7" s="57"/>
      <c r="BF7" s="62">
        <f>BF8</f>
        <v>21.4</v>
      </c>
      <c r="BG7" s="62">
        <f t="shared" ref="BG7:BO7" si="17">BG8</f>
        <v>22.6</v>
      </c>
      <c r="BH7" s="62">
        <f t="shared" si="17"/>
        <v>20.100000000000001</v>
      </c>
      <c r="BI7" s="62">
        <f t="shared" si="17"/>
        <v>23.8</v>
      </c>
      <c r="BJ7" s="62">
        <f t="shared" si="17"/>
        <v>23.7</v>
      </c>
      <c r="BK7" s="62">
        <f t="shared" si="17"/>
        <v>31</v>
      </c>
      <c r="BL7" s="62">
        <f t="shared" si="17"/>
        <v>31.3</v>
      </c>
      <c r="BM7" s="62">
        <f t="shared" si="17"/>
        <v>30.4</v>
      </c>
      <c r="BN7" s="62">
        <f t="shared" si="17"/>
        <v>30.7</v>
      </c>
      <c r="BO7" s="62">
        <f t="shared" si="17"/>
        <v>31.7</v>
      </c>
      <c r="BP7" s="62"/>
      <c r="BQ7" s="62">
        <f>BQ8</f>
        <v>7.1</v>
      </c>
      <c r="BR7" s="62">
        <f t="shared" ref="BR7:BZ7" si="18">BR8</f>
        <v>7.1</v>
      </c>
      <c r="BS7" s="62">
        <f t="shared" si="18"/>
        <v>7.6</v>
      </c>
      <c r="BT7" s="62">
        <f t="shared" si="18"/>
        <v>7</v>
      </c>
      <c r="BU7" s="62">
        <f t="shared" si="18"/>
        <v>7</v>
      </c>
      <c r="BV7" s="62">
        <f t="shared" si="18"/>
        <v>26.7</v>
      </c>
      <c r="BW7" s="62">
        <f t="shared" si="18"/>
        <v>25.8</v>
      </c>
      <c r="BX7" s="62">
        <f t="shared" si="18"/>
        <v>27.7</v>
      </c>
      <c r="BY7" s="62">
        <f t="shared" si="18"/>
        <v>28.2</v>
      </c>
      <c r="BZ7" s="62">
        <f t="shared" si="18"/>
        <v>29.8</v>
      </c>
      <c r="CA7" s="62"/>
      <c r="CB7" s="62">
        <f>CB8</f>
        <v>-4.5</v>
      </c>
      <c r="CC7" s="62">
        <f t="shared" ref="CC7:CK7" si="19">CC8</f>
        <v>-5.8</v>
      </c>
      <c r="CD7" s="62">
        <f t="shared" si="19"/>
        <v>-2.8</v>
      </c>
      <c r="CE7" s="62">
        <f t="shared" si="19"/>
        <v>12</v>
      </c>
      <c r="CF7" s="62">
        <f t="shared" si="19"/>
        <v>-2.6</v>
      </c>
      <c r="CG7" s="62">
        <f t="shared" si="19"/>
        <v>26.3</v>
      </c>
      <c r="CH7" s="62">
        <f t="shared" si="19"/>
        <v>26.3</v>
      </c>
      <c r="CI7" s="62">
        <f t="shared" si="19"/>
        <v>16.3</v>
      </c>
      <c r="CJ7" s="62">
        <f t="shared" si="19"/>
        <v>17.8</v>
      </c>
      <c r="CK7" s="62">
        <f t="shared" si="19"/>
        <v>12.6</v>
      </c>
      <c r="CL7" s="62"/>
      <c r="CM7" s="57">
        <f>CM8</f>
        <v>1830</v>
      </c>
      <c r="CN7" s="57">
        <f t="shared" ref="CN7:CV7" si="20">CN8</f>
        <v>372</v>
      </c>
      <c r="CO7" s="57">
        <f t="shared" si="20"/>
        <v>1971</v>
      </c>
      <c r="CP7" s="57">
        <f t="shared" si="20"/>
        <v>16470</v>
      </c>
      <c r="CQ7" s="57">
        <f t="shared" si="20"/>
        <v>2335</v>
      </c>
      <c r="CR7" s="57">
        <f t="shared" si="20"/>
        <v>11026</v>
      </c>
      <c r="CS7" s="57">
        <f t="shared" si="20"/>
        <v>4277</v>
      </c>
      <c r="CT7" s="57">
        <f t="shared" si="20"/>
        <v>1112</v>
      </c>
      <c r="CU7" s="57">
        <f t="shared" si="20"/>
        <v>7517</v>
      </c>
      <c r="CV7" s="57">
        <f t="shared" si="20"/>
        <v>-295</v>
      </c>
      <c r="CW7" s="57"/>
      <c r="CX7" s="62" t="s">
        <v>125</v>
      </c>
      <c r="CY7" s="62" t="s">
        <v>125</v>
      </c>
      <c r="CZ7" s="62" t="s">
        <v>125</v>
      </c>
      <c r="DA7" s="62" t="s">
        <v>125</v>
      </c>
      <c r="DB7" s="62" t="s">
        <v>125</v>
      </c>
      <c r="DC7" s="62" t="s">
        <v>125</v>
      </c>
      <c r="DD7" s="62" t="s">
        <v>125</v>
      </c>
      <c r="DE7" s="62" t="s">
        <v>125</v>
      </c>
      <c r="DF7" s="62" t="s">
        <v>125</v>
      </c>
      <c r="DG7" s="62" t="s">
        <v>123</v>
      </c>
      <c r="DH7" s="62"/>
      <c r="DI7" s="58">
        <f>DI8</f>
        <v>24605</v>
      </c>
      <c r="DJ7" s="58" t="str">
        <f>DJ8</f>
        <v>-</v>
      </c>
      <c r="DK7" s="62" t="s">
        <v>125</v>
      </c>
      <c r="DL7" s="62" t="s">
        <v>125</v>
      </c>
      <c r="DM7" s="62" t="s">
        <v>125</v>
      </c>
      <c r="DN7" s="62" t="s">
        <v>125</v>
      </c>
      <c r="DO7" s="62" t="s">
        <v>125</v>
      </c>
      <c r="DP7" s="62" t="s">
        <v>125</v>
      </c>
      <c r="DQ7" s="62" t="s">
        <v>125</v>
      </c>
      <c r="DR7" s="62" t="s">
        <v>125</v>
      </c>
      <c r="DS7" s="62" t="s">
        <v>125</v>
      </c>
      <c r="DT7" s="62" t="s">
        <v>126</v>
      </c>
      <c r="DU7" s="62"/>
      <c r="DV7" s="62">
        <f>DV8</f>
        <v>0</v>
      </c>
      <c r="DW7" s="62">
        <f t="shared" ref="DW7:EE7" si="21">DW8</f>
        <v>0</v>
      </c>
      <c r="DX7" s="62">
        <f t="shared" si="21"/>
        <v>0</v>
      </c>
      <c r="DY7" s="62">
        <f t="shared" si="21"/>
        <v>0</v>
      </c>
      <c r="DZ7" s="62">
        <f t="shared" si="21"/>
        <v>0</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c r="A8" s="40"/>
      <c r="B8" s="65">
        <v>2016</v>
      </c>
      <c r="C8" s="65">
        <v>192082</v>
      </c>
      <c r="D8" s="65">
        <v>47</v>
      </c>
      <c r="E8" s="65">
        <v>11</v>
      </c>
      <c r="F8" s="65">
        <v>1</v>
      </c>
      <c r="G8" s="65">
        <v>1</v>
      </c>
      <c r="H8" s="65" t="s">
        <v>127</v>
      </c>
      <c r="I8" s="65" t="s">
        <v>128</v>
      </c>
      <c r="J8" s="65" t="s">
        <v>129</v>
      </c>
      <c r="K8" s="65" t="s">
        <v>130</v>
      </c>
      <c r="L8" s="65" t="s">
        <v>131</v>
      </c>
      <c r="M8" s="65" t="s">
        <v>132</v>
      </c>
      <c r="N8" s="65"/>
      <c r="O8" s="66" t="s">
        <v>133</v>
      </c>
      <c r="P8" s="66" t="s">
        <v>133</v>
      </c>
      <c r="Q8" s="67">
        <v>542</v>
      </c>
      <c r="R8" s="67">
        <v>150</v>
      </c>
      <c r="S8" s="68">
        <v>7161</v>
      </c>
      <c r="T8" s="69" t="s">
        <v>134</v>
      </c>
      <c r="U8" s="66">
        <v>0</v>
      </c>
      <c r="V8" s="69" t="s">
        <v>135</v>
      </c>
      <c r="W8" s="70">
        <v>50</v>
      </c>
      <c r="X8" s="69" t="s">
        <v>135</v>
      </c>
      <c r="Y8" s="71">
        <v>100.4</v>
      </c>
      <c r="Z8" s="71">
        <v>100.4</v>
      </c>
      <c r="AA8" s="71">
        <v>102.3</v>
      </c>
      <c r="AB8" s="71">
        <v>119.6</v>
      </c>
      <c r="AC8" s="71">
        <v>102</v>
      </c>
      <c r="AD8" s="71">
        <v>95</v>
      </c>
      <c r="AE8" s="71">
        <v>93.4</v>
      </c>
      <c r="AF8" s="71">
        <v>79.599999999999994</v>
      </c>
      <c r="AG8" s="71">
        <v>80.8</v>
      </c>
      <c r="AH8" s="71">
        <v>80.2</v>
      </c>
      <c r="AI8" s="71">
        <v>92.5</v>
      </c>
      <c r="AJ8" s="71">
        <v>0</v>
      </c>
      <c r="AK8" s="71">
        <v>0</v>
      </c>
      <c r="AL8" s="71">
        <v>0</v>
      </c>
      <c r="AM8" s="71">
        <v>0</v>
      </c>
      <c r="AN8" s="71">
        <v>0</v>
      </c>
      <c r="AO8" s="71">
        <v>32.200000000000003</v>
      </c>
      <c r="AP8" s="71">
        <v>32.700000000000003</v>
      </c>
      <c r="AQ8" s="71">
        <v>28.5</v>
      </c>
      <c r="AR8" s="71">
        <v>26.4</v>
      </c>
      <c r="AS8" s="71">
        <v>24.8</v>
      </c>
      <c r="AT8" s="71">
        <v>32.4</v>
      </c>
      <c r="AU8" s="72">
        <v>0</v>
      </c>
      <c r="AV8" s="72">
        <v>0</v>
      </c>
      <c r="AW8" s="72">
        <v>0</v>
      </c>
      <c r="AX8" s="72">
        <v>0</v>
      </c>
      <c r="AY8" s="72">
        <v>0</v>
      </c>
      <c r="AZ8" s="72">
        <v>994</v>
      </c>
      <c r="BA8" s="72">
        <v>769</v>
      </c>
      <c r="BB8" s="72">
        <v>671</v>
      </c>
      <c r="BC8" s="72">
        <v>544</v>
      </c>
      <c r="BD8" s="72">
        <v>558</v>
      </c>
      <c r="BE8" s="72">
        <v>7439</v>
      </c>
      <c r="BF8" s="71">
        <v>21.4</v>
      </c>
      <c r="BG8" s="71">
        <v>22.6</v>
      </c>
      <c r="BH8" s="71">
        <v>20.100000000000001</v>
      </c>
      <c r="BI8" s="71">
        <v>23.8</v>
      </c>
      <c r="BJ8" s="71">
        <v>23.7</v>
      </c>
      <c r="BK8" s="71">
        <v>31</v>
      </c>
      <c r="BL8" s="71">
        <v>31.3</v>
      </c>
      <c r="BM8" s="71">
        <v>30.4</v>
      </c>
      <c r="BN8" s="71">
        <v>30.7</v>
      </c>
      <c r="BO8" s="71">
        <v>31.7</v>
      </c>
      <c r="BP8" s="71">
        <v>20.7</v>
      </c>
      <c r="BQ8" s="71">
        <v>7.1</v>
      </c>
      <c r="BR8" s="71">
        <v>7.1</v>
      </c>
      <c r="BS8" s="71">
        <v>7.6</v>
      </c>
      <c r="BT8" s="71">
        <v>7</v>
      </c>
      <c r="BU8" s="71">
        <v>7</v>
      </c>
      <c r="BV8" s="71">
        <v>26.7</v>
      </c>
      <c r="BW8" s="71">
        <v>25.8</v>
      </c>
      <c r="BX8" s="71">
        <v>27.7</v>
      </c>
      <c r="BY8" s="71">
        <v>28.2</v>
      </c>
      <c r="BZ8" s="71">
        <v>29.8</v>
      </c>
      <c r="CA8" s="71">
        <v>38.299999999999997</v>
      </c>
      <c r="CB8" s="71">
        <v>-4.5</v>
      </c>
      <c r="CC8" s="71">
        <v>-5.8</v>
      </c>
      <c r="CD8" s="71">
        <v>-2.8</v>
      </c>
      <c r="CE8" s="73">
        <v>12</v>
      </c>
      <c r="CF8" s="73">
        <v>-2.6</v>
      </c>
      <c r="CG8" s="71">
        <v>26.3</v>
      </c>
      <c r="CH8" s="71">
        <v>26.3</v>
      </c>
      <c r="CI8" s="71">
        <v>16.3</v>
      </c>
      <c r="CJ8" s="71">
        <v>17.8</v>
      </c>
      <c r="CK8" s="71">
        <v>12.6</v>
      </c>
      <c r="CL8" s="71">
        <v>-17.899999999999999</v>
      </c>
      <c r="CM8" s="72">
        <v>1830</v>
      </c>
      <c r="CN8" s="72">
        <v>372</v>
      </c>
      <c r="CO8" s="72">
        <v>1971</v>
      </c>
      <c r="CP8" s="72">
        <v>16470</v>
      </c>
      <c r="CQ8" s="72">
        <v>2335</v>
      </c>
      <c r="CR8" s="72">
        <v>11026</v>
      </c>
      <c r="CS8" s="72">
        <v>4277</v>
      </c>
      <c r="CT8" s="72">
        <v>1112</v>
      </c>
      <c r="CU8" s="72">
        <v>7517</v>
      </c>
      <c r="CV8" s="72">
        <v>-295</v>
      </c>
      <c r="CW8" s="72">
        <v>-8789</v>
      </c>
      <c r="CX8" s="71" t="s">
        <v>136</v>
      </c>
      <c r="CY8" s="71" t="s">
        <v>136</v>
      </c>
      <c r="CZ8" s="71" t="s">
        <v>136</v>
      </c>
      <c r="DA8" s="71" t="s">
        <v>136</v>
      </c>
      <c r="DB8" s="71" t="s">
        <v>136</v>
      </c>
      <c r="DC8" s="71" t="s">
        <v>136</v>
      </c>
      <c r="DD8" s="71" t="s">
        <v>136</v>
      </c>
      <c r="DE8" s="71" t="s">
        <v>136</v>
      </c>
      <c r="DF8" s="71" t="s">
        <v>136</v>
      </c>
      <c r="DG8" s="71" t="s">
        <v>136</v>
      </c>
      <c r="DH8" s="71" t="s">
        <v>136</v>
      </c>
      <c r="DI8" s="67">
        <v>24605</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242.7</v>
      </c>
      <c r="EB8" s="71">
        <v>240.2</v>
      </c>
      <c r="EC8" s="71">
        <v>131.5</v>
      </c>
      <c r="ED8" s="71">
        <v>441.3</v>
      </c>
      <c r="EE8" s="71">
        <v>85.7</v>
      </c>
      <c r="EF8" s="71">
        <v>38.700000000000003</v>
      </c>
      <c r="EG8" s="74">
        <v>1.6999999999999999E-3</v>
      </c>
      <c r="EH8" s="75">
        <v>1.8E-3</v>
      </c>
      <c r="EI8" s="75">
        <v>1.5E-3</v>
      </c>
      <c r="EJ8" s="75">
        <v>1.5E-3</v>
      </c>
      <c r="EK8" s="75">
        <v>1.6000000000000001E-3</v>
      </c>
      <c r="EL8" s="75">
        <v>2.3E-2</v>
      </c>
      <c r="EM8" s="75">
        <v>1.7000000000000001E-2</v>
      </c>
      <c r="EN8" s="75">
        <v>1.9400000000000001E-2</v>
      </c>
      <c r="EO8" s="75">
        <v>1.84E-2</v>
      </c>
      <c r="EP8" s="75">
        <v>2.8400000000000002E-2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2018-03-14T06:52:05Z</cp:lastPrinted>
  <dcterms:created xsi:type="dcterms:W3CDTF">2018-02-09T01:42:34Z</dcterms:created>
  <dcterms:modified xsi:type="dcterms:W3CDTF">2018-04-04T23:33:15Z</dcterms:modified>
</cp:coreProperties>
</file>