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<sst xmlns="http://schemas.openxmlformats.org/spreadsheetml/2006/main" count="240" uniqueCount="126">
  <si>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</si>
  <si>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</si>
  <si>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</si>
  <si>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</si>
  <si>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</si>
  <si>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</si>
  <si>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</si>
  <si>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</si>
  <si>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</si>
  <si>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</si>
  <si>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</si>
  <si>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</si>
  <si>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</si>
  <si>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</si>
  <si>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</si>
  <si>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</si>
  <si>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</si>
  <si>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</si>
  <si>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</si>
  <si>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</si>
  <si>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</si>
  <si>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</si>
  <si>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</si>
  <si>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</si>
  <si>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</si>
  <si>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</si>
  <si>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</si>
  <si>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</si>
  <si>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</si>
  <si>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</si>
  <si>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</si>
  <si>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</si>
  <si>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</si>
  <si>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</si>
  <si>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</si>
  <si>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</si>
  <si>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</si>
  <si>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</si>
  <si>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</si>
  <si>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</si>
  <si>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</si>
  <si>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</si>
  <si>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</si>
  <si>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</si>
  <si>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</si>
  <si>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</si>
  <si>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</si>
  <si>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</si>
  <si>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</si>
  <si>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</si>
  <si>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</si>
  <si>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</si>
  <si>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</si>
  <si>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</si>
  <si>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</si>
  <si>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</si>
  <si>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</si>
  <si>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</si>
  <si>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</si>
  <si>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</si>
  <si>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</si>
  <si>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</si>
  <si>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</si>
  <si>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</si>
  <si>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</si>
  <si>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</si>
  <si>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</si>
  <si>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</si>
  <si>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</si>
  <si>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</si>
  <si>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</si>
  <si>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</si>
  <si>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</si>
  <si>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</si>
  <si>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</si>
  <si>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</si>
  <si>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</si>
  <si>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</si>
  <si>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</si>
  <si>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</si>
  <si>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</si>
  <si>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</si>
  <si>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</si>
  <si>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</si>
  <si>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</si>
  <si>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</si>
  <si>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</si>
  <si>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</si>
  <si>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</si>
  <si>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</si>
  <si>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</si>
  <si>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</si>
  <si>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</si>
  <si>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</si>
  <si>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</si>
  <si>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</si>
  <si>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</si>
  <si>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</si>
  <si>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</si>
  <si>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</si>
  <si>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</si>
  <si>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</si>
  <si>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</si>
  <si>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</si>
  <si>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</si>
  <si>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</si>
  <si>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</si>
  <si>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</si>
  <si>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</si>
  <si>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</si>
  <si>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丹波山村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</si>
  <si>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</si>
  <si>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</si>
  <si>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</si>
  <si>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</si>
  <si>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</si>
  <si>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</si>
  <si>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</si>
  <si>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</si>
  <si>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</si>
  <si>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</si>
  <si>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</si>
  <si>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施設・管渠は、老朽化が進行している。予防保全や計画的かつ効率的な維持修繕・改築更新に取り組んでいく。</t>
    <phoneticPr fontId="4"/>
  </si>
  <si>
    <t>下水道事業の運営にあたり、維持管理費以外に老朽化対策もしていかなければならないため、費用の増加が予測される。使用料の見直し等を含め、収入増になるよう検討する。
しかし、下水道事業費の大半は東京都交付金で賄われており、今後も運営していくためには、重要な財源となっている。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13" eb="15">
      <t>イジ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8">
      <t>シュウニュウ</t>
    </rPh>
    <rPh sb="68" eb="69">
      <t>フ</t>
    </rPh>
    <rPh sb="74" eb="76">
      <t>ケントウ</t>
    </rPh>
    <rPh sb="84" eb="87">
      <t>ゲスイドウ</t>
    </rPh>
    <rPh sb="87" eb="89">
      <t>ジギョウ</t>
    </rPh>
    <rPh sb="89" eb="90">
      <t>ヒ</t>
    </rPh>
    <rPh sb="91" eb="93">
      <t>タイハン</t>
    </rPh>
    <rPh sb="94" eb="97">
      <t>トウキョウト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7"/>
  </si>
  <si>
    <t>非設置</t>
    <rPh sb="0" eb="1">
      <t>ヒ</t>
    </rPh>
    <rPh sb="1" eb="3">
      <t>セッチ</t>
    </rPh>
    <phoneticPr fontId="4"/>
  </si>
  <si>
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図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</si>
</sst>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23360"/>
        <c:axId val="846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3360"/>
        <c:axId val="84625280"/>
      </c:lineChart>
      <c:dateAx>
        <c:axId val="846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25280"/>
        <c:crosses val="autoZero"/>
        <c:auto val="1"/>
        <c:lblOffset val="100"/>
        <c:baseTimeUnit val="years"/>
      </c:dateAx>
      <c:valAx>
        <c:axId val="846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55.74</c:v>
                </c:pt>
                <c:pt idx="1">
                  <c:v>56.78</c:v>
                </c:pt>
                <c:pt idx="2">
                  <c:v>56.68</c:v>
                </c:pt>
                <c:pt idx="3">
                  <c:v>54.59</c:v>
                </c:pt>
                <c:pt idx="4">
                  <c:v>52.71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6768"/>
        <c:axId val="870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6768"/>
        <c:axId val="87058688"/>
      </c:lineChart>
      <c:dateAx>
        <c:axId val="870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58688"/>
        <c:crosses val="autoZero"/>
        <c:auto val="1"/>
        <c:lblOffset val="100"/>
        <c:baseTimeUnit val="years"/>
      </c:dateAx>
      <c:valAx>
        <c:axId val="870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5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99.01</c:v>
                </c:pt>
                <c:pt idx="1">
                  <c:v>98.98</c:v>
                </c:pt>
                <c:pt idx="2">
                  <c:v>98.95</c:v>
                </c:pt>
                <c:pt idx="3">
                  <c:v>98.95</c:v>
                </c:pt>
                <c:pt idx="4">
                  <c:v>98.93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1440"/>
        <c:axId val="8710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1440"/>
        <c:axId val="87103360"/>
      </c:lineChart>
      <c:dateAx>
        <c:axId val="8710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03360"/>
        <c:crosses val="autoZero"/>
        <c:auto val="1"/>
        <c:lblOffset val="100"/>
        <c:baseTimeUnit val="years"/>
      </c:dateAx>
      <c:valAx>
        <c:axId val="8710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0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53.72</c:v>
                </c:pt>
                <c:pt idx="1">
                  <c:v>50.06</c:v>
                </c:pt>
                <c:pt idx="2">
                  <c:v>45.48</c:v>
                </c:pt>
                <c:pt idx="3">
                  <c:v>50.83</c:v>
                </c:pt>
                <c:pt idx="4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9584"/>
        <c:axId val="8466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9584"/>
        <c:axId val="84661760"/>
      </c:lineChart>
      <c:dateAx>
        <c:axId val="846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61760"/>
        <c:crosses val="autoZero"/>
        <c:auto val="1"/>
        <c:lblOffset val="100"/>
        <c:baseTimeUnit val="years"/>
      </c:dateAx>
      <c:valAx>
        <c:axId val="8466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7712"/>
        <c:axId val="8641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7712"/>
        <c:axId val="86418560"/>
      </c:lineChart>
      <c:dateAx>
        <c:axId val="8638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18560"/>
        <c:crosses val="autoZero"/>
        <c:auto val="1"/>
        <c:lblOffset val="100"/>
        <c:baseTimeUnit val="years"/>
      </c:dateAx>
      <c:valAx>
        <c:axId val="8641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8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40576"/>
        <c:axId val="865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0576"/>
        <c:axId val="86508288"/>
      </c:lineChart>
      <c:dateAx>
        <c:axId val="864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08288"/>
        <c:crosses val="autoZero"/>
        <c:auto val="1"/>
        <c:lblOffset val="100"/>
        <c:baseTimeUnit val="years"/>
      </c:dateAx>
      <c:valAx>
        <c:axId val="8650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57056"/>
        <c:axId val="8655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7056"/>
        <c:axId val="86558976"/>
      </c:lineChart>
      <c:dateAx>
        <c:axId val="8655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58976"/>
        <c:crosses val="autoZero"/>
        <c:auto val="1"/>
        <c:lblOffset val="100"/>
        <c:baseTimeUnit val="years"/>
      </c:dateAx>
      <c:valAx>
        <c:axId val="8655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64256"/>
        <c:axId val="868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64256"/>
        <c:axId val="86866176"/>
      </c:lineChart>
      <c:dateAx>
        <c:axId val="868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66176"/>
        <c:crosses val="autoZero"/>
        <c:auto val="1"/>
        <c:lblOffset val="100"/>
        <c:baseTimeUnit val="years"/>
      </c:dateAx>
      <c:valAx>
        <c:axId val="868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6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10615.09</c:v>
                </c:pt>
                <c:pt idx="1">
                  <c:v>9494.2099999999991</c:v>
                </c:pt>
                <c:pt idx="2">
                  <c:v>8802.39</c:v>
                </c:pt>
                <c:pt idx="3">
                  <c:v>7735.73</c:v>
                </c:pt>
                <c:pt idx="4">
                  <c:v>6752.48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79616"/>
        <c:axId val="868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79616"/>
        <c:axId val="86898176"/>
      </c:lineChart>
      <c:dateAx>
        <c:axId val="868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98176"/>
        <c:crosses val="autoZero"/>
        <c:auto val="1"/>
        <c:lblOffset val="100"/>
        <c:baseTimeUnit val="years"/>
      </c:dateAx>
      <c:valAx>
        <c:axId val="868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7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4.6500000000000004</c:v>
                </c:pt>
                <c:pt idx="1">
                  <c:v>4.3</c:v>
                </c:pt>
                <c:pt idx="2">
                  <c:v>4.28</c:v>
                </c:pt>
                <c:pt idx="3">
                  <c:v>4.41</c:v>
                </c:pt>
                <c:pt idx="4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8656"/>
        <c:axId val="869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8656"/>
        <c:axId val="86920576"/>
      </c:lineChart>
      <c:dateAx>
        <c:axId val="869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20576"/>
        <c:crosses val="autoZero"/>
        <c:auto val="1"/>
        <c:lblOffset val="100"/>
        <c:baseTimeUnit val="years"/>
      </c:dateAx>
      <c:valAx>
        <c:axId val="869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1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788.86</c:v>
                </c:pt>
                <c:pt idx="1">
                  <c:v>838.4</c:v>
                </c:pt>
                <c:pt idx="2">
                  <c:v>802.34</c:v>
                </c:pt>
                <c:pt idx="3">
                  <c:v>804.05</c:v>
                </c:pt>
                <c:pt idx="4">
                  <c:v>771.87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58848"/>
        <c:axId val="8696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8848"/>
        <c:axId val="86960768"/>
      </c:lineChart>
      <c:dateAx>
        <c:axId val="8695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60768"/>
        <c:crosses val="autoZero"/>
        <c:auto val="1"/>
        <c:lblOffset val="100"/>
        <c:baseTimeUnit val="years"/>
      </c:dateAx>
      <c:valAx>
        <c:axId val="8696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5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P8" sqref="P8:V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山梨県　丹波山村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599</v>
      </c>
      <c r="AM8" s="50"/>
      <c r="AN8" s="50"/>
      <c r="AO8" s="50"/>
      <c r="AP8" s="50"/>
      <c r="AQ8" s="50"/>
      <c r="AR8" s="50"/>
      <c r="AS8" s="50"/>
      <c r="AT8" s="45">
        <f>データ!T6</f>
        <v>101.3</v>
      </c>
      <c r="AU8" s="45"/>
      <c r="AV8" s="45"/>
      <c r="AW8" s="45"/>
      <c r="AX8" s="45"/>
      <c r="AY8" s="45"/>
      <c r="AZ8" s="45"/>
      <c r="BA8" s="45"/>
      <c r="BB8" s="45">
        <f>データ!U6</f>
        <v>5.91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96.05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1200</v>
      </c>
      <c r="AE10" s="50"/>
      <c r="AF10" s="50"/>
      <c r="AG10" s="50"/>
      <c r="AH10" s="50"/>
      <c r="AI10" s="50"/>
      <c r="AJ10" s="50"/>
      <c r="AK10" s="2"/>
      <c r="AL10" s="50">
        <f>データ!V6</f>
        <v>560</v>
      </c>
      <c r="AM10" s="50"/>
      <c r="AN10" s="50"/>
      <c r="AO10" s="50"/>
      <c r="AP10" s="50"/>
      <c r="AQ10" s="50"/>
      <c r="AR10" s="50"/>
      <c r="AS10" s="50"/>
      <c r="AT10" s="45">
        <f>データ!W6</f>
        <v>0.35</v>
      </c>
      <c r="AU10" s="45"/>
      <c r="AV10" s="45"/>
      <c r="AW10" s="45"/>
      <c r="AX10" s="45"/>
      <c r="AY10" s="45"/>
      <c r="AZ10" s="45"/>
      <c r="BA10" s="45"/>
      <c r="BB10" s="45">
        <f>データ!X6</f>
        <v>1600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123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96.05</v>
      </c>
      <c r="Q6" s="34">
        <f t="shared" si="3"/>
        <v>100</v>
      </c>
      <c r="R6" s="34">
        <f t="shared" si="3"/>
        <v>1200</v>
      </c>
      <c r="S6" s="34">
        <f t="shared" si="3"/>
        <v>599</v>
      </c>
      <c r="T6" s="34">
        <f t="shared" si="3"/>
        <v>101.3</v>
      </c>
      <c r="U6" s="34">
        <f t="shared" si="3"/>
        <v>5.91</v>
      </c>
      <c r="V6" s="34">
        <f t="shared" si="3"/>
        <v>560</v>
      </c>
      <c r="W6" s="34">
        <f t="shared" si="3"/>
        <v>0.35</v>
      </c>
      <c r="X6" s="34">
        <f t="shared" si="3"/>
        <v>1600</v>
      </c>
      <c r="Y6" s="35">
        <f>IF(Y7="",NA(),Y7)</f>
        <v>53.72</v>
      </c>
      <c r="Z6" s="35">
        <f t="shared" ref="Z6:AH6" si="4">IF(Z7="",NA(),Z7)</f>
        <v>50.06</v>
      </c>
      <c r="AA6" s="35">
        <f t="shared" si="4"/>
        <v>45.48</v>
      </c>
      <c r="AB6" s="35">
        <f t="shared" si="4"/>
        <v>50.83</v>
      </c>
      <c r="AC6" s="35">
        <f t="shared" si="4"/>
        <v>52.9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10615.09</v>
      </c>
      <c r="BG6" s="35">
        <f t="shared" ref="BG6:BO6" si="7">IF(BG7="",NA(),BG7)</f>
        <v>9494.2099999999991</v>
      </c>
      <c r="BH6" s="35">
        <f t="shared" si="7"/>
        <v>8802.39</v>
      </c>
      <c r="BI6" s="35">
        <f t="shared" si="7"/>
        <v>7735.73</v>
      </c>
      <c r="BJ6" s="35">
        <f t="shared" si="7"/>
        <v>6752.48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4.6500000000000004</v>
      </c>
      <c r="BR6" s="35">
        <f t="shared" ref="BR6:BZ6" si="8">IF(BR7="",NA(),BR7)</f>
        <v>4.3</v>
      </c>
      <c r="BS6" s="35">
        <f t="shared" si="8"/>
        <v>4.28</v>
      </c>
      <c r="BT6" s="35">
        <f t="shared" si="8"/>
        <v>4.41</v>
      </c>
      <c r="BU6" s="35">
        <f t="shared" si="8"/>
        <v>4.8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788.86</v>
      </c>
      <c r="CC6" s="35">
        <f t="shared" ref="CC6:CK6" si="9">IF(CC7="",NA(),CC7)</f>
        <v>838.4</v>
      </c>
      <c r="CD6" s="35">
        <f t="shared" si="9"/>
        <v>802.34</v>
      </c>
      <c r="CE6" s="35">
        <f t="shared" si="9"/>
        <v>804.05</v>
      </c>
      <c r="CF6" s="35">
        <f t="shared" si="9"/>
        <v>771.87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55.74</v>
      </c>
      <c r="CN6" s="35">
        <f t="shared" ref="CN6:CV6" si="10">IF(CN7="",NA(),CN7)</f>
        <v>56.78</v>
      </c>
      <c r="CO6" s="35">
        <f t="shared" si="10"/>
        <v>56.68</v>
      </c>
      <c r="CP6" s="35">
        <f t="shared" si="10"/>
        <v>54.59</v>
      </c>
      <c r="CQ6" s="35">
        <f t="shared" si="10"/>
        <v>52.71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99.01</v>
      </c>
      <c r="CY6" s="35">
        <f t="shared" ref="CY6:DG6" si="11">IF(CY7="",NA(),CY7)</f>
        <v>98.98</v>
      </c>
      <c r="CZ6" s="35">
        <f t="shared" si="11"/>
        <v>98.95</v>
      </c>
      <c r="DA6" s="35">
        <f t="shared" si="11"/>
        <v>98.95</v>
      </c>
      <c r="DB6" s="35">
        <f t="shared" si="11"/>
        <v>98.93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194433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96.05</v>
      </c>
      <c r="Q7" s="38">
        <v>100</v>
      </c>
      <c r="R7" s="38">
        <v>1200</v>
      </c>
      <c r="S7" s="38">
        <v>599</v>
      </c>
      <c r="T7" s="38">
        <v>101.3</v>
      </c>
      <c r="U7" s="38">
        <v>5.91</v>
      </c>
      <c r="V7" s="38">
        <v>560</v>
      </c>
      <c r="W7" s="38">
        <v>0.35</v>
      </c>
      <c r="X7" s="38">
        <v>1600</v>
      </c>
      <c r="Y7" s="38">
        <v>53.72</v>
      </c>
      <c r="Z7" s="38">
        <v>50.06</v>
      </c>
      <c r="AA7" s="38">
        <v>45.48</v>
      </c>
      <c r="AB7" s="38">
        <v>50.83</v>
      </c>
      <c r="AC7" s="38">
        <v>52.9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10615.09</v>
      </c>
      <c r="BG7" s="38">
        <v>9494.2099999999991</v>
      </c>
      <c r="BH7" s="38">
        <v>8802.39</v>
      </c>
      <c r="BI7" s="38">
        <v>7735.73</v>
      </c>
      <c r="BJ7" s="38">
        <v>6752.48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4.6500000000000004</v>
      </c>
      <c r="BR7" s="38">
        <v>4.3</v>
      </c>
      <c r="BS7" s="38">
        <v>4.28</v>
      </c>
      <c r="BT7" s="38">
        <v>4.41</v>
      </c>
      <c r="BU7" s="38">
        <v>4.8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788.86</v>
      </c>
      <c r="CC7" s="38">
        <v>838.4</v>
      </c>
      <c r="CD7" s="38">
        <v>802.34</v>
      </c>
      <c r="CE7" s="38">
        <v>804.05</v>
      </c>
      <c r="CF7" s="38">
        <v>771.87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55.74</v>
      </c>
      <c r="CN7" s="38">
        <v>56.78</v>
      </c>
      <c r="CO7" s="38">
        <v>56.68</v>
      </c>
      <c r="CP7" s="38">
        <v>54.59</v>
      </c>
      <c r="CQ7" s="38">
        <v>52.71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99.01</v>
      </c>
      <c r="CY7" s="38">
        <v>98.98</v>
      </c>
      <c r="CZ7" s="38">
        <v>98.95</v>
      </c>
      <c r="DA7" s="38">
        <v>98.95</v>
      </c>
      <c r="DB7" s="38">
        <v>98.93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2017-12-25T02:19:08Z</dcterms:created>
  <dcterms:modified xsi:type="dcterms:W3CDTF">2018-02-27T04:51:40Z</dcterms:modified>
</cp:coreProperties>
</file>