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<sst xmlns="http://schemas.openxmlformats.org/spreadsheetml/2006/main" count="237" uniqueCount="123">
  <si>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</si>
  <si>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</si>
  <si>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</si>
  <si>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</si>
  <si>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</si>
  <si>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</si>
  <si>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</si>
  <si>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</si>
  <si>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</si>
  <si>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</si>
  <si>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</si>
  <si>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</si>
  <si>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</si>
  <si>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</si>
  <si>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</si>
  <si>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</si>
  <si>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</si>
  <si>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</si>
  <si>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</si>
  <si>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</si>
  <si>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</si>
  <si>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</si>
  <si>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</si>
  <si>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</si>
  <si>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</si>
  <si>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</si>
  <si>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</si>
  <si>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</si>
  <si>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</si>
  <si>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</si>
  <si>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</si>
  <si>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</si>
  <si>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</si>
  <si>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</si>
  <si>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</si>
  <si>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</si>
  <si>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</si>
  <si>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</si>
  <si>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</si>
  <si>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</si>
  <si>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</si>
  <si>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</si>
  <si>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</si>
  <si>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</si>
  <si>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</si>
  <si>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</si>
  <si>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</si>
  <si>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</si>
  <si>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</si>
  <si>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</si>
  <si>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</si>
  <si>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</si>
  <si>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</si>
  <si>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</si>
  <si>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</si>
  <si>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</si>
  <si>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</si>
  <si>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</si>
  <si>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</si>
  <si>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</si>
  <si>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</si>
  <si>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</si>
  <si>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</si>
  <si>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</si>
  <si>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</si>
  <si>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</si>
  <si>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</si>
  <si>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</si>
  <si>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</si>
  <si>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</si>
  <si>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</si>
  <si>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</si>
  <si>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</si>
  <si>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</si>
  <si>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</si>
  <si>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</si>
  <si>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</si>
  <si>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</si>
  <si>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</si>
  <si>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</si>
  <si>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</si>
  <si>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</si>
  <si>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</si>
  <si>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</si>
  <si>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</si>
  <si>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</si>
  <si>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</si>
  <si>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</si>
  <si>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</si>
  <si>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</si>
  <si>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</si>
  <si>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</si>
  <si>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</si>
  <si>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</si>
  <si>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</si>
  <si>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</si>
  <si>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</si>
  <si>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</si>
  <si>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</si>
  <si>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</si>
  <si>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</si>
  <si>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</si>
  <si>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</si>
  <si>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</si>
  <si>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</si>
  <si>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</si>
  <si>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</si>
  <si>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山中湖村</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</si>
  <si>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</si>
  <si>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</si>
  <si>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</si>
  <si>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</si>
  <si>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</si>
  <si>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</si>
  <si>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</si>
  <si>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</si>
  <si>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</si>
  <si>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</si>
  <si>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</si>
  <si>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策定中の総合管理計画に基づいて、長期的な計画により効率的な更新を行っていくとともに、日常の点検等も徹底していく。</t>
    <rPh sb="0" eb="3">
      <t>サクテイチュウ</t>
    </rPh>
    <rPh sb="4" eb="6">
      <t>ソウゴウ</t>
    </rPh>
    <rPh sb="6" eb="8">
      <t>カンリ</t>
    </rPh>
    <rPh sb="8" eb="10">
      <t>ケイカク</t>
    </rPh>
    <rPh sb="11" eb="12">
      <t>モト</t>
    </rPh>
    <rPh sb="16" eb="19">
      <t>チョウキテキ</t>
    </rPh>
    <rPh sb="20" eb="22">
      <t>ケイカク</t>
    </rPh>
    <rPh sb="25" eb="28">
      <t>コウリツテキ</t>
    </rPh>
    <rPh sb="29" eb="31">
      <t>コウシン</t>
    </rPh>
    <rPh sb="32" eb="33">
      <t>オコナ</t>
    </rPh>
    <rPh sb="42" eb="44">
      <t>ニチジョウ</t>
    </rPh>
    <rPh sb="45" eb="47">
      <t>テンケン</t>
    </rPh>
    <rPh sb="47" eb="48">
      <t>トウ</t>
    </rPh>
    <rPh sb="49" eb="51">
      <t>テッテイ</t>
    </rPh>
    <phoneticPr fontId="4"/>
  </si>
  <si>
    <r>
      <t>一般会計からの繰入金を減らすよう、一層の経営環境の見直しを図り、住民に安定した水道水の供給が引き続き行えるようにしていく。そのためにも、早急に経営戦略を策定するとともに、近隣の市町村とも情報を共有しながら経営の安定化のため、料金の見直しや施設管理の適正化等を検討していく</t>
    </r>
    <r>
      <rPr>
        <sz val="11"/>
        <rFont val="ＭＳ ゴシック"/>
        <family val="3"/>
        <charset val="128"/>
      </rPr>
      <t>。</t>
    </r>
    <rPh sb="0" eb="2">
      <t>イッパン</t>
    </rPh>
    <rPh sb="2" eb="4">
      <t>カイケイ</t>
    </rPh>
    <rPh sb="7" eb="9">
      <t>クリイレ</t>
    </rPh>
    <rPh sb="9" eb="10">
      <t>キン</t>
    </rPh>
    <rPh sb="11" eb="12">
      <t>ヘ</t>
    </rPh>
    <rPh sb="17" eb="19">
      <t>イッソウ</t>
    </rPh>
    <rPh sb="20" eb="22">
      <t>ケイエイ</t>
    </rPh>
    <rPh sb="22" eb="24">
      <t>カンキョウ</t>
    </rPh>
    <rPh sb="25" eb="27">
      <t>ミナオ</t>
    </rPh>
    <rPh sb="29" eb="30">
      <t>ハカ</t>
    </rPh>
    <rPh sb="32" eb="34">
      <t>ジュウミン</t>
    </rPh>
    <rPh sb="35" eb="37">
      <t>アンテイ</t>
    </rPh>
    <rPh sb="39" eb="41">
      <t>スイドウ</t>
    </rPh>
    <rPh sb="41" eb="42">
      <t>スイ</t>
    </rPh>
    <rPh sb="43" eb="45">
      <t>キョウキュウ</t>
    </rPh>
    <rPh sb="46" eb="47">
      <t>ヒ</t>
    </rPh>
    <rPh sb="48" eb="49">
      <t>ツヅ</t>
    </rPh>
    <rPh sb="50" eb="51">
      <t>オコナ</t>
    </rPh>
    <rPh sb="68" eb="70">
      <t>サッキュウ</t>
    </rPh>
    <rPh sb="71" eb="73">
      <t>ケイエイ</t>
    </rPh>
    <rPh sb="73" eb="75">
      <t>センリャク</t>
    </rPh>
    <rPh sb="76" eb="78">
      <t>サクテイ</t>
    </rPh>
    <rPh sb="85" eb="87">
      <t>キンリン</t>
    </rPh>
    <rPh sb="88" eb="91">
      <t>シチョウソン</t>
    </rPh>
    <rPh sb="93" eb="95">
      <t>ジョウホウ</t>
    </rPh>
    <rPh sb="96" eb="98">
      <t>キョウユウ</t>
    </rPh>
    <rPh sb="102" eb="104">
      <t>ケイエイ</t>
    </rPh>
    <rPh sb="105" eb="108">
      <t>アンテイカ</t>
    </rPh>
    <rPh sb="112" eb="114">
      <t>リョウキン</t>
    </rPh>
    <rPh sb="115" eb="117">
      <t>ミナオ</t>
    </rPh>
    <rPh sb="119" eb="121">
      <t>シセツ</t>
    </rPh>
    <rPh sb="121" eb="123">
      <t>カンリ</t>
    </rPh>
    <rPh sb="124" eb="126">
      <t>テキセイ</t>
    </rPh>
    <rPh sb="126" eb="127">
      <t>カ</t>
    </rPh>
    <rPh sb="127" eb="128">
      <t>トウ</t>
    </rPh>
    <rPh sb="129" eb="131">
      <t>ケントウ</t>
    </rPh>
    <phoneticPr fontId="4"/>
  </si>
  <si>
    <r>
      <t>非</t>
    </r>
    <r>
      <rPr>
        <sz val="11"/>
        <color theme="1"/>
        <rFont val="ＭＳ ゴシック"/>
        <family val="3"/>
        <charset val="128"/>
      </rPr>
      <t>設置</t>
    </r>
    <rPh sb="0" eb="1">
      <t>ヒ</t>
    </rPh>
    <rPh sb="1" eb="3">
      <t>セッチ</t>
    </rPh>
    <phoneticPr fontId="4"/>
  </si>
  <si>
    <t xml:space="preserve">収益的収支比率、料金回収率、有収率とも改善がみられた。これは、新築や移住等の水道利用者の加入や外国人宿泊客専門の宿泊施設の利用が順調で需要水量が増加していることが一因と考えられる。大規模な投資がなくため、債務残高も計画に基づき順調に減ってきている。しかしながら、未納、滞納対策が不十分なため、収益増加にむけ、経営環境の見直しを図っていく必要がある。
</t>
    <rPh sb="0" eb="3">
      <t>シュウエキテキ</t>
    </rPh>
    <rPh sb="3" eb="5">
      <t>シュウシ</t>
    </rPh>
    <rPh sb="5" eb="7">
      <t>ヒリツ</t>
    </rPh>
    <rPh sb="8" eb="10">
      <t>リョウキン</t>
    </rPh>
    <rPh sb="10" eb="12">
      <t>カイシュウ</t>
    </rPh>
    <rPh sb="12" eb="13">
      <t>リツ</t>
    </rPh>
    <rPh sb="14" eb="16">
      <t>ユウシュウ</t>
    </rPh>
    <rPh sb="16" eb="17">
      <t>リツ</t>
    </rPh>
    <rPh sb="19" eb="21">
      <t>カイゼン</t>
    </rPh>
    <rPh sb="31" eb="33">
      <t>シンチク</t>
    </rPh>
    <rPh sb="34" eb="36">
      <t>イジュウ</t>
    </rPh>
    <rPh sb="36" eb="37">
      <t>ナド</t>
    </rPh>
    <rPh sb="53" eb="55">
      <t>センモン</t>
    </rPh>
    <rPh sb="56" eb="58">
      <t>シュクハク</t>
    </rPh>
    <rPh sb="58" eb="60">
      <t>シセツ</t>
    </rPh>
    <rPh sb="61" eb="63">
      <t>リヨウ</t>
    </rPh>
    <rPh sb="64" eb="66">
      <t>ジュンチョウ</t>
    </rPh>
    <rPh sb="81" eb="83">
      <t>イチイン</t>
    </rPh>
    <rPh sb="84" eb="85">
      <t>カンガ</t>
    </rPh>
    <rPh sb="90" eb="93">
      <t>ダイキボ</t>
    </rPh>
    <rPh sb="94" eb="96">
      <t>トウシ</t>
    </rPh>
    <rPh sb="102" eb="104">
      <t>サイム</t>
    </rPh>
    <rPh sb="104" eb="106">
      <t>ザンダカ</t>
    </rPh>
    <rPh sb="107" eb="109">
      <t>ケイカク</t>
    </rPh>
    <rPh sb="110" eb="111">
      <t>モト</t>
    </rPh>
    <rPh sb="113" eb="115">
      <t>ジュンチョウ</t>
    </rPh>
    <rPh sb="116" eb="117">
      <t>ヘ</t>
    </rPh>
    <rPh sb="131" eb="133">
      <t>ミノウ</t>
    </rPh>
    <rPh sb="134" eb="136">
      <t>タイノウ</t>
    </rPh>
    <rPh sb="136" eb="138">
      <t>タイサク</t>
    </rPh>
    <rPh sb="139" eb="142">
      <t>フジュウブン</t>
    </rPh>
    <rPh sb="146" eb="148">
      <t>シュウエキ</t>
    </rPh>
    <rPh sb="148" eb="150">
      <t>ゾウカ</t>
    </rPh>
    <rPh sb="154" eb="156">
      <t>ケイエイ</t>
    </rPh>
    <rPh sb="156" eb="158">
      <t>カンキョウ</t>
    </rPh>
    <rPh sb="159" eb="161">
      <t>ミナオ</t>
    </rPh>
    <rPh sb="163" eb="164">
      <t>ハカ</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</si>
</sst>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0.28000000000000003</c:v>
                </c:pt>
                <c:pt idx="3">
                  <c:v>0</c:v>
                </c:pt>
                <c:pt idx="4">
                  <c:v>0</c:v>
                </c:pt>
              </c:numCache>
            </c:numRef>
          </c:val>
        </c:ser>
        <c:dLbls>
          <c:showLegendKey val="0"/>
          <c:showVal val="0"/>
          <c:showCatName val="0"/>
          <c:showSerName val="0"/>
          <c:showPercent val="0"/>
          <c:showBubbleSize val="0"/>
        </c:dLbls>
        <c:gapWidth val="150"/>
        <c:axId val="38864384"/>
        <c:axId val="3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0.76</c:v>
                </c:pt>
                <c:pt idx="4">
                  <c:v>0.8</c:v>
                </c:pt>
              </c:numCache>
            </c:numRef>
          </c:val>
          <c:smooth val="0"/>
        </c:ser>
        <c:dLbls>
          <c:showLegendKey val="0"/>
          <c:showVal val="0"/>
          <c:showCatName val="0"/>
          <c:showSerName val="0"/>
          <c:showPercent val="0"/>
          <c:showBubbleSize val="0"/>
        </c:dLbls>
        <c:marker val="1"/>
        <c:smooth val="0"/>
        <c:axId val="38864384"/>
        <c:axId val="38866304"/>
      </c:lineChart>
      <c:dateAx>
        <c:axId val="38864384"/>
        <c:scaling>
          <c:orientation val="minMax"/>
        </c:scaling>
        <c:delete val="1"/>
        <c:axPos val="b"/>
        <c:numFmt formatCode="ge" sourceLinked="1"/>
        <c:majorTickMark val="none"/>
        <c:minorTickMark val="none"/>
        <c:tickLblPos val="none"/>
        <c:crossAx val="38866304"/>
        <c:crosses val="autoZero"/>
        <c:auto val="1"/>
        <c:lblOffset val="100"/>
        <c:baseTimeUnit val="years"/>
      </c:dateAx>
      <c:valAx>
        <c:axId val="38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33.869999999999997</c:v>
                </c:pt>
                <c:pt idx="1">
                  <c:v>38.729999999999997</c:v>
                </c:pt>
                <c:pt idx="2">
                  <c:v>38.58</c:v>
                </c:pt>
                <c:pt idx="3">
                  <c:v>39.22</c:v>
                </c:pt>
                <c:pt idx="4">
                  <c:v>39.06</c:v>
                </c:pt>
              </c:numCache>
            </c:numRef>
          </c:val>
        </c:ser>
        <c:dLbls>
          <c:showLegendKey val="0"/>
          <c:showVal val="0"/>
          <c:showCatName val="0"/>
          <c:showSerName val="0"/>
          <c:showPercent val="0"/>
          <c:showBubbleSize val="0"/>
        </c:dLbls>
        <c:gapWidth val="150"/>
        <c:axId val="111027328"/>
        <c:axId val="111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58.1</c:v>
                </c:pt>
                <c:pt idx="4">
                  <c:v>56.19</c:v>
                </c:pt>
              </c:numCache>
            </c:numRef>
          </c:val>
          <c:smooth val="0"/>
        </c:ser>
        <c:dLbls>
          <c:showLegendKey val="0"/>
          <c:showVal val="0"/>
          <c:showCatName val="0"/>
          <c:showSerName val="0"/>
          <c:showPercent val="0"/>
          <c:showBubbleSize val="0"/>
        </c:dLbls>
        <c:marker val="1"/>
        <c:smooth val="0"/>
        <c:axId val="111027328"/>
        <c:axId val="111029248"/>
      </c:lineChart>
      <c:dateAx>
        <c:axId val="111027328"/>
        <c:scaling>
          <c:orientation val="minMax"/>
        </c:scaling>
        <c:delete val="1"/>
        <c:axPos val="b"/>
        <c:numFmt formatCode="ge" sourceLinked="1"/>
        <c:majorTickMark val="none"/>
        <c:minorTickMark val="none"/>
        <c:tickLblPos val="none"/>
        <c:crossAx val="111029248"/>
        <c:crosses val="autoZero"/>
        <c:auto val="1"/>
        <c:lblOffset val="100"/>
        <c:baseTimeUnit val="years"/>
      </c:dateAx>
      <c:valAx>
        <c:axId val="111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99.39</c:v>
                </c:pt>
                <c:pt idx="1">
                  <c:v>84.32</c:v>
                </c:pt>
                <c:pt idx="2">
                  <c:v>84.71</c:v>
                </c:pt>
                <c:pt idx="3">
                  <c:v>83.2</c:v>
                </c:pt>
                <c:pt idx="4">
                  <c:v>90.72</c:v>
                </c:pt>
              </c:numCache>
            </c:numRef>
          </c:val>
        </c:ser>
        <c:dLbls>
          <c:showLegendKey val="0"/>
          <c:showVal val="0"/>
          <c:showCatName val="0"/>
          <c:showSerName val="0"/>
          <c:showPercent val="0"/>
          <c:showBubbleSize val="0"/>
        </c:dLbls>
        <c:gapWidth val="150"/>
        <c:axId val="111076096"/>
        <c:axId val="1110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76.69</c:v>
                </c:pt>
                <c:pt idx="4">
                  <c:v>77.180000000000007</c:v>
                </c:pt>
              </c:numCache>
            </c:numRef>
          </c:val>
          <c:smooth val="0"/>
        </c:ser>
        <c:dLbls>
          <c:showLegendKey val="0"/>
          <c:showVal val="0"/>
          <c:showCatName val="0"/>
          <c:showSerName val="0"/>
          <c:showPercent val="0"/>
          <c:showBubbleSize val="0"/>
        </c:dLbls>
        <c:marker val="1"/>
        <c:smooth val="0"/>
        <c:axId val="111076096"/>
        <c:axId val="111078016"/>
      </c:lineChart>
      <c:dateAx>
        <c:axId val="111076096"/>
        <c:scaling>
          <c:orientation val="minMax"/>
        </c:scaling>
        <c:delete val="1"/>
        <c:axPos val="b"/>
        <c:numFmt formatCode="ge" sourceLinked="1"/>
        <c:majorTickMark val="none"/>
        <c:minorTickMark val="none"/>
        <c:tickLblPos val="none"/>
        <c:crossAx val="111078016"/>
        <c:crosses val="autoZero"/>
        <c:auto val="1"/>
        <c:lblOffset val="100"/>
        <c:baseTimeUnit val="years"/>
      </c:dateAx>
      <c:valAx>
        <c:axId val="111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60.74</c:v>
                </c:pt>
                <c:pt idx="1">
                  <c:v>59</c:v>
                </c:pt>
                <c:pt idx="2">
                  <c:v>60.93</c:v>
                </c:pt>
                <c:pt idx="3">
                  <c:v>59.54</c:v>
                </c:pt>
                <c:pt idx="4">
                  <c:v>65.88</c:v>
                </c:pt>
              </c:numCache>
            </c:numRef>
          </c:val>
        </c:ser>
        <c:dLbls>
          <c:showLegendKey val="0"/>
          <c:showVal val="0"/>
          <c:showCatName val="0"/>
          <c:showSerName val="0"/>
          <c:showPercent val="0"/>
          <c:showBubbleSize val="0"/>
        </c:dLbls>
        <c:gapWidth val="150"/>
        <c:axId val="107717760"/>
        <c:axId val="107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75.34</c:v>
                </c:pt>
                <c:pt idx="4">
                  <c:v>76.650000000000006</c:v>
                </c:pt>
              </c:numCache>
            </c:numRef>
          </c:val>
          <c:smooth val="0"/>
        </c:ser>
        <c:dLbls>
          <c:showLegendKey val="0"/>
          <c:showVal val="0"/>
          <c:showCatName val="0"/>
          <c:showSerName val="0"/>
          <c:showPercent val="0"/>
          <c:showBubbleSize val="0"/>
        </c:dLbls>
        <c:marker val="1"/>
        <c:smooth val="0"/>
        <c:axId val="107717760"/>
        <c:axId val="107719680"/>
      </c:lineChart>
      <c:dateAx>
        <c:axId val="107717760"/>
        <c:scaling>
          <c:orientation val="minMax"/>
        </c:scaling>
        <c:delete val="1"/>
        <c:axPos val="b"/>
        <c:numFmt formatCode="ge" sourceLinked="1"/>
        <c:majorTickMark val="none"/>
        <c:minorTickMark val="none"/>
        <c:tickLblPos val="none"/>
        <c:crossAx val="107719680"/>
        <c:crosses val="autoZero"/>
        <c:auto val="1"/>
        <c:lblOffset val="100"/>
        <c:baseTimeUnit val="years"/>
      </c:dateAx>
      <c:valAx>
        <c:axId val="107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14976"/>
        <c:axId val="107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14976"/>
        <c:axId val="107616896"/>
      </c:lineChart>
      <c:dateAx>
        <c:axId val="107614976"/>
        <c:scaling>
          <c:orientation val="minMax"/>
        </c:scaling>
        <c:delete val="1"/>
        <c:axPos val="b"/>
        <c:numFmt formatCode="ge" sourceLinked="1"/>
        <c:majorTickMark val="none"/>
        <c:minorTickMark val="none"/>
        <c:tickLblPos val="none"/>
        <c:crossAx val="107616896"/>
        <c:crosses val="autoZero"/>
        <c:auto val="1"/>
        <c:lblOffset val="100"/>
        <c:baseTimeUnit val="years"/>
      </c:dateAx>
      <c:valAx>
        <c:axId val="107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55552"/>
        <c:axId val="107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55552"/>
        <c:axId val="107657472"/>
      </c:lineChart>
      <c:dateAx>
        <c:axId val="107655552"/>
        <c:scaling>
          <c:orientation val="minMax"/>
        </c:scaling>
        <c:delete val="1"/>
        <c:axPos val="b"/>
        <c:numFmt formatCode="ge" sourceLinked="1"/>
        <c:majorTickMark val="none"/>
        <c:minorTickMark val="none"/>
        <c:tickLblPos val="none"/>
        <c:crossAx val="107657472"/>
        <c:crosses val="autoZero"/>
        <c:auto val="1"/>
        <c:lblOffset val="100"/>
        <c:baseTimeUnit val="years"/>
      </c:dateAx>
      <c:valAx>
        <c:axId val="107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07776"/>
        <c:axId val="110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07776"/>
        <c:axId val="110909696"/>
      </c:lineChart>
      <c:dateAx>
        <c:axId val="110907776"/>
        <c:scaling>
          <c:orientation val="minMax"/>
        </c:scaling>
        <c:delete val="1"/>
        <c:axPos val="b"/>
        <c:numFmt formatCode="ge" sourceLinked="1"/>
        <c:majorTickMark val="none"/>
        <c:minorTickMark val="none"/>
        <c:tickLblPos val="none"/>
        <c:crossAx val="110909696"/>
        <c:crosses val="autoZero"/>
        <c:auto val="1"/>
        <c:lblOffset val="100"/>
        <c:baseTimeUnit val="years"/>
      </c:dateAx>
      <c:valAx>
        <c:axId val="1109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32160"/>
        <c:axId val="112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32160"/>
        <c:axId val="112338432"/>
      </c:lineChart>
      <c:dateAx>
        <c:axId val="112332160"/>
        <c:scaling>
          <c:orientation val="minMax"/>
        </c:scaling>
        <c:delete val="1"/>
        <c:axPos val="b"/>
        <c:numFmt formatCode="ge" sourceLinked="1"/>
        <c:majorTickMark val="none"/>
        <c:minorTickMark val="none"/>
        <c:tickLblPos val="none"/>
        <c:crossAx val="112338432"/>
        <c:crosses val="autoZero"/>
        <c:auto val="1"/>
        <c:lblOffset val="100"/>
        <c:baseTimeUnit val="years"/>
      </c:dateAx>
      <c:valAx>
        <c:axId val="112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1180.99</c:v>
                </c:pt>
                <c:pt idx="1">
                  <c:v>1087.3699999999999</c:v>
                </c:pt>
                <c:pt idx="2">
                  <c:v>1006.02</c:v>
                </c:pt>
                <c:pt idx="3">
                  <c:v>907.44</c:v>
                </c:pt>
                <c:pt idx="4">
                  <c:v>773.46</c:v>
                </c:pt>
              </c:numCache>
            </c:numRef>
          </c:val>
        </c:ser>
        <c:dLbls>
          <c:showLegendKey val="0"/>
          <c:showVal val="0"/>
          <c:showCatName val="0"/>
          <c:showSerName val="0"/>
          <c:showPercent val="0"/>
          <c:showBubbleSize val="0"/>
        </c:dLbls>
        <c:gapWidth val="150"/>
        <c:axId val="112352256"/>
        <c:axId val="112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1280.18</c:v>
                </c:pt>
                <c:pt idx="4">
                  <c:v>1346.23</c:v>
                </c:pt>
              </c:numCache>
            </c:numRef>
          </c:val>
          <c:smooth val="0"/>
        </c:ser>
        <c:dLbls>
          <c:showLegendKey val="0"/>
          <c:showVal val="0"/>
          <c:showCatName val="0"/>
          <c:showSerName val="0"/>
          <c:showPercent val="0"/>
          <c:showBubbleSize val="0"/>
        </c:dLbls>
        <c:marker val="1"/>
        <c:smooth val="0"/>
        <c:axId val="112352256"/>
        <c:axId val="112370816"/>
      </c:lineChart>
      <c:dateAx>
        <c:axId val="112352256"/>
        <c:scaling>
          <c:orientation val="minMax"/>
        </c:scaling>
        <c:delete val="1"/>
        <c:axPos val="b"/>
        <c:numFmt formatCode="ge" sourceLinked="1"/>
        <c:majorTickMark val="none"/>
        <c:minorTickMark val="none"/>
        <c:tickLblPos val="none"/>
        <c:crossAx val="112370816"/>
        <c:crosses val="autoZero"/>
        <c:auto val="1"/>
        <c:lblOffset val="100"/>
        <c:baseTimeUnit val="years"/>
      </c:dateAx>
      <c:valAx>
        <c:axId val="1123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54.31</c:v>
                </c:pt>
                <c:pt idx="1">
                  <c:v>57.96</c:v>
                </c:pt>
                <c:pt idx="2">
                  <c:v>54.2</c:v>
                </c:pt>
                <c:pt idx="3">
                  <c:v>56.09</c:v>
                </c:pt>
                <c:pt idx="4">
                  <c:v>64.78</c:v>
                </c:pt>
              </c:numCache>
            </c:numRef>
          </c:val>
        </c:ser>
        <c:dLbls>
          <c:showLegendKey val="0"/>
          <c:showVal val="0"/>
          <c:showCatName val="0"/>
          <c:showSerName val="0"/>
          <c:showPercent val="0"/>
          <c:showBubbleSize val="0"/>
        </c:dLbls>
        <c:gapWidth val="150"/>
        <c:axId val="110954752"/>
        <c:axId val="110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53.62</c:v>
                </c:pt>
                <c:pt idx="4">
                  <c:v>53.41</c:v>
                </c:pt>
              </c:numCache>
            </c:numRef>
          </c:val>
          <c:smooth val="0"/>
        </c:ser>
        <c:dLbls>
          <c:showLegendKey val="0"/>
          <c:showVal val="0"/>
          <c:showCatName val="0"/>
          <c:showSerName val="0"/>
          <c:showPercent val="0"/>
          <c:showBubbleSize val="0"/>
        </c:dLbls>
        <c:marker val="1"/>
        <c:smooth val="0"/>
        <c:axId val="110954752"/>
        <c:axId val="110969216"/>
      </c:lineChart>
      <c:dateAx>
        <c:axId val="110954752"/>
        <c:scaling>
          <c:orientation val="minMax"/>
        </c:scaling>
        <c:delete val="1"/>
        <c:axPos val="b"/>
        <c:numFmt formatCode="ge" sourceLinked="1"/>
        <c:majorTickMark val="none"/>
        <c:minorTickMark val="none"/>
        <c:tickLblPos val="none"/>
        <c:crossAx val="110969216"/>
        <c:crosses val="autoZero"/>
        <c:auto val="1"/>
        <c:lblOffset val="100"/>
        <c:baseTimeUnit val="years"/>
      </c:dateAx>
      <c:valAx>
        <c:axId val="1109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114.15</c:v>
                </c:pt>
                <c:pt idx="1">
                  <c:v>112.43</c:v>
                </c:pt>
                <c:pt idx="2">
                  <c:v>121.17</c:v>
                </c:pt>
                <c:pt idx="3">
                  <c:v>120.12</c:v>
                </c:pt>
                <c:pt idx="4">
                  <c:v>103.47</c:v>
                </c:pt>
              </c:numCache>
            </c:numRef>
          </c:val>
        </c:ser>
        <c:dLbls>
          <c:showLegendKey val="0"/>
          <c:showVal val="0"/>
          <c:showCatName val="0"/>
          <c:showSerName val="0"/>
          <c:showPercent val="0"/>
          <c:showBubbleSize val="0"/>
        </c:dLbls>
        <c:gapWidth val="150"/>
        <c:axId val="110999040"/>
        <c:axId val="1110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287.7</c:v>
                </c:pt>
                <c:pt idx="4">
                  <c:v>277.39999999999998</c:v>
                </c:pt>
              </c:numCache>
            </c:numRef>
          </c:val>
          <c:smooth val="0"/>
        </c:ser>
        <c:dLbls>
          <c:showLegendKey val="0"/>
          <c:showVal val="0"/>
          <c:showCatName val="0"/>
          <c:showSerName val="0"/>
          <c:showPercent val="0"/>
          <c:showBubbleSize val="0"/>
        </c:dLbls>
        <c:marker val="1"/>
        <c:smooth val="0"/>
        <c:axId val="110999040"/>
        <c:axId val="111000960"/>
      </c:lineChart>
      <c:dateAx>
        <c:axId val="110999040"/>
        <c:scaling>
          <c:orientation val="minMax"/>
        </c:scaling>
        <c:delete val="1"/>
        <c:axPos val="b"/>
        <c:numFmt formatCode="ge" sourceLinked="1"/>
        <c:majorTickMark val="none"/>
        <c:minorTickMark val="none"/>
        <c:tickLblPos val="none"/>
        <c:crossAx val="111000960"/>
        <c:crosses val="autoZero"/>
        <c:auto val="1"/>
        <c:lblOffset val="100"/>
        <c:baseTimeUnit val="years"/>
      </c:dateAx>
      <c:valAx>
        <c:axId val="1110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山中湖村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121</v>
      </c>
      <c r="AE8" s="74"/>
      <c r="AF8" s="74"/>
      <c r="AG8" s="74"/>
      <c r="AH8" s="74"/>
      <c r="AI8" s="74"/>
      <c r="AJ8" s="74"/>
      <c r="AK8" s="2"/>
      <c r="AL8" s="67">
        <f>データ!$R$6</f>
        <v>5846</v>
      </c>
      <c r="AM8" s="67"/>
      <c r="AN8" s="67"/>
      <c r="AO8" s="67"/>
      <c r="AP8" s="67"/>
      <c r="AQ8" s="67"/>
      <c r="AR8" s="67"/>
      <c r="AS8" s="67"/>
      <c r="AT8" s="66">
        <f>データ!$S$6</f>
        <v>53.05</v>
      </c>
      <c r="AU8" s="66"/>
      <c r="AV8" s="66"/>
      <c r="AW8" s="66"/>
      <c r="AX8" s="66"/>
      <c r="AY8" s="66"/>
      <c r="AZ8" s="66"/>
      <c r="BA8" s="66"/>
      <c r="BB8" s="66">
        <f>データ!$T$6</f>
        <v>110.2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86.76</v>
      </c>
      <c r="Q10" s="66"/>
      <c r="R10" s="66"/>
      <c r="S10" s="66"/>
      <c r="T10" s="66"/>
      <c r="U10" s="66"/>
      <c r="V10" s="66"/>
      <c r="W10" s="67">
        <f>データ!$Q$6</f>
        <v>840</v>
      </c>
      <c r="X10" s="67"/>
      <c r="Y10" s="67"/>
      <c r="Z10" s="67"/>
      <c r="AA10" s="67"/>
      <c r="AB10" s="67"/>
      <c r="AC10" s="67"/>
      <c r="AD10" s="2"/>
      <c r="AE10" s="2"/>
      <c r="AF10" s="2"/>
      <c r="AG10" s="2"/>
      <c r="AH10" s="2"/>
      <c r="AI10" s="2"/>
      <c r="AJ10" s="2"/>
      <c r="AK10" s="2"/>
      <c r="AL10" s="67">
        <f>データ!$U$6</f>
        <v>5053</v>
      </c>
      <c r="AM10" s="67"/>
      <c r="AN10" s="67"/>
      <c r="AO10" s="67"/>
      <c r="AP10" s="67"/>
      <c r="AQ10" s="67"/>
      <c r="AR10" s="67"/>
      <c r="AS10" s="67"/>
      <c r="AT10" s="66">
        <f>データ!$V$6</f>
        <v>6.86</v>
      </c>
      <c r="AU10" s="66"/>
      <c r="AV10" s="66"/>
      <c r="AW10" s="66"/>
      <c r="AX10" s="66"/>
      <c r="AY10" s="66"/>
      <c r="AZ10" s="66"/>
      <c r="BA10" s="66"/>
      <c r="BB10" s="66">
        <f>データ!$W$6</f>
        <v>736.59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194255</v>
      </c>
      <c r="D6" s="34">
        <f t="shared" si="3"/>
        <v>47</v>
      </c>
      <c r="E6" s="34">
        <f t="shared" si="3"/>
        <v>1</v>
      </c>
      <c r="F6" s="34">
        <f t="shared" si="3"/>
        <v>0</v>
      </c>
      <c r="G6" s="34">
        <f t="shared" si="3"/>
        <v>0</v>
      </c>
      <c r="H6" s="34" t="str">
        <f t="shared" si="3"/>
        <v>山梨県　山中湖村</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86.76</v>
      </c>
      <c r="Q6" s="35">
        <f t="shared" si="3"/>
        <v>840</v>
      </c>
      <c r="R6" s="35">
        <f t="shared" si="3"/>
        <v>5846</v>
      </c>
      <c r="S6" s="35">
        <f t="shared" si="3"/>
        <v>53.05</v>
      </c>
      <c r="T6" s="35">
        <f t="shared" si="3"/>
        <v>110.2</v>
      </c>
      <c r="U6" s="35">
        <f t="shared" si="3"/>
        <v>5053</v>
      </c>
      <c r="V6" s="35">
        <f t="shared" si="3"/>
        <v>6.86</v>
      </c>
      <c r="W6" s="35">
        <f t="shared" si="3"/>
        <v>736.59</v>
      </c>
      <c r="X6" s="36">
        <f>IF(X7="",NA(),X7)</f>
        <v>60.74</v>
      </c>
      <c r="Y6" s="36">
        <f t="shared" ref="Y6:AG6" si="4">IF(Y7="",NA(),Y7)</f>
        <v>59</v>
      </c>
      <c r="Z6" s="36">
        <f t="shared" si="4"/>
        <v>60.93</v>
      </c>
      <c r="AA6" s="36">
        <f t="shared" si="4"/>
        <v>59.54</v>
      </c>
      <c r="AB6" s="36">
        <f t="shared" si="4"/>
        <v>65.88</v>
      </c>
      <c r="AC6" s="36">
        <f t="shared" si="4"/>
        <v>73.63</v>
      </c>
      <c r="AD6" s="36">
        <f t="shared" si="4"/>
        <v>75.709999999999994</v>
      </c>
      <c r="AE6" s="36">
        <f t="shared" si="4"/>
        <v>75.87</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1180.99</v>
      </c>
      <c r="BF6" s="36">
        <f t="shared" ref="BF6:BN6" si="7">IF(BF7="",NA(),BF7)</f>
        <v>1087.3699999999999</v>
      </c>
      <c r="BG6" s="36">
        <f t="shared" si="7"/>
        <v>1006.02</v>
      </c>
      <c r="BH6" s="36">
        <f t="shared" si="7"/>
        <v>907.44</v>
      </c>
      <c r="BI6" s="36">
        <f t="shared" si="7"/>
        <v>773.46</v>
      </c>
      <c r="BJ6" s="36">
        <f t="shared" si="7"/>
        <v>1158.82</v>
      </c>
      <c r="BK6" s="36">
        <f t="shared" si="7"/>
        <v>1167.7</v>
      </c>
      <c r="BL6" s="36">
        <f t="shared" si="7"/>
        <v>1125.69</v>
      </c>
      <c r="BM6" s="36">
        <f t="shared" si="7"/>
        <v>1280.18</v>
      </c>
      <c r="BN6" s="36">
        <f t="shared" si="7"/>
        <v>1346.23</v>
      </c>
      <c r="BO6" s="35" t="str">
        <f>IF(BO7="","",IF(BO7="-","【-】","【"&amp;SUBSTITUTE(TEXT(BO7,"#,##0.00"),"-","△")&amp;"】"))</f>
        <v>【1,280.76】</v>
      </c>
      <c r="BP6" s="36">
        <f>IF(BP7="",NA(),BP7)</f>
        <v>54.31</v>
      </c>
      <c r="BQ6" s="36">
        <f t="shared" ref="BQ6:BY6" si="8">IF(BQ7="",NA(),BQ7)</f>
        <v>57.96</v>
      </c>
      <c r="BR6" s="36">
        <f t="shared" si="8"/>
        <v>54.2</v>
      </c>
      <c r="BS6" s="36">
        <f t="shared" si="8"/>
        <v>56.09</v>
      </c>
      <c r="BT6" s="36">
        <f t="shared" si="8"/>
        <v>64.78</v>
      </c>
      <c r="BU6" s="36">
        <f t="shared" si="8"/>
        <v>55.6</v>
      </c>
      <c r="BV6" s="36">
        <f t="shared" si="8"/>
        <v>54.43</v>
      </c>
      <c r="BW6" s="36">
        <f t="shared" si="8"/>
        <v>46.48</v>
      </c>
      <c r="BX6" s="36">
        <f t="shared" si="8"/>
        <v>53.62</v>
      </c>
      <c r="BY6" s="36">
        <f t="shared" si="8"/>
        <v>53.41</v>
      </c>
      <c r="BZ6" s="35" t="str">
        <f>IF(BZ7="","",IF(BZ7="-","【-】","【"&amp;SUBSTITUTE(TEXT(BZ7,"#,##0.00"),"-","△")&amp;"】"))</f>
        <v>【53.06】</v>
      </c>
      <c r="CA6" s="36">
        <f>IF(CA7="",NA(),CA7)</f>
        <v>114.15</v>
      </c>
      <c r="CB6" s="36">
        <f t="shared" ref="CB6:CJ6" si="9">IF(CB7="",NA(),CB7)</f>
        <v>112.43</v>
      </c>
      <c r="CC6" s="36">
        <f t="shared" si="9"/>
        <v>121.17</v>
      </c>
      <c r="CD6" s="36">
        <f t="shared" si="9"/>
        <v>120.12</v>
      </c>
      <c r="CE6" s="36">
        <f t="shared" si="9"/>
        <v>103.47</v>
      </c>
      <c r="CF6" s="36">
        <f t="shared" si="9"/>
        <v>275.86</v>
      </c>
      <c r="CG6" s="36">
        <f t="shared" si="9"/>
        <v>279.8</v>
      </c>
      <c r="CH6" s="36">
        <f t="shared" si="9"/>
        <v>376.61</v>
      </c>
      <c r="CI6" s="36">
        <f t="shared" si="9"/>
        <v>287.7</v>
      </c>
      <c r="CJ6" s="36">
        <f t="shared" si="9"/>
        <v>277.39999999999998</v>
      </c>
      <c r="CK6" s="35" t="str">
        <f>IF(CK7="","",IF(CK7="-","【-】","【"&amp;SUBSTITUTE(TEXT(CK7,"#,##0.00"),"-","△")&amp;"】"))</f>
        <v>【314.83】</v>
      </c>
      <c r="CL6" s="36">
        <f>IF(CL7="",NA(),CL7)</f>
        <v>33.869999999999997</v>
      </c>
      <c r="CM6" s="36">
        <f t="shared" ref="CM6:CU6" si="10">IF(CM7="",NA(),CM7)</f>
        <v>38.729999999999997</v>
      </c>
      <c r="CN6" s="36">
        <f t="shared" si="10"/>
        <v>38.58</v>
      </c>
      <c r="CO6" s="36">
        <f t="shared" si="10"/>
        <v>39.22</v>
      </c>
      <c r="CP6" s="36">
        <f t="shared" si="10"/>
        <v>39.06</v>
      </c>
      <c r="CQ6" s="36">
        <f t="shared" si="10"/>
        <v>60.66</v>
      </c>
      <c r="CR6" s="36">
        <f t="shared" si="10"/>
        <v>60.17</v>
      </c>
      <c r="CS6" s="36">
        <f t="shared" si="10"/>
        <v>57.43</v>
      </c>
      <c r="CT6" s="36">
        <f t="shared" si="10"/>
        <v>58.1</v>
      </c>
      <c r="CU6" s="36">
        <f t="shared" si="10"/>
        <v>56.19</v>
      </c>
      <c r="CV6" s="35" t="str">
        <f>IF(CV7="","",IF(CV7="-","【-】","【"&amp;SUBSTITUTE(TEXT(CV7,"#,##0.00"),"-","△")&amp;"】"))</f>
        <v>【56.28】</v>
      </c>
      <c r="CW6" s="36">
        <f>IF(CW7="",NA(),CW7)</f>
        <v>99.39</v>
      </c>
      <c r="CX6" s="36">
        <f t="shared" ref="CX6:DF6" si="11">IF(CX7="",NA(),CX7)</f>
        <v>84.32</v>
      </c>
      <c r="CY6" s="36">
        <f t="shared" si="11"/>
        <v>84.71</v>
      </c>
      <c r="CZ6" s="36">
        <f t="shared" si="11"/>
        <v>83.2</v>
      </c>
      <c r="DA6" s="36">
        <f t="shared" si="11"/>
        <v>90.72</v>
      </c>
      <c r="DB6" s="36">
        <f t="shared" si="11"/>
        <v>77.319999999999993</v>
      </c>
      <c r="DC6" s="36">
        <f t="shared" si="11"/>
        <v>76.680000000000007</v>
      </c>
      <c r="DD6" s="36">
        <f t="shared" si="11"/>
        <v>73.83</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0.28000000000000003</v>
      </c>
      <c r="EG6" s="35">
        <f t="shared" si="14"/>
        <v>0</v>
      </c>
      <c r="EH6" s="35">
        <f t="shared" si="14"/>
        <v>0</v>
      </c>
      <c r="EI6" s="36">
        <f t="shared" si="14"/>
        <v>0.69</v>
      </c>
      <c r="EJ6" s="36">
        <f t="shared" si="14"/>
        <v>0.89</v>
      </c>
      <c r="EK6" s="36">
        <f t="shared" si="14"/>
        <v>0.69</v>
      </c>
      <c r="EL6" s="36">
        <f t="shared" si="14"/>
        <v>0.76</v>
      </c>
      <c r="EM6" s="36">
        <f t="shared" si="14"/>
        <v>0.8</v>
      </c>
      <c r="EN6" s="35" t="str">
        <f>IF(EN7="","",IF(EN7="-","【-】","【"&amp;SUBSTITUTE(TEXT(EN7,"#,##0.00"),"-","△")&amp;"】"))</f>
        <v>【0.59】</v>
      </c>
    </row>
    <row r="7" spans="1:144" s="37" customFormat="1" x14ac:dyDescent="0.15">
      <c r="A7" s="29"/>
      <c r="B7" s="38">
        <v>2016</v>
      </c>
      <c r="C7" s="38">
        <v>194255</v>
      </c>
      <c r="D7" s="38">
        <v>47</v>
      </c>
      <c r="E7" s="38">
        <v>1</v>
      </c>
      <c r="F7" s="38">
        <v>0</v>
      </c>
      <c r="G7" s="38">
        <v>0</v>
      </c>
      <c r="H7" s="38" t="s">
        <v>107</v>
      </c>
      <c r="I7" s="38" t="s">
        <v>108</v>
      </c>
      <c r="J7" s="38" t="s">
        <v>109</v>
      </c>
      <c r="K7" s="38" t="s">
        <v>110</v>
      </c>
      <c r="L7" s="38" t="s">
        <v>111</v>
      </c>
      <c r="M7" s="38"/>
      <c r="N7" s="39" t="s">
        <v>112</v>
      </c>
      <c r="O7" s="39" t="s">
        <v>113</v>
      </c>
      <c r="P7" s="39">
        <v>86.76</v>
      </c>
      <c r="Q7" s="39">
        <v>840</v>
      </c>
      <c r="R7" s="39">
        <v>5846</v>
      </c>
      <c r="S7" s="39">
        <v>53.05</v>
      </c>
      <c r="T7" s="39">
        <v>110.2</v>
      </c>
      <c r="U7" s="39">
        <v>5053</v>
      </c>
      <c r="V7" s="39">
        <v>6.86</v>
      </c>
      <c r="W7" s="39">
        <v>736.59</v>
      </c>
      <c r="X7" s="39">
        <v>60.74</v>
      </c>
      <c r="Y7" s="39">
        <v>59</v>
      </c>
      <c r="Z7" s="39">
        <v>60.93</v>
      </c>
      <c r="AA7" s="39">
        <v>59.54</v>
      </c>
      <c r="AB7" s="39">
        <v>65.88</v>
      </c>
      <c r="AC7" s="39">
        <v>73.63</v>
      </c>
      <c r="AD7" s="39">
        <v>75.709999999999994</v>
      </c>
      <c r="AE7" s="39">
        <v>75.87</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1180.99</v>
      </c>
      <c r="BF7" s="39">
        <v>1087.3699999999999</v>
      </c>
      <c r="BG7" s="39">
        <v>1006.02</v>
      </c>
      <c r="BH7" s="39">
        <v>907.44</v>
      </c>
      <c r="BI7" s="39">
        <v>773.46</v>
      </c>
      <c r="BJ7" s="39">
        <v>1158.82</v>
      </c>
      <c r="BK7" s="39">
        <v>1167.7</v>
      </c>
      <c r="BL7" s="39">
        <v>1125.69</v>
      </c>
      <c r="BM7" s="39">
        <v>1280.18</v>
      </c>
      <c r="BN7" s="39">
        <v>1346.23</v>
      </c>
      <c r="BO7" s="39">
        <v>1280.76</v>
      </c>
      <c r="BP7" s="39">
        <v>54.31</v>
      </c>
      <c r="BQ7" s="39">
        <v>57.96</v>
      </c>
      <c r="BR7" s="39">
        <v>54.2</v>
      </c>
      <c r="BS7" s="39">
        <v>56.09</v>
      </c>
      <c r="BT7" s="39">
        <v>64.78</v>
      </c>
      <c r="BU7" s="39">
        <v>55.6</v>
      </c>
      <c r="BV7" s="39">
        <v>54.43</v>
      </c>
      <c r="BW7" s="39">
        <v>46.48</v>
      </c>
      <c r="BX7" s="39">
        <v>53.62</v>
      </c>
      <c r="BY7" s="39">
        <v>53.41</v>
      </c>
      <c r="BZ7" s="39">
        <v>53.06</v>
      </c>
      <c r="CA7" s="39">
        <v>114.15</v>
      </c>
      <c r="CB7" s="39">
        <v>112.43</v>
      </c>
      <c r="CC7" s="39">
        <v>121.17</v>
      </c>
      <c r="CD7" s="39">
        <v>120.12</v>
      </c>
      <c r="CE7" s="39">
        <v>103.47</v>
      </c>
      <c r="CF7" s="39">
        <v>275.86</v>
      </c>
      <c r="CG7" s="39">
        <v>279.8</v>
      </c>
      <c r="CH7" s="39">
        <v>376.61</v>
      </c>
      <c r="CI7" s="39">
        <v>287.7</v>
      </c>
      <c r="CJ7" s="39">
        <v>277.39999999999998</v>
      </c>
      <c r="CK7" s="39">
        <v>314.83</v>
      </c>
      <c r="CL7" s="39">
        <v>33.869999999999997</v>
      </c>
      <c r="CM7" s="39">
        <v>38.729999999999997</v>
      </c>
      <c r="CN7" s="39">
        <v>38.58</v>
      </c>
      <c r="CO7" s="39">
        <v>39.22</v>
      </c>
      <c r="CP7" s="39">
        <v>39.06</v>
      </c>
      <c r="CQ7" s="39">
        <v>60.66</v>
      </c>
      <c r="CR7" s="39">
        <v>60.17</v>
      </c>
      <c r="CS7" s="39">
        <v>57.43</v>
      </c>
      <c r="CT7" s="39">
        <v>58.1</v>
      </c>
      <c r="CU7" s="39">
        <v>56.19</v>
      </c>
      <c r="CV7" s="39">
        <v>56.28</v>
      </c>
      <c r="CW7" s="39">
        <v>99.39</v>
      </c>
      <c r="CX7" s="39">
        <v>84.32</v>
      </c>
      <c r="CY7" s="39">
        <v>84.71</v>
      </c>
      <c r="CZ7" s="39">
        <v>83.2</v>
      </c>
      <c r="DA7" s="39">
        <v>90.72</v>
      </c>
      <c r="DB7" s="39">
        <v>77.319999999999993</v>
      </c>
      <c r="DC7" s="39">
        <v>76.680000000000007</v>
      </c>
      <c r="DD7" s="39">
        <v>73.83</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0.28000000000000003</v>
      </c>
      <c r="EG7" s="39">
        <v>0</v>
      </c>
      <c r="EH7" s="39">
        <v>0</v>
      </c>
      <c r="EI7" s="39">
        <v>0.69</v>
      </c>
      <c r="EJ7" s="39">
        <v>0.89</v>
      </c>
      <c r="EK7" s="39">
        <v>0.69</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2017-12-25T01:43:25Z</dcterms:created>
  <dcterms:modified xsi:type="dcterms:W3CDTF">2018-02-27T05:10:20Z</dcterms:modified>
</cp:coreProperties>
</file>