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<sst xmlns="http://schemas.openxmlformats.org/spreadsheetml/2006/main" count="245" uniqueCount="125">
  <si>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</si>
  <si>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</si>
  <si>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</si>
  <si>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</si>
  <si>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</si>
  <si>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</si>
  <si>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</si>
  <si>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</si>
  <si>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</si>
  <si>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</si>
  <si>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</si>
  <si>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</si>
  <si>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</si>
  <si>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</si>
  <si>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</si>
  <si>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</si>
  <si>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</si>
  <si>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</si>
  <si>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</si>
  <si>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</si>
  <si>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</si>
  <si>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</si>
  <si>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</si>
  <si>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</si>
  <si>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</si>
  <si>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</si>
  <si>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</si>
  <si>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</si>
  <si>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</si>
  <si>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</si>
  <si>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</si>
  <si>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</si>
  <si>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</si>
  <si>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</si>
  <si>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</si>
  <si>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</si>
  <si>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</si>
  <si>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</si>
  <si>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</si>
  <si>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</si>
  <si>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</si>
  <si>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</si>
  <si>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</si>
  <si>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</si>
  <si>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</si>
  <si>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</si>
  <si>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</si>
  <si>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</si>
  <si>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</si>
  <si>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</si>
  <si>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</si>
  <si>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</si>
  <si>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</si>
  <si>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</si>
  <si>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</si>
  <si>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</si>
  <si>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</si>
  <si>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</si>
  <si>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</si>
  <si>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</si>
  <si>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</si>
  <si>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</si>
  <si>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</si>
  <si>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</si>
  <si>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</si>
  <si>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</si>
  <si>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</si>
  <si>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</si>
  <si>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</si>
  <si>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</si>
  <si>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</si>
  <si>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</si>
  <si>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</si>
  <si>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</si>
  <si>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</si>
  <si>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</si>
  <si>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</si>
  <si>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</si>
  <si>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</si>
  <si>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</si>
  <si>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</si>
  <si>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</si>
  <si>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</si>
  <si>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</si>
  <si>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</si>
  <si>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</si>
  <si>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</si>
  <si>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</si>
  <si>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</si>
  <si>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</si>
  <si>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</si>
  <si>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</si>
  <si>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</si>
  <si>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</si>
  <si>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</si>
  <si>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</si>
  <si>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</si>
  <si>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</si>
  <si>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</si>
  <si>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</si>
  <si>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</si>
  <si>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</si>
  <si>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</si>
  <si>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</si>
  <si>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</si>
  <si>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</si>
  <si>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</si>
  <si>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</si>
  <si>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</si>
  <si>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忍野村</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</si>
  <si>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</si>
  <si>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</si>
  <si>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</si>
  <si>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</si>
  <si>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</si>
  <si>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</si>
  <si>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</si>
  <si>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</si>
  <si>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</si>
  <si>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</si>
  <si>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</si>
  <si>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村の下水道事業においては、50％前後の収益的収支比率及び経費回収率が類似団体と比較しても低い水準にある。経費回収率からもわかるとおり、経営に必要な経費の多くを使用料収入以外から賄っており、安定的な経営状況ではないといえる。
　今後は、水洗化率の向上や使用料の改定といった対策を講じ、継続的に経営状況の改善を図る必要がある。</t>
    <phoneticPr fontId="4"/>
  </si>
  <si>
    <t xml:space="preserve"> 施設の計画的な更新等に向けて経営の健全化を図るとともに、効率的な長寿命化対策を徐々に実施を進める必要がある。</t>
    <phoneticPr fontId="4"/>
  </si>
  <si>
    <t xml:space="preserve"> 使用料収入以外の収入に依存している比率が高いため、水洗化率の向上や使用料の改定など実効的な対策が求められている。
　また、今後の計画な施設や管渠の更新を中長期的な視点で経営改善を図っていく必要がある。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</si>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</sst>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5"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2.11</c:v>
                </c:pt>
                <c:pt idx="4" formatCode="#,##0.00;&quot;△&quot;#,##0.00;&quot;-&quot;">
                  <c:v>1.75</c:v>
                </c:pt>
              </c:numCache>
            </c:numRef>
          </c:val>
        </c:ser>
        <c:dLbls>
          <c:showLegendKey val="0"/>
          <c:showVal val="0"/>
          <c:showCatName val="0"/>
          <c:showSerName val="0"/>
          <c:showPercent val="0"/>
          <c:showBubbleSize val="0"/>
        </c:dLbls>
        <c:gapWidth val="150"/>
        <c:axId val="97589504"/>
        <c:axId val="975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97589504"/>
        <c:axId val="97599872"/>
      </c:lineChart>
      <c:dateAx>
        <c:axId val="97589504"/>
        <c:scaling>
          <c:orientation val="minMax"/>
        </c:scaling>
        <c:delete val="1"/>
        <c:axPos val="b"/>
        <c:numFmt formatCode="ge" sourceLinked="1"/>
        <c:majorTickMark val="none"/>
        <c:minorTickMark val="none"/>
        <c:tickLblPos val="none"/>
        <c:crossAx val="97599872"/>
        <c:crosses val="autoZero"/>
        <c:auto val="1"/>
        <c:lblOffset val="100"/>
        <c:baseTimeUnit val="years"/>
      </c:dateAx>
      <c:valAx>
        <c:axId val="975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19744"/>
        <c:axId val="1019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01919744"/>
        <c:axId val="101926016"/>
      </c:lineChart>
      <c:dateAx>
        <c:axId val="101919744"/>
        <c:scaling>
          <c:orientation val="minMax"/>
        </c:scaling>
        <c:delete val="1"/>
        <c:axPos val="b"/>
        <c:numFmt formatCode="ge" sourceLinked="1"/>
        <c:majorTickMark val="none"/>
        <c:minorTickMark val="none"/>
        <c:tickLblPos val="none"/>
        <c:crossAx val="101926016"/>
        <c:crosses val="autoZero"/>
        <c:auto val="1"/>
        <c:lblOffset val="100"/>
        <c:baseTimeUnit val="years"/>
      </c:dateAx>
      <c:valAx>
        <c:axId val="101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82.78</c:v>
                </c:pt>
                <c:pt idx="1">
                  <c:v>83.6</c:v>
                </c:pt>
                <c:pt idx="2">
                  <c:v>84.42</c:v>
                </c:pt>
                <c:pt idx="3">
                  <c:v>84.71</c:v>
                </c:pt>
                <c:pt idx="4">
                  <c:v>85.06</c:v>
                </c:pt>
              </c:numCache>
            </c:numRef>
          </c:val>
        </c:ser>
        <c:dLbls>
          <c:showLegendKey val="0"/>
          <c:showVal val="0"/>
          <c:showCatName val="0"/>
          <c:showSerName val="0"/>
          <c:showPercent val="0"/>
          <c:showBubbleSize val="0"/>
        </c:dLbls>
        <c:gapWidth val="150"/>
        <c:axId val="101968128"/>
        <c:axId val="1019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01968128"/>
        <c:axId val="101978496"/>
      </c:lineChart>
      <c:dateAx>
        <c:axId val="101968128"/>
        <c:scaling>
          <c:orientation val="minMax"/>
        </c:scaling>
        <c:delete val="1"/>
        <c:axPos val="b"/>
        <c:numFmt formatCode="ge" sourceLinked="1"/>
        <c:majorTickMark val="none"/>
        <c:minorTickMark val="none"/>
        <c:tickLblPos val="none"/>
        <c:crossAx val="101978496"/>
        <c:crosses val="autoZero"/>
        <c:auto val="1"/>
        <c:lblOffset val="100"/>
        <c:baseTimeUnit val="years"/>
      </c:dateAx>
      <c:valAx>
        <c:axId val="1019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52.29</c:v>
                </c:pt>
                <c:pt idx="1">
                  <c:v>48.87</c:v>
                </c:pt>
                <c:pt idx="2">
                  <c:v>53.01</c:v>
                </c:pt>
                <c:pt idx="3">
                  <c:v>53.32</c:v>
                </c:pt>
                <c:pt idx="4">
                  <c:v>50.19</c:v>
                </c:pt>
              </c:numCache>
            </c:numRef>
          </c:val>
        </c:ser>
        <c:dLbls>
          <c:showLegendKey val="0"/>
          <c:showVal val="0"/>
          <c:showCatName val="0"/>
          <c:showSerName val="0"/>
          <c:showPercent val="0"/>
          <c:showBubbleSize val="0"/>
        </c:dLbls>
        <c:gapWidth val="150"/>
        <c:axId val="97630080"/>
        <c:axId val="976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30080"/>
        <c:axId val="97632256"/>
      </c:lineChart>
      <c:dateAx>
        <c:axId val="97630080"/>
        <c:scaling>
          <c:orientation val="minMax"/>
        </c:scaling>
        <c:delete val="1"/>
        <c:axPos val="b"/>
        <c:numFmt formatCode="ge" sourceLinked="1"/>
        <c:majorTickMark val="none"/>
        <c:minorTickMark val="none"/>
        <c:tickLblPos val="none"/>
        <c:crossAx val="97632256"/>
        <c:crosses val="autoZero"/>
        <c:auto val="1"/>
        <c:lblOffset val="100"/>
        <c:baseTimeUnit val="years"/>
      </c:dateAx>
      <c:valAx>
        <c:axId val="976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39424"/>
        <c:axId val="9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39424"/>
        <c:axId val="99241344"/>
      </c:lineChart>
      <c:dateAx>
        <c:axId val="99239424"/>
        <c:scaling>
          <c:orientation val="minMax"/>
        </c:scaling>
        <c:delete val="1"/>
        <c:axPos val="b"/>
        <c:numFmt formatCode="ge" sourceLinked="1"/>
        <c:majorTickMark val="none"/>
        <c:minorTickMark val="none"/>
        <c:tickLblPos val="none"/>
        <c:crossAx val="99241344"/>
        <c:crosses val="autoZero"/>
        <c:auto val="1"/>
        <c:lblOffset val="100"/>
        <c:baseTimeUnit val="years"/>
      </c:dateAx>
      <c:valAx>
        <c:axId val="9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80000"/>
        <c:axId val="992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80000"/>
        <c:axId val="99281920"/>
      </c:lineChart>
      <c:dateAx>
        <c:axId val="99280000"/>
        <c:scaling>
          <c:orientation val="minMax"/>
        </c:scaling>
        <c:delete val="1"/>
        <c:axPos val="b"/>
        <c:numFmt formatCode="ge" sourceLinked="1"/>
        <c:majorTickMark val="none"/>
        <c:minorTickMark val="none"/>
        <c:tickLblPos val="none"/>
        <c:crossAx val="99281920"/>
        <c:crosses val="autoZero"/>
        <c:auto val="1"/>
        <c:lblOffset val="100"/>
        <c:baseTimeUnit val="years"/>
      </c:dateAx>
      <c:valAx>
        <c:axId val="99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76256"/>
        <c:axId val="1005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76256"/>
        <c:axId val="100582528"/>
      </c:lineChart>
      <c:dateAx>
        <c:axId val="100576256"/>
        <c:scaling>
          <c:orientation val="minMax"/>
        </c:scaling>
        <c:delete val="1"/>
        <c:axPos val="b"/>
        <c:numFmt formatCode="ge" sourceLinked="1"/>
        <c:majorTickMark val="none"/>
        <c:minorTickMark val="none"/>
        <c:tickLblPos val="none"/>
        <c:crossAx val="100582528"/>
        <c:crosses val="autoZero"/>
        <c:auto val="1"/>
        <c:lblOffset val="100"/>
        <c:baseTimeUnit val="years"/>
      </c:dateAx>
      <c:valAx>
        <c:axId val="1005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20928"/>
        <c:axId val="100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20928"/>
        <c:axId val="100623104"/>
      </c:lineChart>
      <c:dateAx>
        <c:axId val="100620928"/>
        <c:scaling>
          <c:orientation val="minMax"/>
        </c:scaling>
        <c:delete val="1"/>
        <c:axPos val="b"/>
        <c:numFmt formatCode="ge" sourceLinked="1"/>
        <c:majorTickMark val="none"/>
        <c:minorTickMark val="none"/>
        <c:tickLblPos val="none"/>
        <c:crossAx val="100623104"/>
        <c:crosses val="autoZero"/>
        <c:auto val="1"/>
        <c:lblOffset val="100"/>
        <c:baseTimeUnit val="years"/>
      </c:dateAx>
      <c:valAx>
        <c:axId val="100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1109.51</c:v>
                </c:pt>
                <c:pt idx="1">
                  <c:v>1088.26</c:v>
                </c:pt>
                <c:pt idx="2">
                  <c:v>751.29</c:v>
                </c:pt>
                <c:pt idx="3">
                  <c:v>578.14</c:v>
                </c:pt>
                <c:pt idx="4" formatCode="#,##0.00;&quot;△&quot;#,##0.00">
                  <c:v>0</c:v>
                </c:pt>
              </c:numCache>
            </c:numRef>
          </c:val>
        </c:ser>
        <c:dLbls>
          <c:showLegendKey val="0"/>
          <c:showVal val="0"/>
          <c:showCatName val="0"/>
          <c:showSerName val="0"/>
          <c:showPercent val="0"/>
          <c:showBubbleSize val="0"/>
        </c:dLbls>
        <c:gapWidth val="150"/>
        <c:axId val="100639488"/>
        <c:axId val="1006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00639488"/>
        <c:axId val="100641408"/>
      </c:lineChart>
      <c:dateAx>
        <c:axId val="100639488"/>
        <c:scaling>
          <c:orientation val="minMax"/>
        </c:scaling>
        <c:delete val="1"/>
        <c:axPos val="b"/>
        <c:numFmt formatCode="ge" sourceLinked="1"/>
        <c:majorTickMark val="none"/>
        <c:minorTickMark val="none"/>
        <c:tickLblPos val="none"/>
        <c:crossAx val="100641408"/>
        <c:crosses val="autoZero"/>
        <c:auto val="1"/>
        <c:lblOffset val="100"/>
        <c:baseTimeUnit val="years"/>
      </c:dateAx>
      <c:valAx>
        <c:axId val="1006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36.81</c:v>
                </c:pt>
                <c:pt idx="1">
                  <c:v>39.21</c:v>
                </c:pt>
                <c:pt idx="2">
                  <c:v>38.799999999999997</c:v>
                </c:pt>
                <c:pt idx="3">
                  <c:v>39.82</c:v>
                </c:pt>
                <c:pt idx="4">
                  <c:v>41.53</c:v>
                </c:pt>
              </c:numCache>
            </c:numRef>
          </c:val>
        </c:ser>
        <c:dLbls>
          <c:showLegendKey val="0"/>
          <c:showVal val="0"/>
          <c:showCatName val="0"/>
          <c:showSerName val="0"/>
          <c:showPercent val="0"/>
          <c:showBubbleSize val="0"/>
        </c:dLbls>
        <c:gapWidth val="150"/>
        <c:axId val="100688256"/>
        <c:axId val="1006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00688256"/>
        <c:axId val="100690176"/>
      </c:lineChart>
      <c:dateAx>
        <c:axId val="100688256"/>
        <c:scaling>
          <c:orientation val="minMax"/>
        </c:scaling>
        <c:delete val="1"/>
        <c:axPos val="b"/>
        <c:numFmt formatCode="ge" sourceLinked="1"/>
        <c:majorTickMark val="none"/>
        <c:minorTickMark val="none"/>
        <c:tickLblPos val="none"/>
        <c:crossAx val="100690176"/>
        <c:crosses val="autoZero"/>
        <c:auto val="1"/>
        <c:lblOffset val="100"/>
        <c:baseTimeUnit val="years"/>
      </c:dateAx>
      <c:valAx>
        <c:axId val="1006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187.1</c:v>
                </c:pt>
                <c:pt idx="1">
                  <c:v>176.01</c:v>
                </c:pt>
                <c:pt idx="2">
                  <c:v>180.01</c:v>
                </c:pt>
                <c:pt idx="3">
                  <c:v>174.42</c:v>
                </c:pt>
                <c:pt idx="4">
                  <c:v>167.68</c:v>
                </c:pt>
              </c:numCache>
            </c:numRef>
          </c:val>
        </c:ser>
        <c:dLbls>
          <c:showLegendKey val="0"/>
          <c:showVal val="0"/>
          <c:showCatName val="0"/>
          <c:showSerName val="0"/>
          <c:showPercent val="0"/>
          <c:showBubbleSize val="0"/>
        </c:dLbls>
        <c:gapWidth val="150"/>
        <c:axId val="100715904"/>
        <c:axId val="1007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00715904"/>
        <c:axId val="100722176"/>
      </c:lineChart>
      <c:dateAx>
        <c:axId val="100715904"/>
        <c:scaling>
          <c:orientation val="minMax"/>
        </c:scaling>
        <c:delete val="1"/>
        <c:axPos val="b"/>
        <c:numFmt formatCode="ge" sourceLinked="1"/>
        <c:majorTickMark val="none"/>
        <c:minorTickMark val="none"/>
        <c:tickLblPos val="none"/>
        <c:crossAx val="100722176"/>
        <c:crosses val="autoZero"/>
        <c:auto val="1"/>
        <c:lblOffset val="100"/>
        <c:baseTimeUnit val="years"/>
      </c:dateAx>
      <c:valAx>
        <c:axId val="1007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忍野村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9503</v>
      </c>
      <c r="AM8" s="67"/>
      <c r="AN8" s="67"/>
      <c r="AO8" s="67"/>
      <c r="AP8" s="67"/>
      <c r="AQ8" s="67"/>
      <c r="AR8" s="67"/>
      <c r="AS8" s="67"/>
      <c r="AT8" s="66">
        <f>データ!T6</f>
        <v>25.05</v>
      </c>
      <c r="AU8" s="66"/>
      <c r="AV8" s="66"/>
      <c r="AW8" s="66"/>
      <c r="AX8" s="66"/>
      <c r="AY8" s="66"/>
      <c r="AZ8" s="66"/>
      <c r="BA8" s="66"/>
      <c r="BB8" s="66">
        <f>データ!U6</f>
        <v>379.36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58.17</v>
      </c>
      <c r="Q10" s="66"/>
      <c r="R10" s="66"/>
      <c r="S10" s="66"/>
      <c r="T10" s="66"/>
      <c r="U10" s="66"/>
      <c r="V10" s="66"/>
      <c r="W10" s="66">
        <f>データ!Q6</f>
        <v>100</v>
      </c>
      <c r="X10" s="66"/>
      <c r="Y10" s="66"/>
      <c r="Z10" s="66"/>
      <c r="AA10" s="66"/>
      <c r="AB10" s="66"/>
      <c r="AC10" s="66"/>
      <c r="AD10" s="67">
        <f>データ!R6</f>
        <v>1349</v>
      </c>
      <c r="AE10" s="67"/>
      <c r="AF10" s="67"/>
      <c r="AG10" s="67"/>
      <c r="AH10" s="67"/>
      <c r="AI10" s="67"/>
      <c r="AJ10" s="67"/>
      <c r="AK10" s="2"/>
      <c r="AL10" s="67">
        <f>データ!V6</f>
        <v>5495</v>
      </c>
      <c r="AM10" s="67"/>
      <c r="AN10" s="67"/>
      <c r="AO10" s="67"/>
      <c r="AP10" s="67"/>
      <c r="AQ10" s="67"/>
      <c r="AR10" s="67"/>
      <c r="AS10" s="67"/>
      <c r="AT10" s="66">
        <f>データ!W6</f>
        <v>4.09</v>
      </c>
      <c r="AU10" s="66"/>
      <c r="AV10" s="66"/>
      <c r="AW10" s="66"/>
      <c r="AX10" s="66"/>
      <c r="AY10" s="66"/>
      <c r="AZ10" s="66"/>
      <c r="BA10" s="66"/>
      <c r="BB10" s="66">
        <f>データ!X6</f>
        <v>1343.52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194247</v>
      </c>
      <c r="D6" s="33">
        <f t="shared" si="3"/>
        <v>47</v>
      </c>
      <c r="E6" s="33">
        <f t="shared" si="3"/>
        <v>17</v>
      </c>
      <c r="F6" s="33">
        <f t="shared" si="3"/>
        <v>1</v>
      </c>
      <c r="G6" s="33">
        <f t="shared" si="3"/>
        <v>0</v>
      </c>
      <c r="H6" s="33" t="str">
        <f t="shared" si="3"/>
        <v>山梨県　忍野村</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58.17</v>
      </c>
      <c r="Q6" s="34">
        <f t="shared" si="3"/>
        <v>100</v>
      </c>
      <c r="R6" s="34">
        <f t="shared" si="3"/>
        <v>1349</v>
      </c>
      <c r="S6" s="34">
        <f t="shared" si="3"/>
        <v>9503</v>
      </c>
      <c r="T6" s="34">
        <f t="shared" si="3"/>
        <v>25.05</v>
      </c>
      <c r="U6" s="34">
        <f t="shared" si="3"/>
        <v>379.36</v>
      </c>
      <c r="V6" s="34">
        <f t="shared" si="3"/>
        <v>5495</v>
      </c>
      <c r="W6" s="34">
        <f t="shared" si="3"/>
        <v>4.09</v>
      </c>
      <c r="X6" s="34">
        <f t="shared" si="3"/>
        <v>1343.52</v>
      </c>
      <c r="Y6" s="35">
        <f>IF(Y7="",NA(),Y7)</f>
        <v>52.29</v>
      </c>
      <c r="Z6" s="35">
        <f t="shared" ref="Z6:AH6" si="4">IF(Z7="",NA(),Z7)</f>
        <v>48.87</v>
      </c>
      <c r="AA6" s="35">
        <f t="shared" si="4"/>
        <v>53.01</v>
      </c>
      <c r="AB6" s="35">
        <f t="shared" si="4"/>
        <v>53.32</v>
      </c>
      <c r="AC6" s="35">
        <f t="shared" si="4"/>
        <v>50.19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1109.51</v>
      </c>
      <c r="BG6" s="35">
        <f t="shared" ref="BG6:BO6" si="7">IF(BG7="",NA(),BG7)</f>
        <v>1088.26</v>
      </c>
      <c r="BH6" s="35">
        <f t="shared" si="7"/>
        <v>751.29</v>
      </c>
      <c r="BI6" s="35">
        <f t="shared" si="7"/>
        <v>578.14</v>
      </c>
      <c r="BJ6" s="34">
        <f t="shared" si="7"/>
        <v>0</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36.81</v>
      </c>
      <c r="BR6" s="35">
        <f t="shared" ref="BR6:BZ6" si="8">IF(BR7="",NA(),BR7)</f>
        <v>39.21</v>
      </c>
      <c r="BS6" s="35">
        <f t="shared" si="8"/>
        <v>38.799999999999997</v>
      </c>
      <c r="BT6" s="35">
        <f t="shared" si="8"/>
        <v>39.82</v>
      </c>
      <c r="BU6" s="35">
        <f t="shared" si="8"/>
        <v>41.53</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187.1</v>
      </c>
      <c r="CC6" s="35">
        <f t="shared" ref="CC6:CK6" si="9">IF(CC7="",NA(),CC7)</f>
        <v>176.01</v>
      </c>
      <c r="CD6" s="35">
        <f t="shared" si="9"/>
        <v>180.01</v>
      </c>
      <c r="CE6" s="35">
        <f t="shared" si="9"/>
        <v>174.42</v>
      </c>
      <c r="CF6" s="35">
        <f t="shared" si="9"/>
        <v>167.68</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82.78</v>
      </c>
      <c r="CY6" s="35">
        <f t="shared" ref="CY6:DG6" si="11">IF(CY7="",NA(),CY7)</f>
        <v>83.6</v>
      </c>
      <c r="CZ6" s="35">
        <f t="shared" si="11"/>
        <v>84.42</v>
      </c>
      <c r="DA6" s="35">
        <f t="shared" si="11"/>
        <v>84.71</v>
      </c>
      <c r="DB6" s="35">
        <f t="shared" si="11"/>
        <v>85.06</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2.11</v>
      </c>
      <c r="EI6" s="35">
        <f t="shared" si="14"/>
        <v>1.75</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194247</v>
      </c>
      <c r="D7" s="37">
        <v>47</v>
      </c>
      <c r="E7" s="37">
        <v>17</v>
      </c>
      <c r="F7" s="37">
        <v>1</v>
      </c>
      <c r="G7" s="37">
        <v>0</v>
      </c>
      <c r="H7" s="37" t="s">
        <v>109</v>
      </c>
      <c r="I7" s="37" t="s">
        <v>110</v>
      </c>
      <c r="J7" s="37" t="s">
        <v>111</v>
      </c>
      <c r="K7" s="37" t="s">
        <v>112</v>
      </c>
      <c r="L7" s="37" t="s">
        <v>113</v>
      </c>
      <c r="M7" s="37"/>
      <c r="N7" s="38" t="s">
        <v>114</v>
      </c>
      <c r="O7" s="38" t="s">
        <v>115</v>
      </c>
      <c r="P7" s="38">
        <v>58.17</v>
      </c>
      <c r="Q7" s="38">
        <v>100</v>
      </c>
      <c r="R7" s="38">
        <v>1349</v>
      </c>
      <c r="S7" s="38">
        <v>9503</v>
      </c>
      <c r="T7" s="38">
        <v>25.05</v>
      </c>
      <c r="U7" s="38">
        <v>379.36</v>
      </c>
      <c r="V7" s="38">
        <v>5495</v>
      </c>
      <c r="W7" s="38">
        <v>4.09</v>
      </c>
      <c r="X7" s="38">
        <v>1343.52</v>
      </c>
      <c r="Y7" s="38">
        <v>52.29</v>
      </c>
      <c r="Z7" s="38">
        <v>48.87</v>
      </c>
      <c r="AA7" s="38">
        <v>53.01</v>
      </c>
      <c r="AB7" s="38">
        <v>53.32</v>
      </c>
      <c r="AC7" s="38">
        <v>50.19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1109.51</v>
      </c>
      <c r="BG7" s="38">
        <v>1088.26</v>
      </c>
      <c r="BH7" s="38">
        <v>751.29</v>
      </c>
      <c r="BI7" s="38">
        <v>578.14</v>
      </c>
      <c r="BJ7" s="38">
        <v>0</v>
      </c>
      <c r="BK7" s="38">
        <v>1309.43</v>
      </c>
      <c r="BL7" s="38">
        <v>1306.92</v>
      </c>
      <c r="BM7" s="38">
        <v>1203.71</v>
      </c>
      <c r="BN7" s="38">
        <v>1162.3599999999999</v>
      </c>
      <c r="BO7" s="38">
        <v>1047.6500000000001</v>
      </c>
      <c r="BP7" s="38">
        <v>728.3</v>
      </c>
      <c r="BQ7" s="38">
        <v>36.81</v>
      </c>
      <c r="BR7" s="38">
        <v>39.21</v>
      </c>
      <c r="BS7" s="38">
        <v>38.799999999999997</v>
      </c>
      <c r="BT7" s="38">
        <v>39.82</v>
      </c>
      <c r="BU7" s="38">
        <v>41.53</v>
      </c>
      <c r="BV7" s="38">
        <v>67.59</v>
      </c>
      <c r="BW7" s="38">
        <v>68.510000000000005</v>
      </c>
      <c r="BX7" s="38">
        <v>69.739999999999995</v>
      </c>
      <c r="BY7" s="38">
        <v>68.209999999999994</v>
      </c>
      <c r="BZ7" s="38">
        <v>74.040000000000006</v>
      </c>
      <c r="CA7" s="38">
        <v>100.04</v>
      </c>
      <c r="CB7" s="38">
        <v>187.1</v>
      </c>
      <c r="CC7" s="38">
        <v>176.01</v>
      </c>
      <c r="CD7" s="38">
        <v>180.01</v>
      </c>
      <c r="CE7" s="38">
        <v>174.42</v>
      </c>
      <c r="CF7" s="38">
        <v>167.68</v>
      </c>
      <c r="CG7" s="38">
        <v>251.88</v>
      </c>
      <c r="CH7" s="38">
        <v>247.43</v>
      </c>
      <c r="CI7" s="38">
        <v>248.89</v>
      </c>
      <c r="CJ7" s="38">
        <v>250.84</v>
      </c>
      <c r="CK7" s="38">
        <v>235.61</v>
      </c>
      <c r="CL7" s="38">
        <v>137.82</v>
      </c>
      <c r="CM7" s="38" t="s">
        <v>114</v>
      </c>
      <c r="CN7" s="38" t="s">
        <v>114</v>
      </c>
      <c r="CO7" s="38" t="s">
        <v>114</v>
      </c>
      <c r="CP7" s="38" t="s">
        <v>114</v>
      </c>
      <c r="CQ7" s="38" t="s">
        <v>114</v>
      </c>
      <c r="CR7" s="38">
        <v>49.29</v>
      </c>
      <c r="CS7" s="38">
        <v>50.32</v>
      </c>
      <c r="CT7" s="38">
        <v>49.89</v>
      </c>
      <c r="CU7" s="38">
        <v>49.39</v>
      </c>
      <c r="CV7" s="38">
        <v>49.25</v>
      </c>
      <c r="CW7" s="38">
        <v>60.09</v>
      </c>
      <c r="CX7" s="38">
        <v>82.78</v>
      </c>
      <c r="CY7" s="38">
        <v>83.6</v>
      </c>
      <c r="CZ7" s="38">
        <v>84.42</v>
      </c>
      <c r="DA7" s="38">
        <v>84.71</v>
      </c>
      <c r="DB7" s="38">
        <v>85.06</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2.11</v>
      </c>
      <c r="EI7" s="38">
        <v>1.75</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2017-12-25T02:07:50Z</dcterms:created>
  <dcterms:modified xsi:type="dcterms:W3CDTF">2018-02-27T04:32:43Z</dcterms:modified>
</cp:coreProperties>
</file>