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67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I10" i="4"/>
  <c r="AT8" i="4"/>
  <c r="AL8" i="4"/>
  <c r="W8" i="4"/>
  <c r="P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<sst xmlns="http://schemas.openxmlformats.org/spreadsheetml/2006/main" count="245" uniqueCount="125">
  <si>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</si>
  <si>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</si>
  <si>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</si>
  <si>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</si>
  <si>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</si>
  <si>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</si>
  <si>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</si>
  <si>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</si>
  <si>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</si>
  <si>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</si>
  <si>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</si>
  <si>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</si>
  <si>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</si>
  <si>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</si>
  <si>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</si>
  <si>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</si>
  <si>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</si>
  <si>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</si>
  <si>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</si>
  <si>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</si>
  <si>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</si>
  <si>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</si>
  <si>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</si>
  <si>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</si>
  <si>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</si>
  <si>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</si>
  <si>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</si>
  <si>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</si>
  <si>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</si>
  <si>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</si>
  <si>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</si>
  <si>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</si>
  <si>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</si>
  <si>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</si>
  <si>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</si>
  <si>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</si>
  <si>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</si>
  <si>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</si>
  <si>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</si>
  <si>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</si>
  <si>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</si>
  <si>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</si>
  <si>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</si>
  <si>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</si>
  <si>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</si>
  <si>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</si>
  <si>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</si>
  <si>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</si>
  <si>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</si>
  <si>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</si>
  <si>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</si>
  <si>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</si>
  <si>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</si>
  <si>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</si>
  <si>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</si>
  <si>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</si>
  <si>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</si>
  <si>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</si>
  <si>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</si>
  <si>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</si>
  <si>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</si>
  <si>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</si>
  <si>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</si>
  <si>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</si>
  <si>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</si>
  <si>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</si>
  <si>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</si>
  <si>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</si>
  <si>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</si>
  <si>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</si>
  <si>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</si>
  <si>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</si>
  <si>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</si>
  <si>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</si>
  <si>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</si>
  <si>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</si>
  <si>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</si>
  <si>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</si>
  <si>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</si>
  <si>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</si>
  <si>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</si>
  <si>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</si>
  <si>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</si>
  <si>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</si>
  <si>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</si>
  <si>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</si>
  <si>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</si>
  <si>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</si>
  <si>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</si>
  <si>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</si>
  <si>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</si>
  <si>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</si>
  <si>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</si>
  <si>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</si>
  <si>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</si>
  <si>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</si>
  <si>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</si>
  <si>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</si>
  <si>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</si>
  <si>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</si>
  <si>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</si>
  <si>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</si>
  <si>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</si>
  <si>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</si>
  <si>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</si>
  <si>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</si>
  <si>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</si>
  <si>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</si>
  <si>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</si>
  <si>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昭和町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</si>
  <si>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</si>
  <si>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</si>
  <si>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</si>
  <si>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</si>
  <si>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</si>
  <si>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</si>
  <si>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</si>
  <si>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</si>
  <si>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</si>
  <si>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</si>
  <si>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</si>
  <si>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が数年間100％を割り込んでおり、経営利益が赤字状態となっている。経営規模に比べ企業債の規模が大きく一般会計からの繰り入れに頼らなければならざるを得ない状況に陥っていたので、この状況を改善するために平成28年度に１３年ぶりの使用料の改定を行い使用料による収益的確保の実施を実現したところである。これからは企業債の規模の縮小が課題となる。　　　　　　　　　　　　　　　　　　　　　　　　　　　　　　　　　　　　　・施設面においては保有財産が法廷耐用年数に至ってないため具体的な老朽化対策は行ってこなかったが、平成２９年度からは下水道管渠内目視調査を実施し、平成３０年度には下水道管渠内の菅口カメラ調査も行い、早期の時点から耐用年数に応じた老朽化対策を検討していくこととする。</t>
    <rPh sb="1" eb="4">
      <t>シュウエキテキ</t>
    </rPh>
    <rPh sb="4" eb="6">
      <t>シュウシ</t>
    </rPh>
    <rPh sb="6" eb="8">
      <t>ヒリツ</t>
    </rPh>
    <rPh sb="9" eb="12">
      <t>スウネンカン</t>
    </rPh>
    <rPh sb="17" eb="18">
      <t>ワ</t>
    </rPh>
    <rPh sb="19" eb="20">
      <t>コ</t>
    </rPh>
    <rPh sb="25" eb="27">
      <t>ケイエイ</t>
    </rPh>
    <rPh sb="27" eb="29">
      <t>リエキ</t>
    </rPh>
    <rPh sb="30" eb="32">
      <t>アカジ</t>
    </rPh>
    <rPh sb="32" eb="34">
      <t>ジョウタイ</t>
    </rPh>
    <rPh sb="41" eb="43">
      <t>ケイエイ</t>
    </rPh>
    <rPh sb="43" eb="45">
      <t>キボ</t>
    </rPh>
    <rPh sb="46" eb="47">
      <t>クラ</t>
    </rPh>
    <rPh sb="48" eb="50">
      <t>キギョウ</t>
    </rPh>
    <rPh sb="50" eb="51">
      <t>サイ</t>
    </rPh>
    <rPh sb="52" eb="54">
      <t>キボ</t>
    </rPh>
    <rPh sb="55" eb="56">
      <t>オオ</t>
    </rPh>
    <rPh sb="58" eb="60">
      <t>イッパン</t>
    </rPh>
    <rPh sb="60" eb="62">
      <t>カイケイ</t>
    </rPh>
    <rPh sb="65" eb="66">
      <t>ク</t>
    </rPh>
    <rPh sb="67" eb="68">
      <t>イ</t>
    </rPh>
    <rPh sb="70" eb="71">
      <t>タヨ</t>
    </rPh>
    <rPh sb="81" eb="82">
      <t>エ</t>
    </rPh>
    <rPh sb="84" eb="86">
      <t>ジョウキョウ</t>
    </rPh>
    <rPh sb="87" eb="88">
      <t>オチイ</t>
    </rPh>
    <rPh sb="97" eb="99">
      <t>ジョウキョウ</t>
    </rPh>
    <rPh sb="100" eb="102">
      <t>カイゼン</t>
    </rPh>
    <rPh sb="107" eb="109">
      <t>ヘイセイ</t>
    </rPh>
    <rPh sb="111" eb="113">
      <t>ネンド</t>
    </rPh>
    <rPh sb="116" eb="117">
      <t>ネン</t>
    </rPh>
    <rPh sb="120" eb="123">
      <t>シヨウリョウ</t>
    </rPh>
    <rPh sb="124" eb="126">
      <t>カイテイ</t>
    </rPh>
    <rPh sb="127" eb="128">
      <t>オコナ</t>
    </rPh>
    <rPh sb="129" eb="132">
      <t>シヨウリョウ</t>
    </rPh>
    <rPh sb="135" eb="138">
      <t>シュウエキテキ</t>
    </rPh>
    <rPh sb="138" eb="140">
      <t>カクホ</t>
    </rPh>
    <rPh sb="141" eb="143">
      <t>ジッシ</t>
    </rPh>
    <rPh sb="144" eb="146">
      <t>ジツゲン</t>
    </rPh>
    <rPh sb="160" eb="162">
      <t>キギョウ</t>
    </rPh>
    <rPh sb="162" eb="163">
      <t>サイ</t>
    </rPh>
    <rPh sb="164" eb="166">
      <t>キボ</t>
    </rPh>
    <rPh sb="167" eb="169">
      <t>シュクショウ</t>
    </rPh>
    <rPh sb="170" eb="172">
      <t>カダイ</t>
    </rPh>
    <rPh sb="214" eb="217">
      <t>シセツメン</t>
    </rPh>
    <rPh sb="222" eb="224">
      <t>ホユウ</t>
    </rPh>
    <rPh sb="224" eb="226">
      <t>ザイサン</t>
    </rPh>
    <rPh sb="227" eb="229">
      <t>ホウテイ</t>
    </rPh>
    <rPh sb="229" eb="231">
      <t>タイヨウ</t>
    </rPh>
    <rPh sb="231" eb="233">
      <t>ネンスウ</t>
    </rPh>
    <rPh sb="234" eb="235">
      <t>イタ</t>
    </rPh>
    <rPh sb="241" eb="244">
      <t>グタイテキ</t>
    </rPh>
    <rPh sb="245" eb="250">
      <t>ロウキュウカタイサク</t>
    </rPh>
    <rPh sb="251" eb="252">
      <t>オコナ</t>
    </rPh>
    <rPh sb="261" eb="263">
      <t>ヘイセイ</t>
    </rPh>
    <rPh sb="265" eb="267">
      <t>ネンド</t>
    </rPh>
    <rPh sb="270" eb="273">
      <t>ゲスイドウ</t>
    </rPh>
    <rPh sb="273" eb="275">
      <t>カンキョ</t>
    </rPh>
    <rPh sb="275" eb="276">
      <t>ナイ</t>
    </rPh>
    <rPh sb="276" eb="278">
      <t>モクシ</t>
    </rPh>
    <rPh sb="278" eb="280">
      <t>チョウサ</t>
    </rPh>
    <rPh sb="281" eb="283">
      <t>ジッシ</t>
    </rPh>
    <rPh sb="285" eb="287">
      <t>ヘイセイ</t>
    </rPh>
    <rPh sb="289" eb="291">
      <t>ネンド</t>
    </rPh>
    <rPh sb="293" eb="298">
      <t>ゲスイドウカンキョ</t>
    </rPh>
    <rPh sb="298" eb="299">
      <t>ナイ</t>
    </rPh>
    <rPh sb="300" eb="301">
      <t>カン</t>
    </rPh>
    <rPh sb="301" eb="302">
      <t>クチ</t>
    </rPh>
    <rPh sb="305" eb="307">
      <t>チョウサ</t>
    </rPh>
    <rPh sb="308" eb="309">
      <t>オコナ</t>
    </rPh>
    <rPh sb="311" eb="313">
      <t>ソウキ</t>
    </rPh>
    <rPh sb="314" eb="316">
      <t>ジテン</t>
    </rPh>
    <rPh sb="318" eb="320">
      <t>タイヨウ</t>
    </rPh>
    <rPh sb="320" eb="322">
      <t>ネンスウ</t>
    </rPh>
    <rPh sb="323" eb="324">
      <t>オウ</t>
    </rPh>
    <rPh sb="326" eb="329">
      <t>ロウキュウカ</t>
    </rPh>
    <rPh sb="329" eb="331">
      <t>タイサク</t>
    </rPh>
    <rPh sb="332" eb="334">
      <t>ケントウ</t>
    </rPh>
    <phoneticPr fontId="4"/>
  </si>
  <si>
    <t>非設置</t>
    <rPh sb="0" eb="1">
      <t>ヒ</t>
    </rPh>
    <rPh sb="1" eb="2">
      <t>セツ</t>
    </rPh>
    <rPh sb="2" eb="3">
      <t>オ</t>
    </rPh>
    <phoneticPr fontId="4"/>
  </si>
  <si>
    <r>
      <t>①収益的収支比率についての当該指標は単年度の収支が黒字であることを示す100％となっていることが必要である。しかし、過去５年間の平均比率は約81.46％となっている。平成２８年度には使用料の改定を実施し</t>
    </r>
    <r>
      <rPr>
        <sz val="11"/>
        <rFont val="ＭＳ ゴシック"/>
        <family val="3"/>
        <charset val="128"/>
      </rPr>
      <t>経営改善を図っているが償還金等が多額なため比率が下がっている。</t>
    </r>
    <r>
      <rPr>
        <sz val="11"/>
        <color theme="1"/>
        <rFont val="ＭＳ ゴシック"/>
        <family val="3"/>
        <charset val="128"/>
      </rPr>
      <t>　　　　　　　　　　　　　　　　　　　　　　　　　　　　　　　　　　　　　　</t>
    </r>
    <r>
      <rPr>
        <sz val="11"/>
        <color rgb="FFFF0000"/>
        <rFont val="ＭＳ ゴシック"/>
        <family val="3"/>
        <charset val="128"/>
      </rPr>
      <t>　　　　　　　　　　　　　　　　　　　　　　　　　　　　　　　　　　　　　　　　　　　　　　　　　　　　　　　　　　　　　</t>
    </r>
    <r>
      <rPr>
        <sz val="11"/>
        <color theme="1"/>
        <rFont val="ＭＳ ゴシック"/>
        <family val="3"/>
        <charset val="128"/>
      </rPr>
      <t>　　　　　　　　　　　　　　　　　　　　　　　　　　　　　　　　　　　　　　　　　　　　　　　　　　　　　　　　　　　　　　　　④当該指標については類似団体と比較すると低く抑えられているが、比率をさらに低く抑えるために平成２８年度に使用料収入の改定を実施し経営改善の実施を図っている。　　　　　　　　　　　　　　　　　　　　　　　　　　　　　　　　　　　　　　　　　　　　　　　　　　　　　　　　　　　　　　　　⑤当該指標は使用料で回収すべき経費をすべて使用料で賄えている状況を示す100％以上であることが必要であるが、各年度とも数値が100％を下回っているため平成28年度には使用料収入の改定を実施し使用料収入を確保した。これからは汚水処理費の削減にも努力しながら少しずつ当該指標に近づけていくことを目標としている。　　　　　　　　　　　　　　　　　　　　　　　　　　　　　　　　　　　　　　　　　　　　　　　　　　　　　　　　　　　　　　　　　　　　　⑥汚水処理の単価については類似団体平均値を上回っている</t>
    </r>
    <r>
      <rPr>
        <sz val="11"/>
        <rFont val="ＭＳ ゴシック"/>
        <family val="3"/>
        <charset val="128"/>
      </rPr>
      <t>。</t>
    </r>
    <r>
      <rPr>
        <sz val="11"/>
        <color theme="1"/>
        <rFont val="ＭＳ ゴシック"/>
        <family val="3"/>
        <charset val="128"/>
      </rPr>
      <t xml:space="preserve">接続件数の増加に伴い有収水量も汚水処理費も増加していく傾向にあるため効率的な汚水処理を実施していく必要がある。　　　　　　　　　　　　　　　　　　　　　　　　　　　　　　　　　　　　　　　　　　　　　　　　　　　　　　　　　　　⑦該当数値なし。　　　　　　　　　　　　　　　　　　　　　　　　　　　　　　　　　　　　　　　　　　　　　　　　　　　　　　　　　　　　　　　　⑧水洗化率は類似団体に比べかなり高い値を示している。だが、供用開始区域内において様々な理由により下水道の未接続者が見受けられるので、その該当者に対して郵送や訪問等により下水道接続の推進等を積極的に行っている。
</t>
    </r>
    <r>
      <rPr>
        <sz val="11"/>
        <color rgb="FFFF0000"/>
        <rFont val="ＭＳ ゴシック"/>
        <family val="3"/>
        <charset val="128"/>
      </rPr>
      <t/>
    </r>
    <rPh sb="1" eb="4">
      <t>シュウエキテキ</t>
    </rPh>
    <rPh sb="4" eb="6">
      <t>シュウシ</t>
    </rPh>
    <rPh sb="6" eb="8">
      <t>ヒリツ</t>
    </rPh>
    <rPh sb="13" eb="15">
      <t>トウガイ</t>
    </rPh>
    <rPh sb="15" eb="17">
      <t>シヒョウ</t>
    </rPh>
    <rPh sb="18" eb="21">
      <t>タンネンド</t>
    </rPh>
    <rPh sb="22" eb="24">
      <t>シュウシ</t>
    </rPh>
    <rPh sb="25" eb="27">
      <t>クロジ</t>
    </rPh>
    <rPh sb="33" eb="34">
      <t>シメ</t>
    </rPh>
    <rPh sb="48" eb="50">
      <t>ヒツヨウ</t>
    </rPh>
    <rPh sb="58" eb="60">
      <t>カコ</t>
    </rPh>
    <rPh sb="61" eb="63">
      <t>ネンカン</t>
    </rPh>
    <rPh sb="64" eb="66">
      <t>ヘイキン</t>
    </rPh>
    <rPh sb="66" eb="68">
      <t>ヒリツ</t>
    </rPh>
    <rPh sb="69" eb="70">
      <t>ヤク</t>
    </rPh>
    <rPh sb="83" eb="85">
      <t>ヘイセイ</t>
    </rPh>
    <rPh sb="87" eb="89">
      <t>ネンド</t>
    </rPh>
    <rPh sb="91" eb="94">
      <t>シヨウリョウ</t>
    </rPh>
    <rPh sb="95" eb="97">
      <t>カイテイ</t>
    </rPh>
    <rPh sb="98" eb="100">
      <t>ジッシ</t>
    </rPh>
    <rPh sb="101" eb="103">
      <t>ケイエイ</t>
    </rPh>
    <rPh sb="103" eb="105">
      <t>カイゼン</t>
    </rPh>
    <rPh sb="106" eb="107">
      <t>ハカ</t>
    </rPh>
    <rPh sb="112" eb="114">
      <t>ショウカン</t>
    </rPh>
    <rPh sb="114" eb="115">
      <t>キン</t>
    </rPh>
    <rPh sb="115" eb="116">
      <t>ナド</t>
    </rPh>
    <rPh sb="117" eb="119">
      <t>タガク</t>
    </rPh>
    <rPh sb="122" eb="124">
      <t>ヒリツ</t>
    </rPh>
    <rPh sb="125" eb="126">
      <t>サ</t>
    </rPh>
    <rPh sb="296" eb="298">
      <t>トウガイ</t>
    </rPh>
    <rPh sb="298" eb="300">
      <t>シヒョウ</t>
    </rPh>
    <rPh sb="305" eb="307">
      <t>ルイジ</t>
    </rPh>
    <rPh sb="307" eb="309">
      <t>ダンタイ</t>
    </rPh>
    <rPh sb="310" eb="312">
      <t>ヒカク</t>
    </rPh>
    <rPh sb="315" eb="316">
      <t>ヒク</t>
    </rPh>
    <rPh sb="317" eb="318">
      <t>オサ</t>
    </rPh>
    <rPh sb="326" eb="328">
      <t>ヒリツ</t>
    </rPh>
    <rPh sb="332" eb="333">
      <t>ヒク</t>
    </rPh>
    <rPh sb="334" eb="335">
      <t>オサ</t>
    </rPh>
    <rPh sb="340" eb="342">
      <t>ヘイセイ</t>
    </rPh>
    <rPh sb="344" eb="346">
      <t>ネンド</t>
    </rPh>
    <rPh sb="347" eb="350">
      <t>シヨウリョウ</t>
    </rPh>
    <rPh sb="350" eb="352">
      <t>シュウニュウ</t>
    </rPh>
    <rPh sb="353" eb="355">
      <t>カイテイ</t>
    </rPh>
    <rPh sb="356" eb="358">
      <t>ジッシ</t>
    </rPh>
    <rPh sb="359" eb="361">
      <t>ケイエイ</t>
    </rPh>
    <rPh sb="364" eb="366">
      <t>ジッシ</t>
    </rPh>
    <rPh sb="367" eb="368">
      <t>ハカ</t>
    </rPh>
    <rPh sb="438" eb="440">
      <t>トウガイ</t>
    </rPh>
    <rPh sb="440" eb="442">
      <t>シヒョウ</t>
    </rPh>
    <rPh sb="443" eb="446">
      <t>シヨウリョウ</t>
    </rPh>
    <rPh sb="447" eb="449">
      <t>カイシュウ</t>
    </rPh>
    <rPh sb="452" eb="454">
      <t>ケイヒ</t>
    </rPh>
    <rPh sb="458" eb="461">
      <t>シヨウリョウ</t>
    </rPh>
    <rPh sb="462" eb="463">
      <t>マカナ</t>
    </rPh>
    <rPh sb="467" eb="469">
      <t>ジョウキョウ</t>
    </rPh>
    <rPh sb="470" eb="471">
      <t>シメ</t>
    </rPh>
    <rPh sb="476" eb="478">
      <t>イジョウ</t>
    </rPh>
    <rPh sb="484" eb="486">
      <t>ヒツヨウ</t>
    </rPh>
    <rPh sb="491" eb="492">
      <t>カク</t>
    </rPh>
    <rPh sb="492" eb="494">
      <t>ネンド</t>
    </rPh>
    <rPh sb="496" eb="498">
      <t>スウチ</t>
    </rPh>
    <rPh sb="504" eb="506">
      <t>シタマワ</t>
    </rPh>
    <rPh sb="512" eb="514">
      <t>ヘイセイ</t>
    </rPh>
    <rPh sb="516" eb="518">
      <t>ネンド</t>
    </rPh>
    <rPh sb="520" eb="523">
      <t>シヨウリョウ</t>
    </rPh>
    <rPh sb="523" eb="525">
      <t>シュウニュウ</t>
    </rPh>
    <rPh sb="526" eb="528">
      <t>カイテイ</t>
    </rPh>
    <rPh sb="529" eb="531">
      <t>ジッシ</t>
    </rPh>
    <rPh sb="532" eb="535">
      <t>シヨウリョウ</t>
    </rPh>
    <rPh sb="535" eb="537">
      <t>シュウニュウ</t>
    </rPh>
    <rPh sb="538" eb="540">
      <t>カクホ</t>
    </rPh>
    <rPh sb="548" eb="550">
      <t>オスイ</t>
    </rPh>
    <rPh sb="550" eb="552">
      <t>ショリ</t>
    </rPh>
    <rPh sb="552" eb="553">
      <t>ヒ</t>
    </rPh>
    <rPh sb="554" eb="556">
      <t>サクゲン</t>
    </rPh>
    <rPh sb="564" eb="565">
      <t>スコ</t>
    </rPh>
    <rPh sb="568" eb="570">
      <t>トウガイ</t>
    </rPh>
    <rPh sb="570" eb="572">
      <t>シヒョウ</t>
    </rPh>
    <rPh sb="573" eb="574">
      <t>チカ</t>
    </rPh>
    <rPh sb="582" eb="584">
      <t>モクヒョウ</t>
    </rPh>
    <rPh sb="660" eb="662">
      <t>オスイ</t>
    </rPh>
    <rPh sb="662" eb="664">
      <t>ショリ</t>
    </rPh>
    <rPh sb="665" eb="667">
      <t>タンカ</t>
    </rPh>
    <rPh sb="672" eb="674">
      <t>ルイジ</t>
    </rPh>
    <rPh sb="674" eb="676">
      <t>ダンタイ</t>
    </rPh>
    <rPh sb="676" eb="679">
      <t>ヘイキンチ</t>
    </rPh>
    <rPh sb="680" eb="682">
      <t>ウワマワ</t>
    </rPh>
    <rPh sb="687" eb="689">
      <t>セツゾク</t>
    </rPh>
    <rPh sb="689" eb="691">
      <t>ケンスウ</t>
    </rPh>
    <rPh sb="692" eb="694">
      <t>ゾウカ</t>
    </rPh>
    <rPh sb="695" eb="696">
      <t>トモナ</t>
    </rPh>
    <rPh sb="697" eb="699">
      <t>ユウシュウ</t>
    </rPh>
    <rPh sb="699" eb="701">
      <t>スイリョウ</t>
    </rPh>
    <rPh sb="702" eb="704">
      <t>オスイ</t>
    </rPh>
    <rPh sb="704" eb="706">
      <t>ショリ</t>
    </rPh>
    <rPh sb="706" eb="707">
      <t>ヒ</t>
    </rPh>
    <rPh sb="708" eb="710">
      <t>ゾウカ</t>
    </rPh>
    <rPh sb="714" eb="716">
      <t>ケイコウ</t>
    </rPh>
    <rPh sb="721" eb="724">
      <t>コウリツテキ</t>
    </rPh>
    <rPh sb="725" eb="727">
      <t>オスイ</t>
    </rPh>
    <rPh sb="727" eb="729">
      <t>ショリ</t>
    </rPh>
    <rPh sb="730" eb="732">
      <t>ジッシ</t>
    </rPh>
    <rPh sb="736" eb="738">
      <t>ヒツヨウ</t>
    </rPh>
    <rPh sb="802" eb="804">
      <t>ガイトウ</t>
    </rPh>
    <rPh sb="804" eb="806">
      <t>スウチ</t>
    </rPh>
    <rPh sb="874" eb="877">
      <t>スイセンカ</t>
    </rPh>
    <rPh sb="877" eb="878">
      <t>リツ</t>
    </rPh>
    <rPh sb="879" eb="881">
      <t>ルイジ</t>
    </rPh>
    <rPh sb="881" eb="883">
      <t>ダンタイ</t>
    </rPh>
    <rPh sb="884" eb="885">
      <t>クラ</t>
    </rPh>
    <rPh sb="889" eb="890">
      <t>タカ</t>
    </rPh>
    <rPh sb="891" eb="892">
      <t>アタイ</t>
    </rPh>
    <rPh sb="893" eb="894">
      <t>シメ</t>
    </rPh>
    <rPh sb="902" eb="904">
      <t>キョウヨウ</t>
    </rPh>
    <rPh sb="904" eb="906">
      <t>カイシ</t>
    </rPh>
    <rPh sb="906" eb="908">
      <t>クイキ</t>
    </rPh>
    <rPh sb="908" eb="909">
      <t>ナイ</t>
    </rPh>
    <rPh sb="913" eb="915">
      <t>サマザマ</t>
    </rPh>
    <rPh sb="916" eb="918">
      <t>リユウ</t>
    </rPh>
    <rPh sb="921" eb="924">
      <t>ゲスイドウ</t>
    </rPh>
    <rPh sb="925" eb="928">
      <t>ミセツゾク</t>
    </rPh>
    <rPh sb="928" eb="929">
      <t>モノ</t>
    </rPh>
    <rPh sb="930" eb="932">
      <t>ミウ</t>
    </rPh>
    <rPh sb="941" eb="944">
      <t>ガイトウシャ</t>
    </rPh>
    <rPh sb="945" eb="946">
      <t>タイ</t>
    </rPh>
    <rPh sb="948" eb="950">
      <t>ユウソウ</t>
    </rPh>
    <rPh sb="951" eb="953">
      <t>ホウモン</t>
    </rPh>
    <rPh sb="953" eb="954">
      <t>ナド</t>
    </rPh>
    <rPh sb="957" eb="960">
      <t>ゲスイドウ</t>
    </rPh>
    <rPh sb="960" eb="962">
      <t>セツゾク</t>
    </rPh>
    <rPh sb="963" eb="966">
      <t>スイシンナド</t>
    </rPh>
    <rPh sb="967" eb="970">
      <t>セッキョクテキ</t>
    </rPh>
    <rPh sb="971" eb="972">
      <t>オコナ</t>
    </rPh>
    <phoneticPr fontId="7"/>
  </si>
  <si>
    <t xml:space="preserve">・老朽化に対する取り組みについて、これまでは保有資産が法廷耐用年数に到達していないため老朽化対策は行ってこなかったが、平成２９年度からは下水道管渠内の目視調査をはじめ、平成３０年度からは下水道管渠内の菅口カメラ調査も行っていき老朽化対策に備えていく予定である。
</t>
    <rPh sb="1" eb="4">
      <t>ロウキュウカ</t>
    </rPh>
    <rPh sb="5" eb="6">
      <t>タイ</t>
    </rPh>
    <rPh sb="8" eb="9">
      <t>ト</t>
    </rPh>
    <rPh sb="10" eb="11">
      <t>ク</t>
    </rPh>
    <rPh sb="22" eb="24">
      <t>ホユウ</t>
    </rPh>
    <rPh sb="24" eb="26">
      <t>シサン</t>
    </rPh>
    <rPh sb="27" eb="29">
      <t>ホウテイ</t>
    </rPh>
    <rPh sb="29" eb="31">
      <t>タイヨウ</t>
    </rPh>
    <rPh sb="31" eb="33">
      <t>ネンスウ</t>
    </rPh>
    <rPh sb="34" eb="36">
      <t>トウタツ</t>
    </rPh>
    <rPh sb="43" eb="48">
      <t>ロウキュウカタイサク</t>
    </rPh>
    <rPh sb="49" eb="50">
      <t>オコナ</t>
    </rPh>
    <rPh sb="59" eb="61">
      <t>ヘイセイ</t>
    </rPh>
    <rPh sb="63" eb="65">
      <t>ネンド</t>
    </rPh>
    <rPh sb="68" eb="71">
      <t>ゲスイドウ</t>
    </rPh>
    <rPh sb="71" eb="73">
      <t>カンキョ</t>
    </rPh>
    <rPh sb="73" eb="74">
      <t>ナイ</t>
    </rPh>
    <rPh sb="75" eb="77">
      <t>モクシ</t>
    </rPh>
    <rPh sb="77" eb="79">
      <t>チョウサ</t>
    </rPh>
    <rPh sb="84" eb="86">
      <t>ヘイセイ</t>
    </rPh>
    <rPh sb="88" eb="90">
      <t>ネンド</t>
    </rPh>
    <rPh sb="93" eb="96">
      <t>ゲスイドウ</t>
    </rPh>
    <rPh sb="96" eb="98">
      <t>カンキョ</t>
    </rPh>
    <rPh sb="98" eb="99">
      <t>ナイ</t>
    </rPh>
    <rPh sb="108" eb="109">
      <t>オコナ</t>
    </rPh>
    <rPh sb="113" eb="116">
      <t>ロウキュウカ</t>
    </rPh>
    <rPh sb="116" eb="118">
      <t>タイサク</t>
    </rPh>
    <rPh sb="119" eb="120">
      <t>ソナ</t>
    </rPh>
    <rPh sb="124" eb="1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</si>
</sst>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B5-4055-9EFB-71676007C0B8}"/>
            </c:ext>
          </c:extLst>
        </c:ser>
        <c:dLbls>
          <c:showLegendKey val="0"/>
          <c:showVal val="0"/>
          <c:showCatName val="0"/>
          <c:showSerName val="0"/>
          <c:showPercent val="0"/>
          <c:showBubbleSize val="0"/>
        </c:dLbls>
        <c:gapWidth val="150"/>
        <c:axId val="85597184"/>
        <c:axId val="856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xmlns:c16r2="http://schemas.microsoft.com/office/drawing/2015/06/chart">
            <c:ext xmlns:c16="http://schemas.microsoft.com/office/drawing/2014/chart" uri="{C3380CC4-5D6E-409C-BE32-E72D297353CC}">
              <c16:uniqueId val="{00000001-35B5-4055-9EFB-71676007C0B8}"/>
            </c:ext>
          </c:extLst>
        </c:ser>
        <c:dLbls>
          <c:showLegendKey val="0"/>
          <c:showVal val="0"/>
          <c:showCatName val="0"/>
          <c:showSerName val="0"/>
          <c:showPercent val="0"/>
          <c:showBubbleSize val="0"/>
        </c:dLbls>
        <c:marker val="1"/>
        <c:smooth val="0"/>
        <c:axId val="85597184"/>
        <c:axId val="85603456"/>
      </c:lineChart>
      <c:dateAx>
        <c:axId val="85597184"/>
        <c:scaling>
          <c:orientation val="minMax"/>
        </c:scaling>
        <c:delete val="1"/>
        <c:axPos val="b"/>
        <c:numFmt formatCode="ge" sourceLinked="1"/>
        <c:majorTickMark val="none"/>
        <c:minorTickMark val="none"/>
        <c:tickLblPos val="none"/>
        <c:crossAx val="85603456"/>
        <c:crosses val="autoZero"/>
        <c:auto val="1"/>
        <c:lblOffset val="100"/>
        <c:baseTimeUnit val="years"/>
      </c:dateAx>
      <c:valAx>
        <c:axId val="856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D7-4088-818A-EBE0E9E71433}"/>
            </c:ext>
          </c:extLst>
        </c:ser>
        <c:dLbls>
          <c:showLegendKey val="0"/>
          <c:showVal val="0"/>
          <c:showCatName val="0"/>
          <c:showSerName val="0"/>
          <c:showPercent val="0"/>
          <c:showBubbleSize val="0"/>
        </c:dLbls>
        <c:gapWidth val="150"/>
        <c:axId val="85949056"/>
        <c:axId val="859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xmlns:c16r2="http://schemas.microsoft.com/office/drawing/2015/06/chart">
            <c:ext xmlns:c16="http://schemas.microsoft.com/office/drawing/2014/chart" uri="{C3380CC4-5D6E-409C-BE32-E72D297353CC}">
              <c16:uniqueId val="{00000001-CAD7-4088-818A-EBE0E9E71433}"/>
            </c:ext>
          </c:extLst>
        </c:ser>
        <c:dLbls>
          <c:showLegendKey val="0"/>
          <c:showVal val="0"/>
          <c:showCatName val="0"/>
          <c:showSerName val="0"/>
          <c:showPercent val="0"/>
          <c:showBubbleSize val="0"/>
        </c:dLbls>
        <c:marker val="1"/>
        <c:smooth val="0"/>
        <c:axId val="85949056"/>
        <c:axId val="85955328"/>
      </c:lineChart>
      <c:dateAx>
        <c:axId val="85949056"/>
        <c:scaling>
          <c:orientation val="minMax"/>
        </c:scaling>
        <c:delete val="1"/>
        <c:axPos val="b"/>
        <c:numFmt formatCode="ge" sourceLinked="1"/>
        <c:majorTickMark val="none"/>
        <c:minorTickMark val="none"/>
        <c:tickLblPos val="none"/>
        <c:crossAx val="85955328"/>
        <c:crosses val="autoZero"/>
        <c:auto val="1"/>
        <c:lblOffset val="100"/>
        <c:baseTimeUnit val="years"/>
      </c:dateAx>
      <c:valAx>
        <c:axId val="859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88.27</c:v>
                </c:pt>
                <c:pt idx="1">
                  <c:v>89.05</c:v>
                </c:pt>
                <c:pt idx="2">
                  <c:v>90.6</c:v>
                </c:pt>
                <c:pt idx="3">
                  <c:v>92.65</c:v>
                </c:pt>
                <c:pt idx="4">
                  <c:v>91.13</c:v>
                </c:pt>
              </c:numCache>
            </c:numRef>
          </c:val>
          <c:extLst xmlns:c16r2="http://schemas.microsoft.com/office/drawing/2015/06/chart">
            <c:ext xmlns:c16="http://schemas.microsoft.com/office/drawing/2014/chart" uri="{C3380CC4-5D6E-409C-BE32-E72D297353CC}">
              <c16:uniqueId val="{00000000-4AC7-41A6-A969-9F771E0BCEA9}"/>
            </c:ext>
          </c:extLst>
        </c:ser>
        <c:dLbls>
          <c:showLegendKey val="0"/>
          <c:showVal val="0"/>
          <c:showCatName val="0"/>
          <c:showSerName val="0"/>
          <c:showPercent val="0"/>
          <c:showBubbleSize val="0"/>
        </c:dLbls>
        <c:gapWidth val="150"/>
        <c:axId val="85998592"/>
        <c:axId val="860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xmlns:c16r2="http://schemas.microsoft.com/office/drawing/2015/06/chart">
            <c:ext xmlns:c16="http://schemas.microsoft.com/office/drawing/2014/chart" uri="{C3380CC4-5D6E-409C-BE32-E72D297353CC}">
              <c16:uniqueId val="{00000001-4AC7-41A6-A969-9F771E0BCEA9}"/>
            </c:ext>
          </c:extLst>
        </c:ser>
        <c:dLbls>
          <c:showLegendKey val="0"/>
          <c:showVal val="0"/>
          <c:showCatName val="0"/>
          <c:showSerName val="0"/>
          <c:showPercent val="0"/>
          <c:showBubbleSize val="0"/>
        </c:dLbls>
        <c:marker val="1"/>
        <c:smooth val="0"/>
        <c:axId val="85998592"/>
        <c:axId val="86004864"/>
      </c:lineChart>
      <c:dateAx>
        <c:axId val="85998592"/>
        <c:scaling>
          <c:orientation val="minMax"/>
        </c:scaling>
        <c:delete val="1"/>
        <c:axPos val="b"/>
        <c:numFmt formatCode="ge" sourceLinked="1"/>
        <c:majorTickMark val="none"/>
        <c:minorTickMark val="none"/>
        <c:tickLblPos val="none"/>
        <c:crossAx val="86004864"/>
        <c:crosses val="autoZero"/>
        <c:auto val="1"/>
        <c:lblOffset val="100"/>
        <c:baseTimeUnit val="years"/>
      </c:dateAx>
      <c:valAx>
        <c:axId val="860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85.16</c:v>
                </c:pt>
                <c:pt idx="1">
                  <c:v>81.12</c:v>
                </c:pt>
                <c:pt idx="2">
                  <c:v>83.52</c:v>
                </c:pt>
                <c:pt idx="3">
                  <c:v>81.55</c:v>
                </c:pt>
                <c:pt idx="4">
                  <c:v>75.930000000000007</c:v>
                </c:pt>
              </c:numCache>
            </c:numRef>
          </c:val>
          <c:extLst xmlns:c16r2="http://schemas.microsoft.com/office/drawing/2015/06/chart">
            <c:ext xmlns:c16="http://schemas.microsoft.com/office/drawing/2014/chart" uri="{C3380CC4-5D6E-409C-BE32-E72D297353CC}">
              <c16:uniqueId val="{00000000-303D-457D-B70C-F0410C3F6CCB}"/>
            </c:ext>
          </c:extLst>
        </c:ser>
        <c:dLbls>
          <c:showLegendKey val="0"/>
          <c:showVal val="0"/>
          <c:showCatName val="0"/>
          <c:showSerName val="0"/>
          <c:showPercent val="0"/>
          <c:showBubbleSize val="0"/>
        </c:dLbls>
        <c:gapWidth val="150"/>
        <c:axId val="85638528"/>
        <c:axId val="856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3D-457D-B70C-F0410C3F6CCB}"/>
            </c:ext>
          </c:extLst>
        </c:ser>
        <c:dLbls>
          <c:showLegendKey val="0"/>
          <c:showVal val="0"/>
          <c:showCatName val="0"/>
          <c:showSerName val="0"/>
          <c:showPercent val="0"/>
          <c:showBubbleSize val="0"/>
        </c:dLbls>
        <c:marker val="1"/>
        <c:smooth val="0"/>
        <c:axId val="85638528"/>
        <c:axId val="85640704"/>
      </c:lineChart>
      <c:dateAx>
        <c:axId val="85638528"/>
        <c:scaling>
          <c:orientation val="minMax"/>
        </c:scaling>
        <c:delete val="1"/>
        <c:axPos val="b"/>
        <c:numFmt formatCode="ge" sourceLinked="1"/>
        <c:majorTickMark val="none"/>
        <c:minorTickMark val="none"/>
        <c:tickLblPos val="none"/>
        <c:crossAx val="85640704"/>
        <c:crosses val="autoZero"/>
        <c:auto val="1"/>
        <c:lblOffset val="100"/>
        <c:baseTimeUnit val="years"/>
      </c:dateAx>
      <c:valAx>
        <c:axId val="856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36-4508-B9AF-E178A3136DC7}"/>
            </c:ext>
          </c:extLst>
        </c:ser>
        <c:dLbls>
          <c:showLegendKey val="0"/>
          <c:showVal val="0"/>
          <c:showCatName val="0"/>
          <c:showSerName val="0"/>
          <c:showPercent val="0"/>
          <c:showBubbleSize val="0"/>
        </c:dLbls>
        <c:gapWidth val="150"/>
        <c:axId val="85499904"/>
        <c:axId val="855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36-4508-B9AF-E178A3136DC7}"/>
            </c:ext>
          </c:extLst>
        </c:ser>
        <c:dLbls>
          <c:showLegendKey val="0"/>
          <c:showVal val="0"/>
          <c:showCatName val="0"/>
          <c:showSerName val="0"/>
          <c:showPercent val="0"/>
          <c:showBubbleSize val="0"/>
        </c:dLbls>
        <c:marker val="1"/>
        <c:smooth val="0"/>
        <c:axId val="85499904"/>
        <c:axId val="85501824"/>
      </c:lineChart>
      <c:dateAx>
        <c:axId val="85499904"/>
        <c:scaling>
          <c:orientation val="minMax"/>
        </c:scaling>
        <c:delete val="1"/>
        <c:axPos val="b"/>
        <c:numFmt formatCode="ge" sourceLinked="1"/>
        <c:majorTickMark val="none"/>
        <c:minorTickMark val="none"/>
        <c:tickLblPos val="none"/>
        <c:crossAx val="85501824"/>
        <c:crosses val="autoZero"/>
        <c:auto val="1"/>
        <c:lblOffset val="100"/>
        <c:baseTimeUnit val="years"/>
      </c:dateAx>
      <c:valAx>
        <c:axId val="855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D8-429A-83A2-8B7C101B787C}"/>
            </c:ext>
          </c:extLst>
        </c:ser>
        <c:dLbls>
          <c:showLegendKey val="0"/>
          <c:showVal val="0"/>
          <c:showCatName val="0"/>
          <c:showSerName val="0"/>
          <c:showPercent val="0"/>
          <c:showBubbleSize val="0"/>
        </c:dLbls>
        <c:gapWidth val="150"/>
        <c:axId val="85655936"/>
        <c:axId val="856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8-429A-83A2-8B7C101B787C}"/>
            </c:ext>
          </c:extLst>
        </c:ser>
        <c:dLbls>
          <c:showLegendKey val="0"/>
          <c:showVal val="0"/>
          <c:showCatName val="0"/>
          <c:showSerName val="0"/>
          <c:showPercent val="0"/>
          <c:showBubbleSize val="0"/>
        </c:dLbls>
        <c:marker val="1"/>
        <c:smooth val="0"/>
        <c:axId val="85655936"/>
        <c:axId val="85657856"/>
      </c:lineChart>
      <c:dateAx>
        <c:axId val="85655936"/>
        <c:scaling>
          <c:orientation val="minMax"/>
        </c:scaling>
        <c:delete val="1"/>
        <c:axPos val="b"/>
        <c:numFmt formatCode="ge" sourceLinked="1"/>
        <c:majorTickMark val="none"/>
        <c:minorTickMark val="none"/>
        <c:tickLblPos val="none"/>
        <c:crossAx val="85657856"/>
        <c:crosses val="autoZero"/>
        <c:auto val="1"/>
        <c:lblOffset val="100"/>
        <c:baseTimeUnit val="years"/>
      </c:dateAx>
      <c:valAx>
        <c:axId val="856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D0-4DFA-A2D2-5691DF583B6F}"/>
            </c:ext>
          </c:extLst>
        </c:ser>
        <c:dLbls>
          <c:showLegendKey val="0"/>
          <c:showVal val="0"/>
          <c:showCatName val="0"/>
          <c:showSerName val="0"/>
          <c:showPercent val="0"/>
          <c:showBubbleSize val="0"/>
        </c:dLbls>
        <c:gapWidth val="150"/>
        <c:axId val="85711488"/>
        <c:axId val="857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D0-4DFA-A2D2-5691DF583B6F}"/>
            </c:ext>
          </c:extLst>
        </c:ser>
        <c:dLbls>
          <c:showLegendKey val="0"/>
          <c:showVal val="0"/>
          <c:showCatName val="0"/>
          <c:showSerName val="0"/>
          <c:showPercent val="0"/>
          <c:showBubbleSize val="0"/>
        </c:dLbls>
        <c:marker val="1"/>
        <c:smooth val="0"/>
        <c:axId val="85711488"/>
        <c:axId val="85717760"/>
      </c:lineChart>
      <c:dateAx>
        <c:axId val="85711488"/>
        <c:scaling>
          <c:orientation val="minMax"/>
        </c:scaling>
        <c:delete val="1"/>
        <c:axPos val="b"/>
        <c:numFmt formatCode="ge" sourceLinked="1"/>
        <c:majorTickMark val="none"/>
        <c:minorTickMark val="none"/>
        <c:tickLblPos val="none"/>
        <c:crossAx val="85717760"/>
        <c:crosses val="autoZero"/>
        <c:auto val="1"/>
        <c:lblOffset val="100"/>
        <c:baseTimeUnit val="years"/>
      </c:dateAx>
      <c:valAx>
        <c:axId val="857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4A-45D3-A21C-A5580010D536}"/>
            </c:ext>
          </c:extLst>
        </c:ser>
        <c:dLbls>
          <c:showLegendKey val="0"/>
          <c:showVal val="0"/>
          <c:showCatName val="0"/>
          <c:showSerName val="0"/>
          <c:showPercent val="0"/>
          <c:showBubbleSize val="0"/>
        </c:dLbls>
        <c:gapWidth val="150"/>
        <c:axId val="85749120"/>
        <c:axId val="857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4A-45D3-A21C-A5580010D536}"/>
            </c:ext>
          </c:extLst>
        </c:ser>
        <c:dLbls>
          <c:showLegendKey val="0"/>
          <c:showVal val="0"/>
          <c:showCatName val="0"/>
          <c:showSerName val="0"/>
          <c:showPercent val="0"/>
          <c:showBubbleSize val="0"/>
        </c:dLbls>
        <c:marker val="1"/>
        <c:smooth val="0"/>
        <c:axId val="85749120"/>
        <c:axId val="85751296"/>
      </c:lineChart>
      <c:dateAx>
        <c:axId val="85749120"/>
        <c:scaling>
          <c:orientation val="minMax"/>
        </c:scaling>
        <c:delete val="1"/>
        <c:axPos val="b"/>
        <c:numFmt formatCode="ge" sourceLinked="1"/>
        <c:majorTickMark val="none"/>
        <c:minorTickMark val="none"/>
        <c:tickLblPos val="none"/>
        <c:crossAx val="85751296"/>
        <c:crosses val="autoZero"/>
        <c:auto val="1"/>
        <c:lblOffset val="100"/>
        <c:baseTimeUnit val="years"/>
      </c:dateAx>
      <c:valAx>
        <c:axId val="857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876.5</c:v>
                </c:pt>
                <c:pt idx="1">
                  <c:v>864.74</c:v>
                </c:pt>
                <c:pt idx="2">
                  <c:v>820.49</c:v>
                </c:pt>
                <c:pt idx="3">
                  <c:v>748.23</c:v>
                </c:pt>
                <c:pt idx="4">
                  <c:v>830.57</c:v>
                </c:pt>
              </c:numCache>
            </c:numRef>
          </c:val>
          <c:extLst xmlns:c16r2="http://schemas.microsoft.com/office/drawing/2015/06/chart">
            <c:ext xmlns:c16="http://schemas.microsoft.com/office/drawing/2014/chart" uri="{C3380CC4-5D6E-409C-BE32-E72D297353CC}">
              <c16:uniqueId val="{00000000-E954-4223-80C5-4D0E561E13EF}"/>
            </c:ext>
          </c:extLst>
        </c:ser>
        <c:dLbls>
          <c:showLegendKey val="0"/>
          <c:showVal val="0"/>
          <c:showCatName val="0"/>
          <c:showSerName val="0"/>
          <c:showPercent val="0"/>
          <c:showBubbleSize val="0"/>
        </c:dLbls>
        <c:gapWidth val="150"/>
        <c:axId val="85790720"/>
        <c:axId val="857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xmlns:c16r2="http://schemas.microsoft.com/office/drawing/2015/06/chart">
            <c:ext xmlns:c16="http://schemas.microsoft.com/office/drawing/2014/chart" uri="{C3380CC4-5D6E-409C-BE32-E72D297353CC}">
              <c16:uniqueId val="{00000001-E954-4223-80C5-4D0E561E13EF}"/>
            </c:ext>
          </c:extLst>
        </c:ser>
        <c:dLbls>
          <c:showLegendKey val="0"/>
          <c:showVal val="0"/>
          <c:showCatName val="0"/>
          <c:showSerName val="0"/>
          <c:showPercent val="0"/>
          <c:showBubbleSize val="0"/>
        </c:dLbls>
        <c:marker val="1"/>
        <c:smooth val="0"/>
        <c:axId val="85790720"/>
        <c:axId val="85792640"/>
      </c:lineChart>
      <c:dateAx>
        <c:axId val="85790720"/>
        <c:scaling>
          <c:orientation val="minMax"/>
        </c:scaling>
        <c:delete val="1"/>
        <c:axPos val="b"/>
        <c:numFmt formatCode="ge" sourceLinked="1"/>
        <c:majorTickMark val="none"/>
        <c:minorTickMark val="none"/>
        <c:tickLblPos val="none"/>
        <c:crossAx val="85792640"/>
        <c:crosses val="autoZero"/>
        <c:auto val="1"/>
        <c:lblOffset val="100"/>
        <c:baseTimeUnit val="years"/>
      </c:dateAx>
      <c:valAx>
        <c:axId val="857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62.87</c:v>
                </c:pt>
                <c:pt idx="1">
                  <c:v>65.37</c:v>
                </c:pt>
                <c:pt idx="2">
                  <c:v>67.75</c:v>
                </c:pt>
                <c:pt idx="3">
                  <c:v>65.92</c:v>
                </c:pt>
                <c:pt idx="4">
                  <c:v>67.92</c:v>
                </c:pt>
              </c:numCache>
            </c:numRef>
          </c:val>
          <c:extLst xmlns:c16r2="http://schemas.microsoft.com/office/drawing/2015/06/chart">
            <c:ext xmlns:c16="http://schemas.microsoft.com/office/drawing/2014/chart" uri="{C3380CC4-5D6E-409C-BE32-E72D297353CC}">
              <c16:uniqueId val="{00000000-6803-4EEB-A64D-C0BA5CA62EDA}"/>
            </c:ext>
          </c:extLst>
        </c:ser>
        <c:dLbls>
          <c:showLegendKey val="0"/>
          <c:showVal val="0"/>
          <c:showCatName val="0"/>
          <c:showSerName val="0"/>
          <c:showPercent val="0"/>
          <c:showBubbleSize val="0"/>
        </c:dLbls>
        <c:gapWidth val="150"/>
        <c:axId val="85809408"/>
        <c:axId val="858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6803-4EEB-A64D-C0BA5CA62EDA}"/>
            </c:ext>
          </c:extLst>
        </c:ser>
        <c:dLbls>
          <c:showLegendKey val="0"/>
          <c:showVal val="0"/>
          <c:showCatName val="0"/>
          <c:showSerName val="0"/>
          <c:showPercent val="0"/>
          <c:showBubbleSize val="0"/>
        </c:dLbls>
        <c:marker val="1"/>
        <c:smooth val="0"/>
        <c:axId val="85809408"/>
        <c:axId val="85823872"/>
      </c:lineChart>
      <c:dateAx>
        <c:axId val="85809408"/>
        <c:scaling>
          <c:orientation val="minMax"/>
        </c:scaling>
        <c:delete val="1"/>
        <c:axPos val="b"/>
        <c:numFmt formatCode="ge" sourceLinked="1"/>
        <c:majorTickMark val="none"/>
        <c:minorTickMark val="none"/>
        <c:tickLblPos val="none"/>
        <c:crossAx val="85823872"/>
        <c:crosses val="autoZero"/>
        <c:auto val="1"/>
        <c:lblOffset val="100"/>
        <c:baseTimeUnit val="years"/>
      </c:dateAx>
      <c:valAx>
        <c:axId val="858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183.79</c:v>
                </c:pt>
                <c:pt idx="1">
                  <c:v>180.15</c:v>
                </c:pt>
                <c:pt idx="2">
                  <c:v>177.3</c:v>
                </c:pt>
                <c:pt idx="3">
                  <c:v>182.18</c:v>
                </c:pt>
                <c:pt idx="4">
                  <c:v>212.23</c:v>
                </c:pt>
              </c:numCache>
            </c:numRef>
          </c:val>
          <c:extLst xmlns:c16r2="http://schemas.microsoft.com/office/drawing/2015/06/chart">
            <c:ext xmlns:c16="http://schemas.microsoft.com/office/drawing/2014/chart" uri="{C3380CC4-5D6E-409C-BE32-E72D297353CC}">
              <c16:uniqueId val="{00000000-CE63-4B9E-A3B7-808E0B5D08F4}"/>
            </c:ext>
          </c:extLst>
        </c:ser>
        <c:dLbls>
          <c:showLegendKey val="0"/>
          <c:showVal val="0"/>
          <c:showCatName val="0"/>
          <c:showSerName val="0"/>
          <c:showPercent val="0"/>
          <c:showBubbleSize val="0"/>
        </c:dLbls>
        <c:gapWidth val="150"/>
        <c:axId val="85850368"/>
        <c:axId val="859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xmlns:c16r2="http://schemas.microsoft.com/office/drawing/2015/06/chart">
            <c:ext xmlns:c16="http://schemas.microsoft.com/office/drawing/2014/chart" uri="{C3380CC4-5D6E-409C-BE32-E72D297353CC}">
              <c16:uniqueId val="{00000001-CE63-4B9E-A3B7-808E0B5D08F4}"/>
            </c:ext>
          </c:extLst>
        </c:ser>
        <c:dLbls>
          <c:showLegendKey val="0"/>
          <c:showVal val="0"/>
          <c:showCatName val="0"/>
          <c:showSerName val="0"/>
          <c:showPercent val="0"/>
          <c:showBubbleSize val="0"/>
        </c:dLbls>
        <c:marker val="1"/>
        <c:smooth val="0"/>
        <c:axId val="85850368"/>
        <c:axId val="85922176"/>
      </c:lineChart>
      <c:dateAx>
        <c:axId val="85850368"/>
        <c:scaling>
          <c:orientation val="minMax"/>
        </c:scaling>
        <c:delete val="1"/>
        <c:axPos val="b"/>
        <c:numFmt formatCode="ge" sourceLinked="1"/>
        <c:majorTickMark val="none"/>
        <c:minorTickMark val="none"/>
        <c:tickLblPos val="none"/>
        <c:crossAx val="85922176"/>
        <c:crosses val="autoZero"/>
        <c:auto val="1"/>
        <c:lblOffset val="100"/>
        <c:baseTimeUnit val="years"/>
      </c:dateAx>
      <c:valAx>
        <c:axId val="85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昭和町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19728</v>
      </c>
      <c r="AM8" s="50"/>
      <c r="AN8" s="50"/>
      <c r="AO8" s="50"/>
      <c r="AP8" s="50"/>
      <c r="AQ8" s="50"/>
      <c r="AR8" s="50"/>
      <c r="AS8" s="50"/>
      <c r="AT8" s="45">
        <f>データ!T6</f>
        <v>9.08</v>
      </c>
      <c r="AU8" s="45"/>
      <c r="AV8" s="45"/>
      <c r="AW8" s="45"/>
      <c r="AX8" s="45"/>
      <c r="AY8" s="45"/>
      <c r="AZ8" s="45"/>
      <c r="BA8" s="45"/>
      <c r="BB8" s="45">
        <f>データ!U6</f>
        <v>2172.69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83.59</v>
      </c>
      <c r="Q10" s="45"/>
      <c r="R10" s="45"/>
      <c r="S10" s="45"/>
      <c r="T10" s="45"/>
      <c r="U10" s="45"/>
      <c r="V10" s="45"/>
      <c r="W10" s="45">
        <f>データ!Q6</f>
        <v>96.23</v>
      </c>
      <c r="X10" s="45"/>
      <c r="Y10" s="45"/>
      <c r="Z10" s="45"/>
      <c r="AA10" s="45"/>
      <c r="AB10" s="45"/>
      <c r="AC10" s="45"/>
      <c r="AD10" s="50">
        <f>データ!R6</f>
        <v>2376</v>
      </c>
      <c r="AE10" s="50"/>
      <c r="AF10" s="50"/>
      <c r="AG10" s="50"/>
      <c r="AH10" s="50"/>
      <c r="AI10" s="50"/>
      <c r="AJ10" s="50"/>
      <c r="AK10" s="2"/>
      <c r="AL10" s="50">
        <f>データ!V6</f>
        <v>16464</v>
      </c>
      <c r="AM10" s="50"/>
      <c r="AN10" s="50"/>
      <c r="AO10" s="50"/>
      <c r="AP10" s="50"/>
      <c r="AQ10" s="50"/>
      <c r="AR10" s="50"/>
      <c r="AS10" s="50"/>
      <c r="AT10" s="45">
        <f>データ!W6</f>
        <v>4.91</v>
      </c>
      <c r="AU10" s="45"/>
      <c r="AV10" s="45"/>
      <c r="AW10" s="45"/>
      <c r="AX10" s="45"/>
      <c r="AY10" s="45"/>
      <c r="AZ10" s="45"/>
      <c r="BA10" s="45"/>
      <c r="BB10" s="45">
        <f>データ!X6</f>
        <v>3353.16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193844</v>
      </c>
      <c r="D6" s="33">
        <f t="shared" si="3"/>
        <v>47</v>
      </c>
      <c r="E6" s="33">
        <f t="shared" si="3"/>
        <v>17</v>
      </c>
      <c r="F6" s="33">
        <f t="shared" si="3"/>
        <v>1</v>
      </c>
      <c r="G6" s="33">
        <f t="shared" si="3"/>
        <v>0</v>
      </c>
      <c r="H6" s="33" t="str">
        <f t="shared" si="3"/>
        <v>山梨県　昭和町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83.59</v>
      </c>
      <c r="Q6" s="34">
        <f t="shared" si="3"/>
        <v>96.23</v>
      </c>
      <c r="R6" s="34">
        <f t="shared" si="3"/>
        <v>2376</v>
      </c>
      <c r="S6" s="34">
        <f t="shared" si="3"/>
        <v>19728</v>
      </c>
      <c r="T6" s="34">
        <f t="shared" si="3"/>
        <v>9.08</v>
      </c>
      <c r="U6" s="34">
        <f t="shared" si="3"/>
        <v>2172.69</v>
      </c>
      <c r="V6" s="34">
        <f t="shared" si="3"/>
        <v>16464</v>
      </c>
      <c r="W6" s="34">
        <f t="shared" si="3"/>
        <v>4.91</v>
      </c>
      <c r="X6" s="34">
        <f t="shared" si="3"/>
        <v>3353.16</v>
      </c>
      <c r="Y6" s="35">
        <f>IF(Y7="",NA(),Y7)</f>
        <v>85.16</v>
      </c>
      <c r="Z6" s="35">
        <f t="shared" ref="Z6:AH6" si="4">IF(Z7="",NA(),Z7)</f>
        <v>81.12</v>
      </c>
      <c r="AA6" s="35">
        <f t="shared" si="4"/>
        <v>83.52</v>
      </c>
      <c r="AB6" s="35">
        <f t="shared" si="4"/>
        <v>81.55</v>
      </c>
      <c r="AC6" s="35">
        <f t="shared" si="4"/>
        <v>75.930000000000007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876.5</v>
      </c>
      <c r="BG6" s="35">
        <f t="shared" ref="BG6:BO6" si="7">IF(BG7="",NA(),BG7)</f>
        <v>864.74</v>
      </c>
      <c r="BH6" s="35">
        <f t="shared" si="7"/>
        <v>820.49</v>
      </c>
      <c r="BI6" s="35">
        <f t="shared" si="7"/>
        <v>748.23</v>
      </c>
      <c r="BJ6" s="35">
        <f t="shared" si="7"/>
        <v>830.57</v>
      </c>
      <c r="BK6" s="35">
        <f t="shared" si="7"/>
        <v>1273.52</v>
      </c>
      <c r="BL6" s="35">
        <f t="shared" si="7"/>
        <v>1209.95</v>
      </c>
      <c r="BM6" s="35">
        <f t="shared" si="7"/>
        <v>1136.5</v>
      </c>
      <c r="BN6" s="35">
        <f t="shared" si="7"/>
        <v>1118.56</v>
      </c>
      <c r="BO6" s="35">
        <f t="shared" si="7"/>
        <v>1111.31</v>
      </c>
      <c r="BP6" s="34" t="str">
        <f>IF(BP7="","",IF(BP7="-","【-】","【"&amp;SUBSTITUTE(TEXT(BP7,"#,##0.00"),"-","△")&amp;"】"))</f>
        <v>【728.30】</v>
      </c>
      <c r="BQ6" s="35">
        <f>IF(BQ7="",NA(),BQ7)</f>
        <v>62.87</v>
      </c>
      <c r="BR6" s="35">
        <f t="shared" ref="BR6:BZ6" si="8">IF(BR7="",NA(),BR7)</f>
        <v>65.37</v>
      </c>
      <c r="BS6" s="35">
        <f t="shared" si="8"/>
        <v>67.75</v>
      </c>
      <c r="BT6" s="35">
        <f t="shared" si="8"/>
        <v>65.92</v>
      </c>
      <c r="BU6" s="35">
        <f t="shared" si="8"/>
        <v>67.92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183.79</v>
      </c>
      <c r="CC6" s="35">
        <f t="shared" ref="CC6:CK6" si="9">IF(CC7="",NA(),CC7)</f>
        <v>180.15</v>
      </c>
      <c r="CD6" s="35">
        <f t="shared" si="9"/>
        <v>177.3</v>
      </c>
      <c r="CE6" s="35">
        <f t="shared" si="9"/>
        <v>182.18</v>
      </c>
      <c r="CF6" s="35">
        <f t="shared" si="9"/>
        <v>212.23</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88.27</v>
      </c>
      <c r="CY6" s="35">
        <f t="shared" ref="CY6:DG6" si="11">IF(CY7="",NA(),CY7)</f>
        <v>89.05</v>
      </c>
      <c r="CZ6" s="35">
        <f t="shared" si="11"/>
        <v>90.6</v>
      </c>
      <c r="DA6" s="35">
        <f t="shared" si="11"/>
        <v>92.65</v>
      </c>
      <c r="DB6" s="35">
        <f t="shared" si="11"/>
        <v>91.13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193844</v>
      </c>
      <c r="D7" s="37">
        <v>47</v>
      </c>
      <c r="E7" s="37">
        <v>17</v>
      </c>
      <c r="F7" s="37">
        <v>1</v>
      </c>
      <c r="G7" s="37">
        <v>0</v>
      </c>
      <c r="H7" s="37" t="s">
        <v>109</v>
      </c>
      <c r="I7" s="37" t="s">
        <v>110</v>
      </c>
      <c r="J7" s="37" t="s">
        <v>111</v>
      </c>
      <c r="K7" s="37" t="s">
        <v>112</v>
      </c>
      <c r="L7" s="37" t="s">
        <v>113</v>
      </c>
      <c r="M7" s="37"/>
      <c r="N7" s="38" t="s">
        <v>114</v>
      </c>
      <c r="O7" s="38" t="s">
        <v>115</v>
      </c>
      <c r="P7" s="38">
        <v>83.59</v>
      </c>
      <c r="Q7" s="38">
        <v>96.23</v>
      </c>
      <c r="R7" s="38">
        <v>2376</v>
      </c>
      <c r="S7" s="38">
        <v>19728</v>
      </c>
      <c r="T7" s="38">
        <v>9.08</v>
      </c>
      <c r="U7" s="38">
        <v>2172.69</v>
      </c>
      <c r="V7" s="38">
        <v>16464</v>
      </c>
      <c r="W7" s="38">
        <v>4.91</v>
      </c>
      <c r="X7" s="38">
        <v>3353.16</v>
      </c>
      <c r="Y7" s="38">
        <v>85.16</v>
      </c>
      <c r="Z7" s="38">
        <v>81.12</v>
      </c>
      <c r="AA7" s="38">
        <v>83.52</v>
      </c>
      <c r="AB7" s="38">
        <v>81.55</v>
      </c>
      <c r="AC7" s="38">
        <v>75.930000000000007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876.5</v>
      </c>
      <c r="BG7" s="38">
        <v>864.74</v>
      </c>
      <c r="BH7" s="38">
        <v>820.49</v>
      </c>
      <c r="BI7" s="38">
        <v>748.23</v>
      </c>
      <c r="BJ7" s="38">
        <v>830.57</v>
      </c>
      <c r="BK7" s="38">
        <v>1273.52</v>
      </c>
      <c r="BL7" s="38">
        <v>1209.95</v>
      </c>
      <c r="BM7" s="38">
        <v>1136.5</v>
      </c>
      <c r="BN7" s="38">
        <v>1118.56</v>
      </c>
      <c r="BO7" s="38">
        <v>1111.31</v>
      </c>
      <c r="BP7" s="38">
        <v>728.3</v>
      </c>
      <c r="BQ7" s="38">
        <v>62.87</v>
      </c>
      <c r="BR7" s="38">
        <v>65.37</v>
      </c>
      <c r="BS7" s="38">
        <v>67.75</v>
      </c>
      <c r="BT7" s="38">
        <v>65.92</v>
      </c>
      <c r="BU7" s="38">
        <v>67.92</v>
      </c>
      <c r="BV7" s="38">
        <v>67.849999999999994</v>
      </c>
      <c r="BW7" s="38">
        <v>69.48</v>
      </c>
      <c r="BX7" s="38">
        <v>71.650000000000006</v>
      </c>
      <c r="BY7" s="38">
        <v>72.33</v>
      </c>
      <c r="BZ7" s="38">
        <v>75.540000000000006</v>
      </c>
      <c r="CA7" s="38">
        <v>100.04</v>
      </c>
      <c r="CB7" s="38">
        <v>183.79</v>
      </c>
      <c r="CC7" s="38">
        <v>180.15</v>
      </c>
      <c r="CD7" s="38">
        <v>177.3</v>
      </c>
      <c r="CE7" s="38">
        <v>182.18</v>
      </c>
      <c r="CF7" s="38">
        <v>212.23</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88.27</v>
      </c>
      <c r="CY7" s="38">
        <v>89.05</v>
      </c>
      <c r="CZ7" s="38">
        <v>90.6</v>
      </c>
      <c r="DA7" s="38">
        <v>92.65</v>
      </c>
      <c r="DB7" s="38">
        <v>91.13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2018-02-22T01:12:21Z</cp:lastPrinted>
  <dcterms:created xsi:type="dcterms:W3CDTF">2017-12-25T02:07:48Z</dcterms:created>
  <dcterms:modified xsi:type="dcterms:W3CDTF">2018-02-27T04:31:30Z</dcterms:modified>
  <cp:category/>
</cp:coreProperties>
</file>