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5" yWindow="-30" windowWidth="14715" windowHeight="1164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BB10" i="4"/>
  <c r="AT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<sst xmlns="http://schemas.openxmlformats.org/spreadsheetml/2006/main" count="237" uniqueCount="123">
  <si>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</si>
  <si>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</si>
  <si>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</si>
  <si>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</si>
  <si>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</si>
  <si>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</si>
  <si>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</si>
  <si>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</si>
  <si>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</si>
  <si>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</si>
  <si>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</si>
  <si>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</si>
  <si>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</si>
  <si>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</si>
  <si>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</si>
  <si>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</si>
  <si>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</si>
  <si>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</si>
  <si>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</si>
  <si>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</si>
  <si>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</si>
  <si>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</si>
  <si>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</si>
  <si>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</si>
  <si>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</si>
  <si>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</si>
  <si>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</si>
  <si>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</si>
  <si>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</si>
  <si>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</si>
  <si>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</si>
  <si>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</si>
  <si>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</si>
  <si>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</si>
  <si>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</si>
  <si>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</si>
  <si>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</si>
  <si>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</si>
  <si>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</si>
  <si>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</si>
  <si>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</si>
  <si>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</si>
  <si>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</si>
  <si>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</si>
  <si>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</si>
  <si>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</si>
  <si>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</si>
  <si>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</si>
  <si>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</si>
  <si>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</si>
  <si>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</si>
  <si>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</si>
  <si>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</si>
  <si>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</si>
  <si>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</si>
  <si>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</si>
  <si>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</si>
  <si>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</si>
  <si>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</si>
  <si>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</si>
  <si>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</si>
  <si>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</si>
  <si>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</si>
  <si>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</si>
  <si>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</si>
  <si>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</si>
  <si>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</si>
  <si>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</si>
  <si>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</si>
  <si>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</si>
  <si>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</si>
  <si>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</si>
  <si>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</si>
  <si>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</si>
  <si>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</si>
  <si>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</si>
  <si>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</si>
  <si>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</si>
  <si>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</si>
  <si>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</si>
  <si>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</si>
  <si>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</si>
  <si>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</si>
  <si>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</si>
  <si>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</si>
  <si>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</si>
  <si>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</si>
  <si>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</si>
  <si>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</si>
  <si>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</si>
  <si>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</si>
  <si>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</si>
  <si>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</si>
  <si>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</si>
  <si>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</si>
  <si>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</si>
  <si>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</si>
  <si>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</si>
  <si>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</si>
  <si>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</si>
  <si>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</si>
  <si>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</si>
  <si>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</si>
  <si>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</si>
  <si>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</si>
  <si>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</si>
  <si>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</si>
  <si>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甲州市</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</si>
  <si>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</si>
  <si>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</si>
  <si>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</si>
  <si>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</si>
  <si>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</si>
  <si>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</si>
  <si>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</si>
  <si>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</si>
  <si>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</si>
  <si>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</si>
  <si>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</si>
  <si>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</si>
  <si>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本市の簡易水道事業の経営状況としては経常収支が平成24年以降、類似団体より低い割合となっているものの、企業債残高は、ほぼ横ばいの数値を示しており、短期的観測では一応健全経営を保てると考察できますが、反面今後も浄水場建設等の大型事業も控えており、中・長期的観測ではより効率的な収支計画が必要であると考えられます。
また施設利用率や有収率が類似団体と比較して数値が高く老朽管の布設替などが効率的に行われている部分もありますが、供給施設自体の老朽化がかなり進んでおり、前段も含め財政状況の厳しい中、既存各施設の必要最小限の改良・更新が必要になっていくと考察されます。</t>
    <rPh sb="0" eb="1">
      <t>ホン</t>
    </rPh>
    <rPh sb="1" eb="2">
      <t>シ</t>
    </rPh>
    <rPh sb="3" eb="5">
      <t>カンイ</t>
    </rPh>
    <rPh sb="5" eb="7">
      <t>スイドウ</t>
    </rPh>
    <rPh sb="7" eb="9">
      <t>ジギョウ</t>
    </rPh>
    <rPh sb="10" eb="12">
      <t>ケイエイ</t>
    </rPh>
    <rPh sb="12" eb="14">
      <t>ジョウキョウ</t>
    </rPh>
    <rPh sb="18" eb="20">
      <t>ケイジョウ</t>
    </rPh>
    <rPh sb="20" eb="22">
      <t>シュウシ</t>
    </rPh>
    <rPh sb="23" eb="25">
      <t>ヘイセイ</t>
    </rPh>
    <rPh sb="27" eb="28">
      <t>ネン</t>
    </rPh>
    <rPh sb="28" eb="30">
      <t>イコウ</t>
    </rPh>
    <rPh sb="31" eb="33">
      <t>ルイジ</t>
    </rPh>
    <rPh sb="33" eb="35">
      <t>ダンタイ</t>
    </rPh>
    <rPh sb="37" eb="38">
      <t>ヒク</t>
    </rPh>
    <rPh sb="39" eb="41">
      <t>ワリアイ</t>
    </rPh>
    <rPh sb="51" eb="53">
      <t>キギョウ</t>
    </rPh>
    <rPh sb="54" eb="56">
      <t>ザンダカ</t>
    </rPh>
    <rPh sb="60" eb="61">
      <t>ヨコ</t>
    </rPh>
    <rPh sb="64" eb="66">
      <t>スウチ</t>
    </rPh>
    <rPh sb="67" eb="68">
      <t>シメ</t>
    </rPh>
    <rPh sb="73" eb="75">
      <t>タンキ</t>
    </rPh>
    <rPh sb="75" eb="76">
      <t>テキ</t>
    </rPh>
    <rPh sb="76" eb="78">
      <t>カンソク</t>
    </rPh>
    <rPh sb="80" eb="82">
      <t>イチオウ</t>
    </rPh>
    <rPh sb="82" eb="84">
      <t>ケンゼン</t>
    </rPh>
    <rPh sb="84" eb="86">
      <t>ケイエイ</t>
    </rPh>
    <rPh sb="87" eb="88">
      <t>タモ</t>
    </rPh>
    <rPh sb="91" eb="93">
      <t>コウサツ</t>
    </rPh>
    <rPh sb="99" eb="101">
      <t>ハンメン</t>
    </rPh>
    <rPh sb="101" eb="103">
      <t>コンゴ</t>
    </rPh>
    <rPh sb="104" eb="106">
      <t>ジョウスイ</t>
    </rPh>
    <rPh sb="106" eb="107">
      <t>ジョウ</t>
    </rPh>
    <rPh sb="107" eb="109">
      <t>ケンセツ</t>
    </rPh>
    <rPh sb="109" eb="110">
      <t>トウ</t>
    </rPh>
    <rPh sb="111" eb="113">
      <t>オオガタ</t>
    </rPh>
    <rPh sb="113" eb="115">
      <t>ジギョウ</t>
    </rPh>
    <rPh sb="116" eb="117">
      <t>ヒカ</t>
    </rPh>
    <rPh sb="122" eb="123">
      <t>チュウ</t>
    </rPh>
    <rPh sb="124" eb="126">
      <t>チョウキ</t>
    </rPh>
    <rPh sb="126" eb="127">
      <t>テキ</t>
    </rPh>
    <rPh sb="127" eb="129">
      <t>カンソク</t>
    </rPh>
    <rPh sb="133" eb="136">
      <t>コウリツテキ</t>
    </rPh>
    <rPh sb="137" eb="139">
      <t>シュウシ</t>
    </rPh>
    <rPh sb="158" eb="160">
      <t>シセツ</t>
    </rPh>
    <rPh sb="160" eb="162">
      <t>リヨウ</t>
    </rPh>
    <rPh sb="162" eb="163">
      <t>リツ</t>
    </rPh>
    <rPh sb="164" eb="165">
      <t>ユウ</t>
    </rPh>
    <rPh sb="165" eb="166">
      <t>シュウ</t>
    </rPh>
    <rPh sb="166" eb="167">
      <t>リツ</t>
    </rPh>
    <rPh sb="168" eb="170">
      <t>ルイジ</t>
    </rPh>
    <rPh sb="170" eb="172">
      <t>ダンタイ</t>
    </rPh>
    <rPh sb="173" eb="175">
      <t>ヒカク</t>
    </rPh>
    <rPh sb="177" eb="179">
      <t>スウチ</t>
    </rPh>
    <rPh sb="182" eb="184">
      <t>ロウキュウ</t>
    </rPh>
    <rPh sb="184" eb="185">
      <t>カン</t>
    </rPh>
    <rPh sb="186" eb="188">
      <t>フセツ</t>
    </rPh>
    <rPh sb="188" eb="189">
      <t>カ</t>
    </rPh>
    <rPh sb="192" eb="194">
      <t>コウリツ</t>
    </rPh>
    <rPh sb="194" eb="195">
      <t>テキ</t>
    </rPh>
    <rPh sb="196" eb="197">
      <t>オコナ</t>
    </rPh>
    <rPh sb="202" eb="204">
      <t>ブブン</t>
    </rPh>
    <rPh sb="211" eb="213">
      <t>キョウキュウ</t>
    </rPh>
    <rPh sb="213" eb="215">
      <t>シセツ</t>
    </rPh>
    <rPh sb="215" eb="217">
      <t>ジタイ</t>
    </rPh>
    <rPh sb="218" eb="219">
      <t>ロウ</t>
    </rPh>
    <rPh sb="219" eb="220">
      <t>キュウ</t>
    </rPh>
    <rPh sb="220" eb="221">
      <t>カ</t>
    </rPh>
    <rPh sb="225" eb="226">
      <t>スス</t>
    </rPh>
    <rPh sb="231" eb="233">
      <t>ゼンダン</t>
    </rPh>
    <rPh sb="234" eb="235">
      <t>フク</t>
    </rPh>
    <rPh sb="236" eb="238">
      <t>ザイセイ</t>
    </rPh>
    <rPh sb="238" eb="240">
      <t>ジョウキョウ</t>
    </rPh>
    <rPh sb="241" eb="242">
      <t>キビ</t>
    </rPh>
    <rPh sb="244" eb="245">
      <t>ナカ</t>
    </rPh>
    <rPh sb="246" eb="248">
      <t>キゾン</t>
    </rPh>
    <rPh sb="248" eb="249">
      <t>カク</t>
    </rPh>
    <rPh sb="249" eb="251">
      <t>シセツ</t>
    </rPh>
    <rPh sb="252" eb="254">
      <t>ヒツヨウ</t>
    </rPh>
    <rPh sb="254" eb="257">
      <t>サイショウゲン</t>
    </rPh>
    <rPh sb="258" eb="260">
      <t>カイリョウ</t>
    </rPh>
    <rPh sb="261" eb="263">
      <t>コウシン</t>
    </rPh>
    <rPh sb="264" eb="266">
      <t>ヒツヨウ</t>
    </rPh>
    <rPh sb="273" eb="275">
      <t>コウサツ</t>
    </rPh>
    <phoneticPr fontId="7"/>
  </si>
  <si>
    <r>
      <rPr>
        <sz val="11"/>
        <rFont val="ＭＳ ゴシック"/>
        <family val="3"/>
        <charset val="128"/>
      </rPr>
      <t>管路更新率については近年、類似団体を上回っており、全体計画としては良好であるものの、供給施設の老朽化が進んでおり、耐震化計画も含め各供給施設の更新計画が大きな課題となっていく。</t>
    </r>
    <r>
      <rPr>
        <strike/>
        <sz val="11"/>
        <rFont val="ＭＳ ゴシック"/>
        <family val="3"/>
        <charset val="128"/>
      </rPr>
      <t xml:space="preserve">
</t>
    </r>
    <r>
      <rPr>
        <sz val="11"/>
        <rFont val="ＭＳ ゴシック"/>
        <family val="3"/>
        <charset val="128"/>
      </rPr>
      <t>今後の人口減少なども考慮しながら、本市のまちづくり(土地利用)に合った効率的な投資を行なっていくべきと考えます。</t>
    </r>
    <rPh sb="0" eb="2">
      <t>カンロ</t>
    </rPh>
    <rPh sb="2" eb="4">
      <t>コウシン</t>
    </rPh>
    <rPh sb="4" eb="5">
      <t>リツ</t>
    </rPh>
    <rPh sb="10" eb="12">
      <t>キンネン</t>
    </rPh>
    <rPh sb="13" eb="15">
      <t>ルイジ</t>
    </rPh>
    <rPh sb="15" eb="17">
      <t>ダンタイ</t>
    </rPh>
    <rPh sb="18" eb="20">
      <t>ウワマワ</t>
    </rPh>
    <rPh sb="25" eb="27">
      <t>ゼンタイ</t>
    </rPh>
    <rPh sb="27" eb="29">
      <t>ケイカク</t>
    </rPh>
    <rPh sb="33" eb="35">
      <t>リョウコウ</t>
    </rPh>
    <rPh sb="42" eb="44">
      <t>キョウキュウ</t>
    </rPh>
    <rPh sb="44" eb="46">
      <t>シセツ</t>
    </rPh>
    <rPh sb="47" eb="50">
      <t>ロウキュウカ</t>
    </rPh>
    <rPh sb="51" eb="52">
      <t>スス</t>
    </rPh>
    <rPh sb="57" eb="60">
      <t>タイシンカ</t>
    </rPh>
    <rPh sb="60" eb="62">
      <t>ケイカク</t>
    </rPh>
    <rPh sb="63" eb="64">
      <t>フク</t>
    </rPh>
    <rPh sb="65" eb="66">
      <t>カク</t>
    </rPh>
    <rPh sb="66" eb="68">
      <t>キョウキュウ</t>
    </rPh>
    <rPh sb="68" eb="70">
      <t>シセツ</t>
    </rPh>
    <rPh sb="71" eb="73">
      <t>コウシン</t>
    </rPh>
    <rPh sb="73" eb="75">
      <t>ケイカク</t>
    </rPh>
    <rPh sb="76" eb="77">
      <t>オオ</t>
    </rPh>
    <rPh sb="79" eb="81">
      <t>カダイ</t>
    </rPh>
    <rPh sb="89" eb="91">
      <t>コンゴ</t>
    </rPh>
    <rPh sb="92" eb="94">
      <t>ジンコウ</t>
    </rPh>
    <rPh sb="94" eb="96">
      <t>ゲンショウ</t>
    </rPh>
    <rPh sb="99" eb="101">
      <t>コウリョ</t>
    </rPh>
    <rPh sb="106" eb="107">
      <t>ホン</t>
    </rPh>
    <rPh sb="107" eb="108">
      <t>シ</t>
    </rPh>
    <rPh sb="115" eb="117">
      <t>トチ</t>
    </rPh>
    <rPh sb="117" eb="119">
      <t>リヨウ</t>
    </rPh>
    <rPh sb="121" eb="122">
      <t>ア</t>
    </rPh>
    <rPh sb="124" eb="126">
      <t>コウリツ</t>
    </rPh>
    <rPh sb="126" eb="127">
      <t>テキ</t>
    </rPh>
    <rPh sb="128" eb="130">
      <t>トウシ</t>
    </rPh>
    <rPh sb="131" eb="132">
      <t>オコ</t>
    </rPh>
    <rPh sb="140" eb="141">
      <t>カンガ</t>
    </rPh>
    <phoneticPr fontId="7"/>
  </si>
  <si>
    <t>本市の簡易水道事業において、国庫補助金、他会計繰入金等により辛うじて経営健全は保たれているものの、全国の地方都市すべてが抱えている問題である人口減少に伴う水道料金収入の減少、専門技術者の確保(施設管理の運営）、老朽化した施設の更新など、本市も例外ではなく、単独で解決することは困難であり事業の広域化や費用対効果等をつねに考えることが肝要です。
そのため早急に経営戦略を策定し、効率的な経営方法及び事業方針に沿った事業展開が必要と考えられます。</t>
    <rPh sb="0" eb="1">
      <t>ホン</t>
    </rPh>
    <rPh sb="1" eb="2">
      <t>シ</t>
    </rPh>
    <rPh sb="3" eb="5">
      <t>カンイ</t>
    </rPh>
    <rPh sb="5" eb="7">
      <t>スイドウ</t>
    </rPh>
    <rPh sb="7" eb="9">
      <t>ジギョウ</t>
    </rPh>
    <rPh sb="14" eb="16">
      <t>コッコ</t>
    </rPh>
    <rPh sb="16" eb="18">
      <t>ホジョ</t>
    </rPh>
    <rPh sb="18" eb="19">
      <t>キン</t>
    </rPh>
    <rPh sb="20" eb="21">
      <t>タ</t>
    </rPh>
    <rPh sb="21" eb="23">
      <t>カイケイ</t>
    </rPh>
    <rPh sb="23" eb="25">
      <t>クリイレ</t>
    </rPh>
    <rPh sb="25" eb="26">
      <t>キン</t>
    </rPh>
    <rPh sb="26" eb="27">
      <t>トウ</t>
    </rPh>
    <rPh sb="30" eb="31">
      <t>カロ</t>
    </rPh>
    <rPh sb="34" eb="36">
      <t>ケイエイ</t>
    </rPh>
    <rPh sb="36" eb="38">
      <t>ケンゼン</t>
    </rPh>
    <rPh sb="39" eb="40">
      <t>タモ</t>
    </rPh>
    <rPh sb="49" eb="51">
      <t>ゼンコク</t>
    </rPh>
    <rPh sb="52" eb="54">
      <t>チホウ</t>
    </rPh>
    <rPh sb="54" eb="56">
      <t>トシ</t>
    </rPh>
    <rPh sb="60" eb="61">
      <t>カカ</t>
    </rPh>
    <rPh sb="65" eb="67">
      <t>モンダイ</t>
    </rPh>
    <rPh sb="70" eb="72">
      <t>ジンコウ</t>
    </rPh>
    <rPh sb="72" eb="74">
      <t>ゲンショウ</t>
    </rPh>
    <rPh sb="75" eb="76">
      <t>トモナ</t>
    </rPh>
    <rPh sb="77" eb="79">
      <t>スイドウ</t>
    </rPh>
    <rPh sb="79" eb="81">
      <t>リョウキン</t>
    </rPh>
    <rPh sb="81" eb="83">
      <t>シュウニュウ</t>
    </rPh>
    <rPh sb="84" eb="86">
      <t>ゲンショウ</t>
    </rPh>
    <rPh sb="96" eb="98">
      <t>シセツ</t>
    </rPh>
    <rPh sb="98" eb="100">
      <t>カンリ</t>
    </rPh>
    <rPh sb="101" eb="103">
      <t>ウンエイ</t>
    </rPh>
    <rPh sb="105" eb="106">
      <t>ロウ</t>
    </rPh>
    <rPh sb="106" eb="107">
      <t>キュウ</t>
    </rPh>
    <rPh sb="107" eb="108">
      <t>カ</t>
    </rPh>
    <rPh sb="110" eb="112">
      <t>シセツ</t>
    </rPh>
    <rPh sb="113" eb="115">
      <t>コウシン</t>
    </rPh>
    <rPh sb="118" eb="119">
      <t>ホン</t>
    </rPh>
    <rPh sb="119" eb="120">
      <t>シ</t>
    </rPh>
    <rPh sb="121" eb="123">
      <t>レイガイ</t>
    </rPh>
    <rPh sb="128" eb="130">
      <t>タンドク</t>
    </rPh>
    <rPh sb="131" eb="133">
      <t>カイケツ</t>
    </rPh>
    <rPh sb="138" eb="140">
      <t>コンナン</t>
    </rPh>
    <rPh sb="143" eb="145">
      <t>ジギョウ</t>
    </rPh>
    <rPh sb="146" eb="148">
      <t>コウイキ</t>
    </rPh>
    <rPh sb="148" eb="149">
      <t>カ</t>
    </rPh>
    <rPh sb="150" eb="152">
      <t>ヒヨウ</t>
    </rPh>
    <rPh sb="152" eb="153">
      <t>タイ</t>
    </rPh>
    <rPh sb="153" eb="155">
      <t>コウカ</t>
    </rPh>
    <rPh sb="155" eb="156">
      <t>トウ</t>
    </rPh>
    <rPh sb="160" eb="161">
      <t>カンガ</t>
    </rPh>
    <rPh sb="188" eb="191">
      <t>コウリツテキ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</si>
</sst>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trike/>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1.96</c:v>
                </c:pt>
                <c:pt idx="1">
                  <c:v>2.73</c:v>
                </c:pt>
                <c:pt idx="2">
                  <c:v>2.09</c:v>
                </c:pt>
                <c:pt idx="3">
                  <c:v>0.53</c:v>
                </c:pt>
                <c:pt idx="4">
                  <c:v>0.46</c:v>
                </c:pt>
              </c:numCache>
            </c:numRef>
          </c:val>
        </c:ser>
        <c:dLbls>
          <c:showLegendKey val="0"/>
          <c:showVal val="0"/>
          <c:showCatName val="0"/>
          <c:showSerName val="0"/>
          <c:showPercent val="0"/>
          <c:showBubbleSize val="0"/>
        </c:dLbls>
        <c:gapWidth val="150"/>
        <c:axId val="103592704"/>
        <c:axId val="10359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03592704"/>
        <c:axId val="103594624"/>
      </c:lineChart>
      <c:dateAx>
        <c:axId val="103592704"/>
        <c:scaling>
          <c:orientation val="minMax"/>
        </c:scaling>
        <c:delete val="1"/>
        <c:axPos val="b"/>
        <c:numFmt formatCode="ge" sourceLinked="1"/>
        <c:majorTickMark val="none"/>
        <c:minorTickMark val="none"/>
        <c:tickLblPos val="none"/>
        <c:crossAx val="103594624"/>
        <c:crosses val="autoZero"/>
        <c:auto val="1"/>
        <c:lblOffset val="100"/>
        <c:baseTimeUnit val="years"/>
      </c:dateAx>
      <c:valAx>
        <c:axId val="10359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75.52</c:v>
                </c:pt>
                <c:pt idx="1">
                  <c:v>73.56</c:v>
                </c:pt>
                <c:pt idx="2">
                  <c:v>73.8</c:v>
                </c:pt>
                <c:pt idx="3">
                  <c:v>72.86</c:v>
                </c:pt>
                <c:pt idx="4">
                  <c:v>71.400000000000006</c:v>
                </c:pt>
              </c:numCache>
            </c:numRef>
          </c:val>
        </c:ser>
        <c:dLbls>
          <c:showLegendKey val="0"/>
          <c:showVal val="0"/>
          <c:showCatName val="0"/>
          <c:showSerName val="0"/>
          <c:showPercent val="0"/>
          <c:showBubbleSize val="0"/>
        </c:dLbls>
        <c:gapWidth val="150"/>
        <c:axId val="107712896"/>
        <c:axId val="1077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07712896"/>
        <c:axId val="107714816"/>
      </c:lineChart>
      <c:dateAx>
        <c:axId val="107712896"/>
        <c:scaling>
          <c:orientation val="minMax"/>
        </c:scaling>
        <c:delete val="1"/>
        <c:axPos val="b"/>
        <c:numFmt formatCode="ge" sourceLinked="1"/>
        <c:majorTickMark val="none"/>
        <c:minorTickMark val="none"/>
        <c:tickLblPos val="none"/>
        <c:crossAx val="107714816"/>
        <c:crosses val="autoZero"/>
        <c:auto val="1"/>
        <c:lblOffset val="100"/>
        <c:baseTimeUnit val="years"/>
      </c:dateAx>
      <c:valAx>
        <c:axId val="1077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36864"/>
        <c:axId val="1024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36864"/>
        <c:axId val="102438784"/>
      </c:lineChart>
      <c:dateAx>
        <c:axId val="102436864"/>
        <c:scaling>
          <c:orientation val="minMax"/>
        </c:scaling>
        <c:delete val="1"/>
        <c:axPos val="b"/>
        <c:numFmt formatCode="ge" sourceLinked="1"/>
        <c:majorTickMark val="none"/>
        <c:minorTickMark val="none"/>
        <c:tickLblPos val="none"/>
        <c:crossAx val="102438784"/>
        <c:crosses val="autoZero"/>
        <c:auto val="1"/>
        <c:lblOffset val="100"/>
        <c:baseTimeUnit val="years"/>
      </c:dateAx>
      <c:valAx>
        <c:axId val="1024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56704"/>
        <c:axId val="10247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56704"/>
        <c:axId val="102479360"/>
      </c:lineChart>
      <c:dateAx>
        <c:axId val="102456704"/>
        <c:scaling>
          <c:orientation val="minMax"/>
        </c:scaling>
        <c:delete val="1"/>
        <c:axPos val="b"/>
        <c:numFmt formatCode="ge" sourceLinked="1"/>
        <c:majorTickMark val="none"/>
        <c:minorTickMark val="none"/>
        <c:tickLblPos val="none"/>
        <c:crossAx val="102479360"/>
        <c:crosses val="autoZero"/>
        <c:auto val="1"/>
        <c:lblOffset val="100"/>
        <c:baseTimeUnit val="years"/>
      </c:dateAx>
      <c:valAx>
        <c:axId val="10247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83584"/>
        <c:axId val="1113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83584"/>
        <c:axId val="111302144"/>
      </c:lineChart>
      <c:dateAx>
        <c:axId val="111283584"/>
        <c:scaling>
          <c:orientation val="minMax"/>
        </c:scaling>
        <c:delete val="1"/>
        <c:axPos val="b"/>
        <c:numFmt formatCode="ge" sourceLinked="1"/>
        <c:majorTickMark val="none"/>
        <c:minorTickMark val="none"/>
        <c:tickLblPos val="none"/>
        <c:crossAx val="111302144"/>
        <c:crosses val="autoZero"/>
        <c:auto val="1"/>
        <c:lblOffset val="100"/>
        <c:baseTimeUnit val="years"/>
      </c:dateAx>
      <c:valAx>
        <c:axId val="1113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8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52672"/>
        <c:axId val="1130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52672"/>
        <c:axId val="113063040"/>
      </c:lineChart>
      <c:dateAx>
        <c:axId val="113052672"/>
        <c:scaling>
          <c:orientation val="minMax"/>
        </c:scaling>
        <c:delete val="1"/>
        <c:axPos val="b"/>
        <c:numFmt formatCode="ge" sourceLinked="1"/>
        <c:majorTickMark val="none"/>
        <c:minorTickMark val="none"/>
        <c:tickLblPos val="none"/>
        <c:crossAx val="113063040"/>
        <c:crosses val="autoZero"/>
        <c:auto val="1"/>
        <c:lblOffset val="100"/>
        <c:baseTimeUnit val="years"/>
      </c:dateAx>
      <c:valAx>
        <c:axId val="1130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1057.8</c:v>
                </c:pt>
                <c:pt idx="1">
                  <c:v>1056.3399999999999</c:v>
                </c:pt>
                <c:pt idx="2">
                  <c:v>1078.7</c:v>
                </c:pt>
                <c:pt idx="3">
                  <c:v>1098.0899999999999</c:v>
                </c:pt>
                <c:pt idx="4">
                  <c:v>1133.52</c:v>
                </c:pt>
              </c:numCache>
            </c:numRef>
          </c:val>
        </c:ser>
        <c:dLbls>
          <c:showLegendKey val="0"/>
          <c:showVal val="0"/>
          <c:showCatName val="0"/>
          <c:showSerName val="0"/>
          <c:showPercent val="0"/>
          <c:showBubbleSize val="0"/>
        </c:dLbls>
        <c:gapWidth val="150"/>
        <c:axId val="113076864"/>
        <c:axId val="1130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13076864"/>
        <c:axId val="113091328"/>
      </c:lineChart>
      <c:dateAx>
        <c:axId val="113076864"/>
        <c:scaling>
          <c:orientation val="minMax"/>
        </c:scaling>
        <c:delete val="1"/>
        <c:axPos val="b"/>
        <c:numFmt formatCode="ge" sourceLinked="1"/>
        <c:majorTickMark val="none"/>
        <c:minorTickMark val="none"/>
        <c:tickLblPos val="none"/>
        <c:crossAx val="113091328"/>
        <c:crosses val="autoZero"/>
        <c:auto val="1"/>
        <c:lblOffset val="100"/>
        <c:baseTimeUnit val="years"/>
      </c:dateAx>
      <c:valAx>
        <c:axId val="1130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7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58.09</c:v>
                </c:pt>
                <c:pt idx="1">
                  <c:v>56.85</c:v>
                </c:pt>
                <c:pt idx="2">
                  <c:v>53.12</c:v>
                </c:pt>
                <c:pt idx="3">
                  <c:v>52.72</c:v>
                </c:pt>
                <c:pt idx="4">
                  <c:v>52.13</c:v>
                </c:pt>
              </c:numCache>
            </c:numRef>
          </c:val>
        </c:ser>
        <c:dLbls>
          <c:showLegendKey val="0"/>
          <c:showVal val="0"/>
          <c:showCatName val="0"/>
          <c:showSerName val="0"/>
          <c:showPercent val="0"/>
          <c:showBubbleSize val="0"/>
        </c:dLbls>
        <c:gapWidth val="150"/>
        <c:axId val="113182976"/>
        <c:axId val="1131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13182976"/>
        <c:axId val="113197440"/>
      </c:lineChart>
      <c:dateAx>
        <c:axId val="113182976"/>
        <c:scaling>
          <c:orientation val="minMax"/>
        </c:scaling>
        <c:delete val="1"/>
        <c:axPos val="b"/>
        <c:numFmt formatCode="ge" sourceLinked="1"/>
        <c:majorTickMark val="none"/>
        <c:minorTickMark val="none"/>
        <c:tickLblPos val="none"/>
        <c:crossAx val="113197440"/>
        <c:crosses val="autoZero"/>
        <c:auto val="1"/>
        <c:lblOffset val="100"/>
        <c:baseTimeUnit val="years"/>
      </c:dateAx>
      <c:valAx>
        <c:axId val="113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8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300.33</c:v>
                </c:pt>
                <c:pt idx="1">
                  <c:v>307.64999999999998</c:v>
                </c:pt>
                <c:pt idx="2">
                  <c:v>331.43</c:v>
                </c:pt>
                <c:pt idx="3">
                  <c:v>337.04</c:v>
                </c:pt>
                <c:pt idx="4">
                  <c:v>349.12</c:v>
                </c:pt>
              </c:numCache>
            </c:numRef>
          </c:val>
        </c:ser>
        <c:dLbls>
          <c:showLegendKey val="0"/>
          <c:showVal val="0"/>
          <c:showCatName val="0"/>
          <c:showSerName val="0"/>
          <c:showPercent val="0"/>
          <c:showBubbleSize val="0"/>
        </c:dLbls>
        <c:gapWidth val="150"/>
        <c:axId val="113227264"/>
        <c:axId val="1132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13227264"/>
        <c:axId val="113229184"/>
      </c:lineChart>
      <c:dateAx>
        <c:axId val="113227264"/>
        <c:scaling>
          <c:orientation val="minMax"/>
        </c:scaling>
        <c:delete val="1"/>
        <c:axPos val="b"/>
        <c:numFmt formatCode="ge" sourceLinked="1"/>
        <c:majorTickMark val="none"/>
        <c:minorTickMark val="none"/>
        <c:tickLblPos val="none"/>
        <c:crossAx val="113229184"/>
        <c:crosses val="autoZero"/>
        <c:auto val="1"/>
        <c:lblOffset val="100"/>
        <c:baseTimeUnit val="years"/>
      </c:dateAx>
      <c:valAx>
        <c:axId val="1132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74.48</c:v>
                </c:pt>
                <c:pt idx="1">
                  <c:v>72.94</c:v>
                </c:pt>
                <c:pt idx="2">
                  <c:v>71.930000000000007</c:v>
                </c:pt>
                <c:pt idx="3">
                  <c:v>71.760000000000005</c:v>
                </c:pt>
                <c:pt idx="4">
                  <c:v>72.67</c:v>
                </c:pt>
              </c:numCache>
            </c:numRef>
          </c:val>
        </c:ser>
        <c:dLbls>
          <c:showLegendKey val="0"/>
          <c:showVal val="0"/>
          <c:showCatName val="0"/>
          <c:showSerName val="0"/>
          <c:showPercent val="0"/>
          <c:showBubbleSize val="0"/>
        </c:dLbls>
        <c:gapWidth val="150"/>
        <c:axId val="113259648"/>
        <c:axId val="1132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13259648"/>
        <c:axId val="113261568"/>
      </c:lineChart>
      <c:dateAx>
        <c:axId val="113259648"/>
        <c:scaling>
          <c:orientation val="minMax"/>
        </c:scaling>
        <c:delete val="1"/>
        <c:axPos val="b"/>
        <c:numFmt formatCode="ge" sourceLinked="1"/>
        <c:majorTickMark val="none"/>
        <c:minorTickMark val="none"/>
        <c:tickLblPos val="none"/>
        <c:crossAx val="113261568"/>
        <c:crosses val="autoZero"/>
        <c:auto val="1"/>
        <c:lblOffset val="100"/>
        <c:baseTimeUnit val="years"/>
      </c:dateAx>
      <c:valAx>
        <c:axId val="1132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5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81.03</c:v>
                </c:pt>
                <c:pt idx="1">
                  <c:v>81.69</c:v>
                </c:pt>
                <c:pt idx="2">
                  <c:v>81.03</c:v>
                </c:pt>
                <c:pt idx="3">
                  <c:v>80.2</c:v>
                </c:pt>
                <c:pt idx="4">
                  <c:v>76.84</c:v>
                </c:pt>
              </c:numCache>
            </c:numRef>
          </c:val>
        </c:ser>
        <c:dLbls>
          <c:showLegendKey val="0"/>
          <c:showVal val="0"/>
          <c:showCatName val="0"/>
          <c:showSerName val="0"/>
          <c:showPercent val="0"/>
          <c:showBubbleSize val="0"/>
        </c:dLbls>
        <c:gapWidth val="150"/>
        <c:axId val="113304320"/>
        <c:axId val="11330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13304320"/>
        <c:axId val="113306240"/>
      </c:lineChart>
      <c:dateAx>
        <c:axId val="113304320"/>
        <c:scaling>
          <c:orientation val="minMax"/>
        </c:scaling>
        <c:delete val="1"/>
        <c:axPos val="b"/>
        <c:numFmt formatCode="ge" sourceLinked="1"/>
        <c:majorTickMark val="none"/>
        <c:minorTickMark val="none"/>
        <c:tickLblPos val="none"/>
        <c:crossAx val="113306240"/>
        <c:crosses val="autoZero"/>
        <c:auto val="1"/>
        <c:lblOffset val="100"/>
        <c:baseTimeUnit val="years"/>
      </c:dateAx>
      <c:valAx>
        <c:axId val="11330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CG74" sqref="CG7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山梨県　甲州市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119</v>
      </c>
      <c r="AE8" s="50"/>
      <c r="AF8" s="50"/>
      <c r="AG8" s="50"/>
      <c r="AH8" s="50"/>
      <c r="AI8" s="50"/>
      <c r="AJ8" s="50"/>
      <c r="AK8" s="2"/>
      <c r="AL8" s="51">
        <f>データ!$R$6</f>
        <v>32886</v>
      </c>
      <c r="AM8" s="51"/>
      <c r="AN8" s="51"/>
      <c r="AO8" s="51"/>
      <c r="AP8" s="51"/>
      <c r="AQ8" s="51"/>
      <c r="AR8" s="51"/>
      <c r="AS8" s="51"/>
      <c r="AT8" s="46">
        <f>データ!$S$6</f>
        <v>264.11</v>
      </c>
      <c r="AU8" s="46"/>
      <c r="AV8" s="46"/>
      <c r="AW8" s="46"/>
      <c r="AX8" s="46"/>
      <c r="AY8" s="46"/>
      <c r="AZ8" s="46"/>
      <c r="BA8" s="46"/>
      <c r="BB8" s="46">
        <f>データ!$T$6</f>
        <v>124.52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36.83</v>
      </c>
      <c r="Q10" s="46"/>
      <c r="R10" s="46"/>
      <c r="S10" s="46"/>
      <c r="T10" s="46"/>
      <c r="U10" s="46"/>
      <c r="V10" s="46"/>
      <c r="W10" s="51">
        <f>データ!$Q$6</f>
        <v>2376</v>
      </c>
      <c r="X10" s="51"/>
      <c r="Y10" s="51"/>
      <c r="Z10" s="51"/>
      <c r="AA10" s="51"/>
      <c r="AB10" s="51"/>
      <c r="AC10" s="51"/>
      <c r="AD10" s="2"/>
      <c r="AE10" s="2"/>
      <c r="AF10" s="2"/>
      <c r="AG10" s="2"/>
      <c r="AH10" s="2"/>
      <c r="AI10" s="2"/>
      <c r="AJ10" s="2"/>
      <c r="AK10" s="2"/>
      <c r="AL10" s="51">
        <f>データ!$U$6</f>
        <v>12040</v>
      </c>
      <c r="AM10" s="51"/>
      <c r="AN10" s="51"/>
      <c r="AO10" s="51"/>
      <c r="AP10" s="51"/>
      <c r="AQ10" s="51"/>
      <c r="AR10" s="51"/>
      <c r="AS10" s="51"/>
      <c r="AT10" s="46">
        <f>データ!$V$6</f>
        <v>24.7</v>
      </c>
      <c r="AU10" s="46"/>
      <c r="AV10" s="46"/>
      <c r="AW10" s="46"/>
      <c r="AX10" s="46"/>
      <c r="AY10" s="46"/>
      <c r="AZ10" s="46"/>
      <c r="BA10" s="46"/>
      <c r="BB10" s="46">
        <f>データ!$W$6</f>
        <v>487.45</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3"/>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3"/>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3"/>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3"/>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3"/>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3"/>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3"/>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3"/>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3"/>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3"/>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3"/>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3"/>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3"/>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3"/>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3"/>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3"/>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3"/>
      <c r="BM33" s="71"/>
      <c r="BN33" s="71"/>
      <c r="BO33" s="71"/>
      <c r="BP33" s="71"/>
      <c r="BQ33" s="71"/>
      <c r="BR33" s="71"/>
      <c r="BS33" s="71"/>
      <c r="BT33" s="71"/>
      <c r="BU33" s="71"/>
      <c r="BV33" s="71"/>
      <c r="BW33" s="71"/>
      <c r="BX33" s="71"/>
      <c r="BY33" s="71"/>
      <c r="BZ33" s="72"/>
    </row>
    <row r="34" spans="1:78" ht="13.5" customHeight="1" x14ac:dyDescent="0.15">
      <c r="A34" s="2"/>
      <c r="B34" s="17"/>
      <c r="C34" s="74" t="s">
        <v>26</v>
      </c>
      <c r="D34" s="74"/>
      <c r="E34" s="74"/>
      <c r="F34" s="74"/>
      <c r="G34" s="74"/>
      <c r="H34" s="74"/>
      <c r="I34" s="74"/>
      <c r="J34" s="74"/>
      <c r="K34" s="74"/>
      <c r="L34" s="74"/>
      <c r="M34" s="74"/>
      <c r="N34" s="74"/>
      <c r="O34" s="74"/>
      <c r="P34" s="74"/>
      <c r="Q34" s="20"/>
      <c r="R34" s="74" t="s">
        <v>27</v>
      </c>
      <c r="S34" s="74"/>
      <c r="T34" s="74"/>
      <c r="U34" s="74"/>
      <c r="V34" s="74"/>
      <c r="W34" s="74"/>
      <c r="X34" s="74"/>
      <c r="Y34" s="74"/>
      <c r="Z34" s="74"/>
      <c r="AA34" s="74"/>
      <c r="AB34" s="74"/>
      <c r="AC34" s="74"/>
      <c r="AD34" s="74"/>
      <c r="AE34" s="74"/>
      <c r="AF34" s="20"/>
      <c r="AG34" s="74" t="s">
        <v>28</v>
      </c>
      <c r="AH34" s="74"/>
      <c r="AI34" s="74"/>
      <c r="AJ34" s="74"/>
      <c r="AK34" s="74"/>
      <c r="AL34" s="74"/>
      <c r="AM34" s="74"/>
      <c r="AN34" s="74"/>
      <c r="AO34" s="74"/>
      <c r="AP34" s="74"/>
      <c r="AQ34" s="74"/>
      <c r="AR34" s="74"/>
      <c r="AS34" s="74"/>
      <c r="AT34" s="74"/>
      <c r="AU34" s="20"/>
      <c r="AV34" s="74" t="s">
        <v>29</v>
      </c>
      <c r="AW34" s="74"/>
      <c r="AX34" s="74"/>
      <c r="AY34" s="74"/>
      <c r="AZ34" s="74"/>
      <c r="BA34" s="74"/>
      <c r="BB34" s="74"/>
      <c r="BC34" s="74"/>
      <c r="BD34" s="74"/>
      <c r="BE34" s="74"/>
      <c r="BF34" s="74"/>
      <c r="BG34" s="74"/>
      <c r="BH34" s="74"/>
      <c r="BI34" s="74"/>
      <c r="BJ34" s="19"/>
      <c r="BK34" s="2"/>
      <c r="BL34" s="73"/>
      <c r="BM34" s="71"/>
      <c r="BN34" s="71"/>
      <c r="BO34" s="71"/>
      <c r="BP34" s="71"/>
      <c r="BQ34" s="71"/>
      <c r="BR34" s="71"/>
      <c r="BS34" s="71"/>
      <c r="BT34" s="71"/>
      <c r="BU34" s="71"/>
      <c r="BV34" s="71"/>
      <c r="BW34" s="71"/>
      <c r="BX34" s="71"/>
      <c r="BY34" s="71"/>
      <c r="BZ34" s="72"/>
    </row>
    <row r="35" spans="1:78" ht="13.5" customHeight="1" x14ac:dyDescent="0.15">
      <c r="A35" s="2"/>
      <c r="B35" s="17"/>
      <c r="C35" s="74"/>
      <c r="D35" s="74"/>
      <c r="E35" s="74"/>
      <c r="F35" s="74"/>
      <c r="G35" s="74"/>
      <c r="H35" s="74"/>
      <c r="I35" s="74"/>
      <c r="J35" s="74"/>
      <c r="K35" s="74"/>
      <c r="L35" s="74"/>
      <c r="M35" s="74"/>
      <c r="N35" s="74"/>
      <c r="O35" s="74"/>
      <c r="P35" s="74"/>
      <c r="Q35" s="20"/>
      <c r="R35" s="74"/>
      <c r="S35" s="74"/>
      <c r="T35" s="74"/>
      <c r="U35" s="74"/>
      <c r="V35" s="74"/>
      <c r="W35" s="74"/>
      <c r="X35" s="74"/>
      <c r="Y35" s="74"/>
      <c r="Z35" s="74"/>
      <c r="AA35" s="74"/>
      <c r="AB35" s="74"/>
      <c r="AC35" s="74"/>
      <c r="AD35" s="74"/>
      <c r="AE35" s="74"/>
      <c r="AF35" s="20"/>
      <c r="AG35" s="74"/>
      <c r="AH35" s="74"/>
      <c r="AI35" s="74"/>
      <c r="AJ35" s="74"/>
      <c r="AK35" s="74"/>
      <c r="AL35" s="74"/>
      <c r="AM35" s="74"/>
      <c r="AN35" s="74"/>
      <c r="AO35" s="74"/>
      <c r="AP35" s="74"/>
      <c r="AQ35" s="74"/>
      <c r="AR35" s="74"/>
      <c r="AS35" s="74"/>
      <c r="AT35" s="74"/>
      <c r="AU35" s="20"/>
      <c r="AV35" s="74"/>
      <c r="AW35" s="74"/>
      <c r="AX35" s="74"/>
      <c r="AY35" s="74"/>
      <c r="AZ35" s="74"/>
      <c r="BA35" s="74"/>
      <c r="BB35" s="74"/>
      <c r="BC35" s="74"/>
      <c r="BD35" s="74"/>
      <c r="BE35" s="74"/>
      <c r="BF35" s="74"/>
      <c r="BG35" s="74"/>
      <c r="BH35" s="74"/>
      <c r="BI35" s="74"/>
      <c r="BJ35" s="19"/>
      <c r="BK35" s="2"/>
      <c r="BL35" s="73"/>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3"/>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3"/>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3"/>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3"/>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3"/>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3"/>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3"/>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3"/>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1"/>
      <c r="BN44" s="71"/>
      <c r="BO44" s="71"/>
      <c r="BP44" s="71"/>
      <c r="BQ44" s="71"/>
      <c r="BR44" s="71"/>
      <c r="BS44" s="71"/>
      <c r="BT44" s="71"/>
      <c r="BU44" s="71"/>
      <c r="BV44" s="71"/>
      <c r="BW44" s="71"/>
      <c r="BX44" s="71"/>
      <c r="BY44" s="71"/>
      <c r="BZ44" s="72"/>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3"/>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3"/>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3"/>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3"/>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3"/>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3"/>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3"/>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3"/>
      <c r="BM55" s="71"/>
      <c r="BN55" s="71"/>
      <c r="BO55" s="71"/>
      <c r="BP55" s="71"/>
      <c r="BQ55" s="71"/>
      <c r="BR55" s="71"/>
      <c r="BS55" s="71"/>
      <c r="BT55" s="71"/>
      <c r="BU55" s="71"/>
      <c r="BV55" s="71"/>
      <c r="BW55" s="71"/>
      <c r="BX55" s="71"/>
      <c r="BY55" s="71"/>
      <c r="BZ55" s="72"/>
    </row>
    <row r="56" spans="1:78" ht="13.5" customHeight="1" x14ac:dyDescent="0.15">
      <c r="A56" s="2"/>
      <c r="B56" s="17"/>
      <c r="C56" s="74" t="s">
        <v>31</v>
      </c>
      <c r="D56" s="74"/>
      <c r="E56" s="74"/>
      <c r="F56" s="74"/>
      <c r="G56" s="74"/>
      <c r="H56" s="74"/>
      <c r="I56" s="74"/>
      <c r="J56" s="74"/>
      <c r="K56" s="74"/>
      <c r="L56" s="74"/>
      <c r="M56" s="74"/>
      <c r="N56" s="74"/>
      <c r="O56" s="74"/>
      <c r="P56" s="74"/>
      <c r="Q56" s="20"/>
      <c r="R56" s="74" t="s">
        <v>32</v>
      </c>
      <c r="S56" s="74"/>
      <c r="T56" s="74"/>
      <c r="U56" s="74"/>
      <c r="V56" s="74"/>
      <c r="W56" s="74"/>
      <c r="X56" s="74"/>
      <c r="Y56" s="74"/>
      <c r="Z56" s="74"/>
      <c r="AA56" s="74"/>
      <c r="AB56" s="74"/>
      <c r="AC56" s="74"/>
      <c r="AD56" s="74"/>
      <c r="AE56" s="74"/>
      <c r="AF56" s="20"/>
      <c r="AG56" s="74" t="s">
        <v>33</v>
      </c>
      <c r="AH56" s="74"/>
      <c r="AI56" s="74"/>
      <c r="AJ56" s="74"/>
      <c r="AK56" s="74"/>
      <c r="AL56" s="74"/>
      <c r="AM56" s="74"/>
      <c r="AN56" s="74"/>
      <c r="AO56" s="74"/>
      <c r="AP56" s="74"/>
      <c r="AQ56" s="74"/>
      <c r="AR56" s="74"/>
      <c r="AS56" s="74"/>
      <c r="AT56" s="74"/>
      <c r="AU56" s="20"/>
      <c r="AV56" s="74" t="s">
        <v>34</v>
      </c>
      <c r="AW56" s="74"/>
      <c r="AX56" s="74"/>
      <c r="AY56" s="74"/>
      <c r="AZ56" s="74"/>
      <c r="BA56" s="74"/>
      <c r="BB56" s="74"/>
      <c r="BC56" s="74"/>
      <c r="BD56" s="74"/>
      <c r="BE56" s="74"/>
      <c r="BF56" s="74"/>
      <c r="BG56" s="74"/>
      <c r="BH56" s="74"/>
      <c r="BI56" s="74"/>
      <c r="BJ56" s="19"/>
      <c r="BK56" s="2"/>
      <c r="BL56" s="73"/>
      <c r="BM56" s="71"/>
      <c r="BN56" s="71"/>
      <c r="BO56" s="71"/>
      <c r="BP56" s="71"/>
      <c r="BQ56" s="71"/>
      <c r="BR56" s="71"/>
      <c r="BS56" s="71"/>
      <c r="BT56" s="71"/>
      <c r="BU56" s="71"/>
      <c r="BV56" s="71"/>
      <c r="BW56" s="71"/>
      <c r="BX56" s="71"/>
      <c r="BY56" s="71"/>
      <c r="BZ56" s="72"/>
    </row>
    <row r="57" spans="1:78" ht="13.5" customHeight="1" x14ac:dyDescent="0.15">
      <c r="A57" s="2"/>
      <c r="B57" s="17"/>
      <c r="C57" s="74"/>
      <c r="D57" s="74"/>
      <c r="E57" s="74"/>
      <c r="F57" s="74"/>
      <c r="G57" s="74"/>
      <c r="H57" s="74"/>
      <c r="I57" s="74"/>
      <c r="J57" s="74"/>
      <c r="K57" s="74"/>
      <c r="L57" s="74"/>
      <c r="M57" s="74"/>
      <c r="N57" s="74"/>
      <c r="O57" s="74"/>
      <c r="P57" s="74"/>
      <c r="Q57" s="20"/>
      <c r="R57" s="74"/>
      <c r="S57" s="74"/>
      <c r="T57" s="74"/>
      <c r="U57" s="74"/>
      <c r="V57" s="74"/>
      <c r="W57" s="74"/>
      <c r="X57" s="74"/>
      <c r="Y57" s="74"/>
      <c r="Z57" s="74"/>
      <c r="AA57" s="74"/>
      <c r="AB57" s="74"/>
      <c r="AC57" s="74"/>
      <c r="AD57" s="74"/>
      <c r="AE57" s="74"/>
      <c r="AF57" s="20"/>
      <c r="AG57" s="74"/>
      <c r="AH57" s="74"/>
      <c r="AI57" s="74"/>
      <c r="AJ57" s="74"/>
      <c r="AK57" s="74"/>
      <c r="AL57" s="74"/>
      <c r="AM57" s="74"/>
      <c r="AN57" s="74"/>
      <c r="AO57" s="74"/>
      <c r="AP57" s="74"/>
      <c r="AQ57" s="74"/>
      <c r="AR57" s="74"/>
      <c r="AS57" s="74"/>
      <c r="AT57" s="74"/>
      <c r="AU57" s="20"/>
      <c r="AV57" s="74"/>
      <c r="AW57" s="74"/>
      <c r="AX57" s="74"/>
      <c r="AY57" s="74"/>
      <c r="AZ57" s="74"/>
      <c r="BA57" s="74"/>
      <c r="BB57" s="74"/>
      <c r="BC57" s="74"/>
      <c r="BD57" s="74"/>
      <c r="BE57" s="74"/>
      <c r="BF57" s="74"/>
      <c r="BG57" s="74"/>
      <c r="BH57" s="74"/>
      <c r="BI57" s="74"/>
      <c r="BJ57" s="19"/>
      <c r="BK57" s="2"/>
      <c r="BL57" s="73"/>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3"/>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3"/>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5"/>
      <c r="BM63" s="76"/>
      <c r="BN63" s="76"/>
      <c r="BO63" s="76"/>
      <c r="BP63" s="76"/>
      <c r="BQ63" s="76"/>
      <c r="BR63" s="76"/>
      <c r="BS63" s="76"/>
      <c r="BT63" s="76"/>
      <c r="BU63" s="76"/>
      <c r="BV63" s="76"/>
      <c r="BW63" s="76"/>
      <c r="BX63" s="76"/>
      <c r="BY63" s="76"/>
      <c r="BZ63" s="77"/>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3"/>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3"/>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3"/>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3"/>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3"/>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3"/>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3"/>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3"/>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3"/>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3"/>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3"/>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3"/>
      <c r="BM78" s="71"/>
      <c r="BN78" s="71"/>
      <c r="BO78" s="71"/>
      <c r="BP78" s="71"/>
      <c r="BQ78" s="71"/>
      <c r="BR78" s="71"/>
      <c r="BS78" s="71"/>
      <c r="BT78" s="71"/>
      <c r="BU78" s="71"/>
      <c r="BV78" s="71"/>
      <c r="BW78" s="71"/>
      <c r="BX78" s="71"/>
      <c r="BY78" s="71"/>
      <c r="BZ78" s="72"/>
    </row>
    <row r="79" spans="1:78" ht="13.5" customHeight="1" x14ac:dyDescent="0.15">
      <c r="A79" s="2"/>
      <c r="B79" s="17"/>
      <c r="C79" s="74" t="s">
        <v>37</v>
      </c>
      <c r="D79" s="74"/>
      <c r="E79" s="74"/>
      <c r="F79" s="74"/>
      <c r="G79" s="74"/>
      <c r="H79" s="74"/>
      <c r="I79" s="74"/>
      <c r="J79" s="74"/>
      <c r="K79" s="74"/>
      <c r="L79" s="74"/>
      <c r="M79" s="74"/>
      <c r="N79" s="74"/>
      <c r="O79" s="74"/>
      <c r="P79" s="74"/>
      <c r="Q79" s="74"/>
      <c r="R79" s="74"/>
      <c r="S79" s="74"/>
      <c r="T79" s="74"/>
      <c r="U79" s="20"/>
      <c r="V79" s="20"/>
      <c r="W79" s="74" t="s">
        <v>38</v>
      </c>
      <c r="X79" s="74"/>
      <c r="Y79" s="74"/>
      <c r="Z79" s="74"/>
      <c r="AA79" s="74"/>
      <c r="AB79" s="74"/>
      <c r="AC79" s="74"/>
      <c r="AD79" s="74"/>
      <c r="AE79" s="74"/>
      <c r="AF79" s="74"/>
      <c r="AG79" s="74"/>
      <c r="AH79" s="74"/>
      <c r="AI79" s="74"/>
      <c r="AJ79" s="74"/>
      <c r="AK79" s="74"/>
      <c r="AL79" s="74"/>
      <c r="AM79" s="74"/>
      <c r="AN79" s="74"/>
      <c r="AO79" s="20"/>
      <c r="AP79" s="20"/>
      <c r="AQ79" s="74" t="s">
        <v>39</v>
      </c>
      <c r="AR79" s="74"/>
      <c r="AS79" s="74"/>
      <c r="AT79" s="74"/>
      <c r="AU79" s="74"/>
      <c r="AV79" s="74"/>
      <c r="AW79" s="74"/>
      <c r="AX79" s="74"/>
      <c r="AY79" s="74"/>
      <c r="AZ79" s="74"/>
      <c r="BA79" s="74"/>
      <c r="BB79" s="74"/>
      <c r="BC79" s="74"/>
      <c r="BD79" s="74"/>
      <c r="BE79" s="74"/>
      <c r="BF79" s="74"/>
      <c r="BG79" s="74"/>
      <c r="BH79" s="74"/>
      <c r="BI79" s="18"/>
      <c r="BJ79" s="19"/>
      <c r="BK79" s="2"/>
      <c r="BL79" s="73"/>
      <c r="BM79" s="71"/>
      <c r="BN79" s="71"/>
      <c r="BO79" s="71"/>
      <c r="BP79" s="71"/>
      <c r="BQ79" s="71"/>
      <c r="BR79" s="71"/>
      <c r="BS79" s="71"/>
      <c r="BT79" s="71"/>
      <c r="BU79" s="71"/>
      <c r="BV79" s="71"/>
      <c r="BW79" s="71"/>
      <c r="BX79" s="71"/>
      <c r="BY79" s="71"/>
      <c r="BZ79" s="72"/>
    </row>
    <row r="80" spans="1:78" ht="13.5" customHeight="1" x14ac:dyDescent="0.15">
      <c r="A80" s="2"/>
      <c r="B80" s="17"/>
      <c r="C80" s="74"/>
      <c r="D80" s="74"/>
      <c r="E80" s="74"/>
      <c r="F80" s="74"/>
      <c r="G80" s="74"/>
      <c r="H80" s="74"/>
      <c r="I80" s="74"/>
      <c r="J80" s="74"/>
      <c r="K80" s="74"/>
      <c r="L80" s="74"/>
      <c r="M80" s="74"/>
      <c r="N80" s="74"/>
      <c r="O80" s="74"/>
      <c r="P80" s="74"/>
      <c r="Q80" s="74"/>
      <c r="R80" s="74"/>
      <c r="S80" s="74"/>
      <c r="T80" s="74"/>
      <c r="U80" s="20"/>
      <c r="V80" s="20"/>
      <c r="W80" s="74"/>
      <c r="X80" s="74"/>
      <c r="Y80" s="74"/>
      <c r="Z80" s="74"/>
      <c r="AA80" s="74"/>
      <c r="AB80" s="74"/>
      <c r="AC80" s="74"/>
      <c r="AD80" s="74"/>
      <c r="AE80" s="74"/>
      <c r="AF80" s="74"/>
      <c r="AG80" s="74"/>
      <c r="AH80" s="74"/>
      <c r="AI80" s="74"/>
      <c r="AJ80" s="74"/>
      <c r="AK80" s="74"/>
      <c r="AL80" s="74"/>
      <c r="AM80" s="74"/>
      <c r="AN80" s="74"/>
      <c r="AO80" s="20"/>
      <c r="AP80" s="20"/>
      <c r="AQ80" s="74"/>
      <c r="AR80" s="74"/>
      <c r="AS80" s="74"/>
      <c r="AT80" s="74"/>
      <c r="AU80" s="74"/>
      <c r="AV80" s="74"/>
      <c r="AW80" s="74"/>
      <c r="AX80" s="74"/>
      <c r="AY80" s="74"/>
      <c r="AZ80" s="74"/>
      <c r="BA80" s="74"/>
      <c r="BB80" s="74"/>
      <c r="BC80" s="74"/>
      <c r="BD80" s="74"/>
      <c r="BE80" s="74"/>
      <c r="BF80" s="74"/>
      <c r="BG80" s="74"/>
      <c r="BH80" s="74"/>
      <c r="BI80" s="18"/>
      <c r="BJ80" s="19"/>
      <c r="BK80" s="2"/>
      <c r="BL80" s="73"/>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3"/>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9" t="s">
        <v>63</v>
      </c>
      <c r="I3" s="80"/>
      <c r="J3" s="80"/>
      <c r="K3" s="80"/>
      <c r="L3" s="80"/>
      <c r="M3" s="80"/>
      <c r="N3" s="80"/>
      <c r="O3" s="80"/>
      <c r="P3" s="80"/>
      <c r="Q3" s="80"/>
      <c r="R3" s="80"/>
      <c r="S3" s="80"/>
      <c r="T3" s="80"/>
      <c r="U3" s="80"/>
      <c r="V3" s="80"/>
      <c r="W3" s="81"/>
      <c r="X3" s="85" t="s">
        <v>64</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65</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9" t="s">
        <v>66</v>
      </c>
      <c r="B4" s="31"/>
      <c r="C4" s="31"/>
      <c r="D4" s="31"/>
      <c r="E4" s="31"/>
      <c r="F4" s="31"/>
      <c r="G4" s="31"/>
      <c r="H4" s="82"/>
      <c r="I4" s="83"/>
      <c r="J4" s="83"/>
      <c r="K4" s="83"/>
      <c r="L4" s="83"/>
      <c r="M4" s="83"/>
      <c r="N4" s="83"/>
      <c r="O4" s="83"/>
      <c r="P4" s="83"/>
      <c r="Q4" s="83"/>
      <c r="R4" s="83"/>
      <c r="S4" s="83"/>
      <c r="T4" s="83"/>
      <c r="U4" s="83"/>
      <c r="V4" s="83"/>
      <c r="W4" s="84"/>
      <c r="X4" s="78" t="s">
        <v>67</v>
      </c>
      <c r="Y4" s="78"/>
      <c r="Z4" s="78"/>
      <c r="AA4" s="78"/>
      <c r="AB4" s="78"/>
      <c r="AC4" s="78"/>
      <c r="AD4" s="78"/>
      <c r="AE4" s="78"/>
      <c r="AF4" s="78"/>
      <c r="AG4" s="78"/>
      <c r="AH4" s="78"/>
      <c r="AI4" s="78" t="s">
        <v>68</v>
      </c>
      <c r="AJ4" s="78"/>
      <c r="AK4" s="78"/>
      <c r="AL4" s="78"/>
      <c r="AM4" s="78"/>
      <c r="AN4" s="78"/>
      <c r="AO4" s="78"/>
      <c r="AP4" s="78"/>
      <c r="AQ4" s="78"/>
      <c r="AR4" s="78"/>
      <c r="AS4" s="78"/>
      <c r="AT4" s="78" t="s">
        <v>69</v>
      </c>
      <c r="AU4" s="78"/>
      <c r="AV4" s="78"/>
      <c r="AW4" s="78"/>
      <c r="AX4" s="78"/>
      <c r="AY4" s="78"/>
      <c r="AZ4" s="78"/>
      <c r="BA4" s="78"/>
      <c r="BB4" s="78"/>
      <c r="BC4" s="78"/>
      <c r="BD4" s="78"/>
      <c r="BE4" s="78" t="s">
        <v>70</v>
      </c>
      <c r="BF4" s="78"/>
      <c r="BG4" s="78"/>
      <c r="BH4" s="78"/>
      <c r="BI4" s="78"/>
      <c r="BJ4" s="78"/>
      <c r="BK4" s="78"/>
      <c r="BL4" s="78"/>
      <c r="BM4" s="78"/>
      <c r="BN4" s="78"/>
      <c r="BO4" s="78"/>
      <c r="BP4" s="78" t="s">
        <v>71</v>
      </c>
      <c r="BQ4" s="78"/>
      <c r="BR4" s="78"/>
      <c r="BS4" s="78"/>
      <c r="BT4" s="78"/>
      <c r="BU4" s="78"/>
      <c r="BV4" s="78"/>
      <c r="BW4" s="78"/>
      <c r="BX4" s="78"/>
      <c r="BY4" s="78"/>
      <c r="BZ4" s="78"/>
      <c r="CA4" s="78" t="s">
        <v>72</v>
      </c>
      <c r="CB4" s="78"/>
      <c r="CC4" s="78"/>
      <c r="CD4" s="78"/>
      <c r="CE4" s="78"/>
      <c r="CF4" s="78"/>
      <c r="CG4" s="78"/>
      <c r="CH4" s="78"/>
      <c r="CI4" s="78"/>
      <c r="CJ4" s="78"/>
      <c r="CK4" s="78"/>
      <c r="CL4" s="78" t="s">
        <v>73</v>
      </c>
      <c r="CM4" s="78"/>
      <c r="CN4" s="78"/>
      <c r="CO4" s="78"/>
      <c r="CP4" s="78"/>
      <c r="CQ4" s="78"/>
      <c r="CR4" s="78"/>
      <c r="CS4" s="78"/>
      <c r="CT4" s="78"/>
      <c r="CU4" s="78"/>
      <c r="CV4" s="78"/>
      <c r="CW4" s="78" t="s">
        <v>74</v>
      </c>
      <c r="CX4" s="78"/>
      <c r="CY4" s="78"/>
      <c r="CZ4" s="78"/>
      <c r="DA4" s="78"/>
      <c r="DB4" s="78"/>
      <c r="DC4" s="78"/>
      <c r="DD4" s="78"/>
      <c r="DE4" s="78"/>
      <c r="DF4" s="78"/>
      <c r="DG4" s="78"/>
      <c r="DH4" s="78" t="s">
        <v>75</v>
      </c>
      <c r="DI4" s="78"/>
      <c r="DJ4" s="78"/>
      <c r="DK4" s="78"/>
      <c r="DL4" s="78"/>
      <c r="DM4" s="78"/>
      <c r="DN4" s="78"/>
      <c r="DO4" s="78"/>
      <c r="DP4" s="78"/>
      <c r="DQ4" s="78"/>
      <c r="DR4" s="78"/>
      <c r="DS4" s="78" t="s">
        <v>76</v>
      </c>
      <c r="DT4" s="78"/>
      <c r="DU4" s="78"/>
      <c r="DV4" s="78"/>
      <c r="DW4" s="78"/>
      <c r="DX4" s="78"/>
      <c r="DY4" s="78"/>
      <c r="DZ4" s="78"/>
      <c r="EA4" s="78"/>
      <c r="EB4" s="78"/>
      <c r="EC4" s="78"/>
      <c r="ED4" s="78" t="s">
        <v>77</v>
      </c>
      <c r="EE4" s="78"/>
      <c r="EF4" s="78"/>
      <c r="EG4" s="78"/>
      <c r="EH4" s="78"/>
      <c r="EI4" s="78"/>
      <c r="EJ4" s="78"/>
      <c r="EK4" s="78"/>
      <c r="EL4" s="78"/>
      <c r="EM4" s="78"/>
      <c r="EN4" s="78"/>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192139</v>
      </c>
      <c r="D6" s="34">
        <f t="shared" si="3"/>
        <v>47</v>
      </c>
      <c r="E6" s="34">
        <f t="shared" si="3"/>
        <v>1</v>
      </c>
      <c r="F6" s="34">
        <f t="shared" si="3"/>
        <v>0</v>
      </c>
      <c r="G6" s="34">
        <f t="shared" si="3"/>
        <v>0</v>
      </c>
      <c r="H6" s="34" t="str">
        <f t="shared" si="3"/>
        <v>山梨県　甲州市</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36.83</v>
      </c>
      <c r="Q6" s="35">
        <f t="shared" si="3"/>
        <v>2376</v>
      </c>
      <c r="R6" s="35">
        <f t="shared" si="3"/>
        <v>32886</v>
      </c>
      <c r="S6" s="35">
        <f t="shared" si="3"/>
        <v>264.11</v>
      </c>
      <c r="T6" s="35">
        <f t="shared" si="3"/>
        <v>124.52</v>
      </c>
      <c r="U6" s="35">
        <f t="shared" si="3"/>
        <v>12040</v>
      </c>
      <c r="V6" s="35">
        <f t="shared" si="3"/>
        <v>24.7</v>
      </c>
      <c r="W6" s="35">
        <f t="shared" si="3"/>
        <v>487.45</v>
      </c>
      <c r="X6" s="36">
        <f>IF(X7="",NA(),X7)</f>
        <v>75.52</v>
      </c>
      <c r="Y6" s="36">
        <f t="shared" ref="Y6:AG6" si="4">IF(Y7="",NA(),Y7)</f>
        <v>73.56</v>
      </c>
      <c r="Z6" s="36">
        <f t="shared" si="4"/>
        <v>73.8</v>
      </c>
      <c r="AA6" s="36">
        <f t="shared" si="4"/>
        <v>72.86</v>
      </c>
      <c r="AB6" s="36">
        <f t="shared" si="4"/>
        <v>71.400000000000006</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1057.8</v>
      </c>
      <c r="BF6" s="36">
        <f t="shared" ref="BF6:BN6" si="7">IF(BF7="",NA(),BF7)</f>
        <v>1056.3399999999999</v>
      </c>
      <c r="BG6" s="36">
        <f t="shared" si="7"/>
        <v>1078.7</v>
      </c>
      <c r="BH6" s="36">
        <f t="shared" si="7"/>
        <v>1098.0899999999999</v>
      </c>
      <c r="BI6" s="36">
        <f t="shared" si="7"/>
        <v>1133.52</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58.09</v>
      </c>
      <c r="BQ6" s="36">
        <f t="shared" ref="BQ6:BY6" si="8">IF(BQ7="",NA(),BQ7)</f>
        <v>56.85</v>
      </c>
      <c r="BR6" s="36">
        <f t="shared" si="8"/>
        <v>53.12</v>
      </c>
      <c r="BS6" s="36">
        <f t="shared" si="8"/>
        <v>52.72</v>
      </c>
      <c r="BT6" s="36">
        <f t="shared" si="8"/>
        <v>52.13</v>
      </c>
      <c r="BU6" s="36">
        <f t="shared" si="8"/>
        <v>54.57</v>
      </c>
      <c r="BV6" s="36">
        <f t="shared" si="8"/>
        <v>54.4</v>
      </c>
      <c r="BW6" s="36">
        <f t="shared" si="8"/>
        <v>54.45</v>
      </c>
      <c r="BX6" s="36">
        <f t="shared" si="8"/>
        <v>54.33</v>
      </c>
      <c r="BY6" s="36">
        <f t="shared" si="8"/>
        <v>55.02</v>
      </c>
      <c r="BZ6" s="35" t="str">
        <f>IF(BZ7="","",IF(BZ7="-","【-】","【"&amp;SUBSTITUTE(TEXT(BZ7,"#,##0.00"),"-","△")&amp;"】"))</f>
        <v>【53.06】</v>
      </c>
      <c r="CA6" s="36">
        <f>IF(CA7="",NA(),CA7)</f>
        <v>300.33</v>
      </c>
      <c r="CB6" s="36">
        <f t="shared" ref="CB6:CJ6" si="9">IF(CB7="",NA(),CB7)</f>
        <v>307.64999999999998</v>
      </c>
      <c r="CC6" s="36">
        <f t="shared" si="9"/>
        <v>331.43</v>
      </c>
      <c r="CD6" s="36">
        <f t="shared" si="9"/>
        <v>337.04</v>
      </c>
      <c r="CE6" s="36">
        <f t="shared" si="9"/>
        <v>349.12</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74.48</v>
      </c>
      <c r="CM6" s="36">
        <f t="shared" ref="CM6:CU6" si="10">IF(CM7="",NA(),CM7)</f>
        <v>72.94</v>
      </c>
      <c r="CN6" s="36">
        <f t="shared" si="10"/>
        <v>71.930000000000007</v>
      </c>
      <c r="CO6" s="36">
        <f t="shared" si="10"/>
        <v>71.760000000000005</v>
      </c>
      <c r="CP6" s="36">
        <f t="shared" si="10"/>
        <v>72.67</v>
      </c>
      <c r="CQ6" s="36">
        <f t="shared" si="10"/>
        <v>63.99</v>
      </c>
      <c r="CR6" s="36">
        <f t="shared" si="10"/>
        <v>62.01</v>
      </c>
      <c r="CS6" s="36">
        <f t="shared" si="10"/>
        <v>60.68</v>
      </c>
      <c r="CT6" s="36">
        <f t="shared" si="10"/>
        <v>59.87</v>
      </c>
      <c r="CU6" s="36">
        <f t="shared" si="10"/>
        <v>59.59</v>
      </c>
      <c r="CV6" s="35" t="str">
        <f>IF(CV7="","",IF(CV7="-","【-】","【"&amp;SUBSTITUTE(TEXT(CV7,"#,##0.00"),"-","△")&amp;"】"))</f>
        <v>【56.28】</v>
      </c>
      <c r="CW6" s="36">
        <f>IF(CW7="",NA(),CW7)</f>
        <v>81.03</v>
      </c>
      <c r="CX6" s="36">
        <f t="shared" ref="CX6:DF6" si="11">IF(CX7="",NA(),CX7)</f>
        <v>81.69</v>
      </c>
      <c r="CY6" s="36">
        <f t="shared" si="11"/>
        <v>81.03</v>
      </c>
      <c r="CZ6" s="36">
        <f t="shared" si="11"/>
        <v>80.2</v>
      </c>
      <c r="DA6" s="36">
        <f t="shared" si="11"/>
        <v>76.84</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1.96</v>
      </c>
      <c r="EE6" s="36">
        <f t="shared" ref="EE6:EM6" si="14">IF(EE7="",NA(),EE7)</f>
        <v>2.73</v>
      </c>
      <c r="EF6" s="36">
        <f t="shared" si="14"/>
        <v>2.09</v>
      </c>
      <c r="EG6" s="36">
        <f t="shared" si="14"/>
        <v>0.53</v>
      </c>
      <c r="EH6" s="36">
        <f t="shared" si="14"/>
        <v>0.46</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192139</v>
      </c>
      <c r="D7" s="38">
        <v>47</v>
      </c>
      <c r="E7" s="38">
        <v>1</v>
      </c>
      <c r="F7" s="38">
        <v>0</v>
      </c>
      <c r="G7" s="38">
        <v>0</v>
      </c>
      <c r="H7" s="38" t="s">
        <v>107</v>
      </c>
      <c r="I7" s="38" t="s">
        <v>108</v>
      </c>
      <c r="J7" s="38" t="s">
        <v>109</v>
      </c>
      <c r="K7" s="38" t="s">
        <v>110</v>
      </c>
      <c r="L7" s="38" t="s">
        <v>111</v>
      </c>
      <c r="M7" s="38"/>
      <c r="N7" s="39" t="s">
        <v>112</v>
      </c>
      <c r="O7" s="39" t="s">
        <v>113</v>
      </c>
      <c r="P7" s="39">
        <v>36.83</v>
      </c>
      <c r="Q7" s="39">
        <v>2376</v>
      </c>
      <c r="R7" s="39">
        <v>32886</v>
      </c>
      <c r="S7" s="39">
        <v>264.11</v>
      </c>
      <c r="T7" s="39">
        <v>124.52</v>
      </c>
      <c r="U7" s="39">
        <v>12040</v>
      </c>
      <c r="V7" s="39">
        <v>24.7</v>
      </c>
      <c r="W7" s="39">
        <v>487.45</v>
      </c>
      <c r="X7" s="39">
        <v>75.52</v>
      </c>
      <c r="Y7" s="39">
        <v>73.56</v>
      </c>
      <c r="Z7" s="39">
        <v>73.8</v>
      </c>
      <c r="AA7" s="39">
        <v>72.86</v>
      </c>
      <c r="AB7" s="39">
        <v>71.400000000000006</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1057.8</v>
      </c>
      <c r="BF7" s="39">
        <v>1056.3399999999999</v>
      </c>
      <c r="BG7" s="39">
        <v>1078.7</v>
      </c>
      <c r="BH7" s="39">
        <v>1098.0899999999999</v>
      </c>
      <c r="BI7" s="39">
        <v>1133.52</v>
      </c>
      <c r="BJ7" s="39">
        <v>1321.78</v>
      </c>
      <c r="BK7" s="39">
        <v>1326.51</v>
      </c>
      <c r="BL7" s="39">
        <v>1285.3599999999999</v>
      </c>
      <c r="BM7" s="39">
        <v>1246.73</v>
      </c>
      <c r="BN7" s="39">
        <v>1281.51</v>
      </c>
      <c r="BO7" s="39">
        <v>1280.76</v>
      </c>
      <c r="BP7" s="39">
        <v>58.09</v>
      </c>
      <c r="BQ7" s="39">
        <v>56.85</v>
      </c>
      <c r="BR7" s="39">
        <v>53.12</v>
      </c>
      <c r="BS7" s="39">
        <v>52.72</v>
      </c>
      <c r="BT7" s="39">
        <v>52.13</v>
      </c>
      <c r="BU7" s="39">
        <v>54.57</v>
      </c>
      <c r="BV7" s="39">
        <v>54.4</v>
      </c>
      <c r="BW7" s="39">
        <v>54.45</v>
      </c>
      <c r="BX7" s="39">
        <v>54.33</v>
      </c>
      <c r="BY7" s="39">
        <v>55.02</v>
      </c>
      <c r="BZ7" s="39">
        <v>53.06</v>
      </c>
      <c r="CA7" s="39">
        <v>300.33</v>
      </c>
      <c r="CB7" s="39">
        <v>307.64999999999998</v>
      </c>
      <c r="CC7" s="39">
        <v>331.43</v>
      </c>
      <c r="CD7" s="39">
        <v>337.04</v>
      </c>
      <c r="CE7" s="39">
        <v>349.12</v>
      </c>
      <c r="CF7" s="39">
        <v>318.02999999999997</v>
      </c>
      <c r="CG7" s="39">
        <v>325.14</v>
      </c>
      <c r="CH7" s="39">
        <v>332.75</v>
      </c>
      <c r="CI7" s="39">
        <v>341.05</v>
      </c>
      <c r="CJ7" s="39">
        <v>330.62</v>
      </c>
      <c r="CK7" s="39">
        <v>314.83</v>
      </c>
      <c r="CL7" s="39">
        <v>74.48</v>
      </c>
      <c r="CM7" s="39">
        <v>72.94</v>
      </c>
      <c r="CN7" s="39">
        <v>71.930000000000007</v>
      </c>
      <c r="CO7" s="39">
        <v>71.760000000000005</v>
      </c>
      <c r="CP7" s="39">
        <v>72.67</v>
      </c>
      <c r="CQ7" s="39">
        <v>63.99</v>
      </c>
      <c r="CR7" s="39">
        <v>62.01</v>
      </c>
      <c r="CS7" s="39">
        <v>60.68</v>
      </c>
      <c r="CT7" s="39">
        <v>59.87</v>
      </c>
      <c r="CU7" s="39">
        <v>59.59</v>
      </c>
      <c r="CV7" s="39">
        <v>56.28</v>
      </c>
      <c r="CW7" s="39">
        <v>81.03</v>
      </c>
      <c r="CX7" s="39">
        <v>81.69</v>
      </c>
      <c r="CY7" s="39">
        <v>81.03</v>
      </c>
      <c r="CZ7" s="39">
        <v>80.2</v>
      </c>
      <c r="DA7" s="39">
        <v>76.84</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1.96</v>
      </c>
      <c r="EE7" s="39">
        <v>2.73</v>
      </c>
      <c r="EF7" s="39">
        <v>2.09</v>
      </c>
      <c r="EG7" s="39">
        <v>0.53</v>
      </c>
      <c r="EH7" s="39">
        <v>0.46</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2018-02-09T08:05:55Z</cp:lastPrinted>
  <dcterms:created xsi:type="dcterms:W3CDTF">2017-12-25T01:43:16Z</dcterms:created>
  <dcterms:modified xsi:type="dcterms:W3CDTF">2018-02-27T05:06:00Z</dcterms:modified>
</cp:coreProperties>
</file>