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<sst xmlns="http://schemas.openxmlformats.org/spreadsheetml/2006/main" count="218" uniqueCount="108">
  <si>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</si>
  <si>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</si>
  <si>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</si>
  <si>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</si>
  <si>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</si>
  <si>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</si>
  <si>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</si>
  <si>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</si>
  <si>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</si>
  <si>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</si>
  <si>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</si>
  <si>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</si>
  <si>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</si>
  <si>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</si>
  <si>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</si>
  <si>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</si>
  <si>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</si>
  <si>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</si>
  <si>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</si>
  <si>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</si>
  <si>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</si>
  <si>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</si>
  <si>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</si>
  <si>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</si>
  <si>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</si>
  <si>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</si>
  <si>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</si>
  <si>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</si>
  <si>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</si>
  <si>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</si>
  <si>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</si>
  <si>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</si>
  <si>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</si>
  <si>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</si>
  <si>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</si>
  <si>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</si>
  <si>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</si>
  <si>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</si>
  <si>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</si>
  <si>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</si>
  <si>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</si>
  <si>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</si>
  <si>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</si>
  <si>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</si>
  <si>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</si>
  <si>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</si>
  <si>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</si>
  <si>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</si>
  <si>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</si>
  <si>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</si>
  <si>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</si>
  <si>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</si>
  <si>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</si>
  <si>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</si>
  <si>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</si>
  <si>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</si>
  <si>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</si>
  <si>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</si>
  <si>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</si>
  <si>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</si>
  <si>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</si>
  <si>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</si>
  <si>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</si>
  <si>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</si>
  <si>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</si>
  <si>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</si>
  <si>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</si>
  <si>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</si>
  <si>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</si>
  <si>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</si>
  <si>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</si>
  <si>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</si>
  <si>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</si>
  <si>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</si>
  <si>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</si>
  <si>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</si>
  <si>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</si>
  <si>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</si>
  <si>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</si>
  <si>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</si>
  <si>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</si>
  <si>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</si>
  <si>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</si>
  <si>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</si>
  <si>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</si>
  <si>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</si>
  <si>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</si>
  <si>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</si>
  <si>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</si>
  <si>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</si>
  <si>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</si>
  <si>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</si>
  <si>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</si>
  <si>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山梨県　忍野村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</si>
  <si>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</si>
  <si>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</si>
  <si>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</si>
  <si>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</si>
  <si>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</si>
  <si>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</si>
  <si>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</si>
  <si>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</si>
  <si>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</si>
  <si>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</si>
  <si>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</si>
  <si>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本村の簡易水道事業は、類団体と比較し収益的収支比率が高く、一見して健全な状況であるといえるが、料金回収率の数値からわかるとおり、料金収入以外の収入にも依存しており、更なる経営の健全化を図る上で、今後は施設利用率の改善や有収率の維持向上に努める必要がある。</t>
    <rPh sb="1" eb="3">
      <t>ホンソン</t>
    </rPh>
    <rPh sb="4" eb="6">
      <t>カンイ</t>
    </rPh>
    <rPh sb="6" eb="8">
      <t>スイドウ</t>
    </rPh>
    <rPh sb="8" eb="10">
      <t>ジギョウ</t>
    </rPh>
    <rPh sb="12" eb="13">
      <t>ルイ</t>
    </rPh>
    <rPh sb="13" eb="15">
      <t>ダンタイ</t>
    </rPh>
    <rPh sb="16" eb="18">
      <t>ヒカク</t>
    </rPh>
    <rPh sb="19" eb="22">
      <t>シュウエキテキ</t>
    </rPh>
    <rPh sb="22" eb="24">
      <t>シュウシ</t>
    </rPh>
    <rPh sb="24" eb="26">
      <t>ヒリツ</t>
    </rPh>
    <rPh sb="27" eb="28">
      <t>タカ</t>
    </rPh>
    <rPh sb="30" eb="32">
      <t>イッケン</t>
    </rPh>
    <rPh sb="34" eb="36">
      <t>ケンゼン</t>
    </rPh>
    <rPh sb="37" eb="39">
      <t>ジョウキョウ</t>
    </rPh>
    <rPh sb="48" eb="50">
      <t>リョウキン</t>
    </rPh>
    <rPh sb="50" eb="52">
      <t>カイシュウ</t>
    </rPh>
    <rPh sb="52" eb="53">
      <t>リツ</t>
    </rPh>
    <rPh sb="54" eb="56">
      <t>スウチ</t>
    </rPh>
    <rPh sb="65" eb="67">
      <t>リョウキン</t>
    </rPh>
    <rPh sb="67" eb="69">
      <t>シュウニュウ</t>
    </rPh>
    <rPh sb="69" eb="71">
      <t>イガイ</t>
    </rPh>
    <rPh sb="72" eb="74">
      <t>シュウニュウ</t>
    </rPh>
    <rPh sb="76" eb="78">
      <t>イゾン</t>
    </rPh>
    <rPh sb="83" eb="84">
      <t>サラ</t>
    </rPh>
    <rPh sb="86" eb="88">
      <t>ケイエイ</t>
    </rPh>
    <rPh sb="89" eb="92">
      <t>ケンゼンカ</t>
    </rPh>
    <rPh sb="93" eb="94">
      <t>ハカ</t>
    </rPh>
    <rPh sb="95" eb="96">
      <t>ウエ</t>
    </rPh>
    <rPh sb="98" eb="100">
      <t>コンゴ</t>
    </rPh>
    <rPh sb="101" eb="103">
      <t>シセツ</t>
    </rPh>
    <rPh sb="103" eb="105">
      <t>リヨウ</t>
    </rPh>
    <rPh sb="105" eb="106">
      <t>リツ</t>
    </rPh>
    <rPh sb="107" eb="109">
      <t>カイゼン</t>
    </rPh>
    <rPh sb="110" eb="112">
      <t>ユウシュウ</t>
    </rPh>
    <rPh sb="112" eb="113">
      <t>リツ</t>
    </rPh>
    <rPh sb="114" eb="116">
      <t>イジ</t>
    </rPh>
    <rPh sb="116" eb="118">
      <t>コウジョウ</t>
    </rPh>
    <rPh sb="119" eb="120">
      <t>ツト</t>
    </rPh>
    <rPh sb="122" eb="124">
      <t>ヒツヨウ</t>
    </rPh>
    <phoneticPr fontId="4"/>
  </si>
  <si>
    <t>　本村の簡易水道は、平成19年度に完成稼働した施設であるため、老朽化の面においては喫緊の更新等の必要はないが、今後の老朽化対策を見越した上で、経営していく必要がある。</t>
    <rPh sb="1" eb="3">
      <t>ホンソン</t>
    </rPh>
    <rPh sb="4" eb="6">
      <t>カンイ</t>
    </rPh>
    <rPh sb="6" eb="8">
      <t>スイドウ</t>
    </rPh>
    <rPh sb="10" eb="12">
      <t>ヘイセイ</t>
    </rPh>
    <rPh sb="14" eb="16">
      <t>ネンド</t>
    </rPh>
    <rPh sb="17" eb="19">
      <t>カンセイ</t>
    </rPh>
    <rPh sb="19" eb="21">
      <t>カドウ</t>
    </rPh>
    <rPh sb="23" eb="25">
      <t>シセツ</t>
    </rPh>
    <rPh sb="31" eb="34">
      <t>ロウキュウカ</t>
    </rPh>
    <rPh sb="35" eb="36">
      <t>メン</t>
    </rPh>
    <rPh sb="41" eb="43">
      <t>キッキン</t>
    </rPh>
    <rPh sb="44" eb="46">
      <t>コウシン</t>
    </rPh>
    <rPh sb="46" eb="47">
      <t>トウ</t>
    </rPh>
    <rPh sb="48" eb="50">
      <t>ヒツヨウ</t>
    </rPh>
    <rPh sb="55" eb="57">
      <t>コンゴ</t>
    </rPh>
    <rPh sb="58" eb="61">
      <t>ロウキュウカ</t>
    </rPh>
    <rPh sb="61" eb="63">
      <t>タイサク</t>
    </rPh>
    <rPh sb="64" eb="66">
      <t>ミコ</t>
    </rPh>
    <rPh sb="68" eb="69">
      <t>ウエ</t>
    </rPh>
    <rPh sb="71" eb="73">
      <t>ケイエイ</t>
    </rPh>
    <rPh sb="77" eb="79">
      <t>ヒツヨウ</t>
    </rPh>
    <phoneticPr fontId="4"/>
  </si>
  <si>
    <r>
      <t>　</t>
    </r>
    <r>
      <rPr>
        <sz val="11"/>
        <rFont val="ＭＳ ゴシック"/>
        <family val="3"/>
        <charset val="128"/>
      </rPr>
      <t>有収</t>
    </r>
    <r>
      <rPr>
        <sz val="11"/>
        <color theme="1"/>
        <rFont val="ＭＳ ゴシック"/>
        <family val="3"/>
        <charset val="128"/>
      </rPr>
      <t xml:space="preserve">率の更なる向上に努め、料金回収率を上げることにより、料金収入のみで運営していけるよう経営の健全化を継続し、また、近隣市町村等の情報を取り入れるなど連携し、経営改善を図っていく必要がある。
</t>
    </r>
    <r>
      <rPr>
        <sz val="11"/>
        <color rgb="FFFF0000"/>
        <rFont val="ＭＳ ゴシック"/>
        <family val="3"/>
        <charset val="128"/>
      </rPr>
      <t xml:space="preserve">
</t>
    </r>
    <rPh sb="1" eb="3">
      <t>ユウシュウ</t>
    </rPh>
    <rPh sb="3" eb="4">
      <t>リツ</t>
    </rPh>
    <rPh sb="5" eb="6">
      <t>サラ</t>
    </rPh>
    <rPh sb="8" eb="10">
      <t>コウジョウ</t>
    </rPh>
    <rPh sb="11" eb="12">
      <t>ツト</t>
    </rPh>
    <rPh sb="14" eb="16">
      <t>リョウキン</t>
    </rPh>
    <rPh sb="16" eb="18">
      <t>カイシュウ</t>
    </rPh>
    <rPh sb="18" eb="19">
      <t>リツ</t>
    </rPh>
    <rPh sb="20" eb="21">
      <t>ア</t>
    </rPh>
    <rPh sb="29" eb="31">
      <t>リョウキン</t>
    </rPh>
    <rPh sb="31" eb="33">
      <t>シュウニュウ</t>
    </rPh>
    <rPh sb="36" eb="38">
      <t>ウンエイ</t>
    </rPh>
    <rPh sb="45" eb="47">
      <t>ケイエイ</t>
    </rPh>
    <rPh sb="48" eb="51">
      <t>ケンゼンカ</t>
    </rPh>
    <rPh sb="52" eb="54">
      <t>ケイゾク</t>
    </rPh>
    <rPh sb="59" eb="61">
      <t>キンリン</t>
    </rPh>
    <rPh sb="61" eb="64">
      <t>シチョウソン</t>
    </rPh>
    <rPh sb="64" eb="65">
      <t>トウ</t>
    </rPh>
    <rPh sb="66" eb="68">
      <t>ジョウホウ</t>
    </rPh>
    <rPh sb="69" eb="70">
      <t>ト</t>
    </rPh>
    <rPh sb="71" eb="72">
      <t>イ</t>
    </rPh>
    <rPh sb="76" eb="78">
      <t>レンケイ</t>
    </rPh>
    <rPh sb="80" eb="82">
      <t>ケイエイ</t>
    </rPh>
    <rPh sb="82" eb="84">
      <t>カイゼン</t>
    </rPh>
    <rPh sb="85" eb="86">
      <t>ハカ</t>
    </rPh>
    <rPh sb="90" eb="9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</si>
</sst>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30912"/>
        <c:axId val="9703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30912"/>
        <c:axId val="97032832"/>
      </c:lineChart>
      <c:dateAx>
        <c:axId val="97030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32832"/>
        <c:crosses val="autoZero"/>
        <c:auto val="1"/>
        <c:lblOffset val="100"/>
        <c:baseTimeUnit val="years"/>
      </c:dateAx>
      <c:valAx>
        <c:axId val="9703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30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69.67</c:v>
                </c:pt>
                <c:pt idx="1">
                  <c:v>35.979999999999997</c:v>
                </c:pt>
                <c:pt idx="2">
                  <c:v>38.36</c:v>
                </c:pt>
                <c:pt idx="3">
                  <c:v>38.32</c:v>
                </c:pt>
                <c:pt idx="4">
                  <c:v>35.6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67840"/>
        <c:axId val="10046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7840"/>
        <c:axId val="100469760"/>
      </c:lineChart>
      <c:dateAx>
        <c:axId val="10046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69760"/>
        <c:crosses val="autoZero"/>
        <c:auto val="1"/>
        <c:lblOffset val="100"/>
        <c:baseTimeUnit val="years"/>
      </c:dateAx>
      <c:valAx>
        <c:axId val="10046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6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84.29</c:v>
                </c:pt>
                <c:pt idx="1">
                  <c:v>99.04</c:v>
                </c:pt>
                <c:pt idx="2">
                  <c:v>89.98</c:v>
                </c:pt>
                <c:pt idx="3">
                  <c:v>94.71</c:v>
                </c:pt>
                <c:pt idx="4">
                  <c:v>89.15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16608"/>
        <c:axId val="10051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6608"/>
        <c:axId val="100518528"/>
      </c:lineChart>
      <c:dateAx>
        <c:axId val="10051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18528"/>
        <c:crosses val="autoZero"/>
        <c:auto val="1"/>
        <c:lblOffset val="100"/>
        <c:baseTimeUnit val="years"/>
      </c:dateAx>
      <c:valAx>
        <c:axId val="10051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1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97.95</c:v>
                </c:pt>
                <c:pt idx="1">
                  <c:v>98.15</c:v>
                </c:pt>
                <c:pt idx="2">
                  <c:v>94.74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56800"/>
        <c:axId val="9695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56800"/>
        <c:axId val="96958720"/>
      </c:lineChart>
      <c:dateAx>
        <c:axId val="9695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958720"/>
        <c:crosses val="autoZero"/>
        <c:auto val="1"/>
        <c:lblOffset val="100"/>
        <c:baseTimeUnit val="years"/>
      </c:dateAx>
      <c:valAx>
        <c:axId val="9695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95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85088"/>
        <c:axId val="9698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85088"/>
        <c:axId val="96987008"/>
      </c:lineChart>
      <c:dateAx>
        <c:axId val="9698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987008"/>
        <c:crosses val="autoZero"/>
        <c:auto val="1"/>
        <c:lblOffset val="100"/>
        <c:baseTimeUnit val="years"/>
      </c:dateAx>
      <c:valAx>
        <c:axId val="9698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98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50656"/>
        <c:axId val="10018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0656"/>
        <c:axId val="100181504"/>
      </c:lineChart>
      <c:dateAx>
        <c:axId val="10015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81504"/>
        <c:crosses val="autoZero"/>
        <c:auto val="1"/>
        <c:lblOffset val="100"/>
        <c:baseTimeUnit val="years"/>
      </c:dateAx>
      <c:valAx>
        <c:axId val="10018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5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95712"/>
        <c:axId val="10021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18368"/>
      </c:lineChart>
      <c:dateAx>
        <c:axId val="10019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18368"/>
        <c:crosses val="autoZero"/>
        <c:auto val="1"/>
        <c:lblOffset val="100"/>
        <c:baseTimeUnit val="years"/>
      </c:dateAx>
      <c:valAx>
        <c:axId val="10021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9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52672"/>
        <c:axId val="10027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2672"/>
        <c:axId val="100275328"/>
      </c:lineChart>
      <c:dateAx>
        <c:axId val="10025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75328"/>
        <c:crosses val="autoZero"/>
        <c:auto val="1"/>
        <c:lblOffset val="100"/>
        <c:baseTimeUnit val="years"/>
      </c:dateAx>
      <c:valAx>
        <c:axId val="10027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5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85056"/>
        <c:axId val="10029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85056"/>
        <c:axId val="100299520"/>
      </c:lineChart>
      <c:dateAx>
        <c:axId val="10028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99520"/>
        <c:crosses val="autoZero"/>
        <c:auto val="1"/>
        <c:lblOffset val="100"/>
        <c:baseTimeUnit val="years"/>
      </c:dateAx>
      <c:valAx>
        <c:axId val="10029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8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35.64</c:v>
                </c:pt>
                <c:pt idx="1">
                  <c:v>81.53</c:v>
                </c:pt>
                <c:pt idx="2">
                  <c:v>75.180000000000007</c:v>
                </c:pt>
                <c:pt idx="3">
                  <c:v>48.99</c:v>
                </c:pt>
                <c:pt idx="4">
                  <c:v>34.35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33824"/>
        <c:axId val="10040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33824"/>
        <c:axId val="100401536"/>
      </c:lineChart>
      <c:dateAx>
        <c:axId val="10033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01536"/>
        <c:crosses val="autoZero"/>
        <c:auto val="1"/>
        <c:lblOffset val="100"/>
        <c:baseTimeUnit val="years"/>
      </c:dateAx>
      <c:valAx>
        <c:axId val="10040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3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205.72</c:v>
                </c:pt>
                <c:pt idx="1">
                  <c:v>89.66</c:v>
                </c:pt>
                <c:pt idx="2">
                  <c:v>98.64</c:v>
                </c:pt>
                <c:pt idx="3">
                  <c:v>153.94</c:v>
                </c:pt>
                <c:pt idx="4">
                  <c:v>211.48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23168"/>
        <c:axId val="10042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3168"/>
        <c:axId val="100425088"/>
      </c:lineChart>
      <c:dateAx>
        <c:axId val="10042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25088"/>
        <c:crosses val="autoZero"/>
        <c:auto val="1"/>
        <c:lblOffset val="100"/>
        <c:baseTimeUnit val="years"/>
      </c:dateAx>
      <c:valAx>
        <c:axId val="10042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2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64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山梨県　忍野村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9404</v>
      </c>
      <c r="AJ8" s="55"/>
      <c r="AK8" s="55"/>
      <c r="AL8" s="55"/>
      <c r="AM8" s="55"/>
      <c r="AN8" s="55"/>
      <c r="AO8" s="55"/>
      <c r="AP8" s="56"/>
      <c r="AQ8" s="46">
        <f>データ!R6</f>
        <v>25.05</v>
      </c>
      <c r="AR8" s="46"/>
      <c r="AS8" s="46"/>
      <c r="AT8" s="46"/>
      <c r="AU8" s="46"/>
      <c r="AV8" s="46"/>
      <c r="AW8" s="46"/>
      <c r="AX8" s="46"/>
      <c r="AY8" s="46">
        <f>データ!S6</f>
        <v>375.41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2.11</v>
      </c>
      <c r="S10" s="46"/>
      <c r="T10" s="46"/>
      <c r="U10" s="46"/>
      <c r="V10" s="46"/>
      <c r="W10" s="46"/>
      <c r="X10" s="46"/>
      <c r="Y10" s="46"/>
      <c r="Z10" s="80">
        <f>データ!P6</f>
        <v>1080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198</v>
      </c>
      <c r="AJ10" s="80"/>
      <c r="AK10" s="80"/>
      <c r="AL10" s="80"/>
      <c r="AM10" s="80"/>
      <c r="AN10" s="80"/>
      <c r="AO10" s="80"/>
      <c r="AP10" s="80"/>
      <c r="AQ10" s="46">
        <f>データ!U6</f>
        <v>0.32</v>
      </c>
      <c r="AR10" s="46"/>
      <c r="AS10" s="46"/>
      <c r="AT10" s="46"/>
      <c r="AU10" s="46"/>
      <c r="AV10" s="46"/>
      <c r="AW10" s="46"/>
      <c r="AX10" s="46"/>
      <c r="AY10" s="46">
        <f>データ!V6</f>
        <v>618.75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194247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山梨県　忍野村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2.11</v>
      </c>
      <c r="P6" s="32">
        <f t="shared" si="3"/>
        <v>1080</v>
      </c>
      <c r="Q6" s="32">
        <f t="shared" si="3"/>
        <v>9404</v>
      </c>
      <c r="R6" s="32">
        <f t="shared" si="3"/>
        <v>25.05</v>
      </c>
      <c r="S6" s="32">
        <f t="shared" si="3"/>
        <v>375.41</v>
      </c>
      <c r="T6" s="32">
        <f t="shared" si="3"/>
        <v>198</v>
      </c>
      <c r="U6" s="32">
        <f t="shared" si="3"/>
        <v>0.32</v>
      </c>
      <c r="V6" s="32">
        <f t="shared" si="3"/>
        <v>618.75</v>
      </c>
      <c r="W6" s="33">
        <f>IF(W7="",NA(),W7)</f>
        <v>97.95</v>
      </c>
      <c r="X6" s="33">
        <f t="shared" ref="X6:AF6" si="4">IF(X7="",NA(),X7)</f>
        <v>98.15</v>
      </c>
      <c r="Y6" s="33">
        <f t="shared" si="4"/>
        <v>94.74</v>
      </c>
      <c r="Z6" s="33">
        <f t="shared" si="4"/>
        <v>100</v>
      </c>
      <c r="AA6" s="33">
        <f t="shared" si="4"/>
        <v>100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2">
        <f>IF(BD7="",NA(),BD7)</f>
        <v>0</v>
      </c>
      <c r="BE6" s="32">
        <f t="shared" ref="BE6:BM6" si="7">IF(BE7="",NA(),BE7)</f>
        <v>0</v>
      </c>
      <c r="BF6" s="32">
        <f t="shared" si="7"/>
        <v>0</v>
      </c>
      <c r="BG6" s="32">
        <f t="shared" si="7"/>
        <v>0</v>
      </c>
      <c r="BH6" s="32">
        <f t="shared" si="7"/>
        <v>0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35.64</v>
      </c>
      <c r="BP6" s="33">
        <f t="shared" ref="BP6:BX6" si="8">IF(BP7="",NA(),BP7)</f>
        <v>81.53</v>
      </c>
      <c r="BQ6" s="33">
        <f t="shared" si="8"/>
        <v>75.180000000000007</v>
      </c>
      <c r="BR6" s="33">
        <f t="shared" si="8"/>
        <v>48.99</v>
      </c>
      <c r="BS6" s="33">
        <f t="shared" si="8"/>
        <v>34.35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205.72</v>
      </c>
      <c r="CA6" s="33">
        <f t="shared" ref="CA6:CI6" si="9">IF(CA7="",NA(),CA7)</f>
        <v>89.66</v>
      </c>
      <c r="CB6" s="33">
        <f t="shared" si="9"/>
        <v>98.64</v>
      </c>
      <c r="CC6" s="33">
        <f t="shared" si="9"/>
        <v>153.94</v>
      </c>
      <c r="CD6" s="33">
        <f t="shared" si="9"/>
        <v>211.48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69.67</v>
      </c>
      <c r="CL6" s="33">
        <f t="shared" ref="CL6:CT6" si="10">IF(CL7="",NA(),CL7)</f>
        <v>35.979999999999997</v>
      </c>
      <c r="CM6" s="33">
        <f t="shared" si="10"/>
        <v>38.36</v>
      </c>
      <c r="CN6" s="33">
        <f t="shared" si="10"/>
        <v>38.32</v>
      </c>
      <c r="CO6" s="33">
        <f t="shared" si="10"/>
        <v>35.6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84.29</v>
      </c>
      <c r="CW6" s="33">
        <f t="shared" ref="CW6:DE6" si="11">IF(CW7="",NA(),CW7)</f>
        <v>99.04</v>
      </c>
      <c r="CX6" s="33">
        <f t="shared" si="11"/>
        <v>89.98</v>
      </c>
      <c r="CY6" s="33">
        <f t="shared" si="11"/>
        <v>94.71</v>
      </c>
      <c r="CZ6" s="33">
        <f t="shared" si="11"/>
        <v>89.15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194247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2.11</v>
      </c>
      <c r="P7" s="36">
        <v>1080</v>
      </c>
      <c r="Q7" s="36">
        <v>9404</v>
      </c>
      <c r="R7" s="36">
        <v>25.05</v>
      </c>
      <c r="S7" s="36">
        <v>375.41</v>
      </c>
      <c r="T7" s="36">
        <v>198</v>
      </c>
      <c r="U7" s="36">
        <v>0.32</v>
      </c>
      <c r="V7" s="36">
        <v>618.75</v>
      </c>
      <c r="W7" s="36">
        <v>97.95</v>
      </c>
      <c r="X7" s="36">
        <v>98.15</v>
      </c>
      <c r="Y7" s="36">
        <v>94.74</v>
      </c>
      <c r="Z7" s="36">
        <v>100</v>
      </c>
      <c r="AA7" s="36">
        <v>100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35.64</v>
      </c>
      <c r="BP7" s="36">
        <v>81.53</v>
      </c>
      <c r="BQ7" s="36">
        <v>75.180000000000007</v>
      </c>
      <c r="BR7" s="36">
        <v>48.99</v>
      </c>
      <c r="BS7" s="36">
        <v>34.35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205.72</v>
      </c>
      <c r="CA7" s="36">
        <v>89.66</v>
      </c>
      <c r="CB7" s="36">
        <v>98.64</v>
      </c>
      <c r="CC7" s="36">
        <v>153.94</v>
      </c>
      <c r="CD7" s="36">
        <v>211.48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69.67</v>
      </c>
      <c r="CL7" s="36">
        <v>35.979999999999997</v>
      </c>
      <c r="CM7" s="36">
        <v>38.36</v>
      </c>
      <c r="CN7" s="36">
        <v>38.32</v>
      </c>
      <c r="CO7" s="36">
        <v>35.6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84.29</v>
      </c>
      <c r="CW7" s="36">
        <v>99.04</v>
      </c>
      <c r="CX7" s="36">
        <v>89.98</v>
      </c>
      <c r="CY7" s="36">
        <v>94.71</v>
      </c>
      <c r="CZ7" s="36">
        <v>89.15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2016-12-02T02:18:03Z</dcterms:created>
  <dcterms:modified xsi:type="dcterms:W3CDTF">2017-02-22T01:07:52Z</dcterms:modified>
</cp:coreProperties>
</file>