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<sst xmlns="http://schemas.openxmlformats.org/spreadsheetml/2006/main" count="226" uniqueCount="111">
  <si>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</si>
  <si>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</si>
  <si>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</si>
  <si>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</si>
  <si>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</si>
  <si>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</si>
  <si>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</si>
  <si>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</si>
  <si>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</si>
  <si>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</si>
  <si>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</si>
  <si>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</si>
  <si>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</si>
  <si>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</si>
  <si>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</si>
  <si>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</si>
  <si>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</si>
  <si>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</si>
  <si>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</si>
  <si>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</si>
  <si>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</si>
  <si>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</si>
  <si>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</si>
  <si>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</si>
  <si>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</si>
  <si>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</si>
  <si>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</si>
  <si>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</si>
  <si>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</si>
  <si>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</si>
  <si>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</si>
  <si>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</si>
  <si>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</si>
  <si>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</si>
  <si>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</si>
  <si>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</si>
  <si>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</si>
  <si>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</si>
  <si>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</si>
  <si>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</si>
  <si>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</si>
  <si>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</si>
  <si>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</si>
  <si>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</si>
  <si>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</si>
  <si>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</si>
  <si>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</si>
  <si>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</si>
  <si>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</si>
  <si>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</si>
  <si>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</si>
  <si>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</si>
  <si>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</si>
  <si>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</si>
  <si>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</si>
  <si>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</si>
  <si>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</si>
  <si>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</si>
  <si>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</si>
  <si>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</si>
  <si>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</si>
  <si>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</si>
  <si>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</si>
  <si>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</si>
  <si>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</si>
  <si>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</si>
  <si>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</si>
  <si>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</si>
  <si>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</si>
  <si>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</si>
  <si>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</si>
  <si>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</si>
  <si>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</si>
  <si>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</si>
  <si>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</si>
  <si>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</si>
  <si>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</si>
  <si>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</si>
  <si>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</si>
  <si>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</si>
  <si>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</si>
  <si>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</si>
  <si>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</si>
  <si>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</si>
  <si>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</si>
  <si>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</si>
  <si>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</si>
  <si>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</si>
  <si>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</si>
  <si>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</si>
  <si>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</si>
  <si>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</si>
  <si>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</si>
  <si>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</si>
  <si>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</si>
  <si>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</si>
  <si>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昭和町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</si>
  <si>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</si>
  <si>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</si>
  <si>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</si>
  <si>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</si>
  <si>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</si>
  <si>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</si>
  <si>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</si>
  <si>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</si>
  <si>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</si>
  <si>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</si>
  <si>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</si>
  <si>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収益的収支比率についての当該指標は各年度の収支がそれぞれ黒字であることを示す１００％以上となっていることが必要である。しかし、過去５年間の平均比率は約８３％となっているため経営改善に向けた取組として、平成２８年度に使用料収入の改定を実施した。　　　　　　　　　　　　　　　　　　</t>
    </r>
    <r>
      <rPr>
        <sz val="10"/>
        <color rgb="FFFF0000"/>
        <rFont val="ＭＳ ゴシック"/>
        <family val="3"/>
        <charset val="128"/>
      </rPr>
      <t>　　　　　　　　　　　　　　　　　　　　　　　　　　　　　　　　　　　　　　　　　　　　　　　　　　　　　　　　　　</t>
    </r>
    <r>
      <rPr>
        <sz val="10"/>
        <color theme="1"/>
        <rFont val="ＭＳ ゴシック"/>
        <family val="3"/>
        <charset val="128"/>
      </rPr>
      <t>　　　　　　　　　　　　　　　　　　　　　　　　　　　　　　　　　　　　　　　　　　　　　　　　　　　　　　　　　　　　　　④類似団体と比較すると企業債残高対事業規模比率はかなり低くおさえられているが、比率を更に低くおさえるために平成２８年度に使用料収入の改定を行い経営改善の実施をはかっている。　　　　　　　　　　　　　　　　　　　　　　　　　　　　　　　　　　　　　　　　　　　　　　　　⑤当該指標は使用料で回収すべき経費をすべて使用料で賄えている状況を示す１００％以上であることが必要である。しかし、各年度とも当該指標が１００％を下回っているため、平成２８年度には適正な使用料収入の確保を行うため使用料収入の改定を実施し、少しずつ当該指標に近づけていくことを目標としている。　　　　　　　　　　　　　　　　　　　　　　　　　　　　　　　　　　　　　　　　　　　　　　　　　　　　　　　　　⑥汚水処理のコストについては類似団体平均値に比べるとほぼ一定を保ち安価となっている。接続件数も年々増加しているので有収水量も汚水処理費も少しずつ増加している傾向にある。そのため効率的な汚水処理を実施していく必要がある。　　　　　　　　　　　　　　　　　　　　　　　　　⑦該当なし　　　　　　　　　　　　　　　　　　　　　　　　　　　　　　　　　　　　　　　　　　　　　　　　　　　　　　　　　　　　　　⑧本町の水洗化率は年々増加しており、類似団体に比べ高い値を示している。しかし、供用開始区域内において多様な理由による下水道未接続者が見受けられるため、未接続者に対し郵送や直接訪問による接続の推進等を積極的に行っている。</t>
    </r>
    <rPh sb="1" eb="4">
      <t>シュウエキテキ</t>
    </rPh>
    <rPh sb="4" eb="6">
      <t>シュウシ</t>
    </rPh>
    <rPh sb="6" eb="8">
      <t>ヒリツ</t>
    </rPh>
    <rPh sb="13" eb="15">
      <t>トウガイ</t>
    </rPh>
    <rPh sb="15" eb="17">
      <t>シヒョウ</t>
    </rPh>
    <rPh sb="18" eb="21">
      <t>カクネンド</t>
    </rPh>
    <rPh sb="22" eb="24">
      <t>シュウシ</t>
    </rPh>
    <rPh sb="29" eb="31">
      <t>クロジ</t>
    </rPh>
    <rPh sb="37" eb="38">
      <t>シメ</t>
    </rPh>
    <rPh sb="43" eb="45">
      <t>イジョウ</t>
    </rPh>
    <rPh sb="54" eb="56">
      <t>ヒツヨウ</t>
    </rPh>
    <rPh sb="64" eb="66">
      <t>カコ</t>
    </rPh>
    <rPh sb="67" eb="69">
      <t>ネンカン</t>
    </rPh>
    <rPh sb="70" eb="72">
      <t>ヘイキン</t>
    </rPh>
    <rPh sb="72" eb="74">
      <t>ヒリツ</t>
    </rPh>
    <rPh sb="75" eb="76">
      <t>ヤク</t>
    </rPh>
    <rPh sb="87" eb="89">
      <t>ケイエイ</t>
    </rPh>
    <rPh sb="89" eb="91">
      <t>カイゼン</t>
    </rPh>
    <rPh sb="92" eb="93">
      <t>ム</t>
    </rPh>
    <rPh sb="95" eb="97">
      <t>トリクミ</t>
    </rPh>
    <rPh sb="101" eb="103">
      <t>ヘイセイ</t>
    </rPh>
    <rPh sb="105" eb="107">
      <t>ネンド</t>
    </rPh>
    <rPh sb="108" eb="111">
      <t>シヨウリョウ</t>
    </rPh>
    <rPh sb="111" eb="113">
      <t>シュウニュウ</t>
    </rPh>
    <rPh sb="114" eb="116">
      <t>カイテイ</t>
    </rPh>
    <rPh sb="117" eb="119">
      <t>ジッシ</t>
    </rPh>
    <rPh sb="261" eb="263">
      <t>ルイジ</t>
    </rPh>
    <rPh sb="263" eb="265">
      <t>ダンタイ</t>
    </rPh>
    <rPh sb="266" eb="268">
      <t>ヒカク</t>
    </rPh>
    <rPh sb="271" eb="273">
      <t>キギョウ</t>
    </rPh>
    <rPh sb="273" eb="274">
      <t>サイ</t>
    </rPh>
    <rPh sb="274" eb="276">
      <t>ザンダカ</t>
    </rPh>
    <rPh sb="276" eb="277">
      <t>タイ</t>
    </rPh>
    <rPh sb="277" eb="279">
      <t>ジギョウ</t>
    </rPh>
    <rPh sb="279" eb="281">
      <t>キボ</t>
    </rPh>
    <rPh sb="281" eb="283">
      <t>ヒリツ</t>
    </rPh>
    <rPh sb="287" eb="288">
      <t>ヒク</t>
    </rPh>
    <rPh sb="299" eb="301">
      <t>ヒリツ</t>
    </rPh>
    <rPh sb="302" eb="303">
      <t>サラ</t>
    </rPh>
    <rPh sb="304" eb="305">
      <t>ヒク</t>
    </rPh>
    <rPh sb="313" eb="315">
      <t>ヘイセイ</t>
    </rPh>
    <rPh sb="317" eb="319">
      <t>ネンド</t>
    </rPh>
    <rPh sb="320" eb="323">
      <t>シヨウリョウ</t>
    </rPh>
    <rPh sb="323" eb="325">
      <t>シュウニュウ</t>
    </rPh>
    <rPh sb="326" eb="328">
      <t>カイテイ</t>
    </rPh>
    <rPh sb="329" eb="330">
      <t>オコナ</t>
    </rPh>
    <rPh sb="331" eb="333">
      <t>ケイエイ</t>
    </rPh>
    <rPh sb="333" eb="335">
      <t>カイゼン</t>
    </rPh>
    <rPh sb="336" eb="338">
      <t>ジッシ</t>
    </rPh>
    <rPh sb="395" eb="397">
      <t>トウガイ</t>
    </rPh>
    <rPh sb="397" eb="399">
      <t>シヒョウ</t>
    </rPh>
    <rPh sb="400" eb="403">
      <t>シヨウリョウ</t>
    </rPh>
    <rPh sb="404" eb="406">
      <t>カイシュウ</t>
    </rPh>
    <rPh sb="409" eb="411">
      <t>ケイヒ</t>
    </rPh>
    <rPh sb="415" eb="418">
      <t>シヨウリョウ</t>
    </rPh>
    <rPh sb="419" eb="420">
      <t>マカナ</t>
    </rPh>
    <rPh sb="424" eb="426">
      <t>ジョウキョウ</t>
    </rPh>
    <rPh sb="427" eb="428">
      <t>シメ</t>
    </rPh>
    <rPh sb="433" eb="435">
      <t>イジョウ</t>
    </rPh>
    <rPh sb="441" eb="443">
      <t>ヒツヨウ</t>
    </rPh>
    <rPh sb="451" eb="454">
      <t>カクネンド</t>
    </rPh>
    <rPh sb="456" eb="458">
      <t>トウガイ</t>
    </rPh>
    <rPh sb="458" eb="460">
      <t>シヒョウ</t>
    </rPh>
    <rPh sb="466" eb="468">
      <t>シタマワ</t>
    </rPh>
    <rPh sb="475" eb="477">
      <t>ヘイセイ</t>
    </rPh>
    <rPh sb="479" eb="481">
      <t>ネンド</t>
    </rPh>
    <rPh sb="483" eb="485">
      <t>テキセイ</t>
    </rPh>
    <rPh sb="486" eb="489">
      <t>シヨウリョウ</t>
    </rPh>
    <rPh sb="489" eb="491">
      <t>シュウニュウ</t>
    </rPh>
    <rPh sb="492" eb="494">
      <t>カクホ</t>
    </rPh>
    <rPh sb="495" eb="496">
      <t>オコナ</t>
    </rPh>
    <rPh sb="499" eb="502">
      <t>シヨウリョウ</t>
    </rPh>
    <rPh sb="502" eb="504">
      <t>シュウニュウ</t>
    </rPh>
    <rPh sb="505" eb="507">
      <t>カイテイ</t>
    </rPh>
    <rPh sb="508" eb="510">
      <t>ジッシ</t>
    </rPh>
    <rPh sb="512" eb="513">
      <t>スコ</t>
    </rPh>
    <rPh sb="516" eb="518">
      <t>トウガイ</t>
    </rPh>
    <rPh sb="518" eb="520">
      <t>シヒョウ</t>
    </rPh>
    <rPh sb="521" eb="522">
      <t>チカ</t>
    </rPh>
    <rPh sb="530" eb="532">
      <t>モクヒョウ</t>
    </rPh>
    <rPh sb="596" eb="598">
      <t>オスイ</t>
    </rPh>
    <rPh sb="598" eb="600">
      <t>ショリ</t>
    </rPh>
    <rPh sb="609" eb="611">
      <t>ルイジ</t>
    </rPh>
    <rPh sb="611" eb="613">
      <t>ダンタイ</t>
    </rPh>
    <rPh sb="613" eb="616">
      <t>ヘイキンチ</t>
    </rPh>
    <rPh sb="617" eb="618">
      <t>クラ</t>
    </rPh>
    <rPh sb="623" eb="625">
      <t>イッテイ</t>
    </rPh>
    <rPh sb="626" eb="627">
      <t>タモ</t>
    </rPh>
    <rPh sb="628" eb="630">
      <t>アンカ</t>
    </rPh>
    <rPh sb="637" eb="639">
      <t>セツゾク</t>
    </rPh>
    <rPh sb="639" eb="641">
      <t>ケンスウ</t>
    </rPh>
    <rPh sb="642" eb="644">
      <t>ネンネン</t>
    </rPh>
    <rPh sb="644" eb="646">
      <t>ゾウカ</t>
    </rPh>
    <rPh sb="652" eb="654">
      <t>ユウシュウ</t>
    </rPh>
    <rPh sb="654" eb="656">
      <t>スイリョウ</t>
    </rPh>
    <rPh sb="657" eb="659">
      <t>オスイ</t>
    </rPh>
    <rPh sb="659" eb="661">
      <t>ショリ</t>
    </rPh>
    <rPh sb="661" eb="662">
      <t>ヒ</t>
    </rPh>
    <rPh sb="663" eb="664">
      <t>スコ</t>
    </rPh>
    <rPh sb="667" eb="669">
      <t>ゾウカ</t>
    </rPh>
    <rPh sb="673" eb="675">
      <t>ケイコウ</t>
    </rPh>
    <rPh sb="683" eb="686">
      <t>コウリツテキ</t>
    </rPh>
    <rPh sb="687" eb="689">
      <t>オスイ</t>
    </rPh>
    <rPh sb="689" eb="691">
      <t>ショリ</t>
    </rPh>
    <rPh sb="692" eb="694">
      <t>ジッシ</t>
    </rPh>
    <rPh sb="698" eb="700">
      <t>ヒツヨウ</t>
    </rPh>
    <rPh sb="730" eb="732">
      <t>ガイトウ</t>
    </rPh>
    <rPh sb="797" eb="799">
      <t>ホンチョウ</t>
    </rPh>
    <rPh sb="800" eb="803">
      <t>スイセンカ</t>
    </rPh>
    <rPh sb="803" eb="804">
      <t>リツ</t>
    </rPh>
    <rPh sb="805" eb="807">
      <t>ネンネン</t>
    </rPh>
    <rPh sb="807" eb="809">
      <t>ゾウカ</t>
    </rPh>
    <rPh sb="814" eb="816">
      <t>ルイジ</t>
    </rPh>
    <rPh sb="816" eb="818">
      <t>ダンタイ</t>
    </rPh>
    <rPh sb="819" eb="820">
      <t>クラ</t>
    </rPh>
    <rPh sb="821" eb="822">
      <t>タカ</t>
    </rPh>
    <rPh sb="823" eb="824">
      <t>アタイ</t>
    </rPh>
    <rPh sb="825" eb="826">
      <t>シメ</t>
    </rPh>
    <rPh sb="835" eb="837">
      <t>キョウヨウ</t>
    </rPh>
    <rPh sb="837" eb="839">
      <t>カイシ</t>
    </rPh>
    <rPh sb="839" eb="841">
      <t>クイキ</t>
    </rPh>
    <rPh sb="841" eb="842">
      <t>ナイ</t>
    </rPh>
    <rPh sb="846" eb="848">
      <t>タヨウ</t>
    </rPh>
    <rPh sb="849" eb="851">
      <t>リユウ</t>
    </rPh>
    <rPh sb="854" eb="857">
      <t>ゲスイドウ</t>
    </rPh>
    <rPh sb="857" eb="860">
      <t>ミセツゾク</t>
    </rPh>
    <rPh sb="860" eb="861">
      <t>シャ</t>
    </rPh>
    <rPh sb="862" eb="864">
      <t>ミウ</t>
    </rPh>
    <rPh sb="871" eb="874">
      <t>ミセツゾク</t>
    </rPh>
    <rPh sb="874" eb="875">
      <t>シャ</t>
    </rPh>
    <rPh sb="876" eb="877">
      <t>タイ</t>
    </rPh>
    <rPh sb="878" eb="880">
      <t>ユウソウ</t>
    </rPh>
    <rPh sb="881" eb="883">
      <t>チョクセツ</t>
    </rPh>
    <rPh sb="883" eb="885">
      <t>ホウモン</t>
    </rPh>
    <rPh sb="888" eb="890">
      <t>セツゾク</t>
    </rPh>
    <rPh sb="891" eb="893">
      <t>スイシン</t>
    </rPh>
    <rPh sb="893" eb="894">
      <t>ナド</t>
    </rPh>
    <rPh sb="895" eb="898">
      <t>セッキョクテキ</t>
    </rPh>
    <rPh sb="899" eb="900">
      <t>オコナ</t>
    </rPh>
    <phoneticPr fontId="4"/>
  </si>
  <si>
    <t>収益的比率がここ数年間１００％を割り込んでおり、経営利益も赤字状態となっている。経営規模に比べ企業債の規模が大きく一般会計からの繰り入れに頼らなければならない状況に陥っている。この状況を改善するため平成２８年度に使用料の料金改定を１３年ぶりに実施し、使用料収入による収益的確保の実施を実現した。なお、施設面においては、現在は保有資産が法定耐用年数に至っていないため、具体的な老朽化対策は行っていないが平成２９年度より下水道管渠内目視調査をすこしずつ始めていく予定である。今後は耐用年数に応じた老朽化対策を検討する必要がある。</t>
    <rPh sb="0" eb="3">
      <t>シュウエキテキ</t>
    </rPh>
    <rPh sb="3" eb="5">
      <t>ヒリツ</t>
    </rPh>
    <rPh sb="8" eb="11">
      <t>スウネンカン</t>
    </rPh>
    <rPh sb="16" eb="17">
      <t>ワ</t>
    </rPh>
    <rPh sb="18" eb="19">
      <t>コ</t>
    </rPh>
    <rPh sb="24" eb="26">
      <t>ケイエイ</t>
    </rPh>
    <rPh sb="26" eb="28">
      <t>リエキ</t>
    </rPh>
    <rPh sb="29" eb="31">
      <t>アカジ</t>
    </rPh>
    <rPh sb="31" eb="33">
      <t>ジョウタイ</t>
    </rPh>
    <rPh sb="40" eb="42">
      <t>ケイエイ</t>
    </rPh>
    <rPh sb="42" eb="44">
      <t>キボ</t>
    </rPh>
    <rPh sb="45" eb="46">
      <t>クラ</t>
    </rPh>
    <rPh sb="47" eb="49">
      <t>キギョウ</t>
    </rPh>
    <rPh sb="49" eb="50">
      <t>サイ</t>
    </rPh>
    <rPh sb="51" eb="53">
      <t>キボ</t>
    </rPh>
    <rPh sb="54" eb="55">
      <t>オオ</t>
    </rPh>
    <rPh sb="57" eb="59">
      <t>イッパン</t>
    </rPh>
    <rPh sb="59" eb="61">
      <t>カイケイ</t>
    </rPh>
    <rPh sb="64" eb="65">
      <t>ク</t>
    </rPh>
    <rPh sb="66" eb="67">
      <t>イ</t>
    </rPh>
    <rPh sb="69" eb="70">
      <t>タヨ</t>
    </rPh>
    <rPh sb="79" eb="81">
      <t>ジョウキョウ</t>
    </rPh>
    <rPh sb="82" eb="83">
      <t>オチイ</t>
    </rPh>
    <rPh sb="90" eb="92">
      <t>ジョウキョウ</t>
    </rPh>
    <rPh sb="93" eb="95">
      <t>カイゼン</t>
    </rPh>
    <rPh sb="99" eb="101">
      <t>ヘイセイ</t>
    </rPh>
    <rPh sb="103" eb="105">
      <t>ネンド</t>
    </rPh>
    <rPh sb="106" eb="109">
      <t>シヨウリョウ</t>
    </rPh>
    <rPh sb="110" eb="112">
      <t>リョウキン</t>
    </rPh>
    <rPh sb="112" eb="114">
      <t>カイテイ</t>
    </rPh>
    <rPh sb="117" eb="118">
      <t>ネン</t>
    </rPh>
    <rPh sb="121" eb="123">
      <t>ジッシ</t>
    </rPh>
    <rPh sb="125" eb="128">
      <t>シヨウリョウ</t>
    </rPh>
    <rPh sb="128" eb="130">
      <t>シュウニュウ</t>
    </rPh>
    <rPh sb="133" eb="136">
      <t>シュウエキテキ</t>
    </rPh>
    <rPh sb="136" eb="138">
      <t>カクホ</t>
    </rPh>
    <rPh sb="139" eb="141">
      <t>ジッシ</t>
    </rPh>
    <rPh sb="142" eb="144">
      <t>ジツゲン</t>
    </rPh>
    <rPh sb="150" eb="153">
      <t>シセツメン</t>
    </rPh>
    <rPh sb="159" eb="161">
      <t>ゲンザイ</t>
    </rPh>
    <rPh sb="162" eb="164">
      <t>ホユウ</t>
    </rPh>
    <rPh sb="164" eb="166">
      <t>シサン</t>
    </rPh>
    <rPh sb="169" eb="171">
      <t>タイヨウ</t>
    </rPh>
    <rPh sb="171" eb="173">
      <t>ネンスウ</t>
    </rPh>
    <rPh sb="174" eb="175">
      <t>イタ</t>
    </rPh>
    <rPh sb="183" eb="186">
      <t>グタイテキ</t>
    </rPh>
    <rPh sb="187" eb="190">
      <t>ロウキュウカ</t>
    </rPh>
    <rPh sb="190" eb="192">
      <t>タイサク</t>
    </rPh>
    <rPh sb="193" eb="194">
      <t>オコナ</t>
    </rPh>
    <rPh sb="200" eb="202">
      <t>ヘイセイ</t>
    </rPh>
    <rPh sb="204" eb="206">
      <t>ネンド</t>
    </rPh>
    <rPh sb="208" eb="211">
      <t>ゲスイドウ</t>
    </rPh>
    <rPh sb="211" eb="213">
      <t>カンキョ</t>
    </rPh>
    <rPh sb="213" eb="214">
      <t>ナイ</t>
    </rPh>
    <rPh sb="214" eb="216">
      <t>モクシ</t>
    </rPh>
    <rPh sb="216" eb="218">
      <t>チョウサ</t>
    </rPh>
    <rPh sb="224" eb="225">
      <t>ハジ</t>
    </rPh>
    <rPh sb="229" eb="231">
      <t>ヨテイ</t>
    </rPh>
    <rPh sb="235" eb="237">
      <t>コンゴ</t>
    </rPh>
    <rPh sb="238" eb="240">
      <t>タイヨウ</t>
    </rPh>
    <phoneticPr fontId="4"/>
  </si>
  <si>
    <t>老朽化に対する取り組みについて、保有資産が法定耐用年数に到達していないため具体的な老朽化対策は行っていないが平成２９年度からは少しずつ下水道管渠内の目視調査を始めていく予定である。今後は耐用年数に応じた老朽化対策を検討する必要がある。</t>
    <rPh sb="0" eb="3">
      <t>ロウキュウカ</t>
    </rPh>
    <rPh sb="4" eb="5">
      <t>タイ</t>
    </rPh>
    <rPh sb="7" eb="8">
      <t>ト</t>
    </rPh>
    <rPh sb="9" eb="10">
      <t>ク</t>
    </rPh>
    <rPh sb="16" eb="18">
      <t>ホユウ</t>
    </rPh>
    <rPh sb="18" eb="20">
      <t>シサン</t>
    </rPh>
    <rPh sb="23" eb="25">
      <t>タイヨウ</t>
    </rPh>
    <rPh sb="25" eb="27">
      <t>ネンスウ</t>
    </rPh>
    <rPh sb="28" eb="30">
      <t>トウタツ</t>
    </rPh>
    <rPh sb="37" eb="40">
      <t>グタイテキ</t>
    </rPh>
    <rPh sb="41" eb="44">
      <t>ロウキュウカ</t>
    </rPh>
    <rPh sb="44" eb="46">
      <t>タイサク</t>
    </rPh>
    <rPh sb="47" eb="48">
      <t>オコナ</t>
    </rPh>
    <rPh sb="54" eb="56">
      <t>ヘイセイ</t>
    </rPh>
    <rPh sb="58" eb="60">
      <t>ネンド</t>
    </rPh>
    <rPh sb="63" eb="64">
      <t>スコ</t>
    </rPh>
    <rPh sb="67" eb="69">
      <t>ゲスイ</t>
    </rPh>
    <rPh sb="69" eb="70">
      <t>ミチ</t>
    </rPh>
    <rPh sb="70" eb="72">
      <t>カンキョ</t>
    </rPh>
    <rPh sb="72" eb="73">
      <t>ナイ</t>
    </rPh>
    <rPh sb="74" eb="76">
      <t>モクシ</t>
    </rPh>
    <rPh sb="76" eb="78">
      <t>チョウサ</t>
    </rPh>
    <rPh sb="79" eb="80">
      <t>ハジ</t>
    </rPh>
    <rPh sb="84" eb="86">
      <t>ヨテイ</t>
    </rPh>
    <rPh sb="90" eb="92">
      <t>コンゴ</t>
    </rPh>
    <rPh sb="93" eb="95">
      <t>タイヨウ</t>
    </rPh>
    <rPh sb="95" eb="97">
      <t>ネンスウ</t>
    </rPh>
    <rPh sb="98" eb="99">
      <t>オウ</t>
    </rPh>
    <rPh sb="101" eb="104">
      <t>ロウキュウカ</t>
    </rPh>
    <rPh sb="104" eb="106">
      <t>タイサク</t>
    </rPh>
    <rPh sb="107" eb="109">
      <t>ケントウ</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</si>
</sst>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706176"/>
        <c:axId val="787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78706176"/>
        <c:axId val="78708096"/>
      </c:lineChart>
      <c:dateAx>
        <c:axId val="78706176"/>
        <c:scaling>
          <c:orientation val="minMax"/>
        </c:scaling>
        <c:delete val="1"/>
        <c:axPos val="b"/>
        <c:numFmt formatCode="ge" sourceLinked="1"/>
        <c:majorTickMark val="none"/>
        <c:minorTickMark val="none"/>
        <c:tickLblPos val="none"/>
        <c:crossAx val="78708096"/>
        <c:crosses val="autoZero"/>
        <c:auto val="1"/>
        <c:lblOffset val="100"/>
        <c:baseTimeUnit val="years"/>
      </c:dateAx>
      <c:valAx>
        <c:axId val="787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728832"/>
        <c:axId val="827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82728832"/>
        <c:axId val="82735104"/>
      </c:lineChart>
      <c:dateAx>
        <c:axId val="82728832"/>
        <c:scaling>
          <c:orientation val="minMax"/>
        </c:scaling>
        <c:delete val="1"/>
        <c:axPos val="b"/>
        <c:numFmt formatCode="ge" sourceLinked="1"/>
        <c:majorTickMark val="none"/>
        <c:minorTickMark val="none"/>
        <c:tickLblPos val="none"/>
        <c:crossAx val="82735104"/>
        <c:crosses val="autoZero"/>
        <c:auto val="1"/>
        <c:lblOffset val="100"/>
        <c:baseTimeUnit val="years"/>
      </c:dateAx>
      <c:valAx>
        <c:axId val="827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90.75</c:v>
                </c:pt>
                <c:pt idx="1">
                  <c:v>88.27</c:v>
                </c:pt>
                <c:pt idx="2">
                  <c:v>89.05</c:v>
                </c:pt>
                <c:pt idx="3">
                  <c:v>90.6</c:v>
                </c:pt>
                <c:pt idx="4">
                  <c:v>92.65</c:v>
                </c:pt>
              </c:numCache>
            </c:numRef>
          </c:val>
        </c:ser>
        <c:dLbls>
          <c:showLegendKey val="0"/>
          <c:showVal val="0"/>
          <c:showCatName val="0"/>
          <c:showSerName val="0"/>
          <c:showPercent val="0"/>
          <c:showBubbleSize val="0"/>
        </c:dLbls>
        <c:gapWidth val="150"/>
        <c:axId val="82777600"/>
        <c:axId val="827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82777600"/>
        <c:axId val="82779520"/>
      </c:lineChart>
      <c:dateAx>
        <c:axId val="82777600"/>
        <c:scaling>
          <c:orientation val="minMax"/>
        </c:scaling>
        <c:delete val="1"/>
        <c:axPos val="b"/>
        <c:numFmt formatCode="ge" sourceLinked="1"/>
        <c:majorTickMark val="none"/>
        <c:minorTickMark val="none"/>
        <c:tickLblPos val="none"/>
        <c:crossAx val="82779520"/>
        <c:crosses val="autoZero"/>
        <c:auto val="1"/>
        <c:lblOffset val="100"/>
        <c:baseTimeUnit val="years"/>
      </c:dateAx>
      <c:valAx>
        <c:axId val="827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85.5</c:v>
                </c:pt>
                <c:pt idx="1">
                  <c:v>85.16</c:v>
                </c:pt>
                <c:pt idx="2">
                  <c:v>81.12</c:v>
                </c:pt>
                <c:pt idx="3">
                  <c:v>83.52</c:v>
                </c:pt>
                <c:pt idx="4">
                  <c:v>81.55</c:v>
                </c:pt>
              </c:numCache>
            </c:numRef>
          </c:val>
        </c:ser>
        <c:dLbls>
          <c:showLegendKey val="0"/>
          <c:showVal val="0"/>
          <c:showCatName val="0"/>
          <c:showSerName val="0"/>
          <c:showPercent val="0"/>
          <c:showBubbleSize val="0"/>
        </c:dLbls>
        <c:gapWidth val="150"/>
        <c:axId val="80651392"/>
        <c:axId val="806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651392"/>
        <c:axId val="80653312"/>
      </c:lineChart>
      <c:dateAx>
        <c:axId val="80651392"/>
        <c:scaling>
          <c:orientation val="minMax"/>
        </c:scaling>
        <c:delete val="1"/>
        <c:axPos val="b"/>
        <c:numFmt formatCode="ge" sourceLinked="1"/>
        <c:majorTickMark val="none"/>
        <c:minorTickMark val="none"/>
        <c:tickLblPos val="none"/>
        <c:crossAx val="80653312"/>
        <c:crosses val="autoZero"/>
        <c:auto val="1"/>
        <c:lblOffset val="100"/>
        <c:baseTimeUnit val="years"/>
      </c:dateAx>
      <c:valAx>
        <c:axId val="806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691968"/>
        <c:axId val="806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691968"/>
        <c:axId val="80693888"/>
      </c:lineChart>
      <c:dateAx>
        <c:axId val="80691968"/>
        <c:scaling>
          <c:orientation val="minMax"/>
        </c:scaling>
        <c:delete val="1"/>
        <c:axPos val="b"/>
        <c:numFmt formatCode="ge" sourceLinked="1"/>
        <c:majorTickMark val="none"/>
        <c:minorTickMark val="none"/>
        <c:tickLblPos val="none"/>
        <c:crossAx val="80693888"/>
        <c:crosses val="autoZero"/>
        <c:auto val="1"/>
        <c:lblOffset val="100"/>
        <c:baseTimeUnit val="years"/>
      </c:dateAx>
      <c:valAx>
        <c:axId val="806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518400"/>
        <c:axId val="825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18400"/>
        <c:axId val="82520320"/>
      </c:lineChart>
      <c:dateAx>
        <c:axId val="82518400"/>
        <c:scaling>
          <c:orientation val="minMax"/>
        </c:scaling>
        <c:delete val="1"/>
        <c:axPos val="b"/>
        <c:numFmt formatCode="ge" sourceLinked="1"/>
        <c:majorTickMark val="none"/>
        <c:minorTickMark val="none"/>
        <c:tickLblPos val="none"/>
        <c:crossAx val="82520320"/>
        <c:crosses val="autoZero"/>
        <c:auto val="1"/>
        <c:lblOffset val="100"/>
        <c:baseTimeUnit val="years"/>
      </c:dateAx>
      <c:valAx>
        <c:axId val="825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551168"/>
        <c:axId val="825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51168"/>
        <c:axId val="82553088"/>
      </c:lineChart>
      <c:dateAx>
        <c:axId val="82551168"/>
        <c:scaling>
          <c:orientation val="minMax"/>
        </c:scaling>
        <c:delete val="1"/>
        <c:axPos val="b"/>
        <c:numFmt formatCode="ge" sourceLinked="1"/>
        <c:majorTickMark val="none"/>
        <c:minorTickMark val="none"/>
        <c:tickLblPos val="none"/>
        <c:crossAx val="82553088"/>
        <c:crosses val="autoZero"/>
        <c:auto val="1"/>
        <c:lblOffset val="100"/>
        <c:baseTimeUnit val="years"/>
      </c:dateAx>
      <c:valAx>
        <c:axId val="825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57984"/>
        <c:axId val="828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57984"/>
        <c:axId val="82859904"/>
      </c:lineChart>
      <c:dateAx>
        <c:axId val="82857984"/>
        <c:scaling>
          <c:orientation val="minMax"/>
        </c:scaling>
        <c:delete val="1"/>
        <c:axPos val="b"/>
        <c:numFmt formatCode="ge" sourceLinked="1"/>
        <c:majorTickMark val="none"/>
        <c:minorTickMark val="none"/>
        <c:tickLblPos val="none"/>
        <c:crossAx val="82859904"/>
        <c:crosses val="autoZero"/>
        <c:auto val="1"/>
        <c:lblOffset val="100"/>
        <c:baseTimeUnit val="years"/>
      </c:dateAx>
      <c:valAx>
        <c:axId val="828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894.07</c:v>
                </c:pt>
                <c:pt idx="1">
                  <c:v>876.5</c:v>
                </c:pt>
                <c:pt idx="2">
                  <c:v>864.74</c:v>
                </c:pt>
                <c:pt idx="3">
                  <c:v>820.49</c:v>
                </c:pt>
                <c:pt idx="4">
                  <c:v>748.23</c:v>
                </c:pt>
              </c:numCache>
            </c:numRef>
          </c:val>
        </c:ser>
        <c:dLbls>
          <c:showLegendKey val="0"/>
          <c:showVal val="0"/>
          <c:showCatName val="0"/>
          <c:showSerName val="0"/>
          <c:showPercent val="0"/>
          <c:showBubbleSize val="0"/>
        </c:dLbls>
        <c:gapWidth val="150"/>
        <c:axId val="82873728"/>
        <c:axId val="828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82873728"/>
        <c:axId val="82896384"/>
      </c:lineChart>
      <c:dateAx>
        <c:axId val="82873728"/>
        <c:scaling>
          <c:orientation val="minMax"/>
        </c:scaling>
        <c:delete val="1"/>
        <c:axPos val="b"/>
        <c:numFmt formatCode="ge" sourceLinked="1"/>
        <c:majorTickMark val="none"/>
        <c:minorTickMark val="none"/>
        <c:tickLblPos val="none"/>
        <c:crossAx val="82896384"/>
        <c:crosses val="autoZero"/>
        <c:auto val="1"/>
        <c:lblOffset val="100"/>
        <c:baseTimeUnit val="years"/>
      </c:dateAx>
      <c:valAx>
        <c:axId val="828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63.28</c:v>
                </c:pt>
                <c:pt idx="1">
                  <c:v>62.87</c:v>
                </c:pt>
                <c:pt idx="2">
                  <c:v>65.37</c:v>
                </c:pt>
                <c:pt idx="3">
                  <c:v>67.75</c:v>
                </c:pt>
                <c:pt idx="4">
                  <c:v>65.92</c:v>
                </c:pt>
              </c:numCache>
            </c:numRef>
          </c:val>
        </c:ser>
        <c:dLbls>
          <c:showLegendKey val="0"/>
          <c:showVal val="0"/>
          <c:showCatName val="0"/>
          <c:showSerName val="0"/>
          <c:showPercent val="0"/>
          <c:showBubbleSize val="0"/>
        </c:dLbls>
        <c:gapWidth val="150"/>
        <c:axId val="82603008"/>
        <c:axId val="826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82603008"/>
        <c:axId val="82609280"/>
      </c:lineChart>
      <c:dateAx>
        <c:axId val="82603008"/>
        <c:scaling>
          <c:orientation val="minMax"/>
        </c:scaling>
        <c:delete val="1"/>
        <c:axPos val="b"/>
        <c:numFmt formatCode="ge" sourceLinked="1"/>
        <c:majorTickMark val="none"/>
        <c:minorTickMark val="none"/>
        <c:tickLblPos val="none"/>
        <c:crossAx val="82609280"/>
        <c:crosses val="autoZero"/>
        <c:auto val="1"/>
        <c:lblOffset val="100"/>
        <c:baseTimeUnit val="years"/>
      </c:dateAx>
      <c:valAx>
        <c:axId val="826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180.82</c:v>
                </c:pt>
                <c:pt idx="1">
                  <c:v>183.79</c:v>
                </c:pt>
                <c:pt idx="2">
                  <c:v>180.15</c:v>
                </c:pt>
                <c:pt idx="3">
                  <c:v>177.3</c:v>
                </c:pt>
                <c:pt idx="4">
                  <c:v>182.18</c:v>
                </c:pt>
              </c:numCache>
            </c:numRef>
          </c:val>
        </c:ser>
        <c:dLbls>
          <c:showLegendKey val="0"/>
          <c:showVal val="0"/>
          <c:showCatName val="0"/>
          <c:showSerName val="0"/>
          <c:showPercent val="0"/>
          <c:showBubbleSize val="0"/>
        </c:dLbls>
        <c:gapWidth val="150"/>
        <c:axId val="82630912"/>
        <c:axId val="826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82630912"/>
        <c:axId val="82637184"/>
      </c:lineChart>
      <c:dateAx>
        <c:axId val="82630912"/>
        <c:scaling>
          <c:orientation val="minMax"/>
        </c:scaling>
        <c:delete val="1"/>
        <c:axPos val="b"/>
        <c:numFmt formatCode="ge" sourceLinked="1"/>
        <c:majorTickMark val="none"/>
        <c:minorTickMark val="none"/>
        <c:tickLblPos val="none"/>
        <c:crossAx val="82637184"/>
        <c:crosses val="autoZero"/>
        <c:auto val="1"/>
        <c:lblOffset val="100"/>
        <c:baseTimeUnit val="years"/>
      </c:dateAx>
      <c:valAx>
        <c:axId val="826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山梨県　昭和町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19472</v>
      </c>
      <c r="AM8" s="64"/>
      <c r="AN8" s="64"/>
      <c r="AO8" s="64"/>
      <c r="AP8" s="64"/>
      <c r="AQ8" s="64"/>
      <c r="AR8" s="64"/>
      <c r="AS8" s="64"/>
      <c r="AT8" s="63">
        <f>データ!S6</f>
        <v>9.08</v>
      </c>
      <c r="AU8" s="63"/>
      <c r="AV8" s="63"/>
      <c r="AW8" s="63"/>
      <c r="AX8" s="63"/>
      <c r="AY8" s="63"/>
      <c r="AZ8" s="63"/>
      <c r="BA8" s="63"/>
      <c r="BB8" s="63">
        <f>データ!T6</f>
        <v>2144.4899999999998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80.72</v>
      </c>
      <c r="Q10" s="63"/>
      <c r="R10" s="63"/>
      <c r="S10" s="63"/>
      <c r="T10" s="63"/>
      <c r="U10" s="63"/>
      <c r="V10" s="63"/>
      <c r="W10" s="63">
        <f>データ!P6</f>
        <v>94.66</v>
      </c>
      <c r="X10" s="63"/>
      <c r="Y10" s="63"/>
      <c r="Z10" s="63"/>
      <c r="AA10" s="63"/>
      <c r="AB10" s="63"/>
      <c r="AC10" s="63"/>
      <c r="AD10" s="64">
        <f>データ!Q6</f>
        <v>1944</v>
      </c>
      <c r="AE10" s="64"/>
      <c r="AF10" s="64"/>
      <c r="AG10" s="64"/>
      <c r="AH10" s="64"/>
      <c r="AI10" s="64"/>
      <c r="AJ10" s="64"/>
      <c r="AK10" s="2"/>
      <c r="AL10" s="64">
        <f>データ!U6</f>
        <v>15663</v>
      </c>
      <c r="AM10" s="64"/>
      <c r="AN10" s="64"/>
      <c r="AO10" s="64"/>
      <c r="AP10" s="64"/>
      <c r="AQ10" s="64"/>
      <c r="AR10" s="64"/>
      <c r="AS10" s="64"/>
      <c r="AT10" s="63">
        <f>データ!V6</f>
        <v>4.8099999999999996</v>
      </c>
      <c r="AU10" s="63"/>
      <c r="AV10" s="63"/>
      <c r="AW10" s="63"/>
      <c r="AX10" s="63"/>
      <c r="AY10" s="63"/>
      <c r="AZ10" s="63"/>
      <c r="BA10" s="63"/>
      <c r="BB10" s="63">
        <f>データ!W6</f>
        <v>3256.34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108</v>
      </c>
      <c r="BM16" s="56"/>
      <c r="BN16" s="56"/>
      <c r="BO16" s="56"/>
      <c r="BP16" s="56"/>
      <c r="BQ16" s="56"/>
      <c r="BR16" s="56"/>
      <c r="BS16" s="56"/>
      <c r="BT16" s="56"/>
      <c r="BU16" s="56"/>
      <c r="BV16" s="56"/>
      <c r="BW16" s="56"/>
      <c r="BX16" s="56"/>
      <c r="BY16" s="56"/>
      <c r="BZ16" s="5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55"/>
      <c r="BM34" s="56"/>
      <c r="BN34" s="56"/>
      <c r="BO34" s="56"/>
      <c r="BP34" s="56"/>
      <c r="BQ34" s="56"/>
      <c r="BR34" s="56"/>
      <c r="BS34" s="56"/>
      <c r="BT34" s="56"/>
      <c r="BU34" s="56"/>
      <c r="BV34" s="56"/>
      <c r="BW34" s="56"/>
      <c r="BX34" s="56"/>
      <c r="BY34" s="56"/>
      <c r="BZ34" s="5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55"/>
      <c r="BM35" s="56"/>
      <c r="BN35" s="56"/>
      <c r="BO35" s="56"/>
      <c r="BP35" s="56"/>
      <c r="BQ35" s="56"/>
      <c r="BR35" s="56"/>
      <c r="BS35" s="56"/>
      <c r="BT35" s="56"/>
      <c r="BU35" s="56"/>
      <c r="BV35" s="56"/>
      <c r="BW35" s="56"/>
      <c r="BX35" s="56"/>
      <c r="BY35" s="56"/>
      <c r="BZ35" s="5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1"/>
      <c r="BM60" s="82"/>
      <c r="BN60" s="82"/>
      <c r="BO60" s="82"/>
      <c r="BP60" s="82"/>
      <c r="BQ60" s="82"/>
      <c r="BR60" s="82"/>
      <c r="BS60" s="82"/>
      <c r="BT60" s="82"/>
      <c r="BU60" s="82"/>
      <c r="BV60" s="82"/>
      <c r="BW60" s="82"/>
      <c r="BX60" s="82"/>
      <c r="BY60" s="82"/>
      <c r="BZ60" s="83"/>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109</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193844</v>
      </c>
      <c r="D6" s="31">
        <f t="shared" si="3"/>
        <v>47</v>
      </c>
      <c r="E6" s="31">
        <f t="shared" si="3"/>
        <v>17</v>
      </c>
      <c r="F6" s="31">
        <f t="shared" si="3"/>
        <v>1</v>
      </c>
      <c r="G6" s="31">
        <f t="shared" si="3"/>
        <v>0</v>
      </c>
      <c r="H6" s="31" t="str">
        <f t="shared" si="3"/>
        <v>山梨県　昭和町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80.72</v>
      </c>
      <c r="P6" s="32">
        <f t="shared" si="3"/>
        <v>94.66</v>
      </c>
      <c r="Q6" s="32">
        <f t="shared" si="3"/>
        <v>1944</v>
      </c>
      <c r="R6" s="32">
        <f t="shared" si="3"/>
        <v>19472</v>
      </c>
      <c r="S6" s="32">
        <f t="shared" si="3"/>
        <v>9.08</v>
      </c>
      <c r="T6" s="32">
        <f t="shared" si="3"/>
        <v>2144.4899999999998</v>
      </c>
      <c r="U6" s="32">
        <f t="shared" si="3"/>
        <v>15663</v>
      </c>
      <c r="V6" s="32">
        <f t="shared" si="3"/>
        <v>4.8099999999999996</v>
      </c>
      <c r="W6" s="32">
        <f t="shared" si="3"/>
        <v>3256.34</v>
      </c>
      <c r="X6" s="33">
        <f>IF(X7="",NA(),X7)</f>
        <v>85.5</v>
      </c>
      <c r="Y6" s="33">
        <f t="shared" ref="Y6:AG6" si="4">IF(Y7="",NA(),Y7)</f>
        <v>85.16</v>
      </c>
      <c r="Z6" s="33">
        <f t="shared" si="4"/>
        <v>81.12</v>
      </c>
      <c r="AA6" s="33">
        <f t="shared" si="4"/>
        <v>83.52</v>
      </c>
      <c r="AB6" s="33">
        <f t="shared" si="4"/>
        <v>81.55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894.07</v>
      </c>
      <c r="BF6" s="33">
        <f t="shared" ref="BF6:BN6" si="7">IF(BF7="",NA(),BF7)</f>
        <v>876.5</v>
      </c>
      <c r="BG6" s="33">
        <f t="shared" si="7"/>
        <v>864.74</v>
      </c>
      <c r="BH6" s="33">
        <f t="shared" si="7"/>
        <v>820.49</v>
      </c>
      <c r="BI6" s="33">
        <f t="shared" si="7"/>
        <v>748.23</v>
      </c>
      <c r="BJ6" s="33">
        <f t="shared" si="7"/>
        <v>1334.01</v>
      </c>
      <c r="BK6" s="33">
        <f t="shared" si="7"/>
        <v>1273.52</v>
      </c>
      <c r="BL6" s="33">
        <f t="shared" si="7"/>
        <v>1209.95</v>
      </c>
      <c r="BM6" s="33">
        <f t="shared" si="7"/>
        <v>1136.5</v>
      </c>
      <c r="BN6" s="33">
        <f t="shared" si="7"/>
        <v>1118.56</v>
      </c>
      <c r="BO6" s="32" t="str">
        <f>IF(BO7="","",IF(BO7="-","【-】","【"&amp;SUBSTITUTE(TEXT(BO7,"#,##0.00"),"-","△")&amp;"】"))</f>
        <v>【763.62】</v>
      </c>
      <c r="BP6" s="33">
        <f>IF(BP7="",NA(),BP7)</f>
        <v>63.28</v>
      </c>
      <c r="BQ6" s="33">
        <f t="shared" ref="BQ6:BY6" si="8">IF(BQ7="",NA(),BQ7)</f>
        <v>62.87</v>
      </c>
      <c r="BR6" s="33">
        <f t="shared" si="8"/>
        <v>65.37</v>
      </c>
      <c r="BS6" s="33">
        <f t="shared" si="8"/>
        <v>67.75</v>
      </c>
      <c r="BT6" s="33">
        <f t="shared" si="8"/>
        <v>65.92</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180.82</v>
      </c>
      <c r="CB6" s="33">
        <f t="shared" ref="CB6:CJ6" si="9">IF(CB7="",NA(),CB7)</f>
        <v>183.79</v>
      </c>
      <c r="CC6" s="33">
        <f t="shared" si="9"/>
        <v>180.15</v>
      </c>
      <c r="CD6" s="33">
        <f t="shared" si="9"/>
        <v>177.3</v>
      </c>
      <c r="CE6" s="33">
        <f t="shared" si="9"/>
        <v>182.18</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90.75</v>
      </c>
      <c r="CX6" s="33">
        <f t="shared" ref="CX6:DF6" si="11">IF(CX7="",NA(),CX7)</f>
        <v>88.27</v>
      </c>
      <c r="CY6" s="33">
        <f t="shared" si="11"/>
        <v>89.05</v>
      </c>
      <c r="CZ6" s="33">
        <f t="shared" si="11"/>
        <v>90.6</v>
      </c>
      <c r="DA6" s="33">
        <f t="shared" si="11"/>
        <v>92.65</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x14ac:dyDescent="0.15">
      <c r="A7" s="26"/>
      <c r="B7" s="35">
        <v>2015</v>
      </c>
      <c r="C7" s="35">
        <v>193844</v>
      </c>
      <c r="D7" s="35">
        <v>47</v>
      </c>
      <c r="E7" s="35">
        <v>17</v>
      </c>
      <c r="F7" s="35">
        <v>1</v>
      </c>
      <c r="G7" s="35">
        <v>0</v>
      </c>
      <c r="H7" s="35" t="s">
        <v>96</v>
      </c>
      <c r="I7" s="35" t="s">
        <v>97</v>
      </c>
      <c r="J7" s="35" t="s">
        <v>98</v>
      </c>
      <c r="K7" s="35" t="s">
        <v>99</v>
      </c>
      <c r="L7" s="35" t="s">
        <v>100</v>
      </c>
      <c r="M7" s="36" t="s">
        <v>101</v>
      </c>
      <c r="N7" s="36" t="s">
        <v>102</v>
      </c>
      <c r="O7" s="36">
        <v>80.72</v>
      </c>
      <c r="P7" s="36">
        <v>94.66</v>
      </c>
      <c r="Q7" s="36">
        <v>1944</v>
      </c>
      <c r="R7" s="36">
        <v>19472</v>
      </c>
      <c r="S7" s="36">
        <v>9.08</v>
      </c>
      <c r="T7" s="36">
        <v>2144.4899999999998</v>
      </c>
      <c r="U7" s="36">
        <v>15663</v>
      </c>
      <c r="V7" s="36">
        <v>4.8099999999999996</v>
      </c>
      <c r="W7" s="36">
        <v>3256.34</v>
      </c>
      <c r="X7" s="36">
        <v>85.5</v>
      </c>
      <c r="Y7" s="36">
        <v>85.16</v>
      </c>
      <c r="Z7" s="36">
        <v>81.12</v>
      </c>
      <c r="AA7" s="36">
        <v>83.52</v>
      </c>
      <c r="AB7" s="36">
        <v>81.55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894.07</v>
      </c>
      <c r="BF7" s="36">
        <v>876.5</v>
      </c>
      <c r="BG7" s="36">
        <v>864.74</v>
      </c>
      <c r="BH7" s="36">
        <v>820.49</v>
      </c>
      <c r="BI7" s="36">
        <v>748.23</v>
      </c>
      <c r="BJ7" s="36">
        <v>1334.01</v>
      </c>
      <c r="BK7" s="36">
        <v>1273.52</v>
      </c>
      <c r="BL7" s="36">
        <v>1209.95</v>
      </c>
      <c r="BM7" s="36">
        <v>1136.5</v>
      </c>
      <c r="BN7" s="36">
        <v>1118.56</v>
      </c>
      <c r="BO7" s="36">
        <v>763.62</v>
      </c>
      <c r="BP7" s="36">
        <v>63.28</v>
      </c>
      <c r="BQ7" s="36">
        <v>62.87</v>
      </c>
      <c r="BR7" s="36">
        <v>65.37</v>
      </c>
      <c r="BS7" s="36">
        <v>67.75</v>
      </c>
      <c r="BT7" s="36">
        <v>65.92</v>
      </c>
      <c r="BU7" s="36">
        <v>67.14</v>
      </c>
      <c r="BV7" s="36">
        <v>67.849999999999994</v>
      </c>
      <c r="BW7" s="36">
        <v>69.48</v>
      </c>
      <c r="BX7" s="36">
        <v>71.650000000000006</v>
      </c>
      <c r="BY7" s="36">
        <v>72.33</v>
      </c>
      <c r="BZ7" s="36">
        <v>98.53</v>
      </c>
      <c r="CA7" s="36">
        <v>180.82</v>
      </c>
      <c r="CB7" s="36">
        <v>183.79</v>
      </c>
      <c r="CC7" s="36">
        <v>180.15</v>
      </c>
      <c r="CD7" s="36">
        <v>177.3</v>
      </c>
      <c r="CE7" s="36">
        <v>182.18</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90.75</v>
      </c>
      <c r="CX7" s="36">
        <v>88.27</v>
      </c>
      <c r="CY7" s="36">
        <v>89.05</v>
      </c>
      <c r="CZ7" s="36">
        <v>90.6</v>
      </c>
      <c r="DA7" s="36">
        <v>92.65</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2017-02-14T02:50:35Z</cp:lastPrinted>
  <dcterms:created xsi:type="dcterms:W3CDTF">2017-02-08T02:49:39Z</dcterms:created>
  <dcterms:modified xsi:type="dcterms:W3CDTF">2017-02-20T01:26:16Z</dcterms:modified>
  <cp:category/>
</cp:coreProperties>
</file>