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730" windowHeight="117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<sst xmlns="http://schemas.openxmlformats.org/spreadsheetml/2006/main" count="232" uniqueCount="111">
  <si>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</si>
  <si>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</si>
  <si>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</si>
  <si>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</si>
  <si>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</si>
  <si>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</si>
  <si>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</si>
  <si>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</si>
  <si>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</si>
  <si>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</si>
  <si>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</si>
  <si>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</si>
  <si>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</si>
  <si>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</si>
  <si>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</si>
  <si>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</si>
  <si>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</si>
  <si>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</si>
  <si>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</si>
  <si>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</si>
  <si>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</si>
  <si>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</si>
  <si>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</si>
  <si>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</si>
  <si>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</si>
  <si>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</si>
  <si>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</si>
  <si>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</si>
  <si>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</si>
  <si>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</si>
  <si>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</si>
  <si>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</si>
  <si>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</si>
  <si>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</si>
  <si>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</si>
  <si>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</si>
  <si>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</si>
  <si>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</si>
  <si>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</si>
  <si>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</si>
  <si>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</si>
  <si>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</si>
  <si>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</si>
  <si>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</si>
  <si>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</si>
  <si>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</si>
  <si>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</si>
  <si>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</si>
  <si>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</si>
  <si>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</si>
  <si>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</si>
  <si>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</si>
  <si>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</si>
  <si>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</si>
  <si>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</si>
  <si>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</si>
  <si>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</si>
  <si>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</si>
  <si>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</si>
  <si>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</si>
  <si>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</si>
  <si>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</si>
  <si>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</si>
  <si>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</si>
  <si>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</si>
  <si>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</si>
  <si>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</si>
  <si>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</si>
  <si>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</si>
  <si>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</si>
  <si>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</si>
  <si>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</si>
  <si>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</si>
  <si>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</si>
  <si>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</si>
  <si>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</si>
  <si>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</si>
  <si>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</si>
  <si>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</si>
  <si>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</si>
  <si>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</si>
  <si>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</si>
  <si>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</si>
  <si>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</si>
  <si>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</si>
  <si>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</si>
  <si>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</si>
  <si>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</si>
  <si>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</si>
  <si>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</si>
  <si>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</si>
  <si>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</si>
  <si>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</si>
  <si>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</si>
  <si>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</si>
  <si>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</si>
  <si>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北杜市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</si>
  <si>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</si>
  <si>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</si>
  <si>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</si>
  <si>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</si>
  <si>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</si>
  <si>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</si>
  <si>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</si>
  <si>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</si>
  <si>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</si>
  <si>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</si>
  <si>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</si>
  <si>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・現状分析の結果を見ると、本市の特定地域生活排水事業は、事業規模に対し収入が見合っていないこと、また、排水需要に対しても過大な施設を保有しており、経営状況は良好ではない。
・計画処理水量及び施設能力の適正化を検討し、有収率の向上を目指す必要がある。
・また、水洗化率の向上及び適正な収入の確保に向けた取組が必要であり、今後、法適用への移行を目指していく。
</t>
    <rPh sb="1" eb="3">
      <t>ゲンジョウ</t>
    </rPh>
    <rPh sb="3" eb="5">
      <t>ブンセキ</t>
    </rPh>
    <rPh sb="6" eb="8">
      <t>ケッカ</t>
    </rPh>
    <rPh sb="9" eb="10">
      <t>ミ</t>
    </rPh>
    <rPh sb="13" eb="14">
      <t>ホン</t>
    </rPh>
    <rPh sb="14" eb="15">
      <t>シ</t>
    </rPh>
    <rPh sb="16" eb="18">
      <t>トクテイ</t>
    </rPh>
    <rPh sb="18" eb="20">
      <t>チイキ</t>
    </rPh>
    <rPh sb="20" eb="22">
      <t>セイカツ</t>
    </rPh>
    <rPh sb="22" eb="24">
      <t>ハイスイ</t>
    </rPh>
    <rPh sb="24" eb="26">
      <t>ジギョウ</t>
    </rPh>
    <rPh sb="28" eb="30">
      <t>ジギョウ</t>
    </rPh>
    <rPh sb="30" eb="32">
      <t>キボ</t>
    </rPh>
    <rPh sb="33" eb="34">
      <t>タイ</t>
    </rPh>
    <rPh sb="35" eb="37">
      <t>シュウニュウ</t>
    </rPh>
    <rPh sb="38" eb="40">
      <t>ミア</t>
    </rPh>
    <rPh sb="51" eb="53">
      <t>ハイスイ</t>
    </rPh>
    <rPh sb="53" eb="55">
      <t>ジュヨウ</t>
    </rPh>
    <rPh sb="56" eb="57">
      <t>タイ</t>
    </rPh>
    <rPh sb="60" eb="62">
      <t>カダイ</t>
    </rPh>
    <rPh sb="63" eb="65">
      <t>シセツ</t>
    </rPh>
    <rPh sb="66" eb="68">
      <t>ホユウ</t>
    </rPh>
    <rPh sb="73" eb="75">
      <t>ケイエイ</t>
    </rPh>
    <rPh sb="75" eb="77">
      <t>ジョウキョウ</t>
    </rPh>
    <rPh sb="78" eb="80">
      <t>リョウコウ</t>
    </rPh>
    <rPh sb="88" eb="90">
      <t>ケイカク</t>
    </rPh>
    <rPh sb="90" eb="91">
      <t>ショ</t>
    </rPh>
    <rPh sb="91" eb="92">
      <t>リ</t>
    </rPh>
    <rPh sb="92" eb="94">
      <t>スイリョウ</t>
    </rPh>
    <rPh sb="94" eb="95">
      <t>オヨ</t>
    </rPh>
    <rPh sb="96" eb="98">
      <t>シセツ</t>
    </rPh>
    <rPh sb="98" eb="100">
      <t>ノウリョク</t>
    </rPh>
    <rPh sb="101" eb="104">
      <t>テキセイカ</t>
    </rPh>
    <rPh sb="105" eb="107">
      <t>ケントウ</t>
    </rPh>
    <rPh sb="111" eb="112">
      <t>リツ</t>
    </rPh>
    <rPh sb="113" eb="115">
      <t>コウジョウ</t>
    </rPh>
    <rPh sb="116" eb="118">
      <t>メザ</t>
    </rPh>
    <rPh sb="119" eb="121">
      <t>ヒツヨウ</t>
    </rPh>
    <phoneticPr fontId="4"/>
  </si>
  <si>
    <t>当該数値なし。
市町村設置型浄化槽の保守点検を実施し、設備状況について状況を把握した中で、今後、設備への修繕に取り組む必要がある。</t>
    <rPh sb="0" eb="2">
      <t>トウガイ</t>
    </rPh>
    <rPh sb="2" eb="4">
      <t>スウチ</t>
    </rPh>
    <rPh sb="9" eb="11">
      <t>シチョウ</t>
    </rPh>
    <rPh sb="11" eb="12">
      <t>ソン</t>
    </rPh>
    <rPh sb="12" eb="15">
      <t>セッチガタ</t>
    </rPh>
    <rPh sb="15" eb="17">
      <t>ジョウカ</t>
    </rPh>
    <rPh sb="17" eb="18">
      <t>ソウ</t>
    </rPh>
    <rPh sb="19" eb="21">
      <t>ホシュ</t>
    </rPh>
    <rPh sb="21" eb="23">
      <t>テンケン</t>
    </rPh>
    <rPh sb="24" eb="26">
      <t>ジッシ</t>
    </rPh>
    <rPh sb="28" eb="30">
      <t>セツビ</t>
    </rPh>
    <rPh sb="30" eb="32">
      <t>ジョウキョウ</t>
    </rPh>
    <rPh sb="36" eb="38">
      <t>ジョウキョウ</t>
    </rPh>
    <rPh sb="39" eb="41">
      <t>ハアク</t>
    </rPh>
    <rPh sb="43" eb="44">
      <t>ナカ</t>
    </rPh>
    <rPh sb="46" eb="48">
      <t>コンゴ</t>
    </rPh>
    <rPh sb="49" eb="51">
      <t>セツビ</t>
    </rPh>
    <rPh sb="53" eb="55">
      <t>シュウゼン</t>
    </rPh>
    <rPh sb="56" eb="57">
      <t>ト</t>
    </rPh>
    <rPh sb="58" eb="59">
      <t>ク</t>
    </rPh>
    <rPh sb="60" eb="62">
      <t>ヒツヨウ</t>
    </rPh>
    <phoneticPr fontId="4"/>
  </si>
  <si>
    <t>・特定地域生活排水処理事業において、収益的収支比率および経費回収率は、前年度より若干の改善がなされたが、依然、全国平均水準を下回っている状況である。
・施設利用率も、平均値及び全国平均を下回っており、排水需要に対して過大な施設を保有していることが分かる。
・汚水処理原価も平均を下回ってはいるが、水洗化率が高いことから、若干ではあるが、施設の維持管理費に対し、収益が見込めつつある現状である。</t>
    <rPh sb="1" eb="3">
      <t>トクテイ</t>
    </rPh>
    <rPh sb="3" eb="5">
      <t>チイキ</t>
    </rPh>
    <rPh sb="5" eb="7">
      <t>セイカツ</t>
    </rPh>
    <rPh sb="7" eb="9">
      <t>ハイスイ</t>
    </rPh>
    <rPh sb="9" eb="11">
      <t>ショリ</t>
    </rPh>
    <rPh sb="11" eb="13">
      <t>ジギョウ</t>
    </rPh>
    <rPh sb="18" eb="21">
      <t>シュウエキテキ</t>
    </rPh>
    <rPh sb="21" eb="23">
      <t>シュウシ</t>
    </rPh>
    <rPh sb="23" eb="25">
      <t>ヒリツ</t>
    </rPh>
    <rPh sb="28" eb="30">
      <t>ケイヒ</t>
    </rPh>
    <rPh sb="30" eb="32">
      <t>カイシュウ</t>
    </rPh>
    <rPh sb="32" eb="33">
      <t>リツ</t>
    </rPh>
    <rPh sb="35" eb="38">
      <t>ゼンネンド</t>
    </rPh>
    <rPh sb="40" eb="42">
      <t>ジャッカン</t>
    </rPh>
    <rPh sb="43" eb="45">
      <t>カイゼン</t>
    </rPh>
    <rPh sb="52" eb="54">
      <t>イゼン</t>
    </rPh>
    <rPh sb="55" eb="57">
      <t>ゼンコク</t>
    </rPh>
    <rPh sb="57" eb="59">
      <t>ヘイキン</t>
    </rPh>
    <rPh sb="59" eb="61">
      <t>スイジュン</t>
    </rPh>
    <rPh sb="62" eb="64">
      <t>シタマワ</t>
    </rPh>
    <rPh sb="68" eb="70">
      <t>ジョウキョウ</t>
    </rPh>
    <rPh sb="77" eb="79">
      <t>シセツ</t>
    </rPh>
    <rPh sb="79" eb="82">
      <t>リヨウリツ</t>
    </rPh>
    <rPh sb="84" eb="87">
      <t>ヘイキンチ</t>
    </rPh>
    <rPh sb="87" eb="88">
      <t>オヨ</t>
    </rPh>
    <rPh sb="89" eb="91">
      <t>ゼンコク</t>
    </rPh>
    <rPh sb="91" eb="93">
      <t>ヘイキン</t>
    </rPh>
    <rPh sb="94" eb="96">
      <t>シタマワ</t>
    </rPh>
    <rPh sb="101" eb="103">
      <t>ハイスイ</t>
    </rPh>
    <rPh sb="103" eb="105">
      <t>ジュヨウ</t>
    </rPh>
    <rPh sb="106" eb="107">
      <t>タイ</t>
    </rPh>
    <rPh sb="109" eb="111">
      <t>カダイ</t>
    </rPh>
    <rPh sb="112" eb="114">
      <t>シセツ</t>
    </rPh>
    <rPh sb="115" eb="117">
      <t>ホユウ</t>
    </rPh>
    <rPh sb="124" eb="125">
      <t>ワ</t>
    </rPh>
    <rPh sb="131" eb="133">
      <t>オスイ</t>
    </rPh>
    <rPh sb="133" eb="135">
      <t>ショリ</t>
    </rPh>
    <rPh sb="135" eb="137">
      <t>ゲンカ</t>
    </rPh>
    <rPh sb="138" eb="140">
      <t>ヘイキン</t>
    </rPh>
    <rPh sb="141" eb="142">
      <t>シタ</t>
    </rPh>
    <rPh sb="150" eb="153">
      <t>スイセンカ</t>
    </rPh>
    <rPh sb="153" eb="154">
      <t>リツ</t>
    </rPh>
    <rPh sb="155" eb="156">
      <t>タカ</t>
    </rPh>
    <rPh sb="162" eb="164">
      <t>ジャッカン</t>
    </rPh>
    <rPh sb="170" eb="172">
      <t>シセツ</t>
    </rPh>
    <rPh sb="173" eb="175">
      <t>イジ</t>
    </rPh>
    <rPh sb="175" eb="177">
      <t>カンリ</t>
    </rPh>
    <rPh sb="177" eb="178">
      <t>ヒ</t>
    </rPh>
    <rPh sb="179" eb="180">
      <t>タイ</t>
    </rPh>
    <rPh sb="182" eb="184">
      <t>シュウエキ</t>
    </rPh>
    <rPh sb="185" eb="187">
      <t>ミコ</t>
    </rPh>
    <rPh sb="192" eb="194">
      <t>ゲンジョウ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</si>
</sst>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34592"/>
        <c:axId val="891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34592"/>
        <c:axId val="89136512"/>
      </c:lineChart>
      <c:dateAx>
        <c:axId val="8913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36512"/>
        <c:crosses val="autoZero"/>
        <c:auto val="1"/>
        <c:lblOffset val="100"/>
        <c:baseTimeUnit val="years"/>
      </c:dateAx>
      <c:valAx>
        <c:axId val="891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3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64.180000000000007</c:v>
                </c:pt>
                <c:pt idx="1">
                  <c:v>65.67</c:v>
                </c:pt>
                <c:pt idx="2">
                  <c:v>39.049999999999997</c:v>
                </c:pt>
                <c:pt idx="3">
                  <c:v>40.18</c:v>
                </c:pt>
                <c:pt idx="4">
                  <c:v>42.86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3520"/>
        <c:axId val="9053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23520"/>
        <c:axId val="90537984"/>
      </c:lineChart>
      <c:dateAx>
        <c:axId val="9052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37984"/>
        <c:crosses val="autoZero"/>
        <c:auto val="1"/>
        <c:lblOffset val="100"/>
        <c:baseTimeUnit val="years"/>
      </c:dateAx>
      <c:valAx>
        <c:axId val="9053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2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80.650000000000006</c:v>
                </c:pt>
                <c:pt idx="1">
                  <c:v>79.27</c:v>
                </c:pt>
                <c:pt idx="2">
                  <c:v>86.85</c:v>
                </c:pt>
                <c:pt idx="3">
                  <c:v>94.44</c:v>
                </c:pt>
                <c:pt idx="4">
                  <c:v>94.31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38528"/>
        <c:axId val="908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8528"/>
        <c:axId val="90840448"/>
      </c:lineChart>
      <c:dateAx>
        <c:axId val="908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40448"/>
        <c:crosses val="autoZero"/>
        <c:auto val="1"/>
        <c:lblOffset val="100"/>
        <c:baseTimeUnit val="years"/>
      </c:dateAx>
      <c:valAx>
        <c:axId val="908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87.78</c:v>
                </c:pt>
                <c:pt idx="1">
                  <c:v>79.709999999999994</c:v>
                </c:pt>
                <c:pt idx="2">
                  <c:v>70.52</c:v>
                </c:pt>
                <c:pt idx="3">
                  <c:v>67.66</c:v>
                </c:pt>
                <c:pt idx="4">
                  <c:v>72.52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1072"/>
        <c:axId val="891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1072"/>
        <c:axId val="89172992"/>
      </c:lineChart>
      <c:dateAx>
        <c:axId val="8917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72992"/>
        <c:crosses val="autoZero"/>
        <c:auto val="1"/>
        <c:lblOffset val="100"/>
        <c:baseTimeUnit val="years"/>
      </c:dateAx>
      <c:valAx>
        <c:axId val="891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7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9136"/>
        <c:axId val="8902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9136"/>
        <c:axId val="89021056"/>
      </c:lineChart>
      <c:dateAx>
        <c:axId val="8901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21056"/>
        <c:crosses val="autoZero"/>
        <c:auto val="1"/>
        <c:lblOffset val="100"/>
        <c:baseTimeUnit val="years"/>
      </c:dateAx>
      <c:valAx>
        <c:axId val="8902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1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03072"/>
        <c:axId val="892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3072"/>
        <c:axId val="89204992"/>
      </c:lineChart>
      <c:dateAx>
        <c:axId val="8920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04992"/>
        <c:crosses val="autoZero"/>
        <c:auto val="1"/>
        <c:lblOffset val="100"/>
        <c:baseTimeUnit val="years"/>
      </c:dateAx>
      <c:valAx>
        <c:axId val="892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0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39936"/>
        <c:axId val="8924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39936"/>
        <c:axId val="89241856"/>
      </c:lineChart>
      <c:dateAx>
        <c:axId val="89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41856"/>
        <c:crosses val="autoZero"/>
        <c:auto val="1"/>
        <c:lblOffset val="100"/>
        <c:baseTimeUnit val="years"/>
      </c:dateAx>
      <c:valAx>
        <c:axId val="8924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80512"/>
        <c:axId val="8928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80512"/>
        <c:axId val="89282432"/>
      </c:lineChart>
      <c:dateAx>
        <c:axId val="8928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82432"/>
        <c:crosses val="autoZero"/>
        <c:auto val="1"/>
        <c:lblOffset val="100"/>
        <c:baseTimeUnit val="years"/>
      </c:dateAx>
      <c:valAx>
        <c:axId val="8928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8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269.04000000000002</c:v>
                </c:pt>
                <c:pt idx="1">
                  <c:v>352.54</c:v>
                </c:pt>
                <c:pt idx="2">
                  <c:v>586.17999999999995</c:v>
                </c:pt>
                <c:pt idx="3">
                  <c:v>313.08999999999997</c:v>
                </c:pt>
                <c:pt idx="4">
                  <c:v>612.52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00352"/>
        <c:axId val="893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0352"/>
        <c:axId val="89318912"/>
      </c:lineChart>
      <c:dateAx>
        <c:axId val="8930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18912"/>
        <c:crosses val="autoZero"/>
        <c:auto val="1"/>
        <c:lblOffset val="100"/>
        <c:baseTimeUnit val="years"/>
      </c:dateAx>
      <c:valAx>
        <c:axId val="893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0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76.75</c:v>
                </c:pt>
                <c:pt idx="1">
                  <c:v>49.36</c:v>
                </c:pt>
                <c:pt idx="2">
                  <c:v>41.4</c:v>
                </c:pt>
                <c:pt idx="3">
                  <c:v>52.39</c:v>
                </c:pt>
                <c:pt idx="4">
                  <c:v>54.77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05888"/>
        <c:axId val="904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888"/>
        <c:axId val="90408064"/>
      </c:lineChart>
      <c:dateAx>
        <c:axId val="9040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08064"/>
        <c:crosses val="autoZero"/>
        <c:auto val="1"/>
        <c:lblOffset val="100"/>
        <c:baseTimeUnit val="years"/>
      </c:dateAx>
      <c:valAx>
        <c:axId val="9040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0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173.05</c:v>
                </c:pt>
                <c:pt idx="1">
                  <c:v>225.32</c:v>
                </c:pt>
                <c:pt idx="2">
                  <c:v>264.86</c:v>
                </c:pt>
                <c:pt idx="3">
                  <c:v>211.24</c:v>
                </c:pt>
                <c:pt idx="4">
                  <c:v>211.1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33792"/>
        <c:axId val="904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33792"/>
        <c:axId val="90435968"/>
      </c:lineChart>
      <c:dateAx>
        <c:axId val="904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35968"/>
        <c:crosses val="autoZero"/>
        <c:auto val="1"/>
        <c:lblOffset val="100"/>
        <c:baseTimeUnit val="years"/>
      </c:dateAx>
      <c:valAx>
        <c:axId val="904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3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山梨県　北杜市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48065</v>
      </c>
      <c r="AM8" s="47"/>
      <c r="AN8" s="47"/>
      <c r="AO8" s="47"/>
      <c r="AP8" s="47"/>
      <c r="AQ8" s="47"/>
      <c r="AR8" s="47"/>
      <c r="AS8" s="47"/>
      <c r="AT8" s="43">
        <f>データ!S6</f>
        <v>602.48</v>
      </c>
      <c r="AU8" s="43"/>
      <c r="AV8" s="43"/>
      <c r="AW8" s="43"/>
      <c r="AX8" s="43"/>
      <c r="AY8" s="43"/>
      <c r="AZ8" s="43"/>
      <c r="BA8" s="43"/>
      <c r="BB8" s="43">
        <f>データ!T6</f>
        <v>79.78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0.51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2050</v>
      </c>
      <c r="AE10" s="47"/>
      <c r="AF10" s="47"/>
      <c r="AG10" s="47"/>
      <c r="AH10" s="47"/>
      <c r="AI10" s="47"/>
      <c r="AJ10" s="47"/>
      <c r="AK10" s="2"/>
      <c r="AL10" s="47">
        <f>データ!U6</f>
        <v>246</v>
      </c>
      <c r="AM10" s="47"/>
      <c r="AN10" s="47"/>
      <c r="AO10" s="47"/>
      <c r="AP10" s="47"/>
      <c r="AQ10" s="47"/>
      <c r="AR10" s="47"/>
      <c r="AS10" s="47"/>
      <c r="AT10" s="43">
        <f>データ!V6</f>
        <v>0.13</v>
      </c>
      <c r="AU10" s="43"/>
      <c r="AV10" s="43"/>
      <c r="AW10" s="43"/>
      <c r="AX10" s="43"/>
      <c r="AY10" s="43"/>
      <c r="AZ10" s="43"/>
      <c r="BA10" s="43"/>
      <c r="BB10" s="43">
        <f>データ!W6</f>
        <v>1892.31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110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192091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山梨県　北杜市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0.51</v>
      </c>
      <c r="P6" s="32">
        <f t="shared" si="3"/>
        <v>100</v>
      </c>
      <c r="Q6" s="32">
        <f t="shared" si="3"/>
        <v>2050</v>
      </c>
      <c r="R6" s="32">
        <f t="shared" si="3"/>
        <v>48065</v>
      </c>
      <c r="S6" s="32">
        <f t="shared" si="3"/>
        <v>602.48</v>
      </c>
      <c r="T6" s="32">
        <f t="shared" si="3"/>
        <v>79.78</v>
      </c>
      <c r="U6" s="32">
        <f t="shared" si="3"/>
        <v>246</v>
      </c>
      <c r="V6" s="32">
        <f t="shared" si="3"/>
        <v>0.13</v>
      </c>
      <c r="W6" s="32">
        <f t="shared" si="3"/>
        <v>1892.31</v>
      </c>
      <c r="X6" s="33">
        <f>IF(X7="",NA(),X7)</f>
        <v>87.78</v>
      </c>
      <c r="Y6" s="33">
        <f t="shared" ref="Y6:AG6" si="4">IF(Y7="",NA(),Y7)</f>
        <v>79.709999999999994</v>
      </c>
      <c r="Z6" s="33">
        <f t="shared" si="4"/>
        <v>70.52</v>
      </c>
      <c r="AA6" s="33">
        <f t="shared" si="4"/>
        <v>67.66</v>
      </c>
      <c r="AB6" s="33">
        <f t="shared" si="4"/>
        <v>72.52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269.04000000000002</v>
      </c>
      <c r="BF6" s="33">
        <f t="shared" ref="BF6:BN6" si="7">IF(BF7="",NA(),BF7)</f>
        <v>352.54</v>
      </c>
      <c r="BG6" s="33">
        <f t="shared" si="7"/>
        <v>586.17999999999995</v>
      </c>
      <c r="BH6" s="33">
        <f t="shared" si="7"/>
        <v>313.08999999999997</v>
      </c>
      <c r="BI6" s="33">
        <f t="shared" si="7"/>
        <v>612.52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76.75</v>
      </c>
      <c r="BQ6" s="33">
        <f t="shared" ref="BQ6:BY6" si="8">IF(BQ7="",NA(),BQ7)</f>
        <v>49.36</v>
      </c>
      <c r="BR6" s="33">
        <f t="shared" si="8"/>
        <v>41.4</v>
      </c>
      <c r="BS6" s="33">
        <f t="shared" si="8"/>
        <v>52.39</v>
      </c>
      <c r="BT6" s="33">
        <f t="shared" si="8"/>
        <v>54.77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173.05</v>
      </c>
      <c r="CB6" s="33">
        <f t="shared" ref="CB6:CJ6" si="9">IF(CB7="",NA(),CB7)</f>
        <v>225.32</v>
      </c>
      <c r="CC6" s="33">
        <f t="shared" si="9"/>
        <v>264.86</v>
      </c>
      <c r="CD6" s="33">
        <f t="shared" si="9"/>
        <v>211.24</v>
      </c>
      <c r="CE6" s="33">
        <f t="shared" si="9"/>
        <v>211.1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64.180000000000007</v>
      </c>
      <c r="CM6" s="33">
        <f t="shared" ref="CM6:CU6" si="10">IF(CM7="",NA(),CM7)</f>
        <v>65.67</v>
      </c>
      <c r="CN6" s="33">
        <f t="shared" si="10"/>
        <v>39.049999999999997</v>
      </c>
      <c r="CO6" s="33">
        <f t="shared" si="10"/>
        <v>40.18</v>
      </c>
      <c r="CP6" s="33">
        <f t="shared" si="10"/>
        <v>42.86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80.650000000000006</v>
      </c>
      <c r="CX6" s="33">
        <f t="shared" ref="CX6:DF6" si="11">IF(CX7="",NA(),CX7)</f>
        <v>79.27</v>
      </c>
      <c r="CY6" s="33">
        <f t="shared" si="11"/>
        <v>86.85</v>
      </c>
      <c r="CZ6" s="33">
        <f t="shared" si="11"/>
        <v>94.44</v>
      </c>
      <c r="DA6" s="33">
        <f t="shared" si="11"/>
        <v>94.31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2015</v>
      </c>
      <c r="C7" s="35">
        <v>192091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0.51</v>
      </c>
      <c r="P7" s="36">
        <v>100</v>
      </c>
      <c r="Q7" s="36">
        <v>2050</v>
      </c>
      <c r="R7" s="36">
        <v>48065</v>
      </c>
      <c r="S7" s="36">
        <v>602.48</v>
      </c>
      <c r="T7" s="36">
        <v>79.78</v>
      </c>
      <c r="U7" s="36">
        <v>246</v>
      </c>
      <c r="V7" s="36">
        <v>0.13</v>
      </c>
      <c r="W7" s="36">
        <v>1892.31</v>
      </c>
      <c r="X7" s="36">
        <v>87.78</v>
      </c>
      <c r="Y7" s="36">
        <v>79.709999999999994</v>
      </c>
      <c r="Z7" s="36">
        <v>70.52</v>
      </c>
      <c r="AA7" s="36">
        <v>67.66</v>
      </c>
      <c r="AB7" s="36">
        <v>72.52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269.04000000000002</v>
      </c>
      <c r="BF7" s="36">
        <v>352.54</v>
      </c>
      <c r="BG7" s="36">
        <v>586.17999999999995</v>
      </c>
      <c r="BH7" s="36">
        <v>313.08999999999997</v>
      </c>
      <c r="BI7" s="36">
        <v>612.52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76.75</v>
      </c>
      <c r="BQ7" s="36">
        <v>49.36</v>
      </c>
      <c r="BR7" s="36">
        <v>41.4</v>
      </c>
      <c r="BS7" s="36">
        <v>52.39</v>
      </c>
      <c r="BT7" s="36">
        <v>54.77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173.05</v>
      </c>
      <c r="CB7" s="36">
        <v>225.32</v>
      </c>
      <c r="CC7" s="36">
        <v>264.86</v>
      </c>
      <c r="CD7" s="36">
        <v>211.24</v>
      </c>
      <c r="CE7" s="36">
        <v>211.1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64.180000000000007</v>
      </c>
      <c r="CM7" s="36">
        <v>65.67</v>
      </c>
      <c r="CN7" s="36">
        <v>39.049999999999997</v>
      </c>
      <c r="CO7" s="36">
        <v>40.18</v>
      </c>
      <c r="CP7" s="36">
        <v>42.86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80.650000000000006</v>
      </c>
      <c r="CX7" s="36">
        <v>79.27</v>
      </c>
      <c r="CY7" s="36">
        <v>86.85</v>
      </c>
      <c r="CZ7" s="36">
        <v>94.44</v>
      </c>
      <c r="DA7" s="36">
        <v>94.31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2017-02-08T03:23:01Z</dcterms:created>
  <dcterms:modified xsi:type="dcterms:W3CDTF">2017-02-17T00:32:38Z</dcterms:modified>
  <cp:category/>
</cp:coreProperties>
</file>