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<sst xmlns="http://schemas.openxmlformats.org/spreadsheetml/2006/main" count="221" uniqueCount="111">
  <si>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</si>
  <si>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</si>
  <si>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</si>
  <si>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</si>
  <si>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</si>
  <si>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</si>
  <si>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</si>
  <si>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</si>
  <si>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</si>
  <si>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</si>
  <si>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</si>
  <si>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</si>
  <si>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</si>
  <si>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</si>
  <si>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</si>
  <si>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</si>
  <si>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</si>
  <si>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</si>
  <si>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</si>
  <si>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</si>
  <si>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</si>
  <si>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</si>
  <si>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</si>
  <si>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</si>
  <si>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</si>
  <si>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</si>
  <si>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</si>
  <si>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</si>
  <si>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</si>
  <si>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</si>
  <si>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</si>
  <si>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</si>
  <si>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</si>
  <si>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</si>
  <si>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</si>
  <si>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</si>
  <si>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</si>
  <si>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</si>
  <si>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</si>
  <si>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</si>
  <si>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</si>
  <si>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</si>
  <si>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</si>
  <si>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</si>
  <si>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</si>
  <si>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</si>
  <si>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</si>
  <si>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</si>
  <si>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</si>
  <si>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</si>
  <si>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</si>
  <si>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</si>
  <si>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</si>
  <si>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</si>
  <si>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</si>
  <si>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</si>
  <si>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</si>
  <si>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</si>
  <si>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</si>
  <si>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</si>
  <si>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</si>
  <si>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</si>
  <si>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</si>
  <si>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</si>
  <si>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</si>
  <si>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</si>
  <si>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</si>
  <si>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</si>
  <si>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</si>
  <si>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</si>
  <si>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</si>
  <si>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</si>
  <si>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</si>
  <si>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</si>
  <si>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</si>
  <si>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</si>
  <si>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</si>
  <si>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</si>
  <si>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</si>
  <si>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</si>
  <si>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</si>
  <si>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</si>
  <si>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</si>
  <si>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</si>
  <si>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</si>
  <si>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</si>
  <si>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</si>
  <si>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</si>
  <si>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</si>
  <si>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</si>
  <si>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</si>
  <si>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</si>
  <si>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</si>
  <si>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</si>
  <si>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</si>
  <si>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</si>
  <si>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</si>
  <si>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</si>
  <si>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</si>
  <si>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</si>
  <si>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</si>
  <si>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</si>
  <si>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</si>
  <si>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</si>
  <si>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</si>
  <si>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</si>
  <si>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</si>
  <si>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</si>
  <si>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・現状分析の結果を見ると、本市の農業集落排水事業は、事業規模に対し収入が見合っていないこと、また、排水需要に対しても過大な施設を保有しており、経営状況は良好ではない。
・人口減少と観光客の減少により処理場の稼働率（施設利用率）に余裕がある施設も見受けられ、また、不明水による有収水率の低下も見られることから、今後不明水調査を実施するとともに、平成４０年度を目標に、処理場施設等を効率よく経営するため、３９の処理場施設を２４施設に統合し、下水道事業計画区域の見直しを行っていく。
・また、水洗化率の向上及び適正な収入の確保に向けた取組が必要であり、今後、これらの課題に取り組むために、法適用への移行を目指していく。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ノウギョウ</t>
    </rPh>
    <rPh sb="18" eb="20">
      <t>シュウラク</t>
    </rPh>
    <rPh sb="20" eb="22">
      <t>ハイスイ</t>
    </rPh>
    <rPh sb="22" eb="24">
      <t>ジギョウ</t>
    </rPh>
    <rPh sb="26" eb="28">
      <t>ジギョウ</t>
    </rPh>
    <rPh sb="28" eb="30">
      <t>キボ</t>
    </rPh>
    <rPh sb="31" eb="32">
      <t>タイ</t>
    </rPh>
    <rPh sb="33" eb="35">
      <t>シュウニュウ</t>
    </rPh>
    <rPh sb="36" eb="38">
      <t>ミア</t>
    </rPh>
    <rPh sb="49" eb="51">
      <t>ハイスイ</t>
    </rPh>
    <rPh sb="51" eb="53">
      <t>ジュヨウ</t>
    </rPh>
    <rPh sb="54" eb="55">
      <t>タイ</t>
    </rPh>
    <rPh sb="58" eb="60">
      <t>カダイ</t>
    </rPh>
    <rPh sb="61" eb="63">
      <t>シセツ</t>
    </rPh>
    <rPh sb="64" eb="66">
      <t>ホユウ</t>
    </rPh>
    <rPh sb="71" eb="73">
      <t>ケイエイ</t>
    </rPh>
    <rPh sb="73" eb="75">
      <t>ジョウキョウ</t>
    </rPh>
    <rPh sb="76" eb="78">
      <t>リョウコウ</t>
    </rPh>
    <rPh sb="108" eb="110">
      <t>シセツ</t>
    </rPh>
    <rPh sb="110" eb="113">
      <t>リヨウリツ</t>
    </rPh>
    <rPh sb="120" eb="122">
      <t>シセツ</t>
    </rPh>
    <rPh sb="123" eb="125">
      <t>ミウ</t>
    </rPh>
    <rPh sb="132" eb="134">
      <t>フメイ</t>
    </rPh>
    <rPh sb="134" eb="135">
      <t>スイ</t>
    </rPh>
    <rPh sb="140" eb="141">
      <t>スイ</t>
    </rPh>
    <rPh sb="141" eb="142">
      <t>リツ</t>
    </rPh>
    <rPh sb="143" eb="145">
      <t>テイカ</t>
    </rPh>
    <rPh sb="146" eb="147">
      <t>ミ</t>
    </rPh>
    <rPh sb="155" eb="157">
      <t>コンゴ</t>
    </rPh>
    <rPh sb="157" eb="159">
      <t>フメイ</t>
    </rPh>
    <rPh sb="159" eb="160">
      <t>スイ</t>
    </rPh>
    <rPh sb="160" eb="162">
      <t>チョウサ</t>
    </rPh>
    <rPh sb="163" eb="165">
      <t>ジッシ</t>
    </rPh>
    <rPh sb="172" eb="174">
      <t>ヘイセイ</t>
    </rPh>
    <rPh sb="176" eb="178">
      <t>ネンド</t>
    </rPh>
    <rPh sb="179" eb="181">
      <t>モクヒョウ</t>
    </rPh>
    <rPh sb="183" eb="186">
      <t>ショリジョウ</t>
    </rPh>
    <rPh sb="186" eb="188">
      <t>シセツ</t>
    </rPh>
    <rPh sb="188" eb="189">
      <t>トウ</t>
    </rPh>
    <rPh sb="190" eb="192">
      <t>コウリツ</t>
    </rPh>
    <rPh sb="194" eb="196">
      <t>ケイエイ</t>
    </rPh>
    <rPh sb="204" eb="207">
      <t>ショリジョウ</t>
    </rPh>
    <rPh sb="207" eb="209">
      <t>シセツ</t>
    </rPh>
    <rPh sb="212" eb="214">
      <t>シセツ</t>
    </rPh>
    <rPh sb="215" eb="217">
      <t>トウゴウ</t>
    </rPh>
    <rPh sb="219" eb="222">
      <t>ゲスイドウ</t>
    </rPh>
    <rPh sb="245" eb="248">
      <t>スイセンカ</t>
    </rPh>
    <rPh sb="248" eb="249">
      <t>リツ</t>
    </rPh>
    <rPh sb="250" eb="252">
      <t>コウジョウ</t>
    </rPh>
    <rPh sb="252" eb="253">
      <t>オヨ</t>
    </rPh>
    <rPh sb="254" eb="256">
      <t>テキセイ</t>
    </rPh>
    <rPh sb="257" eb="259">
      <t>シュウニュウ</t>
    </rPh>
    <rPh sb="260" eb="262">
      <t>カクホ</t>
    </rPh>
    <rPh sb="263" eb="264">
      <t>ム</t>
    </rPh>
    <rPh sb="266" eb="268">
      <t>トリクミ</t>
    </rPh>
    <rPh sb="269" eb="271">
      <t>ヒツヨウ</t>
    </rPh>
    <rPh sb="275" eb="277">
      <t>コンゴ</t>
    </rPh>
    <rPh sb="282" eb="284">
      <t>カダイ</t>
    </rPh>
    <rPh sb="285" eb="286">
      <t>ト</t>
    </rPh>
    <rPh sb="287" eb="288">
      <t>ク</t>
    </rPh>
    <rPh sb="293" eb="294">
      <t>ホウ</t>
    </rPh>
    <rPh sb="294" eb="296">
      <t>テキヨウ</t>
    </rPh>
    <rPh sb="298" eb="300">
      <t>イコウ</t>
    </rPh>
    <rPh sb="301" eb="303">
      <t>メザ</t>
    </rPh>
    <phoneticPr fontId="4"/>
  </si>
  <si>
    <t>・今後、統合する処理場を優先に機械電気設備等の長寿命化を図り、施設の耐用年数の延伸に取り組む必要がある。</t>
    <rPh sb="1" eb="3">
      <t>コンゴ</t>
    </rPh>
    <rPh sb="4" eb="6">
      <t>トウゴウ</t>
    </rPh>
    <rPh sb="8" eb="11">
      <t>ショリジョウ</t>
    </rPh>
    <rPh sb="12" eb="14">
      <t>ユウセン</t>
    </rPh>
    <rPh sb="15" eb="17">
      <t>キカイ</t>
    </rPh>
    <rPh sb="17" eb="19">
      <t>デンキ</t>
    </rPh>
    <rPh sb="19" eb="21">
      <t>セツビ</t>
    </rPh>
    <rPh sb="21" eb="22">
      <t>トウ</t>
    </rPh>
    <rPh sb="23" eb="24">
      <t>チョウ</t>
    </rPh>
    <rPh sb="24" eb="26">
      <t>ジュミョウ</t>
    </rPh>
    <rPh sb="26" eb="27">
      <t>カ</t>
    </rPh>
    <rPh sb="28" eb="29">
      <t>ハカ</t>
    </rPh>
    <rPh sb="31" eb="33">
      <t>シセツ</t>
    </rPh>
    <rPh sb="34" eb="36">
      <t>タイヨウ</t>
    </rPh>
    <rPh sb="36" eb="38">
      <t>ネンスウ</t>
    </rPh>
    <rPh sb="39" eb="41">
      <t>エンシン</t>
    </rPh>
    <rPh sb="42" eb="43">
      <t>ト</t>
    </rPh>
    <rPh sb="44" eb="45">
      <t>ク</t>
    </rPh>
    <rPh sb="46" eb="48">
      <t>ヒツヨウ</t>
    </rPh>
    <phoneticPr fontId="4"/>
  </si>
  <si>
    <t xml:space="preserve">・農業集落排水事業において、収益的収支比率は60％前後で推移しており、低い水準にある。併せて経費回収率も低い水準にあり、使用料以外の収入に強く依存していることが分かる。
・施設利用率も、平均値及び全国平均を下回っており、排水需要に対して過大な施設を保有していることが分かる。
・汚水処理原価は平均を上回っており、経費回収率は平均を下回っている状況であることから、処理場の維持管理費に対し、収益が見込めていないため、引き続き経営の健全化に向けた取組を行う必要がある。
</t>
    <rPh sb="7" eb="9">
      <t>ジギョウ</t>
    </rPh>
    <rPh sb="14" eb="17">
      <t>シュウエキテキ</t>
    </rPh>
    <rPh sb="17" eb="19">
      <t>シュウシ</t>
    </rPh>
    <rPh sb="19" eb="21">
      <t>ヒリツ</t>
    </rPh>
    <rPh sb="25" eb="27">
      <t>ゼンゴ</t>
    </rPh>
    <rPh sb="28" eb="30">
      <t>スイイ</t>
    </rPh>
    <rPh sb="35" eb="36">
      <t>ヒク</t>
    </rPh>
    <rPh sb="37" eb="39">
      <t>スイジュン</t>
    </rPh>
    <rPh sb="43" eb="44">
      <t>アワ</t>
    </rPh>
    <rPh sb="46" eb="48">
      <t>ケイヒ</t>
    </rPh>
    <rPh sb="48" eb="50">
      <t>カイシュウ</t>
    </rPh>
    <rPh sb="50" eb="51">
      <t>リツ</t>
    </rPh>
    <rPh sb="52" eb="53">
      <t>ヒク</t>
    </rPh>
    <rPh sb="54" eb="56">
      <t>スイジュン</t>
    </rPh>
    <rPh sb="60" eb="62">
      <t>シヨウ</t>
    </rPh>
    <rPh sb="62" eb="63">
      <t>リョウ</t>
    </rPh>
    <rPh sb="63" eb="65">
      <t>イガイ</t>
    </rPh>
    <rPh sb="66" eb="68">
      <t>シュウニュウ</t>
    </rPh>
    <rPh sb="69" eb="70">
      <t>ツヨ</t>
    </rPh>
    <rPh sb="71" eb="73">
      <t>イゾン</t>
    </rPh>
    <rPh sb="80" eb="81">
      <t>ワ</t>
    </rPh>
    <rPh sb="87" eb="89">
      <t>シセツ</t>
    </rPh>
    <rPh sb="89" eb="92">
      <t>リヨウリツ</t>
    </rPh>
    <rPh sb="94" eb="97">
      <t>ヘイキンチ</t>
    </rPh>
    <rPh sb="97" eb="98">
      <t>オヨ</t>
    </rPh>
    <rPh sb="99" eb="101">
      <t>ゼンコク</t>
    </rPh>
    <rPh sb="101" eb="103">
      <t>ヘイキン</t>
    </rPh>
    <rPh sb="104" eb="106">
      <t>シタマワ</t>
    </rPh>
    <rPh sb="111" eb="113">
      <t>ハイスイ</t>
    </rPh>
    <rPh sb="113" eb="115">
      <t>ジュヨウ</t>
    </rPh>
    <rPh sb="116" eb="117">
      <t>タイ</t>
    </rPh>
    <rPh sb="119" eb="121">
      <t>カダイ</t>
    </rPh>
    <rPh sb="122" eb="124">
      <t>シセツ</t>
    </rPh>
    <rPh sb="125" eb="127">
      <t>ホユウ</t>
    </rPh>
    <rPh sb="134" eb="135">
      <t>ワ</t>
    </rPh>
    <rPh sb="141" eb="143">
      <t>オスイ</t>
    </rPh>
    <rPh sb="143" eb="145">
      <t>ショリ</t>
    </rPh>
    <rPh sb="145" eb="147">
      <t>ゲンカ</t>
    </rPh>
    <rPh sb="148" eb="150">
      <t>ヘイキン</t>
    </rPh>
    <rPh sb="151" eb="153">
      <t>ウワマワ</t>
    </rPh>
    <rPh sb="158" eb="160">
      <t>ケイヒ</t>
    </rPh>
    <rPh sb="160" eb="162">
      <t>カイシュウ</t>
    </rPh>
    <rPh sb="162" eb="163">
      <t>リツ</t>
    </rPh>
    <rPh sb="164" eb="166">
      <t>ヘイキン</t>
    </rPh>
    <rPh sb="167" eb="169">
      <t>シタマワ</t>
    </rPh>
    <rPh sb="173" eb="175">
      <t>ジョウキョウ</t>
    </rPh>
    <rPh sb="183" eb="186">
      <t>ショリジョウ</t>
    </rPh>
    <rPh sb="187" eb="189">
      <t>イジ</t>
    </rPh>
    <rPh sb="189" eb="191">
      <t>カンリ</t>
    </rPh>
    <rPh sb="191" eb="192">
      <t>ヒ</t>
    </rPh>
    <rPh sb="193" eb="194">
      <t>タイ</t>
    </rPh>
    <rPh sb="196" eb="198">
      <t>シュウエキ</t>
    </rPh>
    <rPh sb="199" eb="201">
      <t>ミコ</t>
    </rPh>
    <rPh sb="209" eb="210">
      <t>ヒ</t>
    </rPh>
    <rPh sb="211" eb="212">
      <t>ツヅ</t>
    </rPh>
    <rPh sb="213" eb="215">
      <t>ケイエイ</t>
    </rPh>
    <rPh sb="216" eb="219">
      <t>ケンゼンカ</t>
    </rPh>
    <rPh sb="220" eb="221">
      <t>ム</t>
    </rPh>
    <rPh sb="223" eb="225">
      <t>トリクミ</t>
    </rPh>
    <rPh sb="226" eb="227">
      <t>オコナ</t>
    </rPh>
    <rPh sb="228" eb="23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</si>
</sst>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8848"/>
        <c:axId val="823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8848"/>
        <c:axId val="82320768"/>
      </c:lineChart>
      <c:dateAx>
        <c:axId val="823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20768"/>
        <c:crosses val="autoZero"/>
        <c:auto val="1"/>
        <c:lblOffset val="100"/>
        <c:baseTimeUnit val="years"/>
      </c:dateAx>
      <c:valAx>
        <c:axId val="823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18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47.13</c:v>
                </c:pt>
                <c:pt idx="1">
                  <c:v>45.57</c:v>
                </c:pt>
                <c:pt idx="2">
                  <c:v>46.58</c:v>
                </c:pt>
                <c:pt idx="3">
                  <c:v>46.58</c:v>
                </c:pt>
                <c:pt idx="4">
                  <c:v>46.58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08032"/>
        <c:axId val="989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8400"/>
      </c:lineChart>
      <c:dateAx>
        <c:axId val="989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18400"/>
        <c:crosses val="autoZero"/>
        <c:auto val="1"/>
        <c:lblOffset val="100"/>
        <c:baseTimeUnit val="years"/>
      </c:dateAx>
      <c:valAx>
        <c:axId val="989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78.19</c:v>
                </c:pt>
                <c:pt idx="1">
                  <c:v>78.489999999999995</c:v>
                </c:pt>
                <c:pt idx="2">
                  <c:v>79.02</c:v>
                </c:pt>
                <c:pt idx="3">
                  <c:v>78.86</c:v>
                </c:pt>
                <c:pt idx="4">
                  <c:v>78.819999999999993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56800"/>
        <c:axId val="989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6800"/>
        <c:axId val="98958720"/>
      </c:lineChart>
      <c:dateAx>
        <c:axId val="989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58720"/>
        <c:crosses val="autoZero"/>
        <c:auto val="1"/>
        <c:lblOffset val="100"/>
        <c:baseTimeUnit val="years"/>
      </c:dateAx>
      <c:valAx>
        <c:axId val="989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62.42</c:v>
                </c:pt>
                <c:pt idx="1">
                  <c:v>59.35</c:v>
                </c:pt>
                <c:pt idx="2">
                  <c:v>58.09</c:v>
                </c:pt>
                <c:pt idx="3">
                  <c:v>60.13</c:v>
                </c:pt>
                <c:pt idx="4">
                  <c:v>59.56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55328"/>
        <c:axId val="823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5328"/>
        <c:axId val="82357248"/>
      </c:lineChart>
      <c:dateAx>
        <c:axId val="823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57248"/>
        <c:crosses val="autoZero"/>
        <c:auto val="1"/>
        <c:lblOffset val="100"/>
        <c:baseTimeUnit val="years"/>
      </c:dateAx>
      <c:valAx>
        <c:axId val="823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1072"/>
        <c:axId val="825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1072"/>
        <c:axId val="82532992"/>
      </c:lineChart>
      <c:dateAx>
        <c:axId val="825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32992"/>
        <c:crosses val="autoZero"/>
        <c:auto val="1"/>
        <c:lblOffset val="100"/>
        <c:baseTimeUnit val="years"/>
      </c:dateAx>
      <c:valAx>
        <c:axId val="825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3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8800"/>
        <c:axId val="923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720"/>
      </c:lineChart>
      <c:dateAx>
        <c:axId val="923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50720"/>
        <c:crosses val="autoZero"/>
        <c:auto val="1"/>
        <c:lblOffset val="100"/>
        <c:baseTimeUnit val="years"/>
      </c:dateAx>
      <c:valAx>
        <c:axId val="9235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1568"/>
        <c:axId val="923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1568"/>
        <c:axId val="92383488"/>
      </c:lineChart>
      <c:dateAx>
        <c:axId val="923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83488"/>
        <c:crosses val="autoZero"/>
        <c:auto val="1"/>
        <c:lblOffset val="100"/>
        <c:baseTimeUnit val="years"/>
      </c:dateAx>
      <c:valAx>
        <c:axId val="923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8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9968"/>
        <c:axId val="924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9968"/>
        <c:axId val="92422144"/>
      </c:lineChart>
      <c:dateAx>
        <c:axId val="9241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22144"/>
        <c:crosses val="autoZero"/>
        <c:auto val="1"/>
        <c:lblOffset val="100"/>
        <c:baseTimeUnit val="years"/>
      </c:dateAx>
      <c:valAx>
        <c:axId val="924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1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1277.4000000000001</c:v>
                </c:pt>
                <c:pt idx="1">
                  <c:v>1538.24</c:v>
                </c:pt>
                <c:pt idx="2">
                  <c:v>1521.65</c:v>
                </c:pt>
                <c:pt idx="3">
                  <c:v>1437.41</c:v>
                </c:pt>
                <c:pt idx="4">
                  <c:v>1427.84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33792"/>
        <c:axId val="924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3792"/>
        <c:axId val="92460544"/>
      </c:lineChart>
      <c:dateAx>
        <c:axId val="924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60544"/>
        <c:crosses val="autoZero"/>
        <c:auto val="1"/>
        <c:lblOffset val="100"/>
        <c:baseTimeUnit val="years"/>
      </c:dateAx>
      <c:valAx>
        <c:axId val="924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43.78</c:v>
                </c:pt>
                <c:pt idx="1">
                  <c:v>40.25</c:v>
                </c:pt>
                <c:pt idx="2">
                  <c:v>38.270000000000003</c:v>
                </c:pt>
                <c:pt idx="3">
                  <c:v>37.71</c:v>
                </c:pt>
                <c:pt idx="4">
                  <c:v>39.119999999999997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8944"/>
        <c:axId val="925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8944"/>
        <c:axId val="92501120"/>
      </c:lineChart>
      <c:dateAx>
        <c:axId val="924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1120"/>
        <c:crosses val="autoZero"/>
        <c:auto val="1"/>
        <c:lblOffset val="100"/>
        <c:baseTimeUnit val="years"/>
      </c:dateAx>
      <c:valAx>
        <c:axId val="925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9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320.32</c:v>
                </c:pt>
                <c:pt idx="1">
                  <c:v>334.11</c:v>
                </c:pt>
                <c:pt idx="2">
                  <c:v>357</c:v>
                </c:pt>
                <c:pt idx="3">
                  <c:v>374.87</c:v>
                </c:pt>
                <c:pt idx="4">
                  <c:v>367.6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2752"/>
        <c:axId val="925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2752"/>
        <c:axId val="92529024"/>
      </c:lineChart>
      <c:dateAx>
        <c:axId val="9252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29024"/>
        <c:crosses val="autoZero"/>
        <c:auto val="1"/>
        <c:lblOffset val="100"/>
        <c:baseTimeUnit val="years"/>
      </c:dateAx>
      <c:valAx>
        <c:axId val="925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2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M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23.04</v>
      </c>
      <c r="Q10" s="43"/>
      <c r="R10" s="43"/>
      <c r="S10" s="43"/>
      <c r="T10" s="43"/>
      <c r="U10" s="43"/>
      <c r="V10" s="43"/>
      <c r="W10" s="43">
        <f>データ!P6</f>
        <v>76.400000000000006</v>
      </c>
      <c r="X10" s="43"/>
      <c r="Y10" s="43"/>
      <c r="Z10" s="43"/>
      <c r="AA10" s="43"/>
      <c r="AB10" s="43"/>
      <c r="AC10" s="43"/>
      <c r="AD10" s="47">
        <f>データ!Q6</f>
        <v>2260</v>
      </c>
      <c r="AE10" s="47"/>
      <c r="AF10" s="47"/>
      <c r="AG10" s="47"/>
      <c r="AH10" s="47"/>
      <c r="AI10" s="47"/>
      <c r="AJ10" s="47"/>
      <c r="AK10" s="2"/>
      <c r="AL10" s="47">
        <f>データ!U6</f>
        <v>11053</v>
      </c>
      <c r="AM10" s="47"/>
      <c r="AN10" s="47"/>
      <c r="AO10" s="47"/>
      <c r="AP10" s="47"/>
      <c r="AQ10" s="47"/>
      <c r="AR10" s="47"/>
      <c r="AS10" s="47"/>
      <c r="AT10" s="43">
        <f>データ!V6</f>
        <v>10.09</v>
      </c>
      <c r="AU10" s="43"/>
      <c r="AV10" s="43"/>
      <c r="AW10" s="43"/>
      <c r="AX10" s="43"/>
      <c r="AY10" s="43"/>
      <c r="AZ10" s="43"/>
      <c r="BA10" s="43"/>
      <c r="BB10" s="43">
        <f>データ!W6</f>
        <v>1095.44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108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23.04</v>
      </c>
      <c r="P6" s="32">
        <f t="shared" si="3"/>
        <v>76.400000000000006</v>
      </c>
      <c r="Q6" s="32">
        <f t="shared" si="3"/>
        <v>2260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11053</v>
      </c>
      <c r="V6" s="32">
        <f t="shared" si="3"/>
        <v>10.09</v>
      </c>
      <c r="W6" s="32">
        <f t="shared" si="3"/>
        <v>1095.44</v>
      </c>
      <c r="X6" s="33">
        <f>IF(X7="",NA(),X7)</f>
        <v>62.42</v>
      </c>
      <c r="Y6" s="33">
        <f t="shared" ref="Y6:AG6" si="4">IF(Y7="",NA(),Y7)</f>
        <v>59.35</v>
      </c>
      <c r="Z6" s="33">
        <f t="shared" si="4"/>
        <v>58.09</v>
      </c>
      <c r="AA6" s="33">
        <f t="shared" si="4"/>
        <v>60.13</v>
      </c>
      <c r="AB6" s="33">
        <f t="shared" si="4"/>
        <v>59.56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1277.4000000000001</v>
      </c>
      <c r="BF6" s="33">
        <f t="shared" ref="BF6:BN6" si="7">IF(BF7="",NA(),BF7)</f>
        <v>1538.24</v>
      </c>
      <c r="BG6" s="33">
        <f t="shared" si="7"/>
        <v>1521.65</v>
      </c>
      <c r="BH6" s="33">
        <f t="shared" si="7"/>
        <v>1437.41</v>
      </c>
      <c r="BI6" s="33">
        <f t="shared" si="7"/>
        <v>1427.84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43.78</v>
      </c>
      <c r="BQ6" s="33">
        <f t="shared" ref="BQ6:BY6" si="8">IF(BQ7="",NA(),BQ7)</f>
        <v>40.25</v>
      </c>
      <c r="BR6" s="33">
        <f t="shared" si="8"/>
        <v>38.270000000000003</v>
      </c>
      <c r="BS6" s="33">
        <f t="shared" si="8"/>
        <v>37.71</v>
      </c>
      <c r="BT6" s="33">
        <f t="shared" si="8"/>
        <v>39.119999999999997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320.32</v>
      </c>
      <c r="CB6" s="33">
        <f t="shared" ref="CB6:CJ6" si="9">IF(CB7="",NA(),CB7)</f>
        <v>334.11</v>
      </c>
      <c r="CC6" s="33">
        <f t="shared" si="9"/>
        <v>357</v>
      </c>
      <c r="CD6" s="33">
        <f t="shared" si="9"/>
        <v>374.87</v>
      </c>
      <c r="CE6" s="33">
        <f t="shared" si="9"/>
        <v>367.6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47.13</v>
      </c>
      <c r="CM6" s="33">
        <f t="shared" ref="CM6:CU6" si="10">IF(CM7="",NA(),CM7)</f>
        <v>45.57</v>
      </c>
      <c r="CN6" s="33">
        <f t="shared" si="10"/>
        <v>46.58</v>
      </c>
      <c r="CO6" s="33">
        <f t="shared" si="10"/>
        <v>46.58</v>
      </c>
      <c r="CP6" s="33">
        <f t="shared" si="10"/>
        <v>46.58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78.19</v>
      </c>
      <c r="CX6" s="33">
        <f t="shared" ref="CX6:DF6" si="11">IF(CX7="",NA(),CX7)</f>
        <v>78.489999999999995</v>
      </c>
      <c r="CY6" s="33">
        <f t="shared" si="11"/>
        <v>79.02</v>
      </c>
      <c r="CZ6" s="33">
        <f t="shared" si="11"/>
        <v>78.86</v>
      </c>
      <c r="DA6" s="33">
        <f t="shared" si="11"/>
        <v>78.819999999999993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23.04</v>
      </c>
      <c r="P7" s="36">
        <v>76.400000000000006</v>
      </c>
      <c r="Q7" s="36">
        <v>2260</v>
      </c>
      <c r="R7" s="36">
        <v>48065</v>
      </c>
      <c r="S7" s="36">
        <v>602.48</v>
      </c>
      <c r="T7" s="36">
        <v>79.78</v>
      </c>
      <c r="U7" s="36">
        <v>11053</v>
      </c>
      <c r="V7" s="36">
        <v>10.09</v>
      </c>
      <c r="W7" s="36">
        <v>1095.44</v>
      </c>
      <c r="X7" s="36">
        <v>62.42</v>
      </c>
      <c r="Y7" s="36">
        <v>59.35</v>
      </c>
      <c r="Z7" s="36">
        <v>58.09</v>
      </c>
      <c r="AA7" s="36">
        <v>60.13</v>
      </c>
      <c r="AB7" s="36">
        <v>59.56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1277.4000000000001</v>
      </c>
      <c r="BF7" s="36">
        <v>1538.24</v>
      </c>
      <c r="BG7" s="36">
        <v>1521.65</v>
      </c>
      <c r="BH7" s="36">
        <v>1437.41</v>
      </c>
      <c r="BI7" s="36">
        <v>1427.84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43.78</v>
      </c>
      <c r="BQ7" s="36">
        <v>40.25</v>
      </c>
      <c r="BR7" s="36">
        <v>38.270000000000003</v>
      </c>
      <c r="BS7" s="36">
        <v>37.71</v>
      </c>
      <c r="BT7" s="36">
        <v>39.119999999999997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320.32</v>
      </c>
      <c r="CB7" s="36">
        <v>334.11</v>
      </c>
      <c r="CC7" s="36">
        <v>357</v>
      </c>
      <c r="CD7" s="36">
        <v>374.87</v>
      </c>
      <c r="CE7" s="36">
        <v>367.6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47.13</v>
      </c>
      <c r="CM7" s="36">
        <v>45.57</v>
      </c>
      <c r="CN7" s="36">
        <v>46.58</v>
      </c>
      <c r="CO7" s="36">
        <v>46.58</v>
      </c>
      <c r="CP7" s="36">
        <v>46.58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78.19</v>
      </c>
      <c r="CX7" s="36">
        <v>78.489999999999995</v>
      </c>
      <c r="CY7" s="36">
        <v>79.02</v>
      </c>
      <c r="CZ7" s="36">
        <v>78.86</v>
      </c>
      <c r="DA7" s="36">
        <v>78.819999999999993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2017-02-08T03:10:37Z</dcterms:created>
  <dcterms:modified xsi:type="dcterms:W3CDTF">2017-02-17T00:32:14Z</dcterms:modified>
  <cp:category/>
</cp:coreProperties>
</file>