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77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alcOnSave="0"/>
</workbook>
</file>

<file path=xl/calcChain.xml><?xml version="1.0" encoding="utf-8"?>
<calcChain xmlns="http://schemas.openxmlformats.org/spreadsheetml/2006/main">
  <c r="AU63" i="11" l="1"/>
  <c r="AP63" i="11"/>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36" i="9"/>
  <c r="CO35" i="9"/>
  <c r="AM35" i="9"/>
  <c r="C35" i="9"/>
  <c r="BW34" i="9"/>
  <c r="BW35" i="9" s="1"/>
  <c r="BW36" i="9" s="1"/>
  <c r="BW37" i="9" s="1"/>
  <c r="BW38" i="9" s="1"/>
  <c r="BW39" i="9" s="1"/>
  <c r="BW40" i="9" s="1"/>
  <c r="BW41" i="9" s="1"/>
  <c r="AM34" i="9"/>
  <c r="U34" i="9"/>
  <c r="U35" i="9" s="1"/>
  <c r="U36" i="9" s="1"/>
  <c r="U37" i="9" s="1"/>
  <c r="U38" i="9" s="1"/>
  <c r="C34" i="9"/>
  <c r="CO34" i="9" l="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<sst xmlns="http://schemas.openxmlformats.org/spreadsheetml/2006/main" count="1144" uniqueCount="564">
  <si>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</si>
  <si>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</si>
  <si>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</si>
  <si>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</si>
  <si>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</si>
  <si>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</si>
  <si>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</si>
  <si>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</si>
  <si>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</si>
  <si>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</si>
  <si>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</si>
  <si>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</si>
  <si>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</si>
  <si>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</si>
  <si>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</si>
  <si>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</si>
  <si>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</si>
  <si>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</si>
  <si>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</si>
  <si>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</si>
  <si>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</si>
  <si>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</si>
  <si>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</si>
  <si>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</si>
  <si>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</si>
  <si>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</si>
  <si>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</si>
  <si>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</si>
  <si>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</si>
  <si>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</si>
  <si>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</si>
  <si>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</si>
  <si>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</si>
  <si>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</si>
  <si>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</si>
  <si>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</si>
  <si>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</si>
  <si>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</si>
  <si>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</si>
  <si>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</si>
  <si>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</si>
  <si>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</si>
  <si>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</si>
  <si>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</si>
  <si>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</si>
  <si>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</si>
  <si>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</si>
  <si>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</si>
  <si>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</si>
  <si>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</si>
  <si>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</si>
  <si>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</si>
  <si>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</si>
  <si>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</si>
  <si>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</si>
  <si>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</si>
  <si>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</si>
  <si>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</si>
  <si>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</si>
  <si>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</si>
  <si>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</si>
  <si>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</si>
  <si>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</si>
  <si>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</si>
  <si>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</si>
  <si>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</si>
  <si>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</si>
  <si>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</si>
  <si>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</si>
  <si>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</si>
  <si>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</si>
  <si>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</si>
  <si>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</si>
  <si>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</si>
  <si>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</si>
  <si>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</si>
  <si>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</si>
  <si>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</si>
  <si>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</si>
  <si>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</si>
  <si>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</si>
  <si>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</si>
  <si>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</si>
  <si>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</si>
  <si>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</si>
  <si>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</si>
  <si>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</si>
  <si>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</si>
  <si>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</si>
  <si>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</si>
  <si>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</si>
  <si>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</si>
  <si>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</si>
  <si>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</si>
  <si>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</si>
  <si>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</si>
  <si>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</si>
  <si>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</si>
  <si>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</si>
  <si>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</si>
  <si>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</si>
  <si>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</si>
  <si>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</si>
  <si>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</si>
  <si>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</si>
  <si>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</si>
  <si>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</si>
  <si>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</si>
  <si>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</si>
  <si>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</si>
  <si>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</si>
  <si>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</si>
  <si>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</si>
  <si>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</si>
  <si>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</si>
  <si>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</si>
  <si>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</si>
  <si>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</si>
  <si>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</si>
  <si>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</si>
  <si>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</si>
  <si>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</si>
  <si>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</si>
  <si>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</si>
  <si>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</si>
  <si>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</si>
  <si>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</si>
  <si>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</si>
  <si>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</si>
  <si>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</si>
  <si>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</si>
  <si>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</si>
  <si>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</si>
  <si>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</si>
  <si>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</si>
  <si>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</si>
  <si>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</si>
  <si>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</si>
  <si>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</si>
  <si>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</si>
  <si>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</si>
  <si>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</si>
  <si>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</si>
  <si>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</si>
  <si>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</si>
  <si>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</si>
  <si>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</si>
  <si>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</si>
  <si>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</si>
  <si>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</si>
  <si>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</si>
  <si>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</si>
  <si>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</si>
  <si>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</si>
  <si>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</si>
  <si>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</si>
  <si>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</si>
  <si>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</si>
  <si>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</si>
  <si>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</si>
  <si>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</si>
  <si>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</si>
  <si>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</si>
  <si>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</si>
  <si>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</si>
  <si>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</si>
  <si>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</si>
  <si>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</si>
  <si>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</si>
  <si>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</si>
  <si>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</si>
  <si>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</si>
  <si>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</si>
  <si>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</si>
  <si>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</si>
  <si>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</si>
  <si>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</si>
  <si>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</si>
  <si>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</si>
  <si>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</si>
  <si>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</si>
  <si>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</si>
  <si>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</si>
  <si>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</si>
  <si>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</si>
  <si>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</si>
  <si>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</si>
  <si>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</si>
  <si>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</si>
  <si>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</si>
  <si>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</si>
  <si>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</si>
  <si>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</si>
  <si>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</si>
  <si>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山梨県小菅村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</si>
  <si>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</si>
  <si>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</si>
  <si>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</si>
  <si>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</si>
  <si>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</si>
  <si>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</si>
  <si>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</si>
  <si>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</si>
  <si>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</si>
  <si>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</si>
  <si>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</si>
  <si>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</si>
  <si>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</si>
  <si>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</si>
  <si>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</si>
  <si>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</si>
  <si>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</si>
  <si>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</si>
  <si>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</si>
  <si>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</si>
  <si>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</si>
  <si>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</si>
  <si>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</si>
  <si>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</si>
  <si>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</si>
  <si>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</si>
  <si>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</si>
  <si>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</si>
  <si>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</si>
  <si>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</si>
  <si>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</si>
  <si>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</si>
  <si>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</si>
  <si>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</si>
  <si>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</si>
  <si>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</si>
  <si>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</si>
  <si>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</si>
  <si>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</si>
  <si>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</si>
  <si>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</si>
  <si>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</si>
  <si>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</si>
  <si>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</si>
  <si>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</si>
  <si>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</si>
  <si>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</si>
  <si>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</si>
  <si>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</si>
  <si>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</si>
  <si>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</si>
  <si>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</si>
  <si>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</si>
  <si>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</si>
  <si>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</si>
  <si>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</si>
  <si>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</si>
  <si>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</si>
  <si>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</si>
  <si>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</si>
  <si>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</si>
  <si>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</si>
  <si>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</si>
  <si>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</si>
  <si>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</si>
  <si>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</si>
  <si>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</si>
  <si>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</si>
  <si>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</si>
  <si>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</si>
  <si>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</si>
  <si>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</si>
  <si>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</si>
  <si>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</si>
  <si>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</si>
  <si>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</si>
  <si>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</si>
  <si>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</si>
  <si>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</si>
  <si>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</si>
  <si>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</si>
  <si>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</si>
  <si>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</si>
  <si>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</si>
  <si>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</si>
  <si>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</si>
  <si>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</si>
  <si>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</si>
  <si>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</si>
  <si>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</si>
  <si>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</si>
  <si>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</si>
  <si>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</si>
  <si>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</si>
  <si>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</si>
  <si>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</si>
  <si>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</si>
  <si>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</si>
  <si>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</si>
  <si>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</si>
  <si>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</si>
  <si>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</si>
  <si>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</si>
  <si>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</si>
  <si>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</si>
  <si>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</si>
  <si>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</si>
  <si>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</si>
  <si>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</si>
  <si>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</si>
  <si>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</si>
  <si>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</si>
  <si>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</si>
  <si>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</si>
  <si>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</si>
  <si>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</si>
  <si>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</si>
  <si>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</si>
  <si>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</si>
  <si>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</si>
  <si>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</si>
  <si>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</si>
  <si>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</si>
  <si>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</si>
  <si>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</si>
  <si>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</si>
  <si>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</si>
  <si>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</si>
  <si>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</si>
  <si>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</si>
  <si>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</si>
  <si>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</si>
  <si>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</si>
  <si>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</si>
  <si>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</si>
  <si>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</si>
  <si>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</si>
  <si>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</si>
  <si>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</si>
  <si>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</si>
  <si>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</si>
  <si>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</si>
  <si>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</si>
  <si>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</si>
  <si>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</si>
  <si>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</si>
  <si>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</si>
  <si>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山梨県小菅村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</si>
  <si>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</si>
  <si>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</si>
  <si>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</si>
  <si>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</si>
  <si>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</si>
  <si>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</si>
  <si>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</si>
  <si>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</si>
  <si>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</si>
  <si>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</si>
  <si>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</si>
  <si>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</si>
  <si>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</si>
  <si>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</si>
  <si>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</si>
  <si>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</si>
  <si>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</si>
  <si>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</si>
  <si>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</si>
  <si>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</si>
  <si>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</si>
  <si>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</si>
  <si>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</si>
  <si>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</si>
  <si>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</si>
  <si>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</si>
  <si>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</si>
  <si>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</si>
  <si>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</si>
  <si>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</si>
  <si>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</si>
  <si>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</si>
  <si>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</si>
  <si>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</si>
  <si>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</si>
  <si>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介護保険事業特別会計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</si>
  <si>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</si>
  <si>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</si>
  <si>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</si>
  <si>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</si>
  <si>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</si>
  <si>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</si>
  <si>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</si>
  <si>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</si>
  <si>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</si>
  <si>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</si>
  <si>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</si>
  <si>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</si>
  <si>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</si>
  <si>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</si>
  <si>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</si>
  <si>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</si>
  <si>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</si>
  <si>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</si>
  <si>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</si>
  <si>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</si>
  <si>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</si>
  <si>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</si>
  <si>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</si>
  <si>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</si>
  <si>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</si>
  <si>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</si>
  <si>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</si>
  <si>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</si>
  <si>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</si>
  <si>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</si>
  <si>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</si>
  <si>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</si>
  <si>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</si>
  <si>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</si>
  <si>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</si>
  <si>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</si>
  <si>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</si>
  <si>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</si>
  <si>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</si>
  <si>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</si>
  <si>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</si>
  <si>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</si>
  <si>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</si>
  <si>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</si>
  <si>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</si>
  <si>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</si>
  <si>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</si>
  <si>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</si>
  <si>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</si>
  <si>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</si>
  <si>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</si>
  <si>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</si>
  <si>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</si>
  <si>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</si>
  <si>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</si>
  <si>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</si>
  <si>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</si>
  <si>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</si>
  <si>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</si>
  <si>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</si>
  <si>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</si>
  <si>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</si>
  <si>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</si>
  <si>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</si>
  <si>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</si>
  <si>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介護サービス事業特別会計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</si>
  <si>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</si>
  <si>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</si>
  <si>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</si>
  <si>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</si>
  <si>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</si>
  <si>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</si>
  <si>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</si>
  <si>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</si>
  <si>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</si>
  <si>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</si>
  <si>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</si>
  <si>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</si>
  <si>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</si>
  <si>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</si>
  <si>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</si>
  <si>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</si>
  <si>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</si>
  <si>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</si>
  <si>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</si>
  <si>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</si>
  <si>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</si>
  <si>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</si>
  <si>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</si>
  <si>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</si>
  <si>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</si>
  <si>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</si>
  <si>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</si>
  <si>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</si>
  <si>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</si>
  <si>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</si>
  <si>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</si>
  <si>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</si>
  <si>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</si>
  <si>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</si>
  <si>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</si>
  <si>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</si>
  <si>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</si>
  <si>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</si>
  <si>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</si>
  <si>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</si>
  <si>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</si>
  <si>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</si>
  <si>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</si>
  <si>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</si>
  <si>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</si>
  <si>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</si>
  <si>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</si>
  <si>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</si>
  <si>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</si>
  <si>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</si>
  <si>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</si>
  <si>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</si>
  <si>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</si>
  <si>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</si>
  <si>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</si>
  <si>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</si>
  <si>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</si>
  <si>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</si>
  <si>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</si>
  <si>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</si>
  <si>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</si>
  <si>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</si>
  <si>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</si>
  <si>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</si>
  <si>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</si>
  <si>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</si>
  <si>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</si>
  <si>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</si>
  <si>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</si>
  <si>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</si>
  <si>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</si>
  <si>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</si>
  <si>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</si>
  <si>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</si>
  <si>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</si>
  <si>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</si>
  <si>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</si>
  <si>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</si>
  <si>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</si>
  <si>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</si>
  <si>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</si>
  <si>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</si>
  <si>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7.14</t>
  </si>
  <si>
    <t>▲ 1.13</t>
  </si>
  <si>
    <t>一般会計</t>
  </si>
  <si>
    <t>介護保険事業特別会計</t>
  </si>
  <si>
    <t>国民健康保険特別会計（事業勘定）</t>
  </si>
  <si>
    <t>国民健康保険特別会計（直営診療施設勘定）</t>
  </si>
  <si>
    <t>特定環境保全公共下水道特別会計</t>
  </si>
  <si>
    <t>後期高齢者医療特別会計</t>
  </si>
  <si>
    <t>簡易水道事業特別会計</t>
  </si>
  <si>
    <t>介護サービス事業特別会計</t>
  </si>
  <si>
    <t>その他会計（赤字）</t>
  </si>
  <si>
    <t>その他会計（黒字）</t>
  </si>
  <si>
    <t>-</t>
    <phoneticPr fontId="2"/>
  </si>
  <si>
    <t>-</t>
    <phoneticPr fontId="2"/>
  </si>
  <si>
    <t>山梨県後期高齢者医療広域連合 一般会計</t>
    <rPh sb="0" eb="3">
      <t>ヤマナシケン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</si>
  <si>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山梨県後期高齢者医療広域連合 後期高齢者医療特別会計</t>
    <rPh sb="0" eb="3">
      <t>ヤマナシケン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</si>
  <si>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</si>
  <si>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</si>
  <si>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 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</si>
  <si>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</si>
  <si>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山梨県東部広域連合 一般会計</t>
    <rPh sb="0" eb="3">
      <t>ヤマナシケン</t>
    </rPh>
    <rPh sb="3" eb="5">
      <t>トウブ</t>
    </rPh>
    <rPh sb="5" eb="7">
      <t>コウイキ</t>
    </rPh>
    <rPh sb="7" eb="9">
      <t>レンゴウ</t>
    </rPh>
    <rPh sb="10" eb="12">
      <t>イッパン</t>
    </rPh>
    <rPh sb="12" eb="14">
      <t>カイケイ</t>
    </rPh>
    <phoneticPr fontId="2"/>
  </si>
  <si>
    <t>水と緑と大地の公社</t>
    <rPh sb="0" eb="1">
      <t>ミズ</t>
    </rPh>
    <rPh sb="2" eb="3">
      <t>ミドリ</t>
    </rPh>
    <rPh sb="4" eb="6">
      <t>ダイチ</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</si>
  <si>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</si>
  <si>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</si>
  <si>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</si>
  <si>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</si>
  <si>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</si>
  <si>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</si>
  <si>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</si>
  <si>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</si>
  <si>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</si>
  <si>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</si>
  <si>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</si>
  <si>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</si>
  <si>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</si>
  <si>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t>
    <phoneticPr fontId="5"/>
  </si>
  <si>
    <t>将来負担比率は0.0以下となっており、実質公債費比率も全体として減少傾向にあることから、ストックとフローの両面から見て将来負担は抑えられているといえる。</t>
    <rPh sb="0" eb="2">
      <t>ショウライ</t>
    </rPh>
    <rPh sb="2" eb="4">
      <t>フタン</t>
    </rPh>
    <rPh sb="4" eb="6">
      <t>ヒリツ</t>
    </rPh>
    <rPh sb="10" eb="12">
      <t>イカ</t>
    </rPh>
    <rPh sb="19" eb="21">
      <t>ジッシツ</t>
    </rPh>
    <rPh sb="21" eb="24">
      <t>コウサイヒ</t>
    </rPh>
    <rPh sb="24" eb="26">
      <t>ヒリツ</t>
    </rPh>
    <rPh sb="27" eb="29">
      <t>ゼンタイ</t>
    </rPh>
    <rPh sb="32" eb="34">
      <t>ゲンショウ</t>
    </rPh>
    <rPh sb="34" eb="36">
      <t>ケイコウ</t>
    </rPh>
    <rPh sb="53" eb="55">
      <t>リョウメン</t>
    </rPh>
    <rPh sb="57" eb="58">
      <t>ミ</t>
    </rPh>
    <rPh sb="59" eb="61">
      <t>ショウライ</t>
    </rPh>
    <rPh sb="61" eb="63">
      <t>フタン</t>
    </rPh>
    <rPh sb="64" eb="65">
      <t>オサ</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</si>
</sst>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245039</c:v>
                </c:pt>
              </c:numCache>
            </c:numRef>
          </c:val>
          <c:smooth val="0"/>
          <c:extLst xmlns:c16r2="http://schemas.microsoft.com/office/drawing/2015/06/chart">
            <c:ext xmlns:c16="http://schemas.microsoft.com/office/drawing/2014/chart" uri="{C3380CC4-5D6E-409C-BE32-E72D297353CC}">
              <c16:uniqueId val="{00000000-7EC8-456B-8412-A6C98BD0AA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493215</c:v>
                </c:pt>
                <c:pt idx="1">
                  <c:v>157286</c:v>
                </c:pt>
                <c:pt idx="2">
                  <c:v>368993</c:v>
                </c:pt>
                <c:pt idx="3">
                  <c:v>1268147</c:v>
                </c:pt>
                <c:pt idx="4">
                  <c:v>350821</c:v>
                </c:pt>
              </c:numCache>
            </c:numRef>
          </c:val>
          <c:smooth val="0"/>
          <c:extLst xmlns:c16r2="http://schemas.microsoft.com/office/drawing/2015/06/chart">
            <c:ext xmlns:c16="http://schemas.microsoft.com/office/drawing/2014/chart" uri="{C3380CC4-5D6E-409C-BE32-E72D297353CC}">
              <c16:uniqueId val="{00000001-7EC8-456B-8412-A6C98BD0AA26}"/>
            </c:ext>
          </c:extLst>
        </c:ser>
        <c:dLbls>
          <c:showLegendKey val="0"/>
          <c:showVal val="0"/>
          <c:showCatName val="0"/>
          <c:showSerName val="0"/>
          <c:showPercent val="0"/>
          <c:showBubbleSize val="0"/>
        </c:dLbls>
        <c:marker val="1"/>
        <c:smooth val="0"/>
        <c:axId val="97711616"/>
        <c:axId val="97713536"/>
      </c:lineChart>
      <c:catAx>
        <c:axId val="97711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13536"/>
        <c:crosses val="autoZero"/>
        <c:auto val="1"/>
        <c:lblAlgn val="ctr"/>
        <c:lblOffset val="100"/>
        <c:tickLblSkip val="1"/>
        <c:tickMarkSkip val="1"/>
        <c:noMultiLvlLbl val="0"/>
      </c:catAx>
      <c:valAx>
        <c:axId val="97713536"/>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11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28.41</c:v>
                </c:pt>
                <c:pt idx="1">
                  <c:v>24.86</c:v>
                </c:pt>
                <c:pt idx="2">
                  <c:v>30.78</c:v>
                </c:pt>
                <c:pt idx="3">
                  <c:v>29.91</c:v>
                </c:pt>
                <c:pt idx="4">
                  <c:v>32.869999999999997</c:v>
                </c:pt>
              </c:numCache>
            </c:numRef>
          </c:val>
          <c:extLst xmlns:c16r2="http://schemas.microsoft.com/office/drawing/2015/06/chart">
            <c:ext xmlns:c16="http://schemas.microsoft.com/office/drawing/2014/chart" uri="{C3380CC4-5D6E-409C-BE32-E72D297353CC}">
              <c16:uniqueId val="{00000000-4C99-4BCE-8B98-7E63734638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34.369999999999997</c:v>
                </c:pt>
                <c:pt idx="1">
                  <c:v>31.55</c:v>
                </c:pt>
                <c:pt idx="2">
                  <c:v>31.62</c:v>
                </c:pt>
                <c:pt idx="3">
                  <c:v>44.93</c:v>
                </c:pt>
                <c:pt idx="4">
                  <c:v>41.19</c:v>
                </c:pt>
              </c:numCache>
            </c:numRef>
          </c:val>
          <c:extLst xmlns:c16r2="http://schemas.microsoft.com/office/drawing/2015/06/chart">
            <c:ext xmlns:c16="http://schemas.microsoft.com/office/drawing/2014/chart" uri="{C3380CC4-5D6E-409C-BE32-E72D297353CC}">
              <c16:uniqueId val="{00000001-4C99-4BCE-8B98-7E63734638C6}"/>
            </c:ext>
          </c:extLst>
        </c:ser>
        <c:dLbls>
          <c:showLegendKey val="0"/>
          <c:showVal val="0"/>
          <c:showCatName val="0"/>
          <c:showSerName val="0"/>
          <c:showPercent val="0"/>
          <c:showBubbleSize val="0"/>
        </c:dLbls>
        <c:gapWidth val="250"/>
        <c:overlap val="100"/>
        <c:axId val="121818112"/>
        <c:axId val="121824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-7.14</c:v>
                </c:pt>
                <c:pt idx="1">
                  <c:v>-1.1299999999999999</c:v>
                </c:pt>
                <c:pt idx="2">
                  <c:v>5.95</c:v>
                </c:pt>
                <c:pt idx="3">
                  <c:v>9.81</c:v>
                </c:pt>
                <c:pt idx="4">
                  <c:v>5.54</c:v>
                </c:pt>
              </c:numCache>
            </c:numRef>
          </c:val>
          <c:smooth val="0"/>
          <c:extLst xmlns:c16r2="http://schemas.microsoft.com/office/drawing/2015/06/chart">
            <c:ext xmlns:c16="http://schemas.microsoft.com/office/drawing/2014/chart" uri="{C3380CC4-5D6E-409C-BE32-E72D297353CC}">
              <c16:uniqueId val="{00000002-4C99-4BCE-8B98-7E63734638C6}"/>
            </c:ext>
          </c:extLst>
        </c:ser>
        <c:dLbls>
          <c:showLegendKey val="0"/>
          <c:showVal val="0"/>
          <c:showCatName val="0"/>
          <c:showSerName val="0"/>
          <c:showPercent val="0"/>
          <c:showBubbleSize val="0"/>
        </c:dLbls>
        <c:marker val="1"/>
        <c:smooth val="0"/>
        <c:axId val="121818112"/>
        <c:axId val="121824384"/>
      </c:lineChart>
      <c:catAx>
        <c:axId val="12181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824384"/>
        <c:crosses val="autoZero"/>
        <c:auto val="1"/>
        <c:lblAlgn val="ctr"/>
        <c:lblOffset val="100"/>
        <c:tickLblSkip val="1"/>
        <c:tickMarkSkip val="1"/>
        <c:noMultiLvlLbl val="0"/>
      </c:catAx>
      <c:valAx>
        <c:axId val="12182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1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0-4E30-4E0D-95CB-342C88EFC9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E30-4E0D-95CB-342C88EFC9F4}"/>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0.12</c:v>
                </c:pt>
                <c:pt idx="2">
                  <c:v>#N/A</c:v>
                </c:pt>
                <c:pt idx="3">
                  <c:v>0.11</c:v>
                </c:pt>
                <c:pt idx="4">
                  <c:v>#N/A</c:v>
                </c:pt>
                <c:pt idx="5">
                  <c:v>0.11</c:v>
                </c:pt>
                <c:pt idx="6">
                  <c:v>#N/A</c:v>
                </c:pt>
                <c:pt idx="7">
                  <c:v>0.11</c:v>
                </c:pt>
                <c:pt idx="8">
                  <c:v>#N/A</c:v>
                </c:pt>
                <c:pt idx="9">
                  <c:v>0.05</c:v>
                </c:pt>
              </c:numCache>
            </c:numRef>
          </c:val>
          <c:extLst xmlns:c16r2="http://schemas.microsoft.com/office/drawing/2015/06/chart">
            <c:ext xmlns:c16="http://schemas.microsoft.com/office/drawing/2014/chart" uri="{C3380CC4-5D6E-409C-BE32-E72D297353CC}">
              <c16:uniqueId val="{00000002-4E30-4E0D-95CB-342C88EFC9F4}"/>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0.33</c:v>
                </c:pt>
                <c:pt idx="2">
                  <c:v>#N/A</c:v>
                </c:pt>
                <c:pt idx="3">
                  <c:v>0.25</c:v>
                </c:pt>
                <c:pt idx="4">
                  <c:v>#N/A</c:v>
                </c:pt>
                <c:pt idx="5">
                  <c:v>0.28999999999999998</c:v>
                </c:pt>
                <c:pt idx="6">
                  <c:v>#N/A</c:v>
                </c:pt>
                <c:pt idx="7">
                  <c:v>0.49</c:v>
                </c:pt>
                <c:pt idx="8">
                  <c:v>#N/A</c:v>
                </c:pt>
                <c:pt idx="9">
                  <c:v>0.09</c:v>
                </c:pt>
              </c:numCache>
            </c:numRef>
          </c:val>
          <c:extLst xmlns:c16r2="http://schemas.microsoft.com/office/drawing/2015/06/chart">
            <c:ext xmlns:c16="http://schemas.microsoft.com/office/drawing/2014/chart" uri="{C3380CC4-5D6E-409C-BE32-E72D297353CC}">
              <c16:uniqueId val="{00000003-4E30-4E0D-95CB-342C88EFC9F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0.12</c:v>
                </c:pt>
                <c:pt idx="4">
                  <c:v>#N/A</c:v>
                </c:pt>
                <c:pt idx="5">
                  <c:v>0.09</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4-4E30-4E0D-95CB-342C88EFC9F4}"/>
            </c:ext>
          </c:extLst>
        </c:ser>
        <c:ser>
          <c:idx val="5"/>
          <c:order val="5"/>
          <c:tx>
            <c:strRef>
              <c:f>データシート!$A$32</c:f>
              <c:strCache>
                <c:ptCount val="1"/>
                <c:pt idx="0">
                  <c:v>特定環境保全公共下水道特別会計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0.14000000000000001</c:v>
                </c:pt>
                <c:pt idx="2">
                  <c:v>#N/A</c:v>
                </c:pt>
                <c:pt idx="3">
                  <c:v>0.16</c:v>
                </c:pt>
                <c:pt idx="4">
                  <c:v>#N/A</c:v>
                </c:pt>
                <c:pt idx="5">
                  <c:v>0.28999999999999998</c:v>
                </c:pt>
                <c:pt idx="6">
                  <c:v>#N/A</c:v>
                </c:pt>
                <c:pt idx="7">
                  <c:v>0.7</c:v>
                </c:pt>
                <c:pt idx="8">
                  <c:v>#N/A</c:v>
                </c:pt>
                <c:pt idx="9">
                  <c:v>0.14000000000000001</c:v>
                </c:pt>
              </c:numCache>
            </c:numRef>
          </c:val>
          <c:extLst xmlns:c16r2="http://schemas.microsoft.com/office/drawing/2015/06/chart">
            <c:ext xmlns:c16="http://schemas.microsoft.com/office/drawing/2014/chart" uri="{C3380CC4-5D6E-409C-BE32-E72D297353CC}">
              <c16:uniqueId val="{00000005-4E30-4E0D-95CB-342C88EFC9F4}"/>
            </c:ext>
          </c:extLst>
        </c:ser>
        <c:ser>
          <c:idx val="6"/>
          <c:order val="6"/>
          <c:tx>
            <c:strRef>
              <c:f>データシート!$A$33</c:f>
              <c:strCache>
                <c:ptCount val="1"/>
                <c:pt idx="0">
                  <c:v>国民健康保険特別会計（直営診療施設勘定）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0.97</c:v>
                </c:pt>
                <c:pt idx="2">
                  <c:v>#N/A</c:v>
                </c:pt>
                <c:pt idx="3">
                  <c:v>0.96</c:v>
                </c:pt>
                <c:pt idx="4">
                  <c:v>#N/A</c:v>
                </c:pt>
                <c:pt idx="5">
                  <c:v>1.28</c:v>
                </c:pt>
                <c:pt idx="6">
                  <c:v>#N/A</c:v>
                </c:pt>
                <c:pt idx="7">
                  <c:v>1.72</c:v>
                </c:pt>
                <c:pt idx="8">
                  <c:v>#N/A</c:v>
                </c:pt>
                <c:pt idx="9">
                  <c:v>0.43</c:v>
                </c:pt>
              </c:numCache>
            </c:numRef>
          </c:val>
          <c:extLst xmlns:c16r2="http://schemas.microsoft.com/office/drawing/2015/06/chart">
            <c:ext xmlns:c16="http://schemas.microsoft.com/office/drawing/2014/chart" uri="{C3380CC4-5D6E-409C-BE32-E72D297353CC}">
              <c16:uniqueId val="{00000006-4E30-4E0D-95CB-342C88EFC9F4}"/>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1.85</c:v>
                </c:pt>
                <c:pt idx="2">
                  <c:v>#N/A</c:v>
                </c:pt>
                <c:pt idx="3">
                  <c:v>1.43</c:v>
                </c:pt>
                <c:pt idx="4">
                  <c:v>#N/A</c:v>
                </c:pt>
                <c:pt idx="5">
                  <c:v>1.53</c:v>
                </c:pt>
                <c:pt idx="6">
                  <c:v>#N/A</c:v>
                </c:pt>
                <c:pt idx="7">
                  <c:v>1.58</c:v>
                </c:pt>
                <c:pt idx="8">
                  <c:v>#N/A</c:v>
                </c:pt>
                <c:pt idx="9">
                  <c:v>0.55000000000000004</c:v>
                </c:pt>
              </c:numCache>
            </c:numRef>
          </c:val>
          <c:extLst xmlns:c16r2="http://schemas.microsoft.com/office/drawing/2015/06/chart">
            <c:ext xmlns:c16="http://schemas.microsoft.com/office/drawing/2014/chart" uri="{C3380CC4-5D6E-409C-BE32-E72D297353CC}">
              <c16:uniqueId val="{00000007-4E30-4E0D-95CB-342C88EFC9F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2.08</c:v>
                </c:pt>
                <c:pt idx="2">
                  <c:v>#N/A</c:v>
                </c:pt>
                <c:pt idx="3">
                  <c:v>2.33</c:v>
                </c:pt>
                <c:pt idx="4">
                  <c:v>#N/A</c:v>
                </c:pt>
                <c:pt idx="5">
                  <c:v>2.62</c:v>
                </c:pt>
                <c:pt idx="6">
                  <c:v>#N/A</c:v>
                </c:pt>
                <c:pt idx="7">
                  <c:v>2.59</c:v>
                </c:pt>
                <c:pt idx="8">
                  <c:v>#N/A</c:v>
                </c:pt>
                <c:pt idx="9">
                  <c:v>2.17</c:v>
                </c:pt>
              </c:numCache>
            </c:numRef>
          </c:val>
          <c:extLst xmlns:c16r2="http://schemas.microsoft.com/office/drawing/2015/06/chart">
            <c:ext xmlns:c16="http://schemas.microsoft.com/office/drawing/2014/chart" uri="{C3380CC4-5D6E-409C-BE32-E72D297353CC}">
              <c16:uniqueId val="{00000008-4E30-4E0D-95CB-342C88EFC9F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28.4</c:v>
                </c:pt>
                <c:pt idx="2">
                  <c:v>#N/A</c:v>
                </c:pt>
                <c:pt idx="3">
                  <c:v>24.85</c:v>
                </c:pt>
                <c:pt idx="4">
                  <c:v>#N/A</c:v>
                </c:pt>
                <c:pt idx="5">
                  <c:v>30.77</c:v>
                </c:pt>
                <c:pt idx="6">
                  <c:v>#N/A</c:v>
                </c:pt>
                <c:pt idx="7">
                  <c:v>29.91</c:v>
                </c:pt>
                <c:pt idx="8">
                  <c:v>#N/A</c:v>
                </c:pt>
                <c:pt idx="9">
                  <c:v>32.869999999999997</c:v>
                </c:pt>
              </c:numCache>
            </c:numRef>
          </c:val>
          <c:extLst xmlns:c16r2="http://schemas.microsoft.com/office/drawing/2015/06/chart">
            <c:ext xmlns:c16="http://schemas.microsoft.com/office/drawing/2014/chart" uri="{C3380CC4-5D6E-409C-BE32-E72D297353CC}">
              <c16:uniqueId val="{00000009-4E30-4E0D-95CB-342C88EFC9F4}"/>
            </c:ext>
          </c:extLst>
        </c:ser>
        <c:dLbls>
          <c:showLegendKey val="0"/>
          <c:showVal val="0"/>
          <c:showCatName val="0"/>
          <c:showSerName val="0"/>
          <c:showPercent val="0"/>
          <c:showBubbleSize val="0"/>
        </c:dLbls>
        <c:gapWidth val="150"/>
        <c:overlap val="100"/>
        <c:axId val="121955456"/>
        <c:axId val="121956992"/>
      </c:barChart>
      <c:catAx>
        <c:axId val="12195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956992"/>
        <c:crosses val="autoZero"/>
        <c:auto val="1"/>
        <c:lblAlgn val="ctr"/>
        <c:lblOffset val="100"/>
        <c:tickLblSkip val="1"/>
        <c:tickMarkSkip val="1"/>
        <c:noMultiLvlLbl val="0"/>
      </c:catAx>
      <c:valAx>
        <c:axId val="12195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55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217</c:v>
                </c:pt>
                <c:pt idx="5">
                  <c:v>198</c:v>
                </c:pt>
                <c:pt idx="8">
                  <c:v>191</c:v>
                </c:pt>
                <c:pt idx="11">
                  <c:v>184</c:v>
                </c:pt>
                <c:pt idx="14">
                  <c:v>177</c:v>
                </c:pt>
              </c:numCache>
            </c:numRef>
          </c:val>
          <c:extLst xmlns:c16r2="http://schemas.microsoft.com/office/drawing/2015/06/chart">
            <c:ext xmlns:c16="http://schemas.microsoft.com/office/drawing/2014/chart" uri="{C3380CC4-5D6E-409C-BE32-E72D297353CC}">
              <c16:uniqueId val="{00000000-F90F-4CA1-B90B-A7495C25D7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90F-4CA1-B90B-A7495C25D7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90F-4CA1-B90B-A7495C25D7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90F-4CA1-B90B-A7495C25D7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82</c:v>
                </c:pt>
                <c:pt idx="3">
                  <c:v>81</c:v>
                </c:pt>
                <c:pt idx="6">
                  <c:v>88</c:v>
                </c:pt>
                <c:pt idx="9">
                  <c:v>85</c:v>
                </c:pt>
                <c:pt idx="12">
                  <c:v>80</c:v>
                </c:pt>
              </c:numCache>
            </c:numRef>
          </c:val>
          <c:extLst xmlns:c16r2="http://schemas.microsoft.com/office/drawing/2015/06/chart">
            <c:ext xmlns:c16="http://schemas.microsoft.com/office/drawing/2014/chart" uri="{C3380CC4-5D6E-409C-BE32-E72D297353CC}">
              <c16:uniqueId val="{00000004-F90F-4CA1-B90B-A7495C25D7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90F-4CA1-B90B-A7495C25D7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90F-4CA1-B90B-A7495C25D7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189</c:v>
                </c:pt>
                <c:pt idx="3">
                  <c:v>163</c:v>
                </c:pt>
                <c:pt idx="6">
                  <c:v>157</c:v>
                </c:pt>
                <c:pt idx="9">
                  <c:v>151</c:v>
                </c:pt>
                <c:pt idx="12">
                  <c:v>152</c:v>
                </c:pt>
              </c:numCache>
            </c:numRef>
          </c:val>
          <c:extLst xmlns:c16r2="http://schemas.microsoft.com/office/drawing/2015/06/chart">
            <c:ext xmlns:c16="http://schemas.microsoft.com/office/drawing/2014/chart" uri="{C3380CC4-5D6E-409C-BE32-E72D297353CC}">
              <c16:uniqueId val="{00000007-F90F-4CA1-B90B-A7495C25D7A5}"/>
            </c:ext>
          </c:extLst>
        </c:ser>
        <c:dLbls>
          <c:showLegendKey val="0"/>
          <c:showVal val="0"/>
          <c:showCatName val="0"/>
          <c:showSerName val="0"/>
          <c:showPercent val="0"/>
          <c:showBubbleSize val="0"/>
        </c:dLbls>
        <c:gapWidth val="100"/>
        <c:overlap val="100"/>
        <c:axId val="122009472"/>
        <c:axId val="122015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54</c:v>
                </c:pt>
                <c:pt idx="2">
                  <c:v>#N/A</c:v>
                </c:pt>
                <c:pt idx="3">
                  <c:v>#N/A</c:v>
                </c:pt>
                <c:pt idx="4">
                  <c:v>46</c:v>
                </c:pt>
                <c:pt idx="5">
                  <c:v>#N/A</c:v>
                </c:pt>
                <c:pt idx="6">
                  <c:v>#N/A</c:v>
                </c:pt>
                <c:pt idx="7">
                  <c:v>54</c:v>
                </c:pt>
                <c:pt idx="8">
                  <c:v>#N/A</c:v>
                </c:pt>
                <c:pt idx="9">
                  <c:v>#N/A</c:v>
                </c:pt>
                <c:pt idx="10">
                  <c:v>52</c:v>
                </c:pt>
                <c:pt idx="11">
                  <c:v>#N/A</c:v>
                </c:pt>
                <c:pt idx="12">
                  <c:v>#N/A</c:v>
                </c:pt>
                <c:pt idx="13">
                  <c:v>55</c:v>
                </c:pt>
                <c:pt idx="14">
                  <c:v>#N/A</c:v>
                </c:pt>
              </c:numCache>
            </c:numRef>
          </c:val>
          <c:smooth val="0"/>
          <c:extLst xmlns:c16r2="http://schemas.microsoft.com/office/drawing/2015/06/chart">
            <c:ext xmlns:c16="http://schemas.microsoft.com/office/drawing/2014/chart" uri="{C3380CC4-5D6E-409C-BE32-E72D297353CC}">
              <c16:uniqueId val="{00000008-F90F-4CA1-B90B-A7495C25D7A5}"/>
            </c:ext>
          </c:extLst>
        </c:ser>
        <c:dLbls>
          <c:showLegendKey val="0"/>
          <c:showVal val="0"/>
          <c:showCatName val="0"/>
          <c:showSerName val="0"/>
          <c:showPercent val="0"/>
          <c:showBubbleSize val="0"/>
        </c:dLbls>
        <c:marker val="1"/>
        <c:smooth val="0"/>
        <c:axId val="122009472"/>
        <c:axId val="122015744"/>
      </c:lineChart>
      <c:catAx>
        <c:axId val="12200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015744"/>
        <c:crosses val="autoZero"/>
        <c:auto val="1"/>
        <c:lblAlgn val="ctr"/>
        <c:lblOffset val="100"/>
        <c:tickLblSkip val="1"/>
        <c:tickMarkSkip val="1"/>
        <c:noMultiLvlLbl val="0"/>
      </c:catAx>
      <c:valAx>
        <c:axId val="12201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0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1341</c:v>
                </c:pt>
                <c:pt idx="5">
                  <c:v>1341</c:v>
                </c:pt>
                <c:pt idx="8">
                  <c:v>1258</c:v>
                </c:pt>
                <c:pt idx="11">
                  <c:v>1286</c:v>
                </c:pt>
                <c:pt idx="14">
                  <c:v>1253</c:v>
                </c:pt>
              </c:numCache>
            </c:numRef>
          </c:val>
          <c:extLst xmlns:c16r2="http://schemas.microsoft.com/office/drawing/2015/06/chart">
            <c:ext xmlns:c16="http://schemas.microsoft.com/office/drawing/2014/chart" uri="{C3380CC4-5D6E-409C-BE32-E72D297353CC}">
              <c16:uniqueId val="{00000000-CFA9-4369-9C5F-1FC8D2BE1D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414</c:v>
                </c:pt>
                <c:pt idx="5">
                  <c:v>369</c:v>
                </c:pt>
                <c:pt idx="8">
                  <c:v>323</c:v>
                </c:pt>
                <c:pt idx="11">
                  <c:v>277</c:v>
                </c:pt>
                <c:pt idx="14">
                  <c:v>233</c:v>
                </c:pt>
              </c:numCache>
            </c:numRef>
          </c:val>
          <c:extLst xmlns:c16r2="http://schemas.microsoft.com/office/drawing/2015/06/chart">
            <c:ext xmlns:c16="http://schemas.microsoft.com/office/drawing/2014/chart" uri="{C3380CC4-5D6E-409C-BE32-E72D297353CC}">
              <c16:uniqueId val="{00000001-CFA9-4369-9C5F-1FC8D2BE1D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1056</c:v>
                </c:pt>
                <c:pt idx="5">
                  <c:v>1237</c:v>
                </c:pt>
                <c:pt idx="8">
                  <c:v>934</c:v>
                </c:pt>
                <c:pt idx="11">
                  <c:v>981</c:v>
                </c:pt>
                <c:pt idx="14">
                  <c:v>1088</c:v>
                </c:pt>
              </c:numCache>
            </c:numRef>
          </c:val>
          <c:extLst xmlns:c16r2="http://schemas.microsoft.com/office/drawing/2015/06/chart">
            <c:ext xmlns:c16="http://schemas.microsoft.com/office/drawing/2014/chart" uri="{C3380CC4-5D6E-409C-BE32-E72D297353CC}">
              <c16:uniqueId val="{00000002-CFA9-4369-9C5F-1FC8D2BE1D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FA9-4369-9C5F-1FC8D2BE1D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FA9-4369-9C5F-1FC8D2BE1D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FA9-4369-9C5F-1FC8D2BE1D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230</c:v>
                </c:pt>
                <c:pt idx="3">
                  <c:v>217</c:v>
                </c:pt>
                <c:pt idx="6">
                  <c:v>221</c:v>
                </c:pt>
                <c:pt idx="9">
                  <c:v>210</c:v>
                </c:pt>
                <c:pt idx="12">
                  <c:v>213</c:v>
                </c:pt>
              </c:numCache>
            </c:numRef>
          </c:val>
          <c:extLst xmlns:c16r2="http://schemas.microsoft.com/office/drawing/2015/06/chart">
            <c:ext xmlns:c16="http://schemas.microsoft.com/office/drawing/2014/chart" uri="{C3380CC4-5D6E-409C-BE32-E72D297353CC}">
              <c16:uniqueId val="{00000006-CFA9-4369-9C5F-1FC8D2BE1D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1</c:v>
                </c:pt>
                <c:pt idx="9">
                  <c:v>2</c:v>
                </c:pt>
                <c:pt idx="12">
                  <c:v>2</c:v>
                </c:pt>
              </c:numCache>
            </c:numRef>
          </c:val>
          <c:extLst xmlns:c16r2="http://schemas.microsoft.com/office/drawing/2015/06/chart">
            <c:ext xmlns:c16="http://schemas.microsoft.com/office/drawing/2014/chart" uri="{C3380CC4-5D6E-409C-BE32-E72D297353CC}">
              <c16:uniqueId val="{00000007-CFA9-4369-9C5F-1FC8D2BE1D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1085</c:v>
                </c:pt>
                <c:pt idx="3">
                  <c:v>966</c:v>
                </c:pt>
                <c:pt idx="6">
                  <c:v>941</c:v>
                </c:pt>
                <c:pt idx="9">
                  <c:v>795</c:v>
                </c:pt>
                <c:pt idx="12">
                  <c:v>730</c:v>
                </c:pt>
              </c:numCache>
            </c:numRef>
          </c:val>
          <c:extLst xmlns:c16r2="http://schemas.microsoft.com/office/drawing/2015/06/chart">
            <c:ext xmlns:c16="http://schemas.microsoft.com/office/drawing/2014/chart" uri="{C3380CC4-5D6E-409C-BE32-E72D297353CC}">
              <c16:uniqueId val="{00000008-CFA9-4369-9C5F-1FC8D2BE1D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FA9-4369-9C5F-1FC8D2BE1D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1201</c:v>
                </c:pt>
                <c:pt idx="3">
                  <c:v>1179</c:v>
                </c:pt>
                <c:pt idx="6">
                  <c:v>1148</c:v>
                </c:pt>
                <c:pt idx="9">
                  <c:v>1247</c:v>
                </c:pt>
                <c:pt idx="12">
                  <c:v>1251</c:v>
                </c:pt>
              </c:numCache>
            </c:numRef>
          </c:val>
          <c:extLst xmlns:c16r2="http://schemas.microsoft.com/office/drawing/2015/06/chart">
            <c:ext xmlns:c16="http://schemas.microsoft.com/office/drawing/2014/chart" uri="{C3380CC4-5D6E-409C-BE32-E72D297353CC}">
              <c16:uniqueId val="{0000000A-CFA9-4369-9C5F-1FC8D2BE1DC1}"/>
            </c:ext>
          </c:extLst>
        </c:ser>
        <c:dLbls>
          <c:showLegendKey val="0"/>
          <c:showVal val="0"/>
          <c:showCatName val="0"/>
          <c:showSerName val="0"/>
          <c:showPercent val="0"/>
          <c:showBubbleSize val="0"/>
        </c:dLbls>
        <c:gapWidth val="100"/>
        <c:overlap val="100"/>
        <c:axId val="97514240"/>
        <c:axId val="97516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FA9-4369-9C5F-1FC8D2BE1DC1}"/>
            </c:ext>
          </c:extLst>
        </c:ser>
        <c:dLbls>
          <c:showLegendKey val="0"/>
          <c:showVal val="0"/>
          <c:showCatName val="0"/>
          <c:showSerName val="0"/>
          <c:showPercent val="0"/>
          <c:showBubbleSize val="0"/>
        </c:dLbls>
        <c:marker val="1"/>
        <c:smooth val="0"/>
        <c:axId val="97514240"/>
        <c:axId val="97516160"/>
      </c:lineChart>
      <c:catAx>
        <c:axId val="9751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516160"/>
        <c:crosses val="autoZero"/>
        <c:auto val="1"/>
        <c:lblAlgn val="ctr"/>
        <c:lblOffset val="100"/>
        <c:tickLblSkip val="1"/>
        <c:tickMarkSkip val="1"/>
        <c:noMultiLvlLbl val="0"/>
      </c:catAx>
      <c:valAx>
        <c:axId val="9751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51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{0E193AEE-A52D-4A94-AA14-08B96718DC65}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6C46-4E00-930C-3E3826C5DB7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{8000087D-2422-48F9-B242-5A51E9FBE94F}</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6C46-4E00-930C-3E3826C5DB7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{408FF5E8-C67C-4926-ADBA-2D93B911CDA9}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6C46-4E00-930C-3E3826C5DB7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{7BBE3050-CAC2-48A6-8583-96CC74DA5502}</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6C46-4E00-930C-3E3826C5DB7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{E4A3F1A9-5588-41A1-84C5-C5690980F11F}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6C46-4E00-930C-3E3826C5DB75}"/>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6C46-4E00-930C-3E3826C5DB7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{E8C190DD-0E93-4897-A1BF-DCE6A2F0D64D}</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6C46-4E00-930C-3E3826C5DB7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{E16D9AF8-6B89-4825-AD35-5A63FDDE9DA0}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6C46-4E00-930C-3E3826C5DB7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{D98F6848-6670-414F-862A-2D335CB12E30}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6C46-4E00-930C-3E3826C5DB7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{DADAA7CC-7D71-4A97-919D-7AC044B25E46}</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6C46-4E00-930C-3E3826C5DB7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{FC25E422-C018-4633-B3EC-A5E3B5278EE8}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6C46-4E00-930C-3E3826C5DB75}"/>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6C46-4E00-930C-3E3826C5DB75}"/>
            </c:ext>
          </c:extLst>
        </c:ser>
        <c:dLbls>
          <c:showLegendKey val="0"/>
          <c:showVal val="0"/>
          <c:showCatName val="0"/>
          <c:showSerName val="0"/>
          <c:showPercent val="0"/>
          <c:showBubbleSize val="0"/>
        </c:dLbls>
        <c:axId val="121870208"/>
        <c:axId val="121884672"/>
      </c:scatterChart>
      <c:valAx>
        <c:axId val="1218702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884672"/>
        <c:crosses val="autoZero"/>
        <c:crossBetween val="midCat"/>
      </c:valAx>
      <c:valAx>
        <c:axId val="1218846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870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{2EE5F719-BF13-4B90-B52B-A018283A6694}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AC7E-4B13-B3B7-F72E35D252C2}"/>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{5468C042-749C-4FBF-9B13-516336174042}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AC7E-4B13-B3B7-F72E35D252C2}"/>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{A8E48A8A-5034-4B2D-A578-BBE3D2AD77ED}</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AC7E-4B13-B3B7-F72E35D252C2}"/>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{93010E27-9F34-42DA-B4B3-B5ADB16E8BA5}</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AC7E-4B13-B3B7-F72E35D252C2}"/>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{43B7DC52-192B-41F3-8F69-FF8DE15B4620}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AC7E-4B13-B3B7-F72E35D252C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12.2</c:v>
                </c:pt>
                <c:pt idx="1">
                  <c:v>9.5</c:v>
                </c:pt>
                <c:pt idx="2">
                  <c:v>8.5</c:v>
                </c:pt>
                <c:pt idx="3">
                  <c:v>8.1</c:v>
                </c:pt>
                <c:pt idx="4">
                  <c:v>8.4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AC7E-4B13-B3B7-F72E35D252C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{91EF1263-127D-4DA2-B28A-1144B128B7D7}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AC7E-4B13-B3B7-F72E35D252C2}"/>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{9D74A6EC-E9D1-49BD-8059-481726268A54}</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AC7E-4B13-B3B7-F72E35D252C2}"/>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{9D7F19D5-6EA5-475C-8F62-257B6D5A299B}</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AC7E-4B13-B3B7-F72E35D252C2}"/>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{282A68CA-B7A4-4150-BADE-73971A954F96}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AC7E-4B13-B3B7-F72E35D252C2}"/>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{D4A533FD-DBCD-4166-8305-2F4135B8B880}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AC7E-4B13-B3B7-F72E35D252C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AC7E-4B13-B3B7-F72E35D252C2}"/>
            </c:ext>
          </c:extLst>
        </c:ser>
        <c:dLbls>
          <c:showLegendKey val="0"/>
          <c:showVal val="0"/>
          <c:showCatName val="0"/>
          <c:showSerName val="0"/>
          <c:showPercent val="0"/>
          <c:showBubbleSize val="0"/>
        </c:dLbls>
        <c:axId val="122787712"/>
        <c:axId val="122793984"/>
      </c:scatterChart>
      <c:valAx>
        <c:axId val="122787712"/>
        <c:scaling>
          <c:orientation val="minMax"/>
          <c:max val="11.1"/>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793984"/>
        <c:crosses val="autoZero"/>
        <c:crossBetween val="midCat"/>
      </c:valAx>
      <c:valAx>
        <c:axId val="1227939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7877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山梨県小菅村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
736
52.78
1,824,032
1,521,502
285,864
869,648
1,250,693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人口の減少や全国平均を上回る高齢化率（平成</a:t>
          </a:r>
          <a:r>
            <a:rPr kumimoji="1" lang="en-US" altLang="ja-JP" sz="1200">
              <a:latin typeface="ＭＳ Ｐゴシック"/>
            </a:rPr>
            <a:t>27</a:t>
          </a:r>
          <a:r>
            <a:rPr kumimoji="1" lang="ja-JP" altLang="en-US" sz="1200">
              <a:latin typeface="ＭＳ Ｐゴシック"/>
            </a:rPr>
            <a:t>年度末</a:t>
          </a:r>
          <a:r>
            <a:rPr kumimoji="1" lang="en-US" altLang="ja-JP" sz="1200">
              <a:latin typeface="ＭＳ Ｐゴシック"/>
            </a:rPr>
            <a:t>45.6</a:t>
          </a:r>
          <a:r>
            <a:rPr kumimoji="1" lang="ja-JP" altLang="en-US" sz="1200">
              <a:latin typeface="ＭＳ Ｐゴシック"/>
            </a:rPr>
            <a:t>％）に加え。基幹産業の衰退により財政基盤が非常に弱く、類似団体平均を</a:t>
          </a:r>
          <a:r>
            <a:rPr kumimoji="1" lang="en-US" altLang="ja-JP" sz="1200">
              <a:latin typeface="ＭＳ Ｐゴシック"/>
            </a:rPr>
            <a:t>0.13</a:t>
          </a:r>
          <a:r>
            <a:rPr kumimoji="1" lang="ja-JP" altLang="en-US" sz="1200">
              <a:latin typeface="ＭＳ Ｐゴシック"/>
            </a:rPr>
            <a:t>下回っている。</a:t>
          </a:r>
          <a:endParaRPr kumimoji="1" lang="en-US" altLang="ja-JP" sz="1200">
            <a:latin typeface="ＭＳ Ｐゴシック"/>
          </a:endParaRPr>
        </a:p>
        <a:p>
          <a:r>
            <a:rPr kumimoji="1" lang="ja-JP" altLang="en-US" sz="1200">
              <a:latin typeface="ＭＳ Ｐゴシック"/>
            </a:rPr>
            <a:t>　少子高齢化、人口減少の進行により地方税収の伸びが期待できないため、小菅村人口ビジョン（平成</a:t>
          </a:r>
          <a:r>
            <a:rPr kumimoji="1" lang="en-US" altLang="ja-JP" sz="1200">
              <a:latin typeface="ＭＳ Ｐゴシック"/>
            </a:rPr>
            <a:t>27</a:t>
          </a:r>
          <a:r>
            <a:rPr kumimoji="1" lang="ja-JP" altLang="en-US" sz="1200">
              <a:latin typeface="ＭＳ Ｐゴシック"/>
            </a:rPr>
            <a:t>年度策定）で定めた</a:t>
          </a:r>
          <a:r>
            <a:rPr kumimoji="1" lang="en-US" altLang="ja-JP" sz="1200">
              <a:latin typeface="ＭＳ Ｐゴシック"/>
            </a:rPr>
            <a:t>2060</a:t>
          </a:r>
          <a:r>
            <a:rPr kumimoji="1" lang="ja-JP" altLang="en-US" sz="1200">
              <a:latin typeface="ＭＳ Ｐゴシック"/>
            </a:rPr>
            <a:t>年における目標人口</a:t>
          </a:r>
          <a:r>
            <a:rPr kumimoji="1" lang="en-US" altLang="ja-JP" sz="1200">
              <a:latin typeface="ＭＳ Ｐゴシック"/>
            </a:rPr>
            <a:t>700</a:t>
          </a:r>
          <a:r>
            <a:rPr kumimoji="1" lang="ja-JP" altLang="en-US" sz="1200">
              <a:latin typeface="ＭＳ Ｐゴシック"/>
            </a:rPr>
            <a:t>人</a:t>
          </a:r>
          <a:r>
            <a:rPr kumimoji="1" lang="en-US" altLang="ja-JP" sz="1200">
              <a:latin typeface="ＭＳ Ｐゴシック"/>
            </a:rPr>
            <a:t>(</a:t>
          </a:r>
          <a:r>
            <a:rPr kumimoji="1" lang="ja-JP" altLang="en-US" sz="1200">
              <a:latin typeface="ＭＳ Ｐゴシック"/>
            </a:rPr>
            <a:t>生産人口比率</a:t>
          </a:r>
          <a:r>
            <a:rPr kumimoji="1" lang="en-US" altLang="ja-JP" sz="1200">
              <a:latin typeface="ＭＳ Ｐゴシック"/>
            </a:rPr>
            <a:t>60</a:t>
          </a:r>
          <a:r>
            <a:rPr kumimoji="1" lang="ja-JP" altLang="en-US" sz="1200">
              <a:latin typeface="ＭＳ Ｐゴシック"/>
            </a:rPr>
            <a:t>％</a:t>
          </a:r>
          <a:r>
            <a:rPr kumimoji="1" lang="en-US" altLang="ja-JP" sz="1200">
              <a:latin typeface="ＭＳ Ｐゴシック"/>
            </a:rPr>
            <a:t>)</a:t>
          </a:r>
          <a:r>
            <a:rPr kumimoji="1" lang="ja-JP" altLang="en-US" sz="1200">
              <a:latin typeface="ＭＳ Ｐゴシック"/>
            </a:rPr>
            <a:t>達成に向け、小菅村地方創生総合戦略を策定した。この総合戦略に基づき、多摩川の源流域と下流域の交流事業を促進するとともに、観光産業の育成を図り、更に移住を促進させ、生産人口比率の向上を達成させることで財政力の強化に努める。</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1694</xdr:rowOff>
    </xdr:from>
    <xdr:to>
      <xdr:col>7</xdr:col>
      <xdr:colOff>152400</xdr:colOff>
      <xdr:row>45</xdr:row>
      <xdr:rowOff>1694</xdr:rowOff>
    </xdr:to>
    <xdr:cxnSp macro="">
      <xdr:nvCxnSpPr>
        <xdr:cNvPr id="67" name="直線コネクタ 66"/>
        <xdr:cNvCxnSpPr/>
      </xdr:nvCxnSpPr>
      <xdr:spPr>
        <a:xfrm>
          <a:off x="4114800" y="7716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1694</xdr:rowOff>
    </xdr:from>
    <xdr:to>
      <xdr:col>6</xdr:col>
      <xdr:colOff>0</xdr:colOff>
      <xdr:row>45</xdr:row>
      <xdr:rowOff>1694</xdr:rowOff>
    </xdr:to>
    <xdr:cxnSp macro="">
      <xdr:nvCxnSpPr>
        <xdr:cNvPr id="70" name="直線コネクタ 69"/>
        <xdr:cNvCxnSpPr/>
      </xdr:nvCxnSpPr>
      <xdr:spPr>
        <a:xfrm>
          <a:off x="3225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1694</xdr:rowOff>
    </xdr:from>
    <xdr:to>
      <xdr:col>4</xdr:col>
      <xdr:colOff>482600</xdr:colOff>
      <xdr:row>45</xdr:row>
      <xdr:rowOff>1694</xdr:rowOff>
    </xdr:to>
    <xdr:cxnSp macro="">
      <xdr:nvCxnSpPr>
        <xdr:cNvPr id="73" name="直線コネクタ 72"/>
        <xdr:cNvCxnSpPr/>
      </xdr:nvCxnSpPr>
      <xdr:spPr>
        <a:xfrm>
          <a:off x="2336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1694</xdr:rowOff>
    </xdr:to>
    <xdr:cxnSp macro="">
      <xdr:nvCxnSpPr>
        <xdr:cNvPr id="76" name="直線コネクタ 75"/>
        <xdr:cNvCxnSpPr/>
      </xdr:nvCxnSpPr>
      <xdr:spPr>
        <a:xfrm>
          <a:off x="1447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122344</xdr:rowOff>
    </xdr:from>
    <xdr:to>
      <xdr:col>7</xdr:col>
      <xdr:colOff>203200</xdr:colOff>
      <xdr:row>45</xdr:row>
      <xdr:rowOff>52494</xdr:rowOff>
    </xdr:to>
    <xdr:sp macro="" textlink="">
      <xdr:nvSpPr>
        <xdr:cNvPr id="86" name="円/楕円 85"/>
        <xdr:cNvSpPr/>
      </xdr:nvSpPr>
      <xdr:spPr>
        <a:xfrm>
          <a:off x="4902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18221</xdr:rowOff>
    </xdr:from>
    <xdr:ext cx="762000" cy="259045"/>
    <xdr:sp macro="" textlink="">
      <xdr:nvSpPr>
        <xdr:cNvPr id="87" name="財政力該当値テキスト"/>
        <xdr:cNvSpPr txBox="1"/>
      </xdr:nvSpPr>
      <xdr:spPr>
        <a:xfrm>
          <a:off x="5041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122344</xdr:rowOff>
    </xdr:from>
    <xdr:to>
      <xdr:col>6</xdr:col>
      <xdr:colOff>50800</xdr:colOff>
      <xdr:row>45</xdr:row>
      <xdr:rowOff>52494</xdr:rowOff>
    </xdr:to>
    <xdr:sp macro="" textlink="">
      <xdr:nvSpPr>
        <xdr:cNvPr id="88" name="円/楕円 87"/>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37271</xdr:rowOff>
    </xdr:from>
    <xdr:ext cx="736600" cy="259045"/>
    <xdr:sp macro="" textlink="">
      <xdr:nvSpPr>
        <xdr:cNvPr id="89" name="テキスト ボックス 88"/>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122344</xdr:rowOff>
    </xdr:from>
    <xdr:to>
      <xdr:col>4</xdr:col>
      <xdr:colOff>533400</xdr:colOff>
      <xdr:row>45</xdr:row>
      <xdr:rowOff>52494</xdr:rowOff>
    </xdr:to>
    <xdr:sp macro="" textlink="">
      <xdr:nvSpPr>
        <xdr:cNvPr id="90" name="円/楕円 89"/>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37271</xdr:rowOff>
    </xdr:from>
    <xdr:ext cx="762000" cy="259045"/>
    <xdr:sp macro="" textlink="">
      <xdr:nvSpPr>
        <xdr:cNvPr id="91" name="テキスト ボックス 90"/>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122344</xdr:rowOff>
    </xdr:from>
    <xdr:to>
      <xdr:col>3</xdr:col>
      <xdr:colOff>330200</xdr:colOff>
      <xdr:row>45</xdr:row>
      <xdr:rowOff>52494</xdr:rowOff>
    </xdr:to>
    <xdr:sp macro="" textlink="">
      <xdr:nvSpPr>
        <xdr:cNvPr id="92" name="円/楕円 91"/>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37271</xdr:rowOff>
    </xdr:from>
    <xdr:ext cx="762000" cy="259045"/>
    <xdr:sp macro="" textlink="">
      <xdr:nvSpPr>
        <xdr:cNvPr id="93" name="テキスト ボックス 92"/>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4" name="円/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5" name="テキスト ボックス 94"/>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公債費の償還ピークが過ぎたこと及び起債の発行を抑制してきた結果、本比率は類似団体平均を</a:t>
          </a:r>
          <a:r>
            <a:rPr kumimoji="1" lang="en-US" altLang="ja-JP" sz="1300">
              <a:latin typeface="ＭＳ Ｐゴシック"/>
            </a:rPr>
            <a:t>12.5</a:t>
          </a:r>
          <a:r>
            <a:rPr kumimoji="1" lang="ja-JP" altLang="en-US" sz="1300">
              <a:latin typeface="ＭＳ Ｐゴシック"/>
            </a:rPr>
            <a:t>ポイント下回っている。今後も、財政規模に適した起債の発行に努め、財政健全化に向け、優先度の低い事務事業について計画的に廃止・縮小を進め、経常経費の削減に努める。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9313</xdr:rowOff>
    </xdr:from>
    <xdr:to>
      <xdr:col>7</xdr:col>
      <xdr:colOff>152400</xdr:colOff>
      <xdr:row>61</xdr:row>
      <xdr:rowOff>26881</xdr:rowOff>
    </xdr:to>
    <xdr:cxnSp macro="">
      <xdr:nvCxnSpPr>
        <xdr:cNvPr id="130" name="直線コネクタ 129"/>
        <xdr:cNvCxnSpPr/>
      </xdr:nvCxnSpPr>
      <xdr:spPr>
        <a:xfrm flipV="1">
          <a:off x="4114800" y="10296313"/>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90398</xdr:rowOff>
    </xdr:from>
    <xdr:ext cx="762000" cy="259045"/>
    <xdr:sp macro="" textlink="">
      <xdr:nvSpPr>
        <xdr:cNvPr id="131"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142029</xdr:rowOff>
    </xdr:from>
    <xdr:to>
      <xdr:col>6</xdr:col>
      <xdr:colOff>0</xdr:colOff>
      <xdr:row>61</xdr:row>
      <xdr:rowOff>26881</xdr:rowOff>
    </xdr:to>
    <xdr:cxnSp macro="">
      <xdr:nvCxnSpPr>
        <xdr:cNvPr id="133" name="直線コネクタ 132"/>
        <xdr:cNvCxnSpPr/>
      </xdr:nvCxnSpPr>
      <xdr:spPr>
        <a:xfrm>
          <a:off x="3225800" y="10429029"/>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103717</xdr:rowOff>
    </xdr:from>
    <xdr:to>
      <xdr:col>6</xdr:col>
      <xdr:colOff>50800</xdr:colOff>
      <xdr:row>64</xdr:row>
      <xdr:rowOff>33867</xdr:rowOff>
    </xdr:to>
    <xdr:sp macro="" textlink="">
      <xdr:nvSpPr>
        <xdr:cNvPr id="134" name="フローチャート :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35" name="テキスト ボックス 134"/>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142029</xdr:rowOff>
    </xdr:from>
    <xdr:to>
      <xdr:col>4</xdr:col>
      <xdr:colOff>482600</xdr:colOff>
      <xdr:row>61</xdr:row>
      <xdr:rowOff>51012</xdr:rowOff>
    </xdr:to>
    <xdr:cxnSp macro="">
      <xdr:nvCxnSpPr>
        <xdr:cNvPr id="136" name="直線コネクタ 135"/>
        <xdr:cNvCxnSpPr/>
      </xdr:nvCxnSpPr>
      <xdr:spPr>
        <a:xfrm flipV="1">
          <a:off x="2336800" y="104290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7" name="フローチャート : 判断 136"/>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41292</xdr:rowOff>
    </xdr:from>
    <xdr:ext cx="762000" cy="259045"/>
    <xdr:sp macro="" textlink="">
      <xdr:nvSpPr>
        <xdr:cNvPr id="138" name="テキスト ボックス 137"/>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51012</xdr:rowOff>
    </xdr:from>
    <xdr:to>
      <xdr:col>3</xdr:col>
      <xdr:colOff>279400</xdr:colOff>
      <xdr:row>63</xdr:row>
      <xdr:rowOff>170604</xdr:rowOff>
    </xdr:to>
    <xdr:cxnSp macro="">
      <xdr:nvCxnSpPr>
        <xdr:cNvPr id="139" name="直線コネクタ 138"/>
        <xdr:cNvCxnSpPr/>
      </xdr:nvCxnSpPr>
      <xdr:spPr>
        <a:xfrm flipV="1">
          <a:off x="1447800" y="10509462"/>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142452</xdr:rowOff>
    </xdr:from>
    <xdr:to>
      <xdr:col>3</xdr:col>
      <xdr:colOff>330200</xdr:colOff>
      <xdr:row>63</xdr:row>
      <xdr:rowOff>72602</xdr:rowOff>
    </xdr:to>
    <xdr:sp macro="" textlink="">
      <xdr:nvSpPr>
        <xdr:cNvPr id="140" name="フローチャート : 判断 139"/>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57379</xdr:rowOff>
    </xdr:from>
    <xdr:ext cx="762000" cy="259045"/>
    <xdr:sp macro="" textlink="">
      <xdr:nvSpPr>
        <xdr:cNvPr id="141" name="テキスト ボックス 140"/>
        <xdr:cNvSpPr txBox="1"/>
      </xdr:nvSpPr>
      <xdr:spPr>
        <a:xfrm>
          <a:off x="1955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2" name="フローチャート : 判断 141"/>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3" name="テキスト ボックス 142"/>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129963</xdr:rowOff>
    </xdr:from>
    <xdr:to>
      <xdr:col>7</xdr:col>
      <xdr:colOff>203200</xdr:colOff>
      <xdr:row>60</xdr:row>
      <xdr:rowOff>60113</xdr:rowOff>
    </xdr:to>
    <xdr:sp macro="" textlink="">
      <xdr:nvSpPr>
        <xdr:cNvPr id="149" name="円/楕円 148"/>
        <xdr:cNvSpPr/>
      </xdr:nvSpPr>
      <xdr:spPr>
        <a:xfrm>
          <a:off x="4902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146490</xdr:rowOff>
    </xdr:from>
    <xdr:ext cx="762000" cy="259045"/>
    <xdr:sp macro="" textlink="">
      <xdr:nvSpPr>
        <xdr:cNvPr id="150" name="財政構造の弾力性該当値テキスト"/>
        <xdr:cNvSpPr txBox="1"/>
      </xdr:nvSpPr>
      <xdr:spPr>
        <a:xfrm>
          <a:off x="5041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147531</xdr:rowOff>
    </xdr:from>
    <xdr:to>
      <xdr:col>6</xdr:col>
      <xdr:colOff>50800</xdr:colOff>
      <xdr:row>61</xdr:row>
      <xdr:rowOff>77681</xdr:rowOff>
    </xdr:to>
    <xdr:sp macro="" textlink="">
      <xdr:nvSpPr>
        <xdr:cNvPr id="151" name="円/楕円 150"/>
        <xdr:cNvSpPr/>
      </xdr:nvSpPr>
      <xdr:spPr>
        <a:xfrm>
          <a:off x="4064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87858</xdr:rowOff>
    </xdr:from>
    <xdr:ext cx="736600" cy="259045"/>
    <xdr:sp macro="" textlink="">
      <xdr:nvSpPr>
        <xdr:cNvPr id="152" name="テキスト ボックス 151"/>
        <xdr:cNvSpPr txBox="1"/>
      </xdr:nvSpPr>
      <xdr:spPr>
        <a:xfrm>
          <a:off x="3733800" y="1020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91229</xdr:rowOff>
    </xdr:from>
    <xdr:to>
      <xdr:col>4</xdr:col>
      <xdr:colOff>533400</xdr:colOff>
      <xdr:row>61</xdr:row>
      <xdr:rowOff>21379</xdr:rowOff>
    </xdr:to>
    <xdr:sp macro="" textlink="">
      <xdr:nvSpPr>
        <xdr:cNvPr id="153" name="円/楕円 152"/>
        <xdr:cNvSpPr/>
      </xdr:nvSpPr>
      <xdr:spPr>
        <a:xfrm>
          <a:off x="3175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31556</xdr:rowOff>
    </xdr:from>
    <xdr:ext cx="762000" cy="259045"/>
    <xdr:sp macro="" textlink="">
      <xdr:nvSpPr>
        <xdr:cNvPr id="154" name="テキスト ボックス 153"/>
        <xdr:cNvSpPr txBox="1"/>
      </xdr:nvSpPr>
      <xdr:spPr>
        <a:xfrm>
          <a:off x="2844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212</xdr:rowOff>
    </xdr:from>
    <xdr:to>
      <xdr:col>3</xdr:col>
      <xdr:colOff>330200</xdr:colOff>
      <xdr:row>61</xdr:row>
      <xdr:rowOff>101812</xdr:rowOff>
    </xdr:to>
    <xdr:sp macro="" textlink="">
      <xdr:nvSpPr>
        <xdr:cNvPr id="155" name="円/楕円 154"/>
        <xdr:cNvSpPr/>
      </xdr:nvSpPr>
      <xdr:spPr>
        <a:xfrm>
          <a:off x="2286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111989</xdr:rowOff>
    </xdr:from>
    <xdr:ext cx="762000" cy="259045"/>
    <xdr:sp macro="" textlink="">
      <xdr:nvSpPr>
        <xdr:cNvPr id="156" name="テキスト ボックス 155"/>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119804</xdr:rowOff>
    </xdr:from>
    <xdr:to>
      <xdr:col>2</xdr:col>
      <xdr:colOff>127000</xdr:colOff>
      <xdr:row>64</xdr:row>
      <xdr:rowOff>49954</xdr:rowOff>
    </xdr:to>
    <xdr:sp macro="" textlink="">
      <xdr:nvSpPr>
        <xdr:cNvPr id="157" name="円/楕円 156"/>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34731</xdr:rowOff>
    </xdr:from>
    <xdr:ext cx="762000" cy="259045"/>
    <xdr:sp macro="" textlink="">
      <xdr:nvSpPr>
        <xdr:cNvPr id="158" name="テキスト ボックス 157"/>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[772,020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人件費・物件費は例年、類似団体を上回り、高止まりの状態が続いている。今回も類似団体平均を</a:t>
          </a:r>
          <a:r>
            <a:rPr kumimoji="1" lang="en-US" altLang="ja-JP" sz="1300">
              <a:latin typeface="ＭＳ Ｐゴシック"/>
            </a:rPr>
            <a:t>454,480</a:t>
          </a:r>
          <a:r>
            <a:rPr kumimoji="1" lang="ja-JP" altLang="en-US" sz="1300">
              <a:latin typeface="ＭＳ Ｐゴシック"/>
            </a:rPr>
            <a:t>円上回る結果となった。本村は少子高齢化の解消のため、過疎対策に重点を置き、ソフト事業等も積極的に導入しているため、高い水準となっている。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165863</xdr:rowOff>
    </xdr:from>
    <xdr:to>
      <xdr:col>7</xdr:col>
      <xdr:colOff>152400</xdr:colOff>
      <xdr:row>82</xdr:row>
      <xdr:rowOff>52248</xdr:rowOff>
    </xdr:to>
    <xdr:cxnSp macro="">
      <xdr:nvCxnSpPr>
        <xdr:cNvPr id="192" name="直線コネクタ 191"/>
        <xdr:cNvCxnSpPr/>
      </xdr:nvCxnSpPr>
      <xdr:spPr>
        <a:xfrm>
          <a:off x="4114800" y="14053313"/>
          <a:ext cx="8382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132259</xdr:rowOff>
    </xdr:from>
    <xdr:to>
      <xdr:col>6</xdr:col>
      <xdr:colOff>0</xdr:colOff>
      <xdr:row>81</xdr:row>
      <xdr:rowOff>165863</xdr:rowOff>
    </xdr:to>
    <xdr:cxnSp macro="">
      <xdr:nvCxnSpPr>
        <xdr:cNvPr id="195" name="直線コネクタ 194"/>
        <xdr:cNvCxnSpPr/>
      </xdr:nvCxnSpPr>
      <xdr:spPr>
        <a:xfrm>
          <a:off x="3225800" y="14019709"/>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23031</xdr:rowOff>
    </xdr:from>
    <xdr:to>
      <xdr:col>6</xdr:col>
      <xdr:colOff>50800</xdr:colOff>
      <xdr:row>81</xdr:row>
      <xdr:rowOff>124631</xdr:rowOff>
    </xdr:to>
    <xdr:sp macro="" textlink="">
      <xdr:nvSpPr>
        <xdr:cNvPr id="196" name="フローチャート : 判断 195"/>
        <xdr:cNvSpPr/>
      </xdr:nvSpPr>
      <xdr:spPr>
        <a:xfrm>
          <a:off x="4064000" y="1391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134808</xdr:rowOff>
    </xdr:from>
    <xdr:ext cx="736600" cy="259045"/>
    <xdr:sp macro="" textlink="">
      <xdr:nvSpPr>
        <xdr:cNvPr id="197" name="テキスト ボックス 196"/>
        <xdr:cNvSpPr txBox="1"/>
      </xdr:nvSpPr>
      <xdr:spPr>
        <a:xfrm>
          <a:off x="3733800" y="1367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119399</xdr:rowOff>
    </xdr:from>
    <xdr:to>
      <xdr:col>4</xdr:col>
      <xdr:colOff>482600</xdr:colOff>
      <xdr:row>81</xdr:row>
      <xdr:rowOff>132259</xdr:rowOff>
    </xdr:to>
    <xdr:cxnSp macro="">
      <xdr:nvCxnSpPr>
        <xdr:cNvPr id="198" name="直線コネクタ 197"/>
        <xdr:cNvCxnSpPr/>
      </xdr:nvCxnSpPr>
      <xdr:spPr>
        <a:xfrm>
          <a:off x="2336800" y="14006849"/>
          <a:ext cx="8890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14746</xdr:rowOff>
    </xdr:from>
    <xdr:to>
      <xdr:col>4</xdr:col>
      <xdr:colOff>533400</xdr:colOff>
      <xdr:row>81</xdr:row>
      <xdr:rowOff>116346</xdr:rowOff>
    </xdr:to>
    <xdr:sp macro="" textlink="">
      <xdr:nvSpPr>
        <xdr:cNvPr id="199" name="フローチャート : 判断 198"/>
        <xdr:cNvSpPr/>
      </xdr:nvSpPr>
      <xdr:spPr>
        <a:xfrm>
          <a:off x="3175000" y="13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126523</xdr:rowOff>
    </xdr:from>
    <xdr:ext cx="762000" cy="259045"/>
    <xdr:sp macro="" textlink="">
      <xdr:nvSpPr>
        <xdr:cNvPr id="200" name="テキスト ボックス 199"/>
        <xdr:cNvSpPr txBox="1"/>
      </xdr:nvSpPr>
      <xdr:spPr>
        <a:xfrm>
          <a:off x="2844800" y="1367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111886</xdr:rowOff>
    </xdr:from>
    <xdr:to>
      <xdr:col>3</xdr:col>
      <xdr:colOff>279400</xdr:colOff>
      <xdr:row>81</xdr:row>
      <xdr:rowOff>119399</xdr:rowOff>
    </xdr:to>
    <xdr:cxnSp macro="">
      <xdr:nvCxnSpPr>
        <xdr:cNvPr id="201" name="直線コネクタ 200"/>
        <xdr:cNvCxnSpPr/>
      </xdr:nvCxnSpPr>
      <xdr:spPr>
        <a:xfrm>
          <a:off x="1447800" y="13999336"/>
          <a:ext cx="8890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8899</xdr:rowOff>
    </xdr:from>
    <xdr:to>
      <xdr:col>3</xdr:col>
      <xdr:colOff>330200</xdr:colOff>
      <xdr:row>81</xdr:row>
      <xdr:rowOff>110499</xdr:rowOff>
    </xdr:to>
    <xdr:sp macro="" textlink="">
      <xdr:nvSpPr>
        <xdr:cNvPr id="202" name="フローチャート : 判断 201"/>
        <xdr:cNvSpPr/>
      </xdr:nvSpPr>
      <xdr:spPr>
        <a:xfrm>
          <a:off x="2286000" y="138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120676</xdr:rowOff>
    </xdr:from>
    <xdr:ext cx="762000" cy="259045"/>
    <xdr:sp macro="" textlink="">
      <xdr:nvSpPr>
        <xdr:cNvPr id="203" name="テキスト ボックス 202"/>
        <xdr:cNvSpPr txBox="1"/>
      </xdr:nvSpPr>
      <xdr:spPr>
        <a:xfrm>
          <a:off x="1955800" y="1366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9082</xdr:rowOff>
    </xdr:from>
    <xdr:to>
      <xdr:col>2</xdr:col>
      <xdr:colOff>127000</xdr:colOff>
      <xdr:row>81</xdr:row>
      <xdr:rowOff>110682</xdr:rowOff>
    </xdr:to>
    <xdr:sp macro="" textlink="">
      <xdr:nvSpPr>
        <xdr:cNvPr id="204" name="フローチャート : 判断 203"/>
        <xdr:cNvSpPr/>
      </xdr:nvSpPr>
      <xdr:spPr>
        <a:xfrm>
          <a:off x="1397000" y="138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120859</xdr:rowOff>
    </xdr:from>
    <xdr:ext cx="762000" cy="259045"/>
    <xdr:sp macro="" textlink="">
      <xdr:nvSpPr>
        <xdr:cNvPr id="205" name="テキスト ボックス 204"/>
        <xdr:cNvSpPr txBox="1"/>
      </xdr:nvSpPr>
      <xdr:spPr>
        <a:xfrm>
          <a:off x="1066800" y="136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1448</xdr:rowOff>
    </xdr:from>
    <xdr:to>
      <xdr:col>7</xdr:col>
      <xdr:colOff>203200</xdr:colOff>
      <xdr:row>82</xdr:row>
      <xdr:rowOff>103048</xdr:rowOff>
    </xdr:to>
    <xdr:sp macro="" textlink="">
      <xdr:nvSpPr>
        <xdr:cNvPr id="211" name="円/楕円 210"/>
        <xdr:cNvSpPr/>
      </xdr:nvSpPr>
      <xdr:spPr>
        <a:xfrm>
          <a:off x="4902200" y="1406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144975</xdr:rowOff>
    </xdr:from>
    <xdr:ext cx="762000" cy="259045"/>
    <xdr:sp macro="" textlink="">
      <xdr:nvSpPr>
        <xdr:cNvPr id="212" name="人件費・物件費等の状況該当値テキスト"/>
        <xdr:cNvSpPr txBox="1"/>
      </xdr:nvSpPr>
      <xdr:spPr>
        <a:xfrm>
          <a:off x="5041900" y="1403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772,020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115063</xdr:rowOff>
    </xdr:from>
    <xdr:to>
      <xdr:col>6</xdr:col>
      <xdr:colOff>50800</xdr:colOff>
      <xdr:row>82</xdr:row>
      <xdr:rowOff>45213</xdr:rowOff>
    </xdr:to>
    <xdr:sp macro="" textlink="">
      <xdr:nvSpPr>
        <xdr:cNvPr id="213" name="円/楕円 212"/>
        <xdr:cNvSpPr/>
      </xdr:nvSpPr>
      <xdr:spPr>
        <a:xfrm>
          <a:off x="4064000" y="1400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29990</xdr:rowOff>
    </xdr:from>
    <xdr:ext cx="736600" cy="259045"/>
    <xdr:sp macro="" textlink="">
      <xdr:nvSpPr>
        <xdr:cNvPr id="214" name="テキスト ボックス 213"/>
        <xdr:cNvSpPr txBox="1"/>
      </xdr:nvSpPr>
      <xdr:spPr>
        <a:xfrm>
          <a:off x="3733800" y="1408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628,212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81459</xdr:rowOff>
    </xdr:from>
    <xdr:to>
      <xdr:col>4</xdr:col>
      <xdr:colOff>533400</xdr:colOff>
      <xdr:row>82</xdr:row>
      <xdr:rowOff>11609</xdr:rowOff>
    </xdr:to>
    <xdr:sp macro="" textlink="">
      <xdr:nvSpPr>
        <xdr:cNvPr id="215" name="円/楕円 214"/>
        <xdr:cNvSpPr/>
      </xdr:nvSpPr>
      <xdr:spPr>
        <a:xfrm>
          <a:off x="3175000" y="139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167836</xdr:rowOff>
    </xdr:from>
    <xdr:ext cx="762000" cy="259045"/>
    <xdr:sp macro="" textlink="">
      <xdr:nvSpPr>
        <xdr:cNvPr id="216" name="テキスト ボックス 215"/>
        <xdr:cNvSpPr txBox="1"/>
      </xdr:nvSpPr>
      <xdr:spPr>
        <a:xfrm>
          <a:off x="2844800" y="1405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544,655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68599</xdr:rowOff>
    </xdr:from>
    <xdr:to>
      <xdr:col>3</xdr:col>
      <xdr:colOff>330200</xdr:colOff>
      <xdr:row>81</xdr:row>
      <xdr:rowOff>170199</xdr:rowOff>
    </xdr:to>
    <xdr:sp macro="" textlink="">
      <xdr:nvSpPr>
        <xdr:cNvPr id="217" name="円/楕円 216"/>
        <xdr:cNvSpPr/>
      </xdr:nvSpPr>
      <xdr:spPr>
        <a:xfrm>
          <a:off x="2286000" y="1395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154976</xdr:rowOff>
    </xdr:from>
    <xdr:ext cx="762000" cy="259045"/>
    <xdr:sp macro="" textlink="">
      <xdr:nvSpPr>
        <xdr:cNvPr id="218" name="テキスト ボックス 217"/>
        <xdr:cNvSpPr txBox="1"/>
      </xdr:nvSpPr>
      <xdr:spPr>
        <a:xfrm>
          <a:off x="1955800" y="1404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512,677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61086</xdr:rowOff>
    </xdr:from>
    <xdr:to>
      <xdr:col>2</xdr:col>
      <xdr:colOff>127000</xdr:colOff>
      <xdr:row>81</xdr:row>
      <xdr:rowOff>162686</xdr:rowOff>
    </xdr:to>
    <xdr:sp macro="" textlink="">
      <xdr:nvSpPr>
        <xdr:cNvPr id="219" name="円/楕円 218"/>
        <xdr:cNvSpPr/>
      </xdr:nvSpPr>
      <xdr:spPr>
        <a:xfrm>
          <a:off x="1397000" y="1394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147463</xdr:rowOff>
    </xdr:from>
    <xdr:ext cx="762000" cy="259045"/>
    <xdr:sp macro="" textlink="">
      <xdr:nvSpPr>
        <xdr:cNvPr id="220" name="テキスト ボックス 219"/>
        <xdr:cNvSpPr txBox="1"/>
      </xdr:nvSpPr>
      <xdr:spPr>
        <a:xfrm>
          <a:off x="1066800" y="1403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493,999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村独自の給与・各種手当の抑制により類似団体を</a:t>
          </a:r>
          <a:r>
            <a:rPr kumimoji="1" lang="en-US" altLang="ja-JP" sz="1300">
              <a:latin typeface="ＭＳ Ｐゴシック"/>
            </a:rPr>
            <a:t>4.9</a:t>
          </a:r>
          <a:r>
            <a:rPr kumimoji="1" lang="ja-JP" altLang="en-US" sz="1300">
              <a:latin typeface="ＭＳ Ｐゴシック"/>
            </a:rPr>
            <a:t>ポイント下回っている。今後も地域民間企業との整合性を図りながら、適正な給与水準を維持していく。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153036</xdr:rowOff>
    </xdr:from>
    <xdr:to>
      <xdr:col>24</xdr:col>
      <xdr:colOff>558800</xdr:colOff>
      <xdr:row>88</xdr:row>
      <xdr:rowOff>96520</xdr:rowOff>
    </xdr:to>
    <xdr:cxnSp macro="">
      <xdr:nvCxnSpPr>
        <xdr:cNvPr id="245" name="直線コネクタ 244"/>
        <xdr:cNvCxnSpPr/>
      </xdr:nvCxnSpPr>
      <xdr:spPr>
        <a:xfrm flipV="1">
          <a:off x="17018000" y="13869036"/>
          <a:ext cx="0" cy="1315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6"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7" name="直線コネクタ 246"/>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67963</xdr:rowOff>
    </xdr:from>
    <xdr:ext cx="762000" cy="259045"/>
    <xdr:sp macro="" textlink="">
      <xdr:nvSpPr>
        <xdr:cNvPr id="248" name="給与水準   （国との比較）最大値テキスト"/>
        <xdr:cNvSpPr txBox="1"/>
      </xdr:nvSpPr>
      <xdr:spPr>
        <a:xfrm>
          <a:off x="17106900" y="136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153036</xdr:rowOff>
    </xdr:from>
    <xdr:to>
      <xdr:col>24</xdr:col>
      <xdr:colOff>647700</xdr:colOff>
      <xdr:row>80</xdr:row>
      <xdr:rowOff>153036</xdr:rowOff>
    </xdr:to>
    <xdr:cxnSp macro="">
      <xdr:nvCxnSpPr>
        <xdr:cNvPr id="249" name="直線コネクタ 248"/>
        <xdr:cNvCxnSpPr/>
      </xdr:nvCxnSpPr>
      <xdr:spPr>
        <a:xfrm>
          <a:off x="16929100" y="1386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134302</xdr:rowOff>
    </xdr:to>
    <xdr:cxnSp macro="">
      <xdr:nvCxnSpPr>
        <xdr:cNvPr id="250" name="直線コネクタ 249"/>
        <xdr:cNvCxnSpPr/>
      </xdr:nvCxnSpPr>
      <xdr:spPr>
        <a:xfrm flipV="1">
          <a:off x="16179800" y="14605000"/>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77170</xdr:rowOff>
    </xdr:from>
    <xdr:ext cx="762000" cy="259045"/>
    <xdr:sp macro="" textlink="">
      <xdr:nvSpPr>
        <xdr:cNvPr id="251" name="給与水準   （国との比較）平均値テキスト"/>
        <xdr:cNvSpPr txBox="1"/>
      </xdr:nvSpPr>
      <xdr:spPr>
        <a:xfrm>
          <a:off x="17106900" y="1482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52" name="フローチャート : 判断 251"/>
        <xdr:cNvSpPr/>
      </xdr:nvSpPr>
      <xdr:spPr>
        <a:xfrm>
          <a:off x="169672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92075</xdr:rowOff>
    </xdr:from>
    <xdr:to>
      <xdr:col>23</xdr:col>
      <xdr:colOff>406400</xdr:colOff>
      <xdr:row>85</xdr:row>
      <xdr:rowOff>134302</xdr:rowOff>
    </xdr:to>
    <xdr:cxnSp macro="">
      <xdr:nvCxnSpPr>
        <xdr:cNvPr id="253" name="直線コネクタ 252"/>
        <xdr:cNvCxnSpPr/>
      </xdr:nvCxnSpPr>
      <xdr:spPr>
        <a:xfrm>
          <a:off x="15290800" y="1466532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20638</xdr:rowOff>
    </xdr:from>
    <xdr:to>
      <xdr:col>23</xdr:col>
      <xdr:colOff>457200</xdr:colOff>
      <xdr:row>86</xdr:row>
      <xdr:rowOff>122238</xdr:rowOff>
    </xdr:to>
    <xdr:sp macro="" textlink="">
      <xdr:nvSpPr>
        <xdr:cNvPr id="254" name="フローチャート : 判断 253"/>
        <xdr:cNvSpPr/>
      </xdr:nvSpPr>
      <xdr:spPr>
        <a:xfrm>
          <a:off x="16129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107015</xdr:rowOff>
    </xdr:from>
    <xdr:ext cx="736600" cy="259045"/>
    <xdr:sp macro="" textlink="">
      <xdr:nvSpPr>
        <xdr:cNvPr id="255" name="テキスト ボックス 254"/>
        <xdr:cNvSpPr txBox="1"/>
      </xdr:nvSpPr>
      <xdr:spPr>
        <a:xfrm>
          <a:off x="15798800" y="1485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92075</xdr:rowOff>
    </xdr:from>
    <xdr:to>
      <xdr:col>22</xdr:col>
      <xdr:colOff>203200</xdr:colOff>
      <xdr:row>87</xdr:row>
      <xdr:rowOff>93027</xdr:rowOff>
    </xdr:to>
    <xdr:cxnSp macro="">
      <xdr:nvCxnSpPr>
        <xdr:cNvPr id="256" name="直線コネクタ 255"/>
        <xdr:cNvCxnSpPr/>
      </xdr:nvCxnSpPr>
      <xdr:spPr>
        <a:xfrm flipV="1">
          <a:off x="14401800" y="14665325"/>
          <a:ext cx="889000" cy="34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14605</xdr:rowOff>
    </xdr:from>
    <xdr:to>
      <xdr:col>22</xdr:col>
      <xdr:colOff>254000</xdr:colOff>
      <xdr:row>86</xdr:row>
      <xdr:rowOff>116205</xdr:rowOff>
    </xdr:to>
    <xdr:sp macro="" textlink="">
      <xdr:nvSpPr>
        <xdr:cNvPr id="257" name="フローチャート : 判断 256"/>
        <xdr:cNvSpPr/>
      </xdr:nvSpPr>
      <xdr:spPr>
        <a:xfrm>
          <a:off x="15240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100982</xdr:rowOff>
    </xdr:from>
    <xdr:ext cx="762000" cy="259045"/>
    <xdr:sp macro="" textlink="">
      <xdr:nvSpPr>
        <xdr:cNvPr id="258" name="テキスト ボックス 257"/>
        <xdr:cNvSpPr txBox="1"/>
      </xdr:nvSpPr>
      <xdr:spPr>
        <a:xfrm>
          <a:off x="14909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93027</xdr:rowOff>
    </xdr:from>
    <xdr:to>
      <xdr:col>21</xdr:col>
      <xdr:colOff>0</xdr:colOff>
      <xdr:row>87</xdr:row>
      <xdr:rowOff>123189</xdr:rowOff>
    </xdr:to>
    <xdr:cxnSp macro="">
      <xdr:nvCxnSpPr>
        <xdr:cNvPr id="259" name="直線コネクタ 258"/>
        <xdr:cNvCxnSpPr/>
      </xdr:nvCxnSpPr>
      <xdr:spPr>
        <a:xfrm flipV="1">
          <a:off x="13512800" y="1500917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124143</xdr:rowOff>
    </xdr:from>
    <xdr:to>
      <xdr:col>21</xdr:col>
      <xdr:colOff>50800</xdr:colOff>
      <xdr:row>89</xdr:row>
      <xdr:rowOff>54293</xdr:rowOff>
    </xdr:to>
    <xdr:sp macro="" textlink="">
      <xdr:nvSpPr>
        <xdr:cNvPr id="260" name="フローチャート : 判断 259"/>
        <xdr:cNvSpPr/>
      </xdr:nvSpPr>
      <xdr:spPr>
        <a:xfrm>
          <a:off x="14351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39070</xdr:rowOff>
    </xdr:from>
    <xdr:ext cx="762000" cy="259045"/>
    <xdr:sp macro="" textlink="">
      <xdr:nvSpPr>
        <xdr:cNvPr id="261" name="テキスト ボックス 260"/>
        <xdr:cNvSpPr txBox="1"/>
      </xdr:nvSpPr>
      <xdr:spPr>
        <a:xfrm>
          <a:off x="14020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112077</xdr:rowOff>
    </xdr:from>
    <xdr:to>
      <xdr:col>19</xdr:col>
      <xdr:colOff>533400</xdr:colOff>
      <xdr:row>89</xdr:row>
      <xdr:rowOff>42227</xdr:rowOff>
    </xdr:to>
    <xdr:sp macro="" textlink="">
      <xdr:nvSpPr>
        <xdr:cNvPr id="262" name="フローチャート : 判断 261"/>
        <xdr:cNvSpPr/>
      </xdr:nvSpPr>
      <xdr:spPr>
        <a:xfrm>
          <a:off x="13462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27004</xdr:rowOff>
    </xdr:from>
    <xdr:ext cx="762000" cy="259045"/>
    <xdr:sp macro="" textlink="">
      <xdr:nvSpPr>
        <xdr:cNvPr id="263" name="テキスト ボックス 262"/>
        <xdr:cNvSpPr txBox="1"/>
      </xdr:nvSpPr>
      <xdr:spPr>
        <a:xfrm>
          <a:off x="13131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69" name="円/楕円 268"/>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0"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83502</xdr:rowOff>
    </xdr:from>
    <xdr:to>
      <xdr:col>23</xdr:col>
      <xdr:colOff>457200</xdr:colOff>
      <xdr:row>86</xdr:row>
      <xdr:rowOff>13652</xdr:rowOff>
    </xdr:to>
    <xdr:sp macro="" textlink="">
      <xdr:nvSpPr>
        <xdr:cNvPr id="271" name="円/楕円 270"/>
        <xdr:cNvSpPr/>
      </xdr:nvSpPr>
      <xdr:spPr>
        <a:xfrm>
          <a:off x="16129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23829</xdr:rowOff>
    </xdr:from>
    <xdr:ext cx="736600" cy="259045"/>
    <xdr:sp macro="" textlink="">
      <xdr:nvSpPr>
        <xdr:cNvPr id="272" name="テキスト ボックス 271"/>
        <xdr:cNvSpPr txBox="1"/>
      </xdr:nvSpPr>
      <xdr:spPr>
        <a:xfrm>
          <a:off x="15798800" y="1442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41275</xdr:rowOff>
    </xdr:from>
    <xdr:to>
      <xdr:col>22</xdr:col>
      <xdr:colOff>254000</xdr:colOff>
      <xdr:row>85</xdr:row>
      <xdr:rowOff>142875</xdr:rowOff>
    </xdr:to>
    <xdr:sp macro="" textlink="">
      <xdr:nvSpPr>
        <xdr:cNvPr id="273" name="円/楕円 272"/>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153052</xdr:rowOff>
    </xdr:from>
    <xdr:ext cx="762000" cy="259045"/>
    <xdr:sp macro="" textlink="">
      <xdr:nvSpPr>
        <xdr:cNvPr id="274" name="テキスト ボックス 273"/>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42227</xdr:rowOff>
    </xdr:from>
    <xdr:to>
      <xdr:col>21</xdr:col>
      <xdr:colOff>50800</xdr:colOff>
      <xdr:row>87</xdr:row>
      <xdr:rowOff>143827</xdr:rowOff>
    </xdr:to>
    <xdr:sp macro="" textlink="">
      <xdr:nvSpPr>
        <xdr:cNvPr id="275" name="円/楕円 274"/>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154004</xdr:rowOff>
    </xdr:from>
    <xdr:ext cx="762000" cy="259045"/>
    <xdr:sp macro="" textlink="">
      <xdr:nvSpPr>
        <xdr:cNvPr id="276" name="テキスト ボックス 275"/>
        <xdr:cNvSpPr txBox="1"/>
      </xdr:nvSpPr>
      <xdr:spPr>
        <a:xfrm>
          <a:off x="14020800" y="1472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77" name="円/楕円 276"/>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12716</xdr:rowOff>
    </xdr:from>
    <xdr:ext cx="762000" cy="259045"/>
    <xdr:sp macro="" textlink="">
      <xdr:nvSpPr>
        <xdr:cNvPr id="278" name="テキスト ボックス 277"/>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ここ数年、類似団体平均で推移してきたが、</a:t>
          </a:r>
          <a:r>
            <a:rPr kumimoji="1" lang="en-US" altLang="ja-JP" sz="1300">
              <a:latin typeface="ＭＳ Ｐゴシック"/>
            </a:rPr>
            <a:t>H26</a:t>
          </a:r>
          <a:r>
            <a:rPr kumimoji="1" lang="ja-JP" altLang="en-US" sz="1300">
              <a:latin typeface="ＭＳ Ｐゴシック"/>
            </a:rPr>
            <a:t>より類似団体と比較し増となっており、平成</a:t>
          </a:r>
          <a:r>
            <a:rPr kumimoji="1" lang="en-US" altLang="ja-JP" sz="1300">
              <a:latin typeface="ＭＳ Ｐゴシック"/>
            </a:rPr>
            <a:t>27</a:t>
          </a:r>
          <a:r>
            <a:rPr kumimoji="1" lang="ja-JP" altLang="en-US" sz="1300">
              <a:latin typeface="ＭＳ Ｐゴシック"/>
            </a:rPr>
            <a:t>年においては</a:t>
          </a:r>
          <a:r>
            <a:rPr kumimoji="1" lang="en-US" altLang="ja-JP" sz="1300">
              <a:latin typeface="ＭＳ Ｐゴシック"/>
            </a:rPr>
            <a:t>7.6</a:t>
          </a:r>
          <a:r>
            <a:rPr kumimoji="1" lang="ja-JP" altLang="en-US" sz="1300">
              <a:latin typeface="ＭＳ Ｐゴシック"/>
            </a:rPr>
            <a:t>人増となった。近い将来まとまった定年退職者が予定されているため、計画的に職員を採用してきた結果が表れている。住民サービスを低下させることなく事務処理の電子化を更に推進し、組織の簡素化をより一層進め、職員の削減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09" name="直線コネクタ 308"/>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0"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1" name="直線コネクタ 310"/>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2"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3" name="直線コネクタ 312"/>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97572</xdr:rowOff>
    </xdr:from>
    <xdr:to>
      <xdr:col>24</xdr:col>
      <xdr:colOff>558800</xdr:colOff>
      <xdr:row>59</xdr:row>
      <xdr:rowOff>119634</xdr:rowOff>
    </xdr:to>
    <xdr:cxnSp macro="">
      <xdr:nvCxnSpPr>
        <xdr:cNvPr id="314" name="直線コネクタ 313"/>
        <xdr:cNvCxnSpPr/>
      </xdr:nvCxnSpPr>
      <xdr:spPr>
        <a:xfrm flipV="1">
          <a:off x="16179800" y="10213122"/>
          <a:ext cx="8382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5"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6" name="フローチャート : 判断 315"/>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66433</xdr:rowOff>
    </xdr:from>
    <xdr:to>
      <xdr:col>23</xdr:col>
      <xdr:colOff>406400</xdr:colOff>
      <xdr:row>59</xdr:row>
      <xdr:rowOff>119634</xdr:rowOff>
    </xdr:to>
    <xdr:cxnSp macro="">
      <xdr:nvCxnSpPr>
        <xdr:cNvPr id="317" name="直線コネクタ 316"/>
        <xdr:cNvCxnSpPr/>
      </xdr:nvCxnSpPr>
      <xdr:spPr>
        <a:xfrm>
          <a:off x="15290800" y="10181983"/>
          <a:ext cx="889000" cy="5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20459</xdr:rowOff>
    </xdr:from>
    <xdr:to>
      <xdr:col>23</xdr:col>
      <xdr:colOff>457200</xdr:colOff>
      <xdr:row>59</xdr:row>
      <xdr:rowOff>122059</xdr:rowOff>
    </xdr:to>
    <xdr:sp macro="" textlink="">
      <xdr:nvSpPr>
        <xdr:cNvPr id="318" name="フローチャート : 判断 317"/>
        <xdr:cNvSpPr/>
      </xdr:nvSpPr>
      <xdr:spPr>
        <a:xfrm>
          <a:off x="16129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132236</xdr:rowOff>
    </xdr:from>
    <xdr:ext cx="736600" cy="259045"/>
    <xdr:sp macro="" textlink="">
      <xdr:nvSpPr>
        <xdr:cNvPr id="319" name="テキスト ボックス 318"/>
        <xdr:cNvSpPr txBox="1"/>
      </xdr:nvSpPr>
      <xdr:spPr>
        <a:xfrm>
          <a:off x="15798800" y="9904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66433</xdr:rowOff>
    </xdr:from>
    <xdr:to>
      <xdr:col>22</xdr:col>
      <xdr:colOff>203200</xdr:colOff>
      <xdr:row>59</xdr:row>
      <xdr:rowOff>75395</xdr:rowOff>
    </xdr:to>
    <xdr:cxnSp macro="">
      <xdr:nvCxnSpPr>
        <xdr:cNvPr id="320" name="直線コネクタ 319"/>
        <xdr:cNvCxnSpPr/>
      </xdr:nvCxnSpPr>
      <xdr:spPr>
        <a:xfrm flipV="1">
          <a:off x="14401800" y="10181983"/>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21" name="フローチャート : 判断 320"/>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22" name="テキスト ボックス 321"/>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64595</xdr:rowOff>
    </xdr:from>
    <xdr:to>
      <xdr:col>21</xdr:col>
      <xdr:colOff>0</xdr:colOff>
      <xdr:row>59</xdr:row>
      <xdr:rowOff>75395</xdr:rowOff>
    </xdr:to>
    <xdr:cxnSp macro="">
      <xdr:nvCxnSpPr>
        <xdr:cNvPr id="323" name="直線コネクタ 322"/>
        <xdr:cNvCxnSpPr/>
      </xdr:nvCxnSpPr>
      <xdr:spPr>
        <a:xfrm>
          <a:off x="13512800" y="10180145"/>
          <a:ext cx="889000" cy="1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15748</xdr:rowOff>
    </xdr:from>
    <xdr:to>
      <xdr:col>21</xdr:col>
      <xdr:colOff>50800</xdr:colOff>
      <xdr:row>59</xdr:row>
      <xdr:rowOff>117348</xdr:rowOff>
    </xdr:to>
    <xdr:sp macro="" textlink="">
      <xdr:nvSpPr>
        <xdr:cNvPr id="324" name="フローチャート : 判断 323"/>
        <xdr:cNvSpPr/>
      </xdr:nvSpPr>
      <xdr:spPr>
        <a:xfrm>
          <a:off x="14351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127525</xdr:rowOff>
    </xdr:from>
    <xdr:ext cx="762000" cy="259045"/>
    <xdr:sp macro="" textlink="">
      <xdr:nvSpPr>
        <xdr:cNvPr id="325" name="テキスト ボックス 324"/>
        <xdr:cNvSpPr txBox="1"/>
      </xdr:nvSpPr>
      <xdr:spPr>
        <a:xfrm>
          <a:off x="14020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12990</xdr:rowOff>
    </xdr:from>
    <xdr:to>
      <xdr:col>19</xdr:col>
      <xdr:colOff>533400</xdr:colOff>
      <xdr:row>59</xdr:row>
      <xdr:rowOff>114590</xdr:rowOff>
    </xdr:to>
    <xdr:sp macro="" textlink="">
      <xdr:nvSpPr>
        <xdr:cNvPr id="326" name="フローチャート : 判断 325"/>
        <xdr:cNvSpPr/>
      </xdr:nvSpPr>
      <xdr:spPr>
        <a:xfrm>
          <a:off x="13462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124767</xdr:rowOff>
    </xdr:from>
    <xdr:ext cx="762000" cy="259045"/>
    <xdr:sp macro="" textlink="">
      <xdr:nvSpPr>
        <xdr:cNvPr id="327" name="テキスト ボックス 326"/>
        <xdr:cNvSpPr txBox="1"/>
      </xdr:nvSpPr>
      <xdr:spPr>
        <a:xfrm>
          <a:off x="13131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46772</xdr:rowOff>
    </xdr:from>
    <xdr:to>
      <xdr:col>24</xdr:col>
      <xdr:colOff>609600</xdr:colOff>
      <xdr:row>59</xdr:row>
      <xdr:rowOff>148372</xdr:rowOff>
    </xdr:to>
    <xdr:sp macro="" textlink="">
      <xdr:nvSpPr>
        <xdr:cNvPr id="333" name="円/楕円 332"/>
        <xdr:cNvSpPr/>
      </xdr:nvSpPr>
      <xdr:spPr>
        <a:xfrm>
          <a:off x="169672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18849</xdr:rowOff>
    </xdr:from>
    <xdr:ext cx="762000" cy="259045"/>
    <xdr:sp macro="" textlink="">
      <xdr:nvSpPr>
        <xdr:cNvPr id="334" name="定員管理の状況該当値テキスト"/>
        <xdr:cNvSpPr txBox="1"/>
      </xdr:nvSpPr>
      <xdr:spPr>
        <a:xfrm>
          <a:off x="17106900" y="101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68834</xdr:rowOff>
    </xdr:from>
    <xdr:to>
      <xdr:col>23</xdr:col>
      <xdr:colOff>457200</xdr:colOff>
      <xdr:row>59</xdr:row>
      <xdr:rowOff>170434</xdr:rowOff>
    </xdr:to>
    <xdr:sp macro="" textlink="">
      <xdr:nvSpPr>
        <xdr:cNvPr id="335" name="円/楕円 334"/>
        <xdr:cNvSpPr/>
      </xdr:nvSpPr>
      <xdr:spPr>
        <a:xfrm>
          <a:off x="16129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155211</xdr:rowOff>
    </xdr:from>
    <xdr:ext cx="736600" cy="259045"/>
    <xdr:sp macro="" textlink="">
      <xdr:nvSpPr>
        <xdr:cNvPr id="336" name="テキスト ボックス 335"/>
        <xdr:cNvSpPr txBox="1"/>
      </xdr:nvSpPr>
      <xdr:spPr>
        <a:xfrm>
          <a:off x="15798800" y="1027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15633</xdr:rowOff>
    </xdr:from>
    <xdr:to>
      <xdr:col>22</xdr:col>
      <xdr:colOff>254000</xdr:colOff>
      <xdr:row>59</xdr:row>
      <xdr:rowOff>117233</xdr:rowOff>
    </xdr:to>
    <xdr:sp macro="" textlink="">
      <xdr:nvSpPr>
        <xdr:cNvPr id="337" name="円/楕円 336"/>
        <xdr:cNvSpPr/>
      </xdr:nvSpPr>
      <xdr:spPr>
        <a:xfrm>
          <a:off x="15240000" y="101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102010</xdr:rowOff>
    </xdr:from>
    <xdr:ext cx="762000" cy="259045"/>
    <xdr:sp macro="" textlink="">
      <xdr:nvSpPr>
        <xdr:cNvPr id="338" name="テキスト ボックス 337"/>
        <xdr:cNvSpPr txBox="1"/>
      </xdr:nvSpPr>
      <xdr:spPr>
        <a:xfrm>
          <a:off x="14909800" y="102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24595</xdr:rowOff>
    </xdr:from>
    <xdr:to>
      <xdr:col>21</xdr:col>
      <xdr:colOff>50800</xdr:colOff>
      <xdr:row>59</xdr:row>
      <xdr:rowOff>126195</xdr:rowOff>
    </xdr:to>
    <xdr:sp macro="" textlink="">
      <xdr:nvSpPr>
        <xdr:cNvPr id="339" name="円/楕円 338"/>
        <xdr:cNvSpPr/>
      </xdr:nvSpPr>
      <xdr:spPr>
        <a:xfrm>
          <a:off x="14351000" y="101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110972</xdr:rowOff>
    </xdr:from>
    <xdr:ext cx="762000" cy="259045"/>
    <xdr:sp macro="" textlink="">
      <xdr:nvSpPr>
        <xdr:cNvPr id="340" name="テキスト ボックス 339"/>
        <xdr:cNvSpPr txBox="1"/>
      </xdr:nvSpPr>
      <xdr:spPr>
        <a:xfrm>
          <a:off x="14020800" y="102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13795</xdr:rowOff>
    </xdr:from>
    <xdr:to>
      <xdr:col>19</xdr:col>
      <xdr:colOff>533400</xdr:colOff>
      <xdr:row>59</xdr:row>
      <xdr:rowOff>115395</xdr:rowOff>
    </xdr:to>
    <xdr:sp macro="" textlink="">
      <xdr:nvSpPr>
        <xdr:cNvPr id="341" name="円/楕円 340"/>
        <xdr:cNvSpPr/>
      </xdr:nvSpPr>
      <xdr:spPr>
        <a:xfrm>
          <a:off x="13462000" y="101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100172</xdr:rowOff>
    </xdr:from>
    <xdr:ext cx="762000" cy="259045"/>
    <xdr:sp macro="" textlink="">
      <xdr:nvSpPr>
        <xdr:cNvPr id="342" name="テキスト ボックス 341"/>
        <xdr:cNvSpPr txBox="1"/>
      </xdr:nvSpPr>
      <xdr:spPr>
        <a:xfrm>
          <a:off x="13131800" y="1021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公債費の発行を抑制してきた結果、本比率は平成</a:t>
          </a:r>
          <a:r>
            <a:rPr kumimoji="1" lang="en-US" altLang="ja-JP" sz="1300">
              <a:latin typeface="ＭＳ Ｐゴシック"/>
            </a:rPr>
            <a:t>26</a:t>
          </a:r>
          <a:r>
            <a:rPr kumimoji="1" lang="ja-JP" altLang="en-US" sz="1300">
              <a:latin typeface="ＭＳ Ｐゴシック"/>
            </a:rPr>
            <a:t>年度までに年々減少傾向してきた。本年度については昨年比</a:t>
          </a:r>
          <a:r>
            <a:rPr kumimoji="1" lang="en-US" altLang="ja-JP" sz="1300">
              <a:latin typeface="ＭＳ Ｐゴシック"/>
            </a:rPr>
            <a:t>0.3</a:t>
          </a:r>
          <a:r>
            <a:rPr kumimoji="1" lang="ja-JP" altLang="en-US" sz="1300">
              <a:latin typeface="ＭＳ Ｐゴシック"/>
            </a:rPr>
            <a:t>ポイント上昇している。これは比率が低下してきたことを受けて、喫緊の課題となっている事業について計画的な借入を再開したことにより微増している。</a:t>
          </a:r>
          <a:endParaRPr kumimoji="1" lang="en-US" altLang="ja-JP" sz="1300">
            <a:latin typeface="ＭＳ Ｐゴシック"/>
          </a:endParaRPr>
        </a:p>
        <a:p>
          <a:r>
            <a:rPr kumimoji="1" lang="ja-JP" altLang="en-US" sz="1300">
              <a:latin typeface="ＭＳ Ｐゴシック"/>
            </a:rPr>
            <a:t>　引き続き財政健全化に向け、喫緊の課題となっている事業については計画的な借入を行い、財政規模に適した地方債の発行に努める。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7" name="直線コネクタ 366"/>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68"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69" name="直線コネクタ 368"/>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0"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1" name="直線コネクタ 370"/>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12382</xdr:rowOff>
    </xdr:from>
    <xdr:to>
      <xdr:col>24</xdr:col>
      <xdr:colOff>558800</xdr:colOff>
      <xdr:row>40</xdr:row>
      <xdr:rowOff>30480</xdr:rowOff>
    </xdr:to>
    <xdr:cxnSp macro="">
      <xdr:nvCxnSpPr>
        <xdr:cNvPr id="372" name="直線コネクタ 371"/>
        <xdr:cNvCxnSpPr/>
      </xdr:nvCxnSpPr>
      <xdr:spPr>
        <a:xfrm>
          <a:off x="16179800" y="687038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3"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4" name="フローチャート : 判断 373"/>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12382</xdr:rowOff>
    </xdr:from>
    <xdr:to>
      <xdr:col>23</xdr:col>
      <xdr:colOff>406400</xdr:colOff>
      <xdr:row>40</xdr:row>
      <xdr:rowOff>36513</xdr:rowOff>
    </xdr:to>
    <xdr:cxnSp macro="">
      <xdr:nvCxnSpPr>
        <xdr:cNvPr id="375" name="直線コネクタ 374"/>
        <xdr:cNvCxnSpPr/>
      </xdr:nvCxnSpPr>
      <xdr:spPr>
        <a:xfrm flipV="1">
          <a:off x="15290800" y="687038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6" name="フローチャート : 判断 375"/>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77" name="テキスト ボックス 376"/>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36513</xdr:rowOff>
    </xdr:from>
    <xdr:to>
      <xdr:col>22</xdr:col>
      <xdr:colOff>203200</xdr:colOff>
      <xdr:row>40</xdr:row>
      <xdr:rowOff>96838</xdr:rowOff>
    </xdr:to>
    <xdr:cxnSp macro="">
      <xdr:nvCxnSpPr>
        <xdr:cNvPr id="378" name="直線コネクタ 377"/>
        <xdr:cNvCxnSpPr/>
      </xdr:nvCxnSpPr>
      <xdr:spPr>
        <a:xfrm flipV="1">
          <a:off x="14401800" y="68945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79" name="フローチャート : 判断 378"/>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78122</xdr:rowOff>
    </xdr:from>
    <xdr:ext cx="762000" cy="259045"/>
    <xdr:sp macro="" textlink="">
      <xdr:nvSpPr>
        <xdr:cNvPr id="380" name="テキスト ボックス 379"/>
        <xdr:cNvSpPr txBox="1"/>
      </xdr:nvSpPr>
      <xdr:spPr>
        <a:xfrm>
          <a:off x="14909800" y="69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96838</xdr:rowOff>
    </xdr:from>
    <xdr:to>
      <xdr:col>21</xdr:col>
      <xdr:colOff>0</xdr:colOff>
      <xdr:row>41</xdr:row>
      <xdr:rowOff>88265</xdr:rowOff>
    </xdr:to>
    <xdr:cxnSp macro="">
      <xdr:nvCxnSpPr>
        <xdr:cNvPr id="381" name="直線コネクタ 380"/>
        <xdr:cNvCxnSpPr/>
      </xdr:nvCxnSpPr>
      <xdr:spPr>
        <a:xfrm flipV="1">
          <a:off x="13512800" y="6954838"/>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2" name="フローチャート : 判断 381"/>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144480</xdr:rowOff>
    </xdr:from>
    <xdr:ext cx="762000" cy="259045"/>
    <xdr:sp macro="" textlink="">
      <xdr:nvSpPr>
        <xdr:cNvPr id="383" name="テキスト ボックス 382"/>
        <xdr:cNvSpPr txBox="1"/>
      </xdr:nvSpPr>
      <xdr:spPr>
        <a:xfrm>
          <a:off x="14020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4" name="フローチャート : 判断 383"/>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85" name="テキスト ボックス 384"/>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1" name="円/楕円 390"/>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123207</xdr:rowOff>
    </xdr:from>
    <xdr:ext cx="762000" cy="259045"/>
    <xdr:sp macro="" textlink="">
      <xdr:nvSpPr>
        <xdr:cNvPr id="392" name="公債費負担の状況該当値テキスト"/>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133032</xdr:rowOff>
    </xdr:from>
    <xdr:to>
      <xdr:col>23</xdr:col>
      <xdr:colOff>457200</xdr:colOff>
      <xdr:row>40</xdr:row>
      <xdr:rowOff>63182</xdr:rowOff>
    </xdr:to>
    <xdr:sp macro="" textlink="">
      <xdr:nvSpPr>
        <xdr:cNvPr id="393" name="円/楕円 392"/>
        <xdr:cNvSpPr/>
      </xdr:nvSpPr>
      <xdr:spPr>
        <a:xfrm>
          <a:off x="16129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47959</xdr:rowOff>
    </xdr:from>
    <xdr:ext cx="736600" cy="259045"/>
    <xdr:sp macro="" textlink="">
      <xdr:nvSpPr>
        <xdr:cNvPr id="394" name="テキスト ボックス 393"/>
        <xdr:cNvSpPr txBox="1"/>
      </xdr:nvSpPr>
      <xdr:spPr>
        <a:xfrm>
          <a:off x="15798800" y="6905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157163</xdr:rowOff>
    </xdr:from>
    <xdr:to>
      <xdr:col>22</xdr:col>
      <xdr:colOff>254000</xdr:colOff>
      <xdr:row>40</xdr:row>
      <xdr:rowOff>87313</xdr:rowOff>
    </xdr:to>
    <xdr:sp macro="" textlink="">
      <xdr:nvSpPr>
        <xdr:cNvPr id="395" name="円/楕円 394"/>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97490</xdr:rowOff>
    </xdr:from>
    <xdr:ext cx="762000" cy="259045"/>
    <xdr:sp macro="" textlink="">
      <xdr:nvSpPr>
        <xdr:cNvPr id="396" name="テキスト ボックス 395"/>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46038</xdr:rowOff>
    </xdr:from>
    <xdr:to>
      <xdr:col>21</xdr:col>
      <xdr:colOff>50800</xdr:colOff>
      <xdr:row>40</xdr:row>
      <xdr:rowOff>147638</xdr:rowOff>
    </xdr:to>
    <xdr:sp macro="" textlink="">
      <xdr:nvSpPr>
        <xdr:cNvPr id="397" name="円/楕円 396"/>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398" name="テキスト ボックス 397"/>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9" name="円/楕円 398"/>
        <xdr:cNvSpPr/>
      </xdr:nvSpPr>
      <xdr:spPr>
        <a:xfrm>
          <a:off x="13462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400" name="テキスト ボックス 399"/>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当該年度を含む近年において本比率は発生していない。</a:t>
          </a:r>
        </a:p>
        <a:p>
          <a:r>
            <a:rPr kumimoji="1" lang="ja-JP" altLang="en-US" sz="1300">
              <a:latin typeface="ＭＳ Ｐゴシック"/>
            </a:rPr>
            <a:t>　公債費等義務的経費の削減を中心とする財政運営により、本比率の動向を見極め、継続した健全化にあたる。</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29" name="直線コネクタ 428"/>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0"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1" name="直線コネクタ 430"/>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6" name="フローチャート :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8" name="フローチャート :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0" name="フローチャート :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2" name="フローチャート :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山梨県小菅村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
736
52.78
1,824,032
1,521,502
285,864
869,648
1,250,693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職員数は類似団体平均よりも多いものの、ラスパイレス係数は類似団体と比較し下回っていることから、人件費に係る経常収支比率は類似団体より</a:t>
          </a:r>
          <a:r>
            <a:rPr kumimoji="1" lang="en-US" altLang="ja-JP" sz="1300">
              <a:latin typeface="ＭＳ Ｐゴシック"/>
            </a:rPr>
            <a:t>3.6</a:t>
          </a:r>
          <a:r>
            <a:rPr kumimoji="1" lang="ja-JP" altLang="en-US" sz="1300">
              <a:latin typeface="ＭＳ Ｐゴシック"/>
            </a:rPr>
            <a:t>ポイント下回っている。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120142</xdr:rowOff>
    </xdr:from>
    <xdr:to>
      <xdr:col>7</xdr:col>
      <xdr:colOff>15875</xdr:colOff>
      <xdr:row>35</xdr:row>
      <xdr:rowOff>133858</xdr:rowOff>
    </xdr:to>
    <xdr:cxnSp macro="">
      <xdr:nvCxnSpPr>
        <xdr:cNvPr id="64" name="直線コネクタ 63"/>
        <xdr:cNvCxnSpPr/>
      </xdr:nvCxnSpPr>
      <xdr:spPr>
        <a:xfrm flipV="1">
          <a:off x="3987800" y="6120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74422</xdr:rowOff>
    </xdr:from>
    <xdr:to>
      <xdr:col>5</xdr:col>
      <xdr:colOff>549275</xdr:colOff>
      <xdr:row>35</xdr:row>
      <xdr:rowOff>133858</xdr:rowOff>
    </xdr:to>
    <xdr:cxnSp macro="">
      <xdr:nvCxnSpPr>
        <xdr:cNvPr id="67" name="直線コネクタ 66"/>
        <xdr:cNvCxnSpPr/>
      </xdr:nvCxnSpPr>
      <xdr:spPr>
        <a:xfrm>
          <a:off x="3098800" y="60751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69" name="テキスト ボックス 68"/>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74422</xdr:rowOff>
    </xdr:from>
    <xdr:to>
      <xdr:col>4</xdr:col>
      <xdr:colOff>346075</xdr:colOff>
      <xdr:row>35</xdr:row>
      <xdr:rowOff>74422</xdr:rowOff>
    </xdr:to>
    <xdr:cxnSp macro="">
      <xdr:nvCxnSpPr>
        <xdr:cNvPr id="70" name="直線コネクタ 69"/>
        <xdr:cNvCxnSpPr/>
      </xdr:nvCxnSpPr>
      <xdr:spPr>
        <a:xfrm>
          <a:off x="2209800" y="6075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158496</xdr:rowOff>
    </xdr:from>
    <xdr:to>
      <xdr:col>4</xdr:col>
      <xdr:colOff>396875</xdr:colOff>
      <xdr:row>37</xdr:row>
      <xdr:rowOff>88646</xdr:rowOff>
    </xdr:to>
    <xdr:sp macro="" textlink="">
      <xdr:nvSpPr>
        <xdr:cNvPr id="71" name="フローチャート :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74422</xdr:rowOff>
    </xdr:from>
    <xdr:to>
      <xdr:col>3</xdr:col>
      <xdr:colOff>142875</xdr:colOff>
      <xdr:row>35</xdr:row>
      <xdr:rowOff>147574</xdr:rowOff>
    </xdr:to>
    <xdr:cxnSp macro="">
      <xdr:nvCxnSpPr>
        <xdr:cNvPr id="73" name="直線コネクタ 72"/>
        <xdr:cNvCxnSpPr/>
      </xdr:nvCxnSpPr>
      <xdr:spPr>
        <a:xfrm flipV="1">
          <a:off x="1320800" y="6075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4" name="フローチャート : 判断 73"/>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5" name="テキスト ボックス 74"/>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76" name="フローチャート : 判断 75"/>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77" name="テキスト ボックス 76"/>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69342</xdr:rowOff>
    </xdr:from>
    <xdr:to>
      <xdr:col>7</xdr:col>
      <xdr:colOff>66675</xdr:colOff>
      <xdr:row>35</xdr:row>
      <xdr:rowOff>170942</xdr:rowOff>
    </xdr:to>
    <xdr:sp macro="" textlink="">
      <xdr:nvSpPr>
        <xdr:cNvPr id="83" name="円/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83058</xdr:rowOff>
    </xdr:from>
    <xdr:to>
      <xdr:col>5</xdr:col>
      <xdr:colOff>600075</xdr:colOff>
      <xdr:row>36</xdr:row>
      <xdr:rowOff>13208</xdr:rowOff>
    </xdr:to>
    <xdr:sp macro="" textlink="">
      <xdr:nvSpPr>
        <xdr:cNvPr id="85" name="円/楕円 84"/>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23385</xdr:rowOff>
    </xdr:from>
    <xdr:ext cx="736600" cy="259045"/>
    <xdr:sp macro="" textlink="">
      <xdr:nvSpPr>
        <xdr:cNvPr id="86" name="テキスト ボックス 85"/>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23622</xdr:rowOff>
    </xdr:from>
    <xdr:to>
      <xdr:col>4</xdr:col>
      <xdr:colOff>396875</xdr:colOff>
      <xdr:row>35</xdr:row>
      <xdr:rowOff>125222</xdr:rowOff>
    </xdr:to>
    <xdr:sp macro="" textlink="">
      <xdr:nvSpPr>
        <xdr:cNvPr id="87" name="円/楕円 86"/>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88" name="テキスト ボックス 87"/>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23622</xdr:rowOff>
    </xdr:from>
    <xdr:to>
      <xdr:col>3</xdr:col>
      <xdr:colOff>193675</xdr:colOff>
      <xdr:row>35</xdr:row>
      <xdr:rowOff>125222</xdr:rowOff>
    </xdr:to>
    <xdr:sp macro="" textlink="">
      <xdr:nvSpPr>
        <xdr:cNvPr id="89" name="円/楕円 88"/>
        <xdr:cNvSpPr/>
      </xdr:nvSpPr>
      <xdr:spPr>
        <a:xfrm>
          <a:off x="2159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135399</xdr:rowOff>
    </xdr:from>
    <xdr:ext cx="762000" cy="259045"/>
    <xdr:sp macro="" textlink="">
      <xdr:nvSpPr>
        <xdr:cNvPr id="90" name="テキスト ボックス 89"/>
        <xdr:cNvSpPr txBox="1"/>
      </xdr:nvSpPr>
      <xdr:spPr>
        <a:xfrm>
          <a:off x="1828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96774</xdr:rowOff>
    </xdr:from>
    <xdr:to>
      <xdr:col>1</xdr:col>
      <xdr:colOff>676275</xdr:colOff>
      <xdr:row>36</xdr:row>
      <xdr:rowOff>26924</xdr:rowOff>
    </xdr:to>
    <xdr:sp macro="" textlink="">
      <xdr:nvSpPr>
        <xdr:cNvPr id="91" name="円/楕円 90"/>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37101</xdr:rowOff>
    </xdr:from>
    <xdr:ext cx="762000" cy="259045"/>
    <xdr:sp macro="" textlink="">
      <xdr:nvSpPr>
        <xdr:cNvPr id="92" name="テキスト ボックス 91"/>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人件費削減のため職員の新採用を抑制し、臨時職員の採用により賄っているため賃金が高止まりしていることや、各種施設の維持管理費が類似団体を上回っていることが要因である。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97282</xdr:rowOff>
    </xdr:from>
    <xdr:to>
      <xdr:col>24</xdr:col>
      <xdr:colOff>31750</xdr:colOff>
      <xdr:row>17</xdr:row>
      <xdr:rowOff>124714</xdr:rowOff>
    </xdr:to>
    <xdr:cxnSp macro="">
      <xdr:nvCxnSpPr>
        <xdr:cNvPr id="122" name="直線コネクタ 121"/>
        <xdr:cNvCxnSpPr/>
      </xdr:nvCxnSpPr>
      <xdr:spPr>
        <a:xfrm flipV="1">
          <a:off x="15671800" y="30119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111015</xdr:rowOff>
    </xdr:from>
    <xdr:ext cx="762000" cy="259045"/>
    <xdr:sp macro="" textlink="">
      <xdr:nvSpPr>
        <xdr:cNvPr id="123" name="物件費平均値テキスト"/>
        <xdr:cNvSpPr txBox="1"/>
      </xdr:nvSpPr>
      <xdr:spPr>
        <a:xfrm>
          <a:off x="16598900" y="268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106426</xdr:rowOff>
    </xdr:from>
    <xdr:to>
      <xdr:col>22</xdr:col>
      <xdr:colOff>565150</xdr:colOff>
      <xdr:row>17</xdr:row>
      <xdr:rowOff>124714</xdr:rowOff>
    </xdr:to>
    <xdr:cxnSp macro="">
      <xdr:nvCxnSpPr>
        <xdr:cNvPr id="125" name="直線コネクタ 124"/>
        <xdr:cNvCxnSpPr/>
      </xdr:nvCxnSpPr>
      <xdr:spPr>
        <a:xfrm>
          <a:off x="14782800" y="3021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6" name="フローチャート : 判断 125"/>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27" name="テキスト ボックス 126"/>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106426</xdr:rowOff>
    </xdr:from>
    <xdr:to>
      <xdr:col>21</xdr:col>
      <xdr:colOff>361950</xdr:colOff>
      <xdr:row>17</xdr:row>
      <xdr:rowOff>143002</xdr:rowOff>
    </xdr:to>
    <xdr:cxnSp macro="">
      <xdr:nvCxnSpPr>
        <xdr:cNvPr id="128" name="直線コネクタ 127"/>
        <xdr:cNvCxnSpPr/>
      </xdr:nvCxnSpPr>
      <xdr:spPr>
        <a:xfrm flipV="1">
          <a:off x="13893800" y="3021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29" name="フローチャート : 判断 128"/>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0" name="テキスト ボックス 129"/>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143002</xdr:rowOff>
    </xdr:from>
    <xdr:to>
      <xdr:col>20</xdr:col>
      <xdr:colOff>158750</xdr:colOff>
      <xdr:row>18</xdr:row>
      <xdr:rowOff>49276</xdr:rowOff>
    </xdr:to>
    <xdr:cxnSp macro="">
      <xdr:nvCxnSpPr>
        <xdr:cNvPr id="131" name="直線コネクタ 130"/>
        <xdr:cNvCxnSpPr/>
      </xdr:nvCxnSpPr>
      <xdr:spPr>
        <a:xfrm flipV="1">
          <a:off x="13004800" y="3057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3" name="テキスト ボックス 132"/>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5" name="テキスト ボックス 134"/>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46482</xdr:rowOff>
    </xdr:from>
    <xdr:to>
      <xdr:col>24</xdr:col>
      <xdr:colOff>82550</xdr:colOff>
      <xdr:row>17</xdr:row>
      <xdr:rowOff>148082</xdr:rowOff>
    </xdr:to>
    <xdr:sp macro="" textlink="">
      <xdr:nvSpPr>
        <xdr:cNvPr id="141" name="円/楕円 140"/>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18559</xdr:rowOff>
    </xdr:from>
    <xdr:ext cx="762000" cy="259045"/>
    <xdr:sp macro="" textlink="">
      <xdr:nvSpPr>
        <xdr:cNvPr id="142"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73914</xdr:rowOff>
    </xdr:from>
    <xdr:to>
      <xdr:col>22</xdr:col>
      <xdr:colOff>615950</xdr:colOff>
      <xdr:row>18</xdr:row>
      <xdr:rowOff>4064</xdr:rowOff>
    </xdr:to>
    <xdr:sp macro="" textlink="">
      <xdr:nvSpPr>
        <xdr:cNvPr id="143" name="円/楕円 142"/>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160291</xdr:rowOff>
    </xdr:from>
    <xdr:ext cx="736600" cy="259045"/>
    <xdr:sp macro="" textlink="">
      <xdr:nvSpPr>
        <xdr:cNvPr id="144" name="テキスト ボックス 143"/>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55626</xdr:rowOff>
    </xdr:from>
    <xdr:to>
      <xdr:col>21</xdr:col>
      <xdr:colOff>412750</xdr:colOff>
      <xdr:row>17</xdr:row>
      <xdr:rowOff>157226</xdr:rowOff>
    </xdr:to>
    <xdr:sp macro="" textlink="">
      <xdr:nvSpPr>
        <xdr:cNvPr id="145" name="円/楕円 144"/>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142003</xdr:rowOff>
    </xdr:from>
    <xdr:ext cx="762000" cy="259045"/>
    <xdr:sp macro="" textlink="">
      <xdr:nvSpPr>
        <xdr:cNvPr id="146" name="テキスト ボックス 145"/>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92202</xdr:rowOff>
    </xdr:from>
    <xdr:to>
      <xdr:col>20</xdr:col>
      <xdr:colOff>209550</xdr:colOff>
      <xdr:row>18</xdr:row>
      <xdr:rowOff>22352</xdr:rowOff>
    </xdr:to>
    <xdr:sp macro="" textlink="">
      <xdr:nvSpPr>
        <xdr:cNvPr id="147" name="円/楕円 146"/>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7129</xdr:rowOff>
    </xdr:from>
    <xdr:ext cx="762000" cy="259045"/>
    <xdr:sp macro="" textlink="">
      <xdr:nvSpPr>
        <xdr:cNvPr id="148" name="テキスト ボックス 147"/>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169926</xdr:rowOff>
    </xdr:from>
    <xdr:to>
      <xdr:col>19</xdr:col>
      <xdr:colOff>6350</xdr:colOff>
      <xdr:row>18</xdr:row>
      <xdr:rowOff>100076</xdr:rowOff>
    </xdr:to>
    <xdr:sp macro="" textlink="">
      <xdr:nvSpPr>
        <xdr:cNvPr id="149" name="円/楕円 148"/>
        <xdr:cNvSpPr/>
      </xdr:nvSpPr>
      <xdr:spPr>
        <a:xfrm>
          <a:off x="12954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84853</xdr:rowOff>
    </xdr:from>
    <xdr:ext cx="762000" cy="259045"/>
    <xdr:sp macro="" textlink="">
      <xdr:nvSpPr>
        <xdr:cNvPr id="150" name="テキスト ボックス 149"/>
        <xdr:cNvSpPr txBox="1"/>
      </xdr:nvSpPr>
      <xdr:spPr>
        <a:xfrm>
          <a:off x="12623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今回も類似団体を下回り、類似団体平均と比べると</a:t>
          </a:r>
          <a:r>
            <a:rPr kumimoji="1" lang="en-US" altLang="ja-JP" sz="1300">
              <a:latin typeface="ＭＳ Ｐゴシック"/>
            </a:rPr>
            <a:t>2.0</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これは予算規模に対し少子化による児童福祉関連支出が少ないことに合わせ、福祉入所者が少なく給付費が小額となったことが主な要因である。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149860</xdr:rowOff>
    </xdr:from>
    <xdr:to>
      <xdr:col>7</xdr:col>
      <xdr:colOff>15875</xdr:colOff>
      <xdr:row>54</xdr:row>
      <xdr:rowOff>149860</xdr:rowOff>
    </xdr:to>
    <xdr:cxnSp macro="">
      <xdr:nvCxnSpPr>
        <xdr:cNvPr id="180" name="直線コネクタ 179"/>
        <xdr:cNvCxnSpPr/>
      </xdr:nvCxnSpPr>
      <xdr:spPr>
        <a:xfrm>
          <a:off x="3987800" y="9408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1"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81280</xdr:rowOff>
    </xdr:from>
    <xdr:to>
      <xdr:col>5</xdr:col>
      <xdr:colOff>549275</xdr:colOff>
      <xdr:row>54</xdr:row>
      <xdr:rowOff>149860</xdr:rowOff>
    </xdr:to>
    <xdr:cxnSp macro="">
      <xdr:nvCxnSpPr>
        <xdr:cNvPr id="183" name="直線コネクタ 182"/>
        <xdr:cNvCxnSpPr/>
      </xdr:nvCxnSpPr>
      <xdr:spPr>
        <a:xfrm>
          <a:off x="3098800" y="9339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4" name="フローチャート : 判断 183"/>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185" name="テキスト ボックス 184"/>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81280</xdr:rowOff>
    </xdr:from>
    <xdr:to>
      <xdr:col>4</xdr:col>
      <xdr:colOff>346075</xdr:colOff>
      <xdr:row>54</xdr:row>
      <xdr:rowOff>81280</xdr:rowOff>
    </xdr:to>
    <xdr:cxnSp macro="">
      <xdr:nvCxnSpPr>
        <xdr:cNvPr id="186" name="直線コネクタ 185"/>
        <xdr:cNvCxnSpPr/>
      </xdr:nvCxnSpPr>
      <xdr:spPr>
        <a:xfrm>
          <a:off x="2209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7" name="フローチャート : 判断 186"/>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188" name="テキスト ボックス 187"/>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81280</xdr:rowOff>
    </xdr:from>
    <xdr:to>
      <xdr:col>3</xdr:col>
      <xdr:colOff>142875</xdr:colOff>
      <xdr:row>54</xdr:row>
      <xdr:rowOff>104140</xdr:rowOff>
    </xdr:to>
    <xdr:cxnSp macro="">
      <xdr:nvCxnSpPr>
        <xdr:cNvPr id="189" name="直線コネクタ 188"/>
        <xdr:cNvCxnSpPr/>
      </xdr:nvCxnSpPr>
      <xdr:spPr>
        <a:xfrm flipV="1">
          <a:off x="1320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0" name="フローチャート : 判断 18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1" name="テキスト ボックス 19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2" name="フローチャート : 判断 19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3" name="テキスト ボックス 19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99060</xdr:rowOff>
    </xdr:from>
    <xdr:to>
      <xdr:col>7</xdr:col>
      <xdr:colOff>66675</xdr:colOff>
      <xdr:row>55</xdr:row>
      <xdr:rowOff>29210</xdr:rowOff>
    </xdr:to>
    <xdr:sp macro="" textlink="">
      <xdr:nvSpPr>
        <xdr:cNvPr id="199" name="円/楕円 198"/>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115587</xdr:rowOff>
    </xdr:from>
    <xdr:ext cx="762000" cy="259045"/>
    <xdr:sp macro="" textlink="">
      <xdr:nvSpPr>
        <xdr:cNvPr id="200"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99060</xdr:rowOff>
    </xdr:from>
    <xdr:to>
      <xdr:col>5</xdr:col>
      <xdr:colOff>600075</xdr:colOff>
      <xdr:row>55</xdr:row>
      <xdr:rowOff>29210</xdr:rowOff>
    </xdr:to>
    <xdr:sp macro="" textlink="">
      <xdr:nvSpPr>
        <xdr:cNvPr id="201" name="円/楕円 200"/>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39387</xdr:rowOff>
    </xdr:from>
    <xdr:ext cx="736600" cy="259045"/>
    <xdr:sp macro="" textlink="">
      <xdr:nvSpPr>
        <xdr:cNvPr id="202" name="テキスト ボックス 201"/>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30480</xdr:rowOff>
    </xdr:from>
    <xdr:to>
      <xdr:col>4</xdr:col>
      <xdr:colOff>396875</xdr:colOff>
      <xdr:row>54</xdr:row>
      <xdr:rowOff>132080</xdr:rowOff>
    </xdr:to>
    <xdr:sp macro="" textlink="">
      <xdr:nvSpPr>
        <xdr:cNvPr id="203" name="円/楕円 202"/>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142257</xdr:rowOff>
    </xdr:from>
    <xdr:ext cx="762000" cy="259045"/>
    <xdr:sp macro="" textlink="">
      <xdr:nvSpPr>
        <xdr:cNvPr id="204" name="テキスト ボックス 203"/>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30480</xdr:rowOff>
    </xdr:from>
    <xdr:to>
      <xdr:col>3</xdr:col>
      <xdr:colOff>193675</xdr:colOff>
      <xdr:row>54</xdr:row>
      <xdr:rowOff>132080</xdr:rowOff>
    </xdr:to>
    <xdr:sp macro="" textlink="">
      <xdr:nvSpPr>
        <xdr:cNvPr id="205" name="円/楕円 204"/>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142257</xdr:rowOff>
    </xdr:from>
    <xdr:ext cx="762000" cy="259045"/>
    <xdr:sp macro="" textlink="">
      <xdr:nvSpPr>
        <xdr:cNvPr id="206" name="テキスト ボックス 205"/>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53340</xdr:rowOff>
    </xdr:from>
    <xdr:to>
      <xdr:col>1</xdr:col>
      <xdr:colOff>676275</xdr:colOff>
      <xdr:row>54</xdr:row>
      <xdr:rowOff>154940</xdr:rowOff>
    </xdr:to>
    <xdr:sp macro="" textlink="">
      <xdr:nvSpPr>
        <xdr:cNvPr id="207" name="円/楕円 206"/>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165117</xdr:rowOff>
    </xdr:from>
    <xdr:ext cx="762000" cy="259045"/>
    <xdr:sp macro="" textlink="">
      <xdr:nvSpPr>
        <xdr:cNvPr id="208" name="テキスト ボックス 207"/>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年度は昨年比</a:t>
          </a:r>
          <a:r>
            <a:rPr kumimoji="1" lang="en-US" altLang="ja-JP" sz="1300">
              <a:latin typeface="ＭＳ Ｐゴシック"/>
            </a:rPr>
            <a:t>1.7</a:t>
          </a:r>
          <a:r>
            <a:rPr kumimoji="1" lang="ja-JP" altLang="en-US" sz="1300">
              <a:latin typeface="ＭＳ Ｐゴシック"/>
            </a:rPr>
            <a:t>ポイント低下し、類似団体を</a:t>
          </a:r>
          <a:r>
            <a:rPr kumimoji="1" lang="en-US" altLang="ja-JP" sz="1300">
              <a:latin typeface="ＭＳ Ｐゴシック"/>
            </a:rPr>
            <a:t>7.1</a:t>
          </a:r>
          <a:r>
            <a:rPr kumimoji="1" lang="ja-JP" altLang="en-US" sz="1300">
              <a:latin typeface="ＭＳ Ｐゴシック"/>
            </a:rPr>
            <a:t>ポイント下回った。これは、基金への積立金の減額及び出資金の皆減が主な要因である。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5842</xdr:rowOff>
    </xdr:from>
    <xdr:to>
      <xdr:col>24</xdr:col>
      <xdr:colOff>31750</xdr:colOff>
      <xdr:row>55</xdr:row>
      <xdr:rowOff>83566</xdr:rowOff>
    </xdr:to>
    <xdr:cxnSp macro="">
      <xdr:nvCxnSpPr>
        <xdr:cNvPr id="238" name="直線コネクタ 237"/>
        <xdr:cNvCxnSpPr/>
      </xdr:nvCxnSpPr>
      <xdr:spPr>
        <a:xfrm flipV="1">
          <a:off x="15671800" y="94355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83566</xdr:rowOff>
    </xdr:to>
    <xdr:cxnSp macro="">
      <xdr:nvCxnSpPr>
        <xdr:cNvPr id="241" name="直線コネクタ 240"/>
        <xdr:cNvCxnSpPr/>
      </xdr:nvCxnSpPr>
      <xdr:spPr>
        <a:xfrm>
          <a:off x="14782800" y="9499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2" name="フローチャート : 判断 241"/>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3" name="テキスト ボックス 242"/>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115570</xdr:rowOff>
    </xdr:to>
    <xdr:cxnSp macro="">
      <xdr:nvCxnSpPr>
        <xdr:cNvPr id="244" name="直線コネクタ 243"/>
        <xdr:cNvCxnSpPr/>
      </xdr:nvCxnSpPr>
      <xdr:spPr>
        <a:xfrm flipV="1">
          <a:off x="13893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5" name="フローチャート : 判断 244"/>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46" name="テキスト ボックス 245"/>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19558</xdr:rowOff>
    </xdr:from>
    <xdr:to>
      <xdr:col>20</xdr:col>
      <xdr:colOff>158750</xdr:colOff>
      <xdr:row>55</xdr:row>
      <xdr:rowOff>115570</xdr:rowOff>
    </xdr:to>
    <xdr:cxnSp macro="">
      <xdr:nvCxnSpPr>
        <xdr:cNvPr id="247" name="直線コネクタ 246"/>
        <xdr:cNvCxnSpPr/>
      </xdr:nvCxnSpPr>
      <xdr:spPr>
        <a:xfrm>
          <a:off x="13004800" y="94493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48" name="フローチャート : 判断 247"/>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49" name="テキスト ボックス 248"/>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0" name="フローチャート : 判断 249"/>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1" name="テキスト ボックス 250"/>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126492</xdr:rowOff>
    </xdr:from>
    <xdr:to>
      <xdr:col>24</xdr:col>
      <xdr:colOff>82550</xdr:colOff>
      <xdr:row>55</xdr:row>
      <xdr:rowOff>56642</xdr:rowOff>
    </xdr:to>
    <xdr:sp macro="" textlink="">
      <xdr:nvSpPr>
        <xdr:cNvPr id="257" name="円/楕円 256"/>
        <xdr:cNvSpPr/>
      </xdr:nvSpPr>
      <xdr:spPr>
        <a:xfrm>
          <a:off x="164592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35069</xdr:rowOff>
    </xdr:from>
    <xdr:ext cx="762000" cy="259045"/>
    <xdr:sp macro="" textlink="">
      <xdr:nvSpPr>
        <xdr:cNvPr id="258" name="その他該当値テキスト"/>
        <xdr:cNvSpPr txBox="1"/>
      </xdr:nvSpPr>
      <xdr:spPr>
        <a:xfrm>
          <a:off x="16598900" y="929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32766</xdr:rowOff>
    </xdr:from>
    <xdr:to>
      <xdr:col>22</xdr:col>
      <xdr:colOff>615950</xdr:colOff>
      <xdr:row>55</xdr:row>
      <xdr:rowOff>134366</xdr:rowOff>
    </xdr:to>
    <xdr:sp macro="" textlink="">
      <xdr:nvSpPr>
        <xdr:cNvPr id="259" name="円/楕円 258"/>
        <xdr:cNvSpPr/>
      </xdr:nvSpPr>
      <xdr:spPr>
        <a:xfrm>
          <a:off x="15621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144543</xdr:rowOff>
    </xdr:from>
    <xdr:ext cx="736600" cy="259045"/>
    <xdr:sp macro="" textlink="">
      <xdr:nvSpPr>
        <xdr:cNvPr id="260" name="テキスト ボックス 259"/>
        <xdr:cNvSpPr txBox="1"/>
      </xdr:nvSpPr>
      <xdr:spPr>
        <a:xfrm>
          <a:off x="15290800" y="923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61" name="円/楕円 260"/>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62" name="テキスト ボックス 261"/>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63" name="円/楕円 262"/>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64" name="テキスト ボックス 263"/>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140208</xdr:rowOff>
    </xdr:from>
    <xdr:to>
      <xdr:col>19</xdr:col>
      <xdr:colOff>6350</xdr:colOff>
      <xdr:row>55</xdr:row>
      <xdr:rowOff>70358</xdr:rowOff>
    </xdr:to>
    <xdr:sp macro="" textlink="">
      <xdr:nvSpPr>
        <xdr:cNvPr id="265" name="円/楕円 264"/>
        <xdr:cNvSpPr/>
      </xdr:nvSpPr>
      <xdr:spPr>
        <a:xfrm>
          <a:off x="12954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80535</xdr:rowOff>
    </xdr:from>
    <xdr:ext cx="762000" cy="259045"/>
    <xdr:sp macro="" textlink="">
      <xdr:nvSpPr>
        <xdr:cNvPr id="266" name="テキスト ボックス 265"/>
        <xdr:cNvSpPr txBox="1"/>
      </xdr:nvSpPr>
      <xdr:spPr>
        <a:xfrm>
          <a:off x="12623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年度は昨年比</a:t>
          </a:r>
          <a:r>
            <a:rPr kumimoji="1" lang="en-US" altLang="ja-JP" sz="1300">
              <a:latin typeface="ＭＳ Ｐゴシック"/>
            </a:rPr>
            <a:t>0.8</a:t>
          </a:r>
          <a:r>
            <a:rPr kumimoji="1" lang="ja-JP" altLang="en-US" sz="1300">
              <a:latin typeface="ＭＳ Ｐゴシック"/>
            </a:rPr>
            <a:t>ポイント低下し、類似団体平均を</a:t>
          </a:r>
          <a:r>
            <a:rPr kumimoji="1" lang="en-US" altLang="ja-JP" sz="1300">
              <a:latin typeface="ＭＳ Ｐゴシック"/>
            </a:rPr>
            <a:t>3.3</a:t>
          </a:r>
          <a:r>
            <a:rPr kumimoji="1" lang="ja-JP" altLang="en-US" sz="1300">
              <a:latin typeface="ＭＳ Ｐゴシック"/>
            </a:rPr>
            <a:t>ポイント下回った。これは国民健康保険財政調整交付金や介護給付費負担金など社会保障関係経費が減少したためである。</a:t>
          </a:r>
          <a:endParaRPr kumimoji="1" lang="en-US" altLang="ja-JP" sz="1300">
            <a:latin typeface="ＭＳ Ｐゴシック"/>
          </a:endParaRPr>
        </a:p>
        <a:p>
          <a:r>
            <a:rPr kumimoji="1" lang="ja-JP" altLang="en-US" sz="1300">
              <a:latin typeface="ＭＳ Ｐゴシック"/>
            </a:rPr>
            <a:t>　その他村の出資する法人等各種団体への補助金については昨年から大きな変動はなかったが、今後も補助金を交付するのが適当な事業を行っているのかなどについて明確な基準を設けて、必要性の低い補助金は見直しや廃止を行う方針であ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6169</xdr:rowOff>
    </xdr:from>
    <xdr:to>
      <xdr:col>24</xdr:col>
      <xdr:colOff>31750</xdr:colOff>
      <xdr:row>36</xdr:row>
      <xdr:rowOff>58420</xdr:rowOff>
    </xdr:to>
    <xdr:cxnSp macro="">
      <xdr:nvCxnSpPr>
        <xdr:cNvPr id="300" name="直線コネクタ 299"/>
        <xdr:cNvCxnSpPr/>
      </xdr:nvCxnSpPr>
      <xdr:spPr>
        <a:xfrm flipV="1">
          <a:off x="15671800" y="61783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142983</xdr:rowOff>
    </xdr:from>
    <xdr:ext cx="762000" cy="259045"/>
    <xdr:sp macro="" textlink="">
      <xdr:nvSpPr>
        <xdr:cNvPr id="301"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117203</xdr:rowOff>
    </xdr:to>
    <xdr:cxnSp macro="">
      <xdr:nvCxnSpPr>
        <xdr:cNvPr id="303" name="直線コネクタ 302"/>
        <xdr:cNvCxnSpPr/>
      </xdr:nvCxnSpPr>
      <xdr:spPr>
        <a:xfrm flipV="1">
          <a:off x="14782800" y="62306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38644</xdr:rowOff>
    </xdr:from>
    <xdr:to>
      <xdr:col>22</xdr:col>
      <xdr:colOff>615950</xdr:colOff>
      <xdr:row>37</xdr:row>
      <xdr:rowOff>140244</xdr:rowOff>
    </xdr:to>
    <xdr:sp macro="" textlink="">
      <xdr:nvSpPr>
        <xdr:cNvPr id="304" name="フローチャート : 判断 303"/>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125021</xdr:rowOff>
    </xdr:from>
    <xdr:ext cx="736600" cy="259045"/>
    <xdr:sp macro="" textlink="">
      <xdr:nvSpPr>
        <xdr:cNvPr id="305" name="テキスト ボックス 304"/>
        <xdr:cNvSpPr txBox="1"/>
      </xdr:nvSpPr>
      <xdr:spPr>
        <a:xfrm>
          <a:off x="15290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78014</xdr:rowOff>
    </xdr:from>
    <xdr:to>
      <xdr:col>21</xdr:col>
      <xdr:colOff>361950</xdr:colOff>
      <xdr:row>36</xdr:row>
      <xdr:rowOff>117203</xdr:rowOff>
    </xdr:to>
    <xdr:cxnSp macro="">
      <xdr:nvCxnSpPr>
        <xdr:cNvPr id="306" name="直線コネクタ 305"/>
        <xdr:cNvCxnSpPr/>
      </xdr:nvCxnSpPr>
      <xdr:spPr>
        <a:xfrm>
          <a:off x="13893800" y="62502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164374</xdr:rowOff>
    </xdr:from>
    <xdr:to>
      <xdr:col>21</xdr:col>
      <xdr:colOff>412750</xdr:colOff>
      <xdr:row>37</xdr:row>
      <xdr:rowOff>94524</xdr:rowOff>
    </xdr:to>
    <xdr:sp macro="" textlink="">
      <xdr:nvSpPr>
        <xdr:cNvPr id="307" name="フローチャート : 判断 306"/>
        <xdr:cNvSpPr/>
      </xdr:nvSpPr>
      <xdr:spPr>
        <a:xfrm>
          <a:off x="14732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79301</xdr:rowOff>
    </xdr:from>
    <xdr:ext cx="762000" cy="259045"/>
    <xdr:sp macro="" textlink="">
      <xdr:nvSpPr>
        <xdr:cNvPr id="308" name="テキスト ボックス 307"/>
        <xdr:cNvSpPr txBox="1"/>
      </xdr:nvSpPr>
      <xdr:spPr>
        <a:xfrm>
          <a:off x="14401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78014</xdr:rowOff>
    </xdr:from>
    <xdr:to>
      <xdr:col>20</xdr:col>
      <xdr:colOff>158750</xdr:colOff>
      <xdr:row>38</xdr:row>
      <xdr:rowOff>68217</xdr:rowOff>
    </xdr:to>
    <xdr:cxnSp macro="">
      <xdr:nvCxnSpPr>
        <xdr:cNvPr id="309" name="直線コネクタ 308"/>
        <xdr:cNvCxnSpPr/>
      </xdr:nvCxnSpPr>
      <xdr:spPr>
        <a:xfrm flipV="1">
          <a:off x="13004800" y="6250214"/>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157843</xdr:rowOff>
    </xdr:from>
    <xdr:to>
      <xdr:col>20</xdr:col>
      <xdr:colOff>209550</xdr:colOff>
      <xdr:row>37</xdr:row>
      <xdr:rowOff>87993</xdr:rowOff>
    </xdr:to>
    <xdr:sp macro="" textlink="">
      <xdr:nvSpPr>
        <xdr:cNvPr id="310" name="フローチャート : 判断 309"/>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72770</xdr:rowOff>
    </xdr:from>
    <xdr:ext cx="762000" cy="259045"/>
    <xdr:sp macro="" textlink="">
      <xdr:nvSpPr>
        <xdr:cNvPr id="311" name="テキスト ボックス 310"/>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12" name="フローチャート : 判断 311"/>
        <xdr:cNvSpPr/>
      </xdr:nvSpPr>
      <xdr:spPr>
        <a:xfrm>
          <a:off x="12954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117764</xdr:rowOff>
    </xdr:from>
    <xdr:ext cx="762000" cy="259045"/>
    <xdr:sp macro="" textlink="">
      <xdr:nvSpPr>
        <xdr:cNvPr id="313" name="テキスト ボックス 312"/>
        <xdr:cNvSpPr txBox="1"/>
      </xdr:nvSpPr>
      <xdr:spPr>
        <a:xfrm>
          <a:off x="12623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126819</xdr:rowOff>
    </xdr:from>
    <xdr:to>
      <xdr:col>24</xdr:col>
      <xdr:colOff>82550</xdr:colOff>
      <xdr:row>36</xdr:row>
      <xdr:rowOff>56969</xdr:rowOff>
    </xdr:to>
    <xdr:sp macro="" textlink="">
      <xdr:nvSpPr>
        <xdr:cNvPr id="319" name="円/楕円 318"/>
        <xdr:cNvSpPr/>
      </xdr:nvSpPr>
      <xdr:spPr>
        <a:xfrm>
          <a:off x="164592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143346</xdr:rowOff>
    </xdr:from>
    <xdr:ext cx="762000" cy="259045"/>
    <xdr:sp macro="" textlink="">
      <xdr:nvSpPr>
        <xdr:cNvPr id="320" name="補助費等該当値テキスト"/>
        <xdr:cNvSpPr txBox="1"/>
      </xdr:nvSpPr>
      <xdr:spPr>
        <a:xfrm>
          <a:off x="16598900" y="597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1" name="円/楕円 320"/>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22" name="テキスト ボックス 321"/>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66403</xdr:rowOff>
    </xdr:from>
    <xdr:to>
      <xdr:col>21</xdr:col>
      <xdr:colOff>412750</xdr:colOff>
      <xdr:row>36</xdr:row>
      <xdr:rowOff>168003</xdr:rowOff>
    </xdr:to>
    <xdr:sp macro="" textlink="">
      <xdr:nvSpPr>
        <xdr:cNvPr id="323" name="円/楕円 322"/>
        <xdr:cNvSpPr/>
      </xdr:nvSpPr>
      <xdr:spPr>
        <a:xfrm>
          <a:off x="14732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6730</xdr:rowOff>
    </xdr:from>
    <xdr:ext cx="762000" cy="259045"/>
    <xdr:sp macro="" textlink="">
      <xdr:nvSpPr>
        <xdr:cNvPr id="324" name="テキスト ボックス 323"/>
        <xdr:cNvSpPr txBox="1"/>
      </xdr:nvSpPr>
      <xdr:spPr>
        <a:xfrm>
          <a:off x="14401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27214</xdr:rowOff>
    </xdr:from>
    <xdr:to>
      <xdr:col>20</xdr:col>
      <xdr:colOff>209550</xdr:colOff>
      <xdr:row>36</xdr:row>
      <xdr:rowOff>128814</xdr:rowOff>
    </xdr:to>
    <xdr:sp macro="" textlink="">
      <xdr:nvSpPr>
        <xdr:cNvPr id="325" name="円/楕円 324"/>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138991</xdr:rowOff>
    </xdr:from>
    <xdr:ext cx="762000" cy="259045"/>
    <xdr:sp macro="" textlink="">
      <xdr:nvSpPr>
        <xdr:cNvPr id="326" name="テキスト ボックス 325"/>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17417</xdr:rowOff>
    </xdr:from>
    <xdr:to>
      <xdr:col>19</xdr:col>
      <xdr:colOff>6350</xdr:colOff>
      <xdr:row>38</xdr:row>
      <xdr:rowOff>119017</xdr:rowOff>
    </xdr:to>
    <xdr:sp macro="" textlink="">
      <xdr:nvSpPr>
        <xdr:cNvPr id="327" name="円/楕円 326"/>
        <xdr:cNvSpPr/>
      </xdr:nvSpPr>
      <xdr:spPr>
        <a:xfrm>
          <a:off x="12954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103794</xdr:rowOff>
    </xdr:from>
    <xdr:ext cx="762000" cy="259045"/>
    <xdr:sp macro="" textlink="">
      <xdr:nvSpPr>
        <xdr:cNvPr id="328" name="テキスト ボックス 327"/>
        <xdr:cNvSpPr txBox="1"/>
      </xdr:nvSpPr>
      <xdr:spPr>
        <a:xfrm>
          <a:off x="12623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公債費に係る経常収支比率は年々減少傾向にあり、今回は</a:t>
          </a:r>
          <a:r>
            <a:rPr kumimoji="1" lang="en-US" altLang="ja-JP" sz="1300">
              <a:latin typeface="ＭＳ Ｐゴシック"/>
            </a:rPr>
            <a:t>17.3%</a:t>
          </a:r>
          <a:r>
            <a:rPr kumimoji="1" lang="ja-JP" altLang="en-US" sz="1300">
              <a:latin typeface="ＭＳ Ｐゴシック"/>
            </a:rPr>
            <a:t>で、対前年比</a:t>
          </a:r>
          <a:r>
            <a:rPr kumimoji="1" lang="en-US" altLang="ja-JP" sz="1300">
              <a:latin typeface="ＭＳ Ｐゴシック"/>
            </a:rPr>
            <a:t>1.3</a:t>
          </a:r>
          <a:r>
            <a:rPr kumimoji="1" lang="ja-JP" altLang="en-US" sz="1300">
              <a:latin typeface="ＭＳ Ｐゴシック"/>
            </a:rPr>
            <a:t>ポイント低下しているものの、類似団体平均を</a:t>
          </a:r>
          <a:r>
            <a:rPr kumimoji="1" lang="en-US" altLang="ja-JP" sz="1300">
              <a:latin typeface="ＭＳ Ｐゴシック"/>
            </a:rPr>
            <a:t>0.8</a:t>
          </a:r>
          <a:r>
            <a:rPr kumimoji="1" lang="ja-JP" altLang="en-US" sz="1300">
              <a:latin typeface="ＭＳ Ｐゴシック"/>
            </a:rPr>
            <a:t>ポイント上回った。近年、公債費の発行を抑制してきたが、引き続き財政健全化に向け、事業内容の精査を十分に行い、喫緊の課題となっている事業を最優先に展開するが、財政規模に適した地方債の発行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62992</xdr:rowOff>
    </xdr:to>
    <xdr:cxnSp macro="">
      <xdr:nvCxnSpPr>
        <xdr:cNvPr id="358" name="直線コネクタ 357"/>
        <xdr:cNvCxnSpPr/>
      </xdr:nvCxnSpPr>
      <xdr:spPr>
        <a:xfrm flipV="1">
          <a:off x="3987800" y="133766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62992</xdr:rowOff>
    </xdr:from>
    <xdr:to>
      <xdr:col>5</xdr:col>
      <xdr:colOff>549275</xdr:colOff>
      <xdr:row>78</xdr:row>
      <xdr:rowOff>62992</xdr:rowOff>
    </xdr:to>
    <xdr:cxnSp macro="">
      <xdr:nvCxnSpPr>
        <xdr:cNvPr id="361" name="直線コネクタ 360"/>
        <xdr:cNvCxnSpPr/>
      </xdr:nvCxnSpPr>
      <xdr:spPr>
        <a:xfrm>
          <a:off x="3098800" y="13436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62" name="フローチャート : 判断 361"/>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63" name="テキスト ボックス 362"/>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62992</xdr:rowOff>
    </xdr:from>
    <xdr:to>
      <xdr:col>4</xdr:col>
      <xdr:colOff>346075</xdr:colOff>
      <xdr:row>78</xdr:row>
      <xdr:rowOff>99568</xdr:rowOff>
    </xdr:to>
    <xdr:cxnSp macro="">
      <xdr:nvCxnSpPr>
        <xdr:cNvPr id="364" name="直線コネクタ 363"/>
        <xdr:cNvCxnSpPr/>
      </xdr:nvCxnSpPr>
      <xdr:spPr>
        <a:xfrm flipV="1">
          <a:off x="2209800" y="13436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5" name="フローチャート : 判断 364"/>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82821</xdr:rowOff>
    </xdr:from>
    <xdr:ext cx="762000" cy="259045"/>
    <xdr:sp macro="" textlink="">
      <xdr:nvSpPr>
        <xdr:cNvPr id="366" name="テキスト ボックス 365"/>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99568</xdr:rowOff>
    </xdr:from>
    <xdr:to>
      <xdr:col>3</xdr:col>
      <xdr:colOff>142875</xdr:colOff>
      <xdr:row>79</xdr:row>
      <xdr:rowOff>161289</xdr:rowOff>
    </xdr:to>
    <xdr:cxnSp macro="">
      <xdr:nvCxnSpPr>
        <xdr:cNvPr id="367" name="直線コネクタ 366"/>
        <xdr:cNvCxnSpPr/>
      </xdr:nvCxnSpPr>
      <xdr:spPr>
        <a:xfrm flipV="1">
          <a:off x="1320800" y="13472668"/>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xdr:rowOff>
    </xdr:from>
    <xdr:to>
      <xdr:col>3</xdr:col>
      <xdr:colOff>193675</xdr:colOff>
      <xdr:row>78</xdr:row>
      <xdr:rowOff>104648</xdr:rowOff>
    </xdr:to>
    <xdr:sp macro="" textlink="">
      <xdr:nvSpPr>
        <xdr:cNvPr id="368" name="フローチャート : 判断 367"/>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114825</xdr:rowOff>
    </xdr:from>
    <xdr:ext cx="762000" cy="259045"/>
    <xdr:sp macro="" textlink="">
      <xdr:nvSpPr>
        <xdr:cNvPr id="369" name="テキスト ボックス 368"/>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0" name="フローチャート : 判断 369"/>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1" name="テキスト ボックス 370"/>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77" name="円/楕円 376"/>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78"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xdr:rowOff>
    </xdr:from>
    <xdr:to>
      <xdr:col>5</xdr:col>
      <xdr:colOff>600075</xdr:colOff>
      <xdr:row>78</xdr:row>
      <xdr:rowOff>113792</xdr:rowOff>
    </xdr:to>
    <xdr:sp macro="" textlink="">
      <xdr:nvSpPr>
        <xdr:cNvPr id="379" name="円/楕円 378"/>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80" name="テキスト ボックス 379"/>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xdr:rowOff>
    </xdr:from>
    <xdr:to>
      <xdr:col>4</xdr:col>
      <xdr:colOff>396875</xdr:colOff>
      <xdr:row>78</xdr:row>
      <xdr:rowOff>113792</xdr:rowOff>
    </xdr:to>
    <xdr:sp macro="" textlink="">
      <xdr:nvSpPr>
        <xdr:cNvPr id="381" name="円/楕円 380"/>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98569</xdr:rowOff>
    </xdr:from>
    <xdr:ext cx="762000" cy="259045"/>
    <xdr:sp macro="" textlink="">
      <xdr:nvSpPr>
        <xdr:cNvPr id="382" name="テキスト ボックス 381"/>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48768</xdr:rowOff>
    </xdr:from>
    <xdr:to>
      <xdr:col>3</xdr:col>
      <xdr:colOff>193675</xdr:colOff>
      <xdr:row>78</xdr:row>
      <xdr:rowOff>150368</xdr:rowOff>
    </xdr:to>
    <xdr:sp macro="" textlink="">
      <xdr:nvSpPr>
        <xdr:cNvPr id="383" name="円/楕円 382"/>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135145</xdr:rowOff>
    </xdr:from>
    <xdr:ext cx="762000" cy="259045"/>
    <xdr:sp macro="" textlink="">
      <xdr:nvSpPr>
        <xdr:cNvPr id="384" name="テキスト ボックス 383"/>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110489</xdr:rowOff>
    </xdr:from>
    <xdr:to>
      <xdr:col>1</xdr:col>
      <xdr:colOff>676275</xdr:colOff>
      <xdr:row>80</xdr:row>
      <xdr:rowOff>40639</xdr:rowOff>
    </xdr:to>
    <xdr:sp macro="" textlink="">
      <xdr:nvSpPr>
        <xdr:cNvPr id="385" name="円/楕円 384"/>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25416</xdr:rowOff>
    </xdr:from>
    <xdr:ext cx="762000" cy="259045"/>
    <xdr:sp macro="" textlink="">
      <xdr:nvSpPr>
        <xdr:cNvPr id="386" name="テキスト ボックス 385"/>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年度は昨年比</a:t>
          </a:r>
          <a:r>
            <a:rPr kumimoji="1" lang="en-US" altLang="ja-JP" sz="1300">
              <a:latin typeface="ＭＳ Ｐゴシック"/>
            </a:rPr>
            <a:t>3.4</a:t>
          </a:r>
          <a:r>
            <a:rPr kumimoji="1" lang="ja-JP" altLang="en-US" sz="1300">
              <a:latin typeface="ＭＳ Ｐゴシック"/>
            </a:rPr>
            <a:t>ポイント低下し、類似団体を</a:t>
          </a:r>
          <a:r>
            <a:rPr kumimoji="1" lang="en-US" altLang="ja-JP" sz="1300">
              <a:latin typeface="ＭＳ Ｐゴシック"/>
            </a:rPr>
            <a:t>13.3</a:t>
          </a:r>
          <a:r>
            <a:rPr kumimoji="1" lang="ja-JP" altLang="en-US" sz="1300">
              <a:latin typeface="ＭＳ Ｐゴシック"/>
            </a:rPr>
            <a:t>ポイント下回った。これは、公債費が全体予算を占める割合が高いことと、物件費が類似団体平均を上回った以外、他の項目では類似団体を下回ったことによる。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43180</xdr:rowOff>
    </xdr:from>
    <xdr:to>
      <xdr:col>24</xdr:col>
      <xdr:colOff>31750</xdr:colOff>
      <xdr:row>76</xdr:row>
      <xdr:rowOff>1270</xdr:rowOff>
    </xdr:to>
    <xdr:cxnSp macro="">
      <xdr:nvCxnSpPr>
        <xdr:cNvPr id="419" name="直線コネクタ 418"/>
        <xdr:cNvCxnSpPr/>
      </xdr:nvCxnSpPr>
      <xdr:spPr>
        <a:xfrm flipV="1">
          <a:off x="15671800" y="129019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0"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119380</xdr:rowOff>
    </xdr:from>
    <xdr:to>
      <xdr:col>22</xdr:col>
      <xdr:colOff>565150</xdr:colOff>
      <xdr:row>76</xdr:row>
      <xdr:rowOff>1270</xdr:rowOff>
    </xdr:to>
    <xdr:cxnSp macro="">
      <xdr:nvCxnSpPr>
        <xdr:cNvPr id="422" name="直線コネクタ 421"/>
        <xdr:cNvCxnSpPr/>
      </xdr:nvCxnSpPr>
      <xdr:spPr>
        <a:xfrm>
          <a:off x="14782800" y="12978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87630</xdr:rowOff>
    </xdr:from>
    <xdr:to>
      <xdr:col>22</xdr:col>
      <xdr:colOff>615950</xdr:colOff>
      <xdr:row>79</xdr:row>
      <xdr:rowOff>17780</xdr:rowOff>
    </xdr:to>
    <xdr:sp macro="" textlink="">
      <xdr:nvSpPr>
        <xdr:cNvPr id="423" name="フローチャート : 判断 422"/>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2557</xdr:rowOff>
    </xdr:from>
    <xdr:ext cx="736600" cy="259045"/>
    <xdr:sp macro="" textlink="">
      <xdr:nvSpPr>
        <xdr:cNvPr id="424" name="テキスト ボックス 423"/>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119380</xdr:rowOff>
    </xdr:from>
    <xdr:to>
      <xdr:col>21</xdr:col>
      <xdr:colOff>361950</xdr:colOff>
      <xdr:row>75</xdr:row>
      <xdr:rowOff>165100</xdr:rowOff>
    </xdr:to>
    <xdr:cxnSp macro="">
      <xdr:nvCxnSpPr>
        <xdr:cNvPr id="425" name="直線コネクタ 424"/>
        <xdr:cNvCxnSpPr/>
      </xdr:nvCxnSpPr>
      <xdr:spPr>
        <a:xfrm flipV="1">
          <a:off x="13893800" y="12978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26" name="フローチャート : 判断 425"/>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27" name="テキスト ボックス 426"/>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165100</xdr:rowOff>
    </xdr:from>
    <xdr:to>
      <xdr:col>20</xdr:col>
      <xdr:colOff>158750</xdr:colOff>
      <xdr:row>77</xdr:row>
      <xdr:rowOff>66039</xdr:rowOff>
    </xdr:to>
    <xdr:cxnSp macro="">
      <xdr:nvCxnSpPr>
        <xdr:cNvPr id="428" name="直線コネクタ 427"/>
        <xdr:cNvCxnSpPr/>
      </xdr:nvCxnSpPr>
      <xdr:spPr>
        <a:xfrm flipV="1">
          <a:off x="13004800" y="1302385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106680</xdr:rowOff>
    </xdr:from>
    <xdr:to>
      <xdr:col>20</xdr:col>
      <xdr:colOff>209550</xdr:colOff>
      <xdr:row>78</xdr:row>
      <xdr:rowOff>36830</xdr:rowOff>
    </xdr:to>
    <xdr:sp macro="" textlink="">
      <xdr:nvSpPr>
        <xdr:cNvPr id="429" name="フローチャート : 判断 428"/>
        <xdr:cNvSpPr/>
      </xdr:nvSpPr>
      <xdr:spPr>
        <a:xfrm>
          <a:off x="13843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21607</xdr:rowOff>
    </xdr:from>
    <xdr:ext cx="762000" cy="259045"/>
    <xdr:sp macro="" textlink="">
      <xdr:nvSpPr>
        <xdr:cNvPr id="430" name="テキスト ボックス 429"/>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31" name="フローチャート : 判断 430"/>
        <xdr:cNvSpPr/>
      </xdr:nvSpPr>
      <xdr:spPr>
        <a:xfrm>
          <a:off x="12954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52088</xdr:rowOff>
    </xdr:from>
    <xdr:ext cx="762000" cy="259045"/>
    <xdr:sp macro="" textlink="">
      <xdr:nvSpPr>
        <xdr:cNvPr id="432" name="テキスト ボックス 431"/>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163830</xdr:rowOff>
    </xdr:from>
    <xdr:to>
      <xdr:col>24</xdr:col>
      <xdr:colOff>82550</xdr:colOff>
      <xdr:row>75</xdr:row>
      <xdr:rowOff>93980</xdr:rowOff>
    </xdr:to>
    <xdr:sp macro="" textlink="">
      <xdr:nvSpPr>
        <xdr:cNvPr id="438" name="円/楕円 437"/>
        <xdr:cNvSpPr/>
      </xdr:nvSpPr>
      <xdr:spPr>
        <a:xfrm>
          <a:off x="16459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8907</xdr:rowOff>
    </xdr:from>
    <xdr:ext cx="762000" cy="259045"/>
    <xdr:sp macro="" textlink="">
      <xdr:nvSpPr>
        <xdr:cNvPr id="439" name="公債費以外該当値テキスト"/>
        <xdr:cNvSpPr txBox="1"/>
      </xdr:nvSpPr>
      <xdr:spPr>
        <a:xfrm>
          <a:off x="165989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121920</xdr:rowOff>
    </xdr:from>
    <xdr:to>
      <xdr:col>22</xdr:col>
      <xdr:colOff>615950</xdr:colOff>
      <xdr:row>76</xdr:row>
      <xdr:rowOff>52070</xdr:rowOff>
    </xdr:to>
    <xdr:sp macro="" textlink="">
      <xdr:nvSpPr>
        <xdr:cNvPr id="440" name="円/楕円 439"/>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62247</xdr:rowOff>
    </xdr:from>
    <xdr:ext cx="736600" cy="259045"/>
    <xdr:sp macro="" textlink="">
      <xdr:nvSpPr>
        <xdr:cNvPr id="441" name="テキスト ボックス 440"/>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68580</xdr:rowOff>
    </xdr:from>
    <xdr:to>
      <xdr:col>21</xdr:col>
      <xdr:colOff>412750</xdr:colOff>
      <xdr:row>75</xdr:row>
      <xdr:rowOff>170180</xdr:rowOff>
    </xdr:to>
    <xdr:sp macro="" textlink="">
      <xdr:nvSpPr>
        <xdr:cNvPr id="442" name="円/楕円 441"/>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43" name="テキスト ボックス 442"/>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114300</xdr:rowOff>
    </xdr:from>
    <xdr:to>
      <xdr:col>20</xdr:col>
      <xdr:colOff>209550</xdr:colOff>
      <xdr:row>76</xdr:row>
      <xdr:rowOff>44450</xdr:rowOff>
    </xdr:to>
    <xdr:sp macro="" textlink="">
      <xdr:nvSpPr>
        <xdr:cNvPr id="444" name="円/楕円 443"/>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54627</xdr:rowOff>
    </xdr:from>
    <xdr:ext cx="762000" cy="259045"/>
    <xdr:sp macro="" textlink="">
      <xdr:nvSpPr>
        <xdr:cNvPr id="445" name="テキスト ボックス 444"/>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46" name="円/楕円 445"/>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127016</xdr:rowOff>
    </xdr:from>
    <xdr:ext cx="762000" cy="259045"/>
    <xdr:sp macro="" textlink="">
      <xdr:nvSpPr>
        <xdr:cNvPr id="447" name="テキスト ボックス 446"/>
        <xdr:cNvSpPr txBox="1"/>
      </xdr:nvSpPr>
      <xdr:spPr>
        <a:xfrm>
          <a:off x="12623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山梨県小菅村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169255</xdr:rowOff>
    </xdr:from>
    <xdr:to>
      <xdr:col>4</xdr:col>
      <xdr:colOff>1117600</xdr:colOff>
      <xdr:row>17</xdr:row>
      <xdr:rowOff>15906</xdr:rowOff>
    </xdr:to>
    <xdr:cxnSp macro="">
      <xdr:nvCxnSpPr>
        <xdr:cNvPr id="49" name="直線コネクタ 48"/>
        <xdr:cNvCxnSpPr/>
      </xdr:nvCxnSpPr>
      <xdr:spPr bwMode="auto">
        <a:xfrm flipV="1">
          <a:off x="5003800" y="2960080"/>
          <a:ext cx="647700" cy="18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154024</xdr:rowOff>
    </xdr:from>
    <xdr:ext cx="762000" cy="259045"/>
    <xdr:sp macro="" textlink="">
      <xdr:nvSpPr>
        <xdr:cNvPr id="50" name="人口1人当たり決算額の推移平均値テキスト130"/>
        <xdr:cNvSpPr txBox="1"/>
      </xdr:nvSpPr>
      <xdr:spPr>
        <a:xfrm>
          <a:off x="5740400" y="3116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15906</xdr:rowOff>
    </xdr:from>
    <xdr:to>
      <xdr:col>4</xdr:col>
      <xdr:colOff>469900</xdr:colOff>
      <xdr:row>17</xdr:row>
      <xdr:rowOff>53768</xdr:rowOff>
    </xdr:to>
    <xdr:cxnSp macro="">
      <xdr:nvCxnSpPr>
        <xdr:cNvPr id="52" name="直線コネクタ 51"/>
        <xdr:cNvCxnSpPr/>
      </xdr:nvCxnSpPr>
      <xdr:spPr bwMode="auto">
        <a:xfrm flipV="1">
          <a:off x="4305300" y="2978181"/>
          <a:ext cx="698500" cy="37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53768</xdr:rowOff>
    </xdr:from>
    <xdr:to>
      <xdr:col>3</xdr:col>
      <xdr:colOff>904875</xdr:colOff>
      <xdr:row>17</xdr:row>
      <xdr:rowOff>79735</xdr:rowOff>
    </xdr:to>
    <xdr:cxnSp macro="">
      <xdr:nvCxnSpPr>
        <xdr:cNvPr id="55" name="直線コネクタ 54"/>
        <xdr:cNvCxnSpPr/>
      </xdr:nvCxnSpPr>
      <xdr:spPr bwMode="auto">
        <a:xfrm flipV="1">
          <a:off x="3606800" y="3016043"/>
          <a:ext cx="698500" cy="25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60586</xdr:rowOff>
    </xdr:from>
    <xdr:to>
      <xdr:col>3</xdr:col>
      <xdr:colOff>206375</xdr:colOff>
      <xdr:row>17</xdr:row>
      <xdr:rowOff>79735</xdr:rowOff>
    </xdr:to>
    <xdr:cxnSp macro="">
      <xdr:nvCxnSpPr>
        <xdr:cNvPr id="58" name="直線コネクタ 57"/>
        <xdr:cNvCxnSpPr/>
      </xdr:nvCxnSpPr>
      <xdr:spPr bwMode="auto">
        <a:xfrm>
          <a:off x="2908300" y="3022861"/>
          <a:ext cx="698500" cy="19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118455</xdr:rowOff>
    </xdr:from>
    <xdr:to>
      <xdr:col>5</xdr:col>
      <xdr:colOff>34925</xdr:colOff>
      <xdr:row>17</xdr:row>
      <xdr:rowOff>48605</xdr:rowOff>
    </xdr:to>
    <xdr:sp macro="" textlink="">
      <xdr:nvSpPr>
        <xdr:cNvPr id="68" name="円/楕円 67"/>
        <xdr:cNvSpPr/>
      </xdr:nvSpPr>
      <xdr:spPr bwMode="auto">
        <a:xfrm>
          <a:off x="5600700" y="290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134982</xdr:rowOff>
    </xdr:from>
    <xdr:ext cx="762000" cy="259045"/>
    <xdr:sp macro="" textlink="">
      <xdr:nvSpPr>
        <xdr:cNvPr id="69" name="人口1人当たり決算額の推移該当値テキスト130"/>
        <xdr:cNvSpPr txBox="1"/>
      </xdr:nvSpPr>
      <xdr:spPr>
        <a:xfrm>
          <a:off x="5740400" y="275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312,819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136556</xdr:rowOff>
    </xdr:from>
    <xdr:to>
      <xdr:col>4</xdr:col>
      <xdr:colOff>520700</xdr:colOff>
      <xdr:row>17</xdr:row>
      <xdr:rowOff>66706</xdr:rowOff>
    </xdr:to>
    <xdr:sp macro="" textlink="">
      <xdr:nvSpPr>
        <xdr:cNvPr id="70" name="円/楕円 69"/>
        <xdr:cNvSpPr/>
      </xdr:nvSpPr>
      <xdr:spPr bwMode="auto">
        <a:xfrm>
          <a:off x="4953000" y="292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76883</xdr:rowOff>
    </xdr:from>
    <xdr:ext cx="736600" cy="259045"/>
    <xdr:sp macro="" textlink="">
      <xdr:nvSpPr>
        <xdr:cNvPr id="71" name="テキスト ボックス 70"/>
        <xdr:cNvSpPr txBox="1"/>
      </xdr:nvSpPr>
      <xdr:spPr>
        <a:xfrm>
          <a:off x="4622800" y="2696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303,317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2968</xdr:rowOff>
    </xdr:from>
    <xdr:to>
      <xdr:col>3</xdr:col>
      <xdr:colOff>955675</xdr:colOff>
      <xdr:row>17</xdr:row>
      <xdr:rowOff>104568</xdr:rowOff>
    </xdr:to>
    <xdr:sp macro="" textlink="">
      <xdr:nvSpPr>
        <xdr:cNvPr id="72" name="円/楕円 71"/>
        <xdr:cNvSpPr/>
      </xdr:nvSpPr>
      <xdr:spPr bwMode="auto">
        <a:xfrm>
          <a:off x="4254500" y="296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114745</xdr:rowOff>
    </xdr:from>
    <xdr:ext cx="762000" cy="259045"/>
    <xdr:sp macro="" textlink="">
      <xdr:nvSpPr>
        <xdr:cNvPr id="73" name="テキスト ボックス 72"/>
        <xdr:cNvSpPr txBox="1"/>
      </xdr:nvSpPr>
      <xdr:spPr>
        <a:xfrm>
          <a:off x="3924300" y="273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283,442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28935</xdr:rowOff>
    </xdr:from>
    <xdr:to>
      <xdr:col>3</xdr:col>
      <xdr:colOff>257175</xdr:colOff>
      <xdr:row>17</xdr:row>
      <xdr:rowOff>130535</xdr:rowOff>
    </xdr:to>
    <xdr:sp macro="" textlink="">
      <xdr:nvSpPr>
        <xdr:cNvPr id="74" name="円/楕円 73"/>
        <xdr:cNvSpPr/>
      </xdr:nvSpPr>
      <xdr:spPr bwMode="auto">
        <a:xfrm>
          <a:off x="3556000" y="299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140712</xdr:rowOff>
    </xdr:from>
    <xdr:ext cx="762000" cy="259045"/>
    <xdr:sp macro="" textlink="">
      <xdr:nvSpPr>
        <xdr:cNvPr id="75" name="テキスト ボックス 74"/>
        <xdr:cNvSpPr txBox="1"/>
      </xdr:nvSpPr>
      <xdr:spPr>
        <a:xfrm>
          <a:off x="3225800" y="27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269,811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9786</xdr:rowOff>
    </xdr:from>
    <xdr:to>
      <xdr:col>2</xdr:col>
      <xdr:colOff>692150</xdr:colOff>
      <xdr:row>17</xdr:row>
      <xdr:rowOff>111386</xdr:rowOff>
    </xdr:to>
    <xdr:sp macro="" textlink="">
      <xdr:nvSpPr>
        <xdr:cNvPr id="76" name="円/楕円 75"/>
        <xdr:cNvSpPr/>
      </xdr:nvSpPr>
      <xdr:spPr bwMode="auto">
        <a:xfrm>
          <a:off x="2857500" y="2972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121563</xdr:rowOff>
    </xdr:from>
    <xdr:ext cx="762000" cy="259045"/>
    <xdr:sp macro="" textlink="">
      <xdr:nvSpPr>
        <xdr:cNvPr id="77" name="テキスト ボックス 76"/>
        <xdr:cNvSpPr txBox="1"/>
      </xdr:nvSpPr>
      <xdr:spPr>
        <a:xfrm>
          <a:off x="2527300" y="274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279,863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292179</xdr:rowOff>
    </xdr:from>
    <xdr:to>
      <xdr:col>4</xdr:col>
      <xdr:colOff>1117600</xdr:colOff>
      <xdr:row>33</xdr:row>
      <xdr:rowOff>316860</xdr:rowOff>
    </xdr:to>
    <xdr:cxnSp macro="">
      <xdr:nvCxnSpPr>
        <xdr:cNvPr id="109" name="直線コネクタ 108"/>
        <xdr:cNvCxnSpPr/>
      </xdr:nvCxnSpPr>
      <xdr:spPr bwMode="auto">
        <a:xfrm flipV="1">
          <a:off x="5003800" y="6216729"/>
          <a:ext cx="647700" cy="24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199237</xdr:rowOff>
    </xdr:from>
    <xdr:ext cx="762000" cy="259045"/>
    <xdr:sp macro="" textlink="">
      <xdr:nvSpPr>
        <xdr:cNvPr id="110" name="人口1人当たり決算額の推移平均値テキスト445"/>
        <xdr:cNvSpPr txBox="1"/>
      </xdr:nvSpPr>
      <xdr:spPr>
        <a:xfrm>
          <a:off x="5740400" y="6466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305963</xdr:rowOff>
    </xdr:from>
    <xdr:to>
      <xdr:col>4</xdr:col>
      <xdr:colOff>469900</xdr:colOff>
      <xdr:row>33</xdr:row>
      <xdr:rowOff>316860</xdr:rowOff>
    </xdr:to>
    <xdr:cxnSp macro="">
      <xdr:nvCxnSpPr>
        <xdr:cNvPr id="112" name="直線コネクタ 111"/>
        <xdr:cNvCxnSpPr/>
      </xdr:nvCxnSpPr>
      <xdr:spPr bwMode="auto">
        <a:xfrm>
          <a:off x="4305300" y="6230513"/>
          <a:ext cx="698500" cy="1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174849</xdr:rowOff>
    </xdr:from>
    <xdr:to>
      <xdr:col>4</xdr:col>
      <xdr:colOff>520700</xdr:colOff>
      <xdr:row>34</xdr:row>
      <xdr:rowOff>276448</xdr:rowOff>
    </xdr:to>
    <xdr:sp macro="" textlink="">
      <xdr:nvSpPr>
        <xdr:cNvPr id="113" name="フローチャート : 判断 112"/>
        <xdr:cNvSpPr/>
      </xdr:nvSpPr>
      <xdr:spPr bwMode="auto">
        <a:xfrm>
          <a:off x="4953000" y="644229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261225</xdr:rowOff>
    </xdr:from>
    <xdr:ext cx="736600" cy="259045"/>
    <xdr:sp macro="" textlink="">
      <xdr:nvSpPr>
        <xdr:cNvPr id="114" name="テキスト ボックス 113"/>
        <xdr:cNvSpPr txBox="1"/>
      </xdr:nvSpPr>
      <xdr:spPr>
        <a:xfrm>
          <a:off x="4622800" y="652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305963</xdr:rowOff>
    </xdr:from>
    <xdr:to>
      <xdr:col>3</xdr:col>
      <xdr:colOff>904875</xdr:colOff>
      <xdr:row>34</xdr:row>
      <xdr:rowOff>60180</xdr:rowOff>
    </xdr:to>
    <xdr:cxnSp macro="">
      <xdr:nvCxnSpPr>
        <xdr:cNvPr id="115" name="直線コネクタ 114"/>
        <xdr:cNvCxnSpPr/>
      </xdr:nvCxnSpPr>
      <xdr:spPr bwMode="auto">
        <a:xfrm flipV="1">
          <a:off x="3606800" y="6230513"/>
          <a:ext cx="698500" cy="97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134912</xdr:rowOff>
    </xdr:from>
    <xdr:to>
      <xdr:col>3</xdr:col>
      <xdr:colOff>955675</xdr:colOff>
      <xdr:row>34</xdr:row>
      <xdr:rowOff>236512</xdr:rowOff>
    </xdr:to>
    <xdr:sp macro="" textlink="">
      <xdr:nvSpPr>
        <xdr:cNvPr id="116" name="フローチャート : 判断 115"/>
        <xdr:cNvSpPr/>
      </xdr:nvSpPr>
      <xdr:spPr bwMode="auto">
        <a:xfrm>
          <a:off x="4254500" y="6402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221289</xdr:rowOff>
    </xdr:from>
    <xdr:ext cx="762000" cy="259045"/>
    <xdr:sp macro="" textlink="">
      <xdr:nvSpPr>
        <xdr:cNvPr id="117" name="テキスト ボックス 116"/>
        <xdr:cNvSpPr txBox="1"/>
      </xdr:nvSpPr>
      <xdr:spPr>
        <a:xfrm>
          <a:off x="3924300" y="648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13416</xdr:rowOff>
    </xdr:from>
    <xdr:to>
      <xdr:col>3</xdr:col>
      <xdr:colOff>206375</xdr:colOff>
      <xdr:row>34</xdr:row>
      <xdr:rowOff>60180</xdr:rowOff>
    </xdr:to>
    <xdr:cxnSp macro="">
      <xdr:nvCxnSpPr>
        <xdr:cNvPr id="118" name="直線コネクタ 117"/>
        <xdr:cNvCxnSpPr/>
      </xdr:nvCxnSpPr>
      <xdr:spPr bwMode="auto">
        <a:xfrm>
          <a:off x="2908300" y="6280866"/>
          <a:ext cx="698500" cy="46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96660</xdr:rowOff>
    </xdr:from>
    <xdr:to>
      <xdr:col>3</xdr:col>
      <xdr:colOff>257175</xdr:colOff>
      <xdr:row>34</xdr:row>
      <xdr:rowOff>198260</xdr:rowOff>
    </xdr:to>
    <xdr:sp macro="" textlink="">
      <xdr:nvSpPr>
        <xdr:cNvPr id="119" name="フローチャート : 判断 118"/>
        <xdr:cNvSpPr/>
      </xdr:nvSpPr>
      <xdr:spPr bwMode="auto">
        <a:xfrm>
          <a:off x="3556000" y="636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183037</xdr:rowOff>
    </xdr:from>
    <xdr:ext cx="762000" cy="259045"/>
    <xdr:sp macro="" textlink="">
      <xdr:nvSpPr>
        <xdr:cNvPr id="120" name="テキスト ボックス 119"/>
        <xdr:cNvSpPr txBox="1"/>
      </xdr:nvSpPr>
      <xdr:spPr>
        <a:xfrm>
          <a:off x="3225800" y="64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64511</xdr:rowOff>
    </xdr:from>
    <xdr:to>
      <xdr:col>2</xdr:col>
      <xdr:colOff>692150</xdr:colOff>
      <xdr:row>34</xdr:row>
      <xdr:rowOff>166111</xdr:rowOff>
    </xdr:to>
    <xdr:sp macro="" textlink="">
      <xdr:nvSpPr>
        <xdr:cNvPr id="121" name="フローチャート : 判断 120"/>
        <xdr:cNvSpPr/>
      </xdr:nvSpPr>
      <xdr:spPr bwMode="auto">
        <a:xfrm>
          <a:off x="2857500" y="6331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150888</xdr:rowOff>
    </xdr:from>
    <xdr:ext cx="762000" cy="259045"/>
    <xdr:sp macro="" textlink="">
      <xdr:nvSpPr>
        <xdr:cNvPr id="122" name="テキスト ボックス 121"/>
        <xdr:cNvSpPr txBox="1"/>
      </xdr:nvSpPr>
      <xdr:spPr>
        <a:xfrm>
          <a:off x="2527300" y="641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241379</xdr:rowOff>
    </xdr:from>
    <xdr:to>
      <xdr:col>5</xdr:col>
      <xdr:colOff>34925</xdr:colOff>
      <xdr:row>34</xdr:row>
      <xdr:rowOff>79</xdr:rowOff>
    </xdr:to>
    <xdr:sp macro="" textlink="">
      <xdr:nvSpPr>
        <xdr:cNvPr id="128" name="円/楕円 127"/>
        <xdr:cNvSpPr/>
      </xdr:nvSpPr>
      <xdr:spPr bwMode="auto">
        <a:xfrm>
          <a:off x="5600700" y="616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86456</xdr:rowOff>
    </xdr:from>
    <xdr:ext cx="762000" cy="259045"/>
    <xdr:sp macro="" textlink="">
      <xdr:nvSpPr>
        <xdr:cNvPr id="129" name="人口1人当たり決算額の推移該当値テキスト445"/>
        <xdr:cNvSpPr txBox="1"/>
      </xdr:nvSpPr>
      <xdr:spPr>
        <a:xfrm>
          <a:off x="5740400" y="601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75,823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266060</xdr:rowOff>
    </xdr:from>
    <xdr:to>
      <xdr:col>4</xdr:col>
      <xdr:colOff>520700</xdr:colOff>
      <xdr:row>34</xdr:row>
      <xdr:rowOff>24760</xdr:rowOff>
    </xdr:to>
    <xdr:sp macro="" textlink="">
      <xdr:nvSpPr>
        <xdr:cNvPr id="130" name="円/楕円 129"/>
        <xdr:cNvSpPr/>
      </xdr:nvSpPr>
      <xdr:spPr bwMode="auto">
        <a:xfrm>
          <a:off x="4953000" y="619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34937</xdr:rowOff>
    </xdr:from>
    <xdr:ext cx="736600" cy="259045"/>
    <xdr:sp macro="" textlink="">
      <xdr:nvSpPr>
        <xdr:cNvPr id="131" name="テキスト ボックス 130"/>
        <xdr:cNvSpPr txBox="1"/>
      </xdr:nvSpPr>
      <xdr:spPr>
        <a:xfrm>
          <a:off x="4622800" y="595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72,584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255163</xdr:rowOff>
    </xdr:from>
    <xdr:to>
      <xdr:col>3</xdr:col>
      <xdr:colOff>955675</xdr:colOff>
      <xdr:row>34</xdr:row>
      <xdr:rowOff>13863</xdr:rowOff>
    </xdr:to>
    <xdr:sp macro="" textlink="">
      <xdr:nvSpPr>
        <xdr:cNvPr id="132" name="円/楕円 131"/>
        <xdr:cNvSpPr/>
      </xdr:nvSpPr>
      <xdr:spPr bwMode="auto">
        <a:xfrm>
          <a:off x="4254500" y="617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24040</xdr:rowOff>
    </xdr:from>
    <xdr:ext cx="762000" cy="259045"/>
    <xdr:sp macro="" textlink="">
      <xdr:nvSpPr>
        <xdr:cNvPr id="133" name="テキスト ボックス 132"/>
        <xdr:cNvSpPr txBox="1"/>
      </xdr:nvSpPr>
      <xdr:spPr>
        <a:xfrm>
          <a:off x="3924300" y="594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74,014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9380</xdr:rowOff>
    </xdr:from>
    <xdr:to>
      <xdr:col>3</xdr:col>
      <xdr:colOff>257175</xdr:colOff>
      <xdr:row>34</xdr:row>
      <xdr:rowOff>110980</xdr:rowOff>
    </xdr:to>
    <xdr:sp macro="" textlink="">
      <xdr:nvSpPr>
        <xdr:cNvPr id="134" name="円/楕円 133"/>
        <xdr:cNvSpPr/>
      </xdr:nvSpPr>
      <xdr:spPr bwMode="auto">
        <a:xfrm>
          <a:off x="3556000" y="627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121157</xdr:rowOff>
    </xdr:from>
    <xdr:ext cx="762000" cy="259045"/>
    <xdr:sp macro="" textlink="">
      <xdr:nvSpPr>
        <xdr:cNvPr id="135" name="テキスト ボックス 134"/>
        <xdr:cNvSpPr txBox="1"/>
      </xdr:nvSpPr>
      <xdr:spPr>
        <a:xfrm>
          <a:off x="3225800" y="604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61,269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305516</xdr:rowOff>
    </xdr:from>
    <xdr:to>
      <xdr:col>2</xdr:col>
      <xdr:colOff>692150</xdr:colOff>
      <xdr:row>34</xdr:row>
      <xdr:rowOff>64216</xdr:rowOff>
    </xdr:to>
    <xdr:sp macro="" textlink="">
      <xdr:nvSpPr>
        <xdr:cNvPr id="136" name="円/楕円 135"/>
        <xdr:cNvSpPr/>
      </xdr:nvSpPr>
      <xdr:spPr bwMode="auto">
        <a:xfrm>
          <a:off x="2857500" y="623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74393</xdr:rowOff>
    </xdr:from>
    <xdr:ext cx="762000" cy="259045"/>
    <xdr:sp macro="" textlink="">
      <xdr:nvSpPr>
        <xdr:cNvPr id="137" name="テキスト ボックス 136"/>
        <xdr:cNvSpPr txBox="1"/>
      </xdr:nvSpPr>
      <xdr:spPr>
        <a:xfrm>
          <a:off x="2527300" y="5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山梨県小菅村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
736
52.78
1,824,032
1,521,502
285,864
869,648
1,250,693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118200</xdr:rowOff>
    </xdr:from>
    <xdr:to>
      <xdr:col>6</xdr:col>
      <xdr:colOff>511175</xdr:colOff>
      <xdr:row>36</xdr:row>
      <xdr:rowOff>132543</xdr:rowOff>
    </xdr:to>
    <xdr:cxnSp macro="">
      <xdr:nvCxnSpPr>
        <xdr:cNvPr id="60" name="直線コネクタ 59"/>
        <xdr:cNvCxnSpPr/>
      </xdr:nvCxnSpPr>
      <xdr:spPr>
        <a:xfrm flipV="1">
          <a:off x="3797300" y="6290400"/>
          <a:ext cx="83820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132543</xdr:rowOff>
    </xdr:from>
    <xdr:to>
      <xdr:col>5</xdr:col>
      <xdr:colOff>358775</xdr:colOff>
      <xdr:row>36</xdr:row>
      <xdr:rowOff>151256</xdr:rowOff>
    </xdr:to>
    <xdr:cxnSp macro="">
      <xdr:nvCxnSpPr>
        <xdr:cNvPr id="63" name="直線コネクタ 62"/>
        <xdr:cNvCxnSpPr/>
      </xdr:nvCxnSpPr>
      <xdr:spPr>
        <a:xfrm flipV="1">
          <a:off x="2908300" y="6304743"/>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143447</xdr:rowOff>
    </xdr:from>
    <xdr:to>
      <xdr:col>4</xdr:col>
      <xdr:colOff>155575</xdr:colOff>
      <xdr:row>36</xdr:row>
      <xdr:rowOff>151256</xdr:rowOff>
    </xdr:to>
    <xdr:cxnSp macro="">
      <xdr:nvCxnSpPr>
        <xdr:cNvPr id="66" name="直線コネクタ 65"/>
        <xdr:cNvCxnSpPr/>
      </xdr:nvCxnSpPr>
      <xdr:spPr>
        <a:xfrm>
          <a:off x="2019300" y="6315647"/>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143447</xdr:rowOff>
    </xdr:from>
    <xdr:to>
      <xdr:col>2</xdr:col>
      <xdr:colOff>638175</xdr:colOff>
      <xdr:row>37</xdr:row>
      <xdr:rowOff>10482</xdr:rowOff>
    </xdr:to>
    <xdr:cxnSp macro="">
      <xdr:nvCxnSpPr>
        <xdr:cNvPr id="69" name="直線コネクタ 68"/>
        <xdr:cNvCxnSpPr/>
      </xdr:nvCxnSpPr>
      <xdr:spPr>
        <a:xfrm flipV="1">
          <a:off x="1130300" y="6315647"/>
          <a:ext cx="889000" cy="3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67400</xdr:rowOff>
    </xdr:from>
    <xdr:to>
      <xdr:col>6</xdr:col>
      <xdr:colOff>561975</xdr:colOff>
      <xdr:row>36</xdr:row>
      <xdr:rowOff>169000</xdr:rowOff>
    </xdr:to>
    <xdr:sp macro="" textlink="">
      <xdr:nvSpPr>
        <xdr:cNvPr id="79" name="円/楕円 78"/>
        <xdr:cNvSpPr/>
      </xdr:nvSpPr>
      <xdr:spPr>
        <a:xfrm>
          <a:off x="4584700" y="62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90277</xdr:rowOff>
    </xdr:from>
    <xdr:ext cx="599010" cy="259045"/>
    <xdr:sp macro="" textlink="">
      <xdr:nvSpPr>
        <xdr:cNvPr id="80" name="人件費該当値テキスト"/>
        <xdr:cNvSpPr txBox="1"/>
      </xdr:nvSpPr>
      <xdr:spPr>
        <a:xfrm>
          <a:off x="4686300" y="609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231,286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81743</xdr:rowOff>
    </xdr:from>
    <xdr:to>
      <xdr:col>5</xdr:col>
      <xdr:colOff>409575</xdr:colOff>
      <xdr:row>37</xdr:row>
      <xdr:rowOff>11893</xdr:rowOff>
    </xdr:to>
    <xdr:sp macro="" textlink="">
      <xdr:nvSpPr>
        <xdr:cNvPr id="81" name="円/楕円 80"/>
        <xdr:cNvSpPr/>
      </xdr:nvSpPr>
      <xdr:spPr>
        <a:xfrm>
          <a:off x="3746500" y="62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28420</xdr:rowOff>
    </xdr:from>
    <xdr:ext cx="599010" cy="259045"/>
    <xdr:sp macro="" textlink="">
      <xdr:nvSpPr>
        <xdr:cNvPr id="82" name="テキスト ボックス 81"/>
        <xdr:cNvSpPr txBox="1"/>
      </xdr:nvSpPr>
      <xdr:spPr>
        <a:xfrm>
          <a:off x="3497794" y="602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100456</xdr:rowOff>
    </xdr:from>
    <xdr:to>
      <xdr:col>4</xdr:col>
      <xdr:colOff>206375</xdr:colOff>
      <xdr:row>37</xdr:row>
      <xdr:rowOff>30606</xdr:rowOff>
    </xdr:to>
    <xdr:sp macro="" textlink="">
      <xdr:nvSpPr>
        <xdr:cNvPr id="83" name="円/楕円 82"/>
        <xdr:cNvSpPr/>
      </xdr:nvSpPr>
      <xdr:spPr>
        <a:xfrm>
          <a:off x="2857500" y="62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47133</xdr:rowOff>
    </xdr:from>
    <xdr:ext cx="599010" cy="259045"/>
    <xdr:sp macro="" textlink="">
      <xdr:nvSpPr>
        <xdr:cNvPr id="84" name="テキスト ボックス 83"/>
        <xdr:cNvSpPr txBox="1"/>
      </xdr:nvSpPr>
      <xdr:spPr>
        <a:xfrm>
          <a:off x="2608794" y="604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92647</xdr:rowOff>
    </xdr:from>
    <xdr:to>
      <xdr:col>3</xdr:col>
      <xdr:colOff>3175</xdr:colOff>
      <xdr:row>37</xdr:row>
      <xdr:rowOff>22797</xdr:rowOff>
    </xdr:to>
    <xdr:sp macro="" textlink="">
      <xdr:nvSpPr>
        <xdr:cNvPr id="85" name="円/楕円 84"/>
        <xdr:cNvSpPr/>
      </xdr:nvSpPr>
      <xdr:spPr>
        <a:xfrm>
          <a:off x="1968500" y="62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39324</xdr:rowOff>
    </xdr:from>
    <xdr:ext cx="599010" cy="259045"/>
    <xdr:sp macro="" textlink="">
      <xdr:nvSpPr>
        <xdr:cNvPr id="86" name="テキスト ボックス 85"/>
        <xdr:cNvSpPr txBox="1"/>
      </xdr:nvSpPr>
      <xdr:spPr>
        <a:xfrm>
          <a:off x="1719794" y="604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218,033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131132</xdr:rowOff>
    </xdr:from>
    <xdr:to>
      <xdr:col>1</xdr:col>
      <xdr:colOff>485775</xdr:colOff>
      <xdr:row>37</xdr:row>
      <xdr:rowOff>61282</xdr:rowOff>
    </xdr:to>
    <xdr:sp macro="" textlink="">
      <xdr:nvSpPr>
        <xdr:cNvPr id="87" name="円/楕円 86"/>
        <xdr:cNvSpPr/>
      </xdr:nvSpPr>
      <xdr:spPr>
        <a:xfrm>
          <a:off x="1079500" y="63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77809</xdr:rowOff>
    </xdr:from>
    <xdr:ext cx="599010" cy="259045"/>
    <xdr:sp macro="" textlink="">
      <xdr:nvSpPr>
        <xdr:cNvPr id="88" name="テキスト ボックス 87"/>
        <xdr:cNvSpPr txBox="1"/>
      </xdr:nvSpPr>
      <xdr:spPr>
        <a:xfrm>
          <a:off x="830794" y="607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60999</xdr:rowOff>
    </xdr:from>
    <xdr:to>
      <xdr:col>6</xdr:col>
      <xdr:colOff>511175</xdr:colOff>
      <xdr:row>56</xdr:row>
      <xdr:rowOff>142139</xdr:rowOff>
    </xdr:to>
    <xdr:cxnSp macro="">
      <xdr:nvCxnSpPr>
        <xdr:cNvPr id="113" name="直線コネクタ 112"/>
        <xdr:cNvCxnSpPr/>
      </xdr:nvCxnSpPr>
      <xdr:spPr>
        <a:xfrm flipV="1">
          <a:off x="3797300" y="9662199"/>
          <a:ext cx="838200" cy="8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30680</xdr:rowOff>
    </xdr:from>
    <xdr:ext cx="599010" cy="259045"/>
    <xdr:sp macro="" textlink="">
      <xdr:nvSpPr>
        <xdr:cNvPr id="114" name="物件費平均値テキスト"/>
        <xdr:cNvSpPr txBox="1"/>
      </xdr:nvSpPr>
      <xdr:spPr>
        <a:xfrm>
          <a:off x="4686300" y="9803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142139</xdr:rowOff>
    </xdr:from>
    <xdr:to>
      <xdr:col>5</xdr:col>
      <xdr:colOff>358775</xdr:colOff>
      <xdr:row>57</xdr:row>
      <xdr:rowOff>11998</xdr:rowOff>
    </xdr:to>
    <xdr:cxnSp macro="">
      <xdr:nvCxnSpPr>
        <xdr:cNvPr id="116" name="直線コネクタ 115"/>
        <xdr:cNvCxnSpPr/>
      </xdr:nvCxnSpPr>
      <xdr:spPr>
        <a:xfrm flipV="1">
          <a:off x="2908300" y="9743339"/>
          <a:ext cx="889000" cy="4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32997</xdr:rowOff>
    </xdr:from>
    <xdr:to>
      <xdr:col>5</xdr:col>
      <xdr:colOff>409575</xdr:colOff>
      <xdr:row>57</xdr:row>
      <xdr:rowOff>134597</xdr:rowOff>
    </xdr:to>
    <xdr:sp macro="" textlink="">
      <xdr:nvSpPr>
        <xdr:cNvPr id="117" name="フローチャート : 判断 116"/>
        <xdr:cNvSpPr/>
      </xdr:nvSpPr>
      <xdr:spPr>
        <a:xfrm>
          <a:off x="3746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125724</xdr:rowOff>
    </xdr:from>
    <xdr:ext cx="599010" cy="259045"/>
    <xdr:sp macro="" textlink="">
      <xdr:nvSpPr>
        <xdr:cNvPr id="118" name="テキスト ボックス 117"/>
        <xdr:cNvSpPr txBox="1"/>
      </xdr:nvSpPr>
      <xdr:spPr>
        <a:xfrm>
          <a:off x="3497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11998</xdr:rowOff>
    </xdr:from>
    <xdr:to>
      <xdr:col>4</xdr:col>
      <xdr:colOff>155575</xdr:colOff>
      <xdr:row>57</xdr:row>
      <xdr:rowOff>19017</xdr:rowOff>
    </xdr:to>
    <xdr:cxnSp macro="">
      <xdr:nvCxnSpPr>
        <xdr:cNvPr id="119" name="直線コネクタ 118"/>
        <xdr:cNvCxnSpPr/>
      </xdr:nvCxnSpPr>
      <xdr:spPr>
        <a:xfrm flipV="1">
          <a:off x="2019300" y="9784648"/>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39396</xdr:rowOff>
    </xdr:from>
    <xdr:to>
      <xdr:col>4</xdr:col>
      <xdr:colOff>206375</xdr:colOff>
      <xdr:row>57</xdr:row>
      <xdr:rowOff>140996</xdr:rowOff>
    </xdr:to>
    <xdr:sp macro="" textlink="">
      <xdr:nvSpPr>
        <xdr:cNvPr id="120" name="フローチャート : 判断 119"/>
        <xdr:cNvSpPr/>
      </xdr:nvSpPr>
      <xdr:spPr>
        <a:xfrm>
          <a:off x="2857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132123</xdr:rowOff>
    </xdr:from>
    <xdr:ext cx="599010" cy="259045"/>
    <xdr:sp macro="" textlink="">
      <xdr:nvSpPr>
        <xdr:cNvPr id="121" name="テキスト ボックス 120"/>
        <xdr:cNvSpPr txBox="1"/>
      </xdr:nvSpPr>
      <xdr:spPr>
        <a:xfrm>
          <a:off x="2608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19017</xdr:rowOff>
    </xdr:from>
    <xdr:to>
      <xdr:col>2</xdr:col>
      <xdr:colOff>638175</xdr:colOff>
      <xdr:row>57</xdr:row>
      <xdr:rowOff>23461</xdr:rowOff>
    </xdr:to>
    <xdr:cxnSp macro="">
      <xdr:nvCxnSpPr>
        <xdr:cNvPr id="122" name="直線コネクタ 121"/>
        <xdr:cNvCxnSpPr/>
      </xdr:nvCxnSpPr>
      <xdr:spPr>
        <a:xfrm flipV="1">
          <a:off x="1130300" y="9791667"/>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47093</xdr:rowOff>
    </xdr:from>
    <xdr:to>
      <xdr:col>3</xdr:col>
      <xdr:colOff>3175</xdr:colOff>
      <xdr:row>57</xdr:row>
      <xdr:rowOff>148693</xdr:rowOff>
    </xdr:to>
    <xdr:sp macro="" textlink="">
      <xdr:nvSpPr>
        <xdr:cNvPr id="123" name="フローチャート : 判断 122"/>
        <xdr:cNvSpPr/>
      </xdr:nvSpPr>
      <xdr:spPr>
        <a:xfrm>
          <a:off x="1968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139820</xdr:rowOff>
    </xdr:from>
    <xdr:ext cx="599010" cy="259045"/>
    <xdr:sp macro="" textlink="">
      <xdr:nvSpPr>
        <xdr:cNvPr id="124" name="テキスト ボックス 123"/>
        <xdr:cNvSpPr txBox="1"/>
      </xdr:nvSpPr>
      <xdr:spPr>
        <a:xfrm>
          <a:off x="1719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46647</xdr:rowOff>
    </xdr:from>
    <xdr:to>
      <xdr:col>1</xdr:col>
      <xdr:colOff>485775</xdr:colOff>
      <xdr:row>57</xdr:row>
      <xdr:rowOff>148247</xdr:rowOff>
    </xdr:to>
    <xdr:sp macro="" textlink="">
      <xdr:nvSpPr>
        <xdr:cNvPr id="125" name="フローチャート : 判断 124"/>
        <xdr:cNvSpPr/>
      </xdr:nvSpPr>
      <xdr:spPr>
        <a:xfrm>
          <a:off x="1079500" y="98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139374</xdr:rowOff>
    </xdr:from>
    <xdr:ext cx="599010" cy="259045"/>
    <xdr:sp macro="" textlink="">
      <xdr:nvSpPr>
        <xdr:cNvPr id="126" name="テキスト ボックス 125"/>
        <xdr:cNvSpPr txBox="1"/>
      </xdr:nvSpPr>
      <xdr:spPr>
        <a:xfrm>
          <a:off x="830794" y="991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10199</xdr:rowOff>
    </xdr:from>
    <xdr:to>
      <xdr:col>6</xdr:col>
      <xdr:colOff>561975</xdr:colOff>
      <xdr:row>56</xdr:row>
      <xdr:rowOff>111799</xdr:rowOff>
    </xdr:to>
    <xdr:sp macro="" textlink="">
      <xdr:nvSpPr>
        <xdr:cNvPr id="132" name="円/楕円 131"/>
        <xdr:cNvSpPr/>
      </xdr:nvSpPr>
      <xdr:spPr>
        <a:xfrm>
          <a:off x="4584700" y="961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33076</xdr:rowOff>
    </xdr:from>
    <xdr:ext cx="599010" cy="259045"/>
    <xdr:sp macro="" textlink="">
      <xdr:nvSpPr>
        <xdr:cNvPr id="133" name="物件費該当値テキスト"/>
        <xdr:cNvSpPr txBox="1"/>
      </xdr:nvSpPr>
      <xdr:spPr>
        <a:xfrm>
          <a:off x="4686300" y="946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537,710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91339</xdr:rowOff>
    </xdr:from>
    <xdr:to>
      <xdr:col>5</xdr:col>
      <xdr:colOff>409575</xdr:colOff>
      <xdr:row>57</xdr:row>
      <xdr:rowOff>21489</xdr:rowOff>
    </xdr:to>
    <xdr:sp macro="" textlink="">
      <xdr:nvSpPr>
        <xdr:cNvPr id="134" name="円/楕円 133"/>
        <xdr:cNvSpPr/>
      </xdr:nvSpPr>
      <xdr:spPr>
        <a:xfrm>
          <a:off x="3746500" y="96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38016</xdr:rowOff>
    </xdr:from>
    <xdr:ext cx="599010" cy="259045"/>
    <xdr:sp macro="" textlink="">
      <xdr:nvSpPr>
        <xdr:cNvPr id="135" name="テキスト ボックス 134"/>
        <xdr:cNvSpPr txBox="1"/>
      </xdr:nvSpPr>
      <xdr:spPr>
        <a:xfrm>
          <a:off x="3497794" y="946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132648</xdr:rowOff>
    </xdr:from>
    <xdr:to>
      <xdr:col>4</xdr:col>
      <xdr:colOff>206375</xdr:colOff>
      <xdr:row>57</xdr:row>
      <xdr:rowOff>62798</xdr:rowOff>
    </xdr:to>
    <xdr:sp macro="" textlink="">
      <xdr:nvSpPr>
        <xdr:cNvPr id="136" name="円/楕円 135"/>
        <xdr:cNvSpPr/>
      </xdr:nvSpPr>
      <xdr:spPr>
        <a:xfrm>
          <a:off x="2857500" y="973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79325</xdr:rowOff>
    </xdr:from>
    <xdr:ext cx="599010" cy="259045"/>
    <xdr:sp macro="" textlink="">
      <xdr:nvSpPr>
        <xdr:cNvPr id="137" name="テキスト ボックス 136"/>
        <xdr:cNvSpPr txBox="1"/>
      </xdr:nvSpPr>
      <xdr:spPr>
        <a:xfrm>
          <a:off x="2608794" y="950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323,451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139667</xdr:rowOff>
    </xdr:from>
    <xdr:to>
      <xdr:col>3</xdr:col>
      <xdr:colOff>3175</xdr:colOff>
      <xdr:row>57</xdr:row>
      <xdr:rowOff>69817</xdr:rowOff>
    </xdr:to>
    <xdr:sp macro="" textlink="">
      <xdr:nvSpPr>
        <xdr:cNvPr id="138" name="円/楕円 137"/>
        <xdr:cNvSpPr/>
      </xdr:nvSpPr>
      <xdr:spPr>
        <a:xfrm>
          <a:off x="1968500" y="97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86344</xdr:rowOff>
    </xdr:from>
    <xdr:ext cx="599010" cy="259045"/>
    <xdr:sp macro="" textlink="">
      <xdr:nvSpPr>
        <xdr:cNvPr id="139" name="テキスト ボックス 138"/>
        <xdr:cNvSpPr txBox="1"/>
      </xdr:nvSpPr>
      <xdr:spPr>
        <a:xfrm>
          <a:off x="1719794" y="95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144111</xdr:rowOff>
    </xdr:from>
    <xdr:to>
      <xdr:col>1</xdr:col>
      <xdr:colOff>485775</xdr:colOff>
      <xdr:row>57</xdr:row>
      <xdr:rowOff>74261</xdr:rowOff>
    </xdr:to>
    <xdr:sp macro="" textlink="">
      <xdr:nvSpPr>
        <xdr:cNvPr id="140" name="円/楕円 139"/>
        <xdr:cNvSpPr/>
      </xdr:nvSpPr>
      <xdr:spPr>
        <a:xfrm>
          <a:off x="1079500" y="97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90788</xdr:rowOff>
    </xdr:from>
    <xdr:ext cx="599010" cy="259045"/>
    <xdr:sp macro="" textlink="">
      <xdr:nvSpPr>
        <xdr:cNvPr id="141" name="テキスト ボックス 140"/>
        <xdr:cNvSpPr txBox="1"/>
      </xdr:nvSpPr>
      <xdr:spPr>
        <a:xfrm>
          <a:off x="830794" y="952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129767</xdr:rowOff>
    </xdr:from>
    <xdr:to>
      <xdr:col>6</xdr:col>
      <xdr:colOff>511175</xdr:colOff>
      <xdr:row>78</xdr:row>
      <xdr:rowOff>147045</xdr:rowOff>
    </xdr:to>
    <xdr:cxnSp macro="">
      <xdr:nvCxnSpPr>
        <xdr:cNvPr id="170" name="直線コネクタ 169"/>
        <xdr:cNvCxnSpPr/>
      </xdr:nvCxnSpPr>
      <xdr:spPr>
        <a:xfrm>
          <a:off x="3797300" y="13502867"/>
          <a:ext cx="8382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83802</xdr:rowOff>
    </xdr:from>
    <xdr:ext cx="534377" cy="259045"/>
    <xdr:sp macro="" textlink="">
      <xdr:nvSpPr>
        <xdr:cNvPr id="171" name="維持補修費平均値テキスト"/>
        <xdr:cNvSpPr txBox="1"/>
      </xdr:nvSpPr>
      <xdr:spPr>
        <a:xfrm>
          <a:off x="4686300" y="1345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129767</xdr:rowOff>
    </xdr:from>
    <xdr:to>
      <xdr:col>5</xdr:col>
      <xdr:colOff>358775</xdr:colOff>
      <xdr:row>78</xdr:row>
      <xdr:rowOff>136035</xdr:rowOff>
    </xdr:to>
    <xdr:cxnSp macro="">
      <xdr:nvCxnSpPr>
        <xdr:cNvPr id="173" name="直線コネクタ 172"/>
        <xdr:cNvCxnSpPr/>
      </xdr:nvCxnSpPr>
      <xdr:spPr>
        <a:xfrm flipV="1">
          <a:off x="2908300" y="13502867"/>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92808</xdr:rowOff>
    </xdr:from>
    <xdr:to>
      <xdr:col>5</xdr:col>
      <xdr:colOff>409575</xdr:colOff>
      <xdr:row>79</xdr:row>
      <xdr:rowOff>22958</xdr:rowOff>
    </xdr:to>
    <xdr:sp macro="" textlink="">
      <xdr:nvSpPr>
        <xdr:cNvPr id="174" name="フローチャート : 判断 173"/>
        <xdr:cNvSpPr/>
      </xdr:nvSpPr>
      <xdr:spPr>
        <a:xfrm>
          <a:off x="3746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14085</xdr:rowOff>
    </xdr:from>
    <xdr:ext cx="534377" cy="259045"/>
    <xdr:sp macro="" textlink="">
      <xdr:nvSpPr>
        <xdr:cNvPr id="175" name="テキスト ボックス 174"/>
        <xdr:cNvSpPr txBox="1"/>
      </xdr:nvSpPr>
      <xdr:spPr>
        <a:xfrm>
          <a:off x="3530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136035</xdr:rowOff>
    </xdr:from>
    <xdr:to>
      <xdr:col>4</xdr:col>
      <xdr:colOff>155575</xdr:colOff>
      <xdr:row>79</xdr:row>
      <xdr:rowOff>17098</xdr:rowOff>
    </xdr:to>
    <xdr:cxnSp macro="">
      <xdr:nvCxnSpPr>
        <xdr:cNvPr id="176" name="直線コネクタ 175"/>
        <xdr:cNvCxnSpPr/>
      </xdr:nvCxnSpPr>
      <xdr:spPr>
        <a:xfrm flipV="1">
          <a:off x="2019300" y="13509135"/>
          <a:ext cx="8890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99397</xdr:rowOff>
    </xdr:from>
    <xdr:to>
      <xdr:col>4</xdr:col>
      <xdr:colOff>206375</xdr:colOff>
      <xdr:row>79</xdr:row>
      <xdr:rowOff>29547</xdr:rowOff>
    </xdr:to>
    <xdr:sp macro="" textlink="">
      <xdr:nvSpPr>
        <xdr:cNvPr id="177" name="フローチャート : 判断 176"/>
        <xdr:cNvSpPr/>
      </xdr:nvSpPr>
      <xdr:spPr>
        <a:xfrm>
          <a:off x="2857500" y="1347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20674</xdr:rowOff>
    </xdr:from>
    <xdr:ext cx="534377" cy="259045"/>
    <xdr:sp macro="" textlink="">
      <xdr:nvSpPr>
        <xdr:cNvPr id="178" name="テキスト ボックス 177"/>
        <xdr:cNvSpPr txBox="1"/>
      </xdr:nvSpPr>
      <xdr:spPr>
        <a:xfrm>
          <a:off x="2641111" y="135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17098</xdr:rowOff>
    </xdr:from>
    <xdr:to>
      <xdr:col>2</xdr:col>
      <xdr:colOff>638175</xdr:colOff>
      <xdr:row>79</xdr:row>
      <xdr:rowOff>26330</xdr:rowOff>
    </xdr:to>
    <xdr:cxnSp macro="">
      <xdr:nvCxnSpPr>
        <xdr:cNvPr id="179" name="直線コネクタ 178"/>
        <xdr:cNvCxnSpPr/>
      </xdr:nvCxnSpPr>
      <xdr:spPr>
        <a:xfrm flipV="1">
          <a:off x="1130300" y="13561648"/>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105425</xdr:rowOff>
    </xdr:from>
    <xdr:to>
      <xdr:col>3</xdr:col>
      <xdr:colOff>3175</xdr:colOff>
      <xdr:row>79</xdr:row>
      <xdr:rowOff>35575</xdr:rowOff>
    </xdr:to>
    <xdr:sp macro="" textlink="">
      <xdr:nvSpPr>
        <xdr:cNvPr id="180" name="フローチャート : 判断 179"/>
        <xdr:cNvSpPr/>
      </xdr:nvSpPr>
      <xdr:spPr>
        <a:xfrm>
          <a:off x="1968500" y="134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52102</xdr:rowOff>
    </xdr:from>
    <xdr:ext cx="534377" cy="259045"/>
    <xdr:sp macro="" textlink="">
      <xdr:nvSpPr>
        <xdr:cNvPr id="181" name="テキスト ボックス 180"/>
        <xdr:cNvSpPr txBox="1"/>
      </xdr:nvSpPr>
      <xdr:spPr>
        <a:xfrm>
          <a:off x="1752111" y="132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109071</xdr:rowOff>
    </xdr:from>
    <xdr:to>
      <xdr:col>1</xdr:col>
      <xdr:colOff>485775</xdr:colOff>
      <xdr:row>79</xdr:row>
      <xdr:rowOff>39221</xdr:rowOff>
    </xdr:to>
    <xdr:sp macro="" textlink="">
      <xdr:nvSpPr>
        <xdr:cNvPr id="182" name="フローチャート : 判断 181"/>
        <xdr:cNvSpPr/>
      </xdr:nvSpPr>
      <xdr:spPr>
        <a:xfrm>
          <a:off x="1079500" y="134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55748</xdr:rowOff>
    </xdr:from>
    <xdr:ext cx="534377" cy="259045"/>
    <xdr:sp macro="" textlink="">
      <xdr:nvSpPr>
        <xdr:cNvPr id="183" name="テキスト ボックス 182"/>
        <xdr:cNvSpPr txBox="1"/>
      </xdr:nvSpPr>
      <xdr:spPr>
        <a:xfrm>
          <a:off x="863111" y="132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96245</xdr:rowOff>
    </xdr:from>
    <xdr:to>
      <xdr:col>6</xdr:col>
      <xdr:colOff>561975</xdr:colOff>
      <xdr:row>79</xdr:row>
      <xdr:rowOff>26395</xdr:rowOff>
    </xdr:to>
    <xdr:sp macro="" textlink="">
      <xdr:nvSpPr>
        <xdr:cNvPr id="189" name="円/楕円 188"/>
        <xdr:cNvSpPr/>
      </xdr:nvSpPr>
      <xdr:spPr>
        <a:xfrm>
          <a:off x="4584700" y="134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55622</xdr:rowOff>
    </xdr:from>
    <xdr:ext cx="534377" cy="259045"/>
    <xdr:sp macro="" textlink="">
      <xdr:nvSpPr>
        <xdr:cNvPr id="190" name="維持補修費該当値テキスト"/>
        <xdr:cNvSpPr txBox="1"/>
      </xdr:nvSpPr>
      <xdr:spPr>
        <a:xfrm>
          <a:off x="4686300" y="1325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78967</xdr:rowOff>
    </xdr:from>
    <xdr:to>
      <xdr:col>5</xdr:col>
      <xdr:colOff>409575</xdr:colOff>
      <xdr:row>79</xdr:row>
      <xdr:rowOff>9117</xdr:rowOff>
    </xdr:to>
    <xdr:sp macro="" textlink="">
      <xdr:nvSpPr>
        <xdr:cNvPr id="191" name="円/楕円 190"/>
        <xdr:cNvSpPr/>
      </xdr:nvSpPr>
      <xdr:spPr>
        <a:xfrm>
          <a:off x="3746500" y="134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25644</xdr:rowOff>
    </xdr:from>
    <xdr:ext cx="534377" cy="259045"/>
    <xdr:sp macro="" textlink="">
      <xdr:nvSpPr>
        <xdr:cNvPr id="192" name="テキスト ボックス 191"/>
        <xdr:cNvSpPr txBox="1"/>
      </xdr:nvSpPr>
      <xdr:spPr>
        <a:xfrm>
          <a:off x="3530111" y="132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85235</xdr:rowOff>
    </xdr:from>
    <xdr:to>
      <xdr:col>4</xdr:col>
      <xdr:colOff>206375</xdr:colOff>
      <xdr:row>79</xdr:row>
      <xdr:rowOff>15385</xdr:rowOff>
    </xdr:to>
    <xdr:sp macro="" textlink="">
      <xdr:nvSpPr>
        <xdr:cNvPr id="193" name="円/楕円 192"/>
        <xdr:cNvSpPr/>
      </xdr:nvSpPr>
      <xdr:spPr>
        <a:xfrm>
          <a:off x="2857500" y="134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31912</xdr:rowOff>
    </xdr:from>
    <xdr:ext cx="534377" cy="259045"/>
    <xdr:sp macro="" textlink="">
      <xdr:nvSpPr>
        <xdr:cNvPr id="194" name="テキスト ボックス 193"/>
        <xdr:cNvSpPr txBox="1"/>
      </xdr:nvSpPr>
      <xdr:spPr>
        <a:xfrm>
          <a:off x="2641111" y="1323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137748</xdr:rowOff>
    </xdr:from>
    <xdr:to>
      <xdr:col>3</xdr:col>
      <xdr:colOff>3175</xdr:colOff>
      <xdr:row>79</xdr:row>
      <xdr:rowOff>67898</xdr:rowOff>
    </xdr:to>
    <xdr:sp macro="" textlink="">
      <xdr:nvSpPr>
        <xdr:cNvPr id="195" name="円/楕円 194"/>
        <xdr:cNvSpPr/>
      </xdr:nvSpPr>
      <xdr:spPr>
        <a:xfrm>
          <a:off x="1968500" y="1351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59025</xdr:rowOff>
    </xdr:from>
    <xdr:ext cx="469744" cy="259045"/>
    <xdr:sp macro="" textlink="">
      <xdr:nvSpPr>
        <xdr:cNvPr id="196" name="テキスト ボックス 195"/>
        <xdr:cNvSpPr txBox="1"/>
      </xdr:nvSpPr>
      <xdr:spPr>
        <a:xfrm>
          <a:off x="1784427" y="1360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146980</xdr:rowOff>
    </xdr:from>
    <xdr:to>
      <xdr:col>1</xdr:col>
      <xdr:colOff>485775</xdr:colOff>
      <xdr:row>79</xdr:row>
      <xdr:rowOff>77130</xdr:rowOff>
    </xdr:to>
    <xdr:sp macro="" textlink="">
      <xdr:nvSpPr>
        <xdr:cNvPr id="197" name="円/楕円 196"/>
        <xdr:cNvSpPr/>
      </xdr:nvSpPr>
      <xdr:spPr>
        <a:xfrm>
          <a:off x="1079500" y="135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68257</xdr:rowOff>
    </xdr:from>
    <xdr:ext cx="469744" cy="259045"/>
    <xdr:sp macro="" textlink="">
      <xdr:nvSpPr>
        <xdr:cNvPr id="198" name="テキスト ボックス 197"/>
        <xdr:cNvSpPr txBox="1"/>
      </xdr:nvSpPr>
      <xdr:spPr>
        <a:xfrm>
          <a:off x="895427" y="136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58133</xdr:rowOff>
    </xdr:from>
    <xdr:to>
      <xdr:col>6</xdr:col>
      <xdr:colOff>511175</xdr:colOff>
      <xdr:row>97</xdr:row>
      <xdr:rowOff>68714</xdr:rowOff>
    </xdr:to>
    <xdr:cxnSp macro="">
      <xdr:nvCxnSpPr>
        <xdr:cNvPr id="229" name="直線コネクタ 228"/>
        <xdr:cNvCxnSpPr/>
      </xdr:nvCxnSpPr>
      <xdr:spPr>
        <a:xfrm>
          <a:off x="3797300" y="16688783"/>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107706</xdr:rowOff>
    </xdr:from>
    <xdr:ext cx="534377" cy="259045"/>
    <xdr:sp macro="" textlink="">
      <xdr:nvSpPr>
        <xdr:cNvPr id="230" name="扶助費平均値テキスト"/>
        <xdr:cNvSpPr txBox="1"/>
      </xdr:nvSpPr>
      <xdr:spPr>
        <a:xfrm>
          <a:off x="4686300" y="162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58133</xdr:rowOff>
    </xdr:from>
    <xdr:to>
      <xdr:col>5</xdr:col>
      <xdr:colOff>358775</xdr:colOff>
      <xdr:row>97</xdr:row>
      <xdr:rowOff>158707</xdr:rowOff>
    </xdr:to>
    <xdr:cxnSp macro="">
      <xdr:nvCxnSpPr>
        <xdr:cNvPr id="232" name="直線コネクタ 231"/>
        <xdr:cNvCxnSpPr/>
      </xdr:nvCxnSpPr>
      <xdr:spPr>
        <a:xfrm flipV="1">
          <a:off x="2908300" y="16688783"/>
          <a:ext cx="889000" cy="10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3" name="フローチャート : 判断 232"/>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4" name="テキスト ボックス 233"/>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158707</xdr:rowOff>
    </xdr:from>
    <xdr:to>
      <xdr:col>4</xdr:col>
      <xdr:colOff>155575</xdr:colOff>
      <xdr:row>97</xdr:row>
      <xdr:rowOff>162626</xdr:rowOff>
    </xdr:to>
    <xdr:cxnSp macro="">
      <xdr:nvCxnSpPr>
        <xdr:cNvPr id="235" name="直線コネクタ 234"/>
        <xdr:cNvCxnSpPr/>
      </xdr:nvCxnSpPr>
      <xdr:spPr>
        <a:xfrm flipV="1">
          <a:off x="2019300" y="1678935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6" name="フローチャート : 判断 235"/>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7" name="テキスト ボックス 236"/>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137762</xdr:rowOff>
    </xdr:from>
    <xdr:to>
      <xdr:col>2</xdr:col>
      <xdr:colOff>638175</xdr:colOff>
      <xdr:row>97</xdr:row>
      <xdr:rowOff>162626</xdr:rowOff>
    </xdr:to>
    <xdr:cxnSp macro="">
      <xdr:nvCxnSpPr>
        <xdr:cNvPr id="238" name="直線コネクタ 237"/>
        <xdr:cNvCxnSpPr/>
      </xdr:nvCxnSpPr>
      <xdr:spPr>
        <a:xfrm>
          <a:off x="1130300" y="16768412"/>
          <a:ext cx="889000" cy="2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39" name="フローチャート : 判断 238"/>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0" name="テキスト ボックス 239"/>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1" name="フローチャート : 判断 240"/>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2" name="テキスト ボックス 241"/>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17914</xdr:rowOff>
    </xdr:from>
    <xdr:to>
      <xdr:col>6</xdr:col>
      <xdr:colOff>561975</xdr:colOff>
      <xdr:row>97</xdr:row>
      <xdr:rowOff>119514</xdr:rowOff>
    </xdr:to>
    <xdr:sp macro="" textlink="">
      <xdr:nvSpPr>
        <xdr:cNvPr id="248" name="円/楕円 247"/>
        <xdr:cNvSpPr/>
      </xdr:nvSpPr>
      <xdr:spPr>
        <a:xfrm>
          <a:off x="4584700" y="166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167791</xdr:rowOff>
    </xdr:from>
    <xdr:ext cx="534377" cy="259045"/>
    <xdr:sp macro="" textlink="">
      <xdr:nvSpPr>
        <xdr:cNvPr id="249" name="扶助費該当値テキスト"/>
        <xdr:cNvSpPr txBox="1"/>
      </xdr:nvSpPr>
      <xdr:spPr>
        <a:xfrm>
          <a:off x="4686300" y="1662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7333</xdr:rowOff>
    </xdr:from>
    <xdr:to>
      <xdr:col>5</xdr:col>
      <xdr:colOff>409575</xdr:colOff>
      <xdr:row>97</xdr:row>
      <xdr:rowOff>108933</xdr:rowOff>
    </xdr:to>
    <xdr:sp macro="" textlink="">
      <xdr:nvSpPr>
        <xdr:cNvPr id="250" name="円/楕円 249"/>
        <xdr:cNvSpPr/>
      </xdr:nvSpPr>
      <xdr:spPr>
        <a:xfrm>
          <a:off x="3746500" y="166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100060</xdr:rowOff>
    </xdr:from>
    <xdr:ext cx="534377" cy="259045"/>
    <xdr:sp macro="" textlink="">
      <xdr:nvSpPr>
        <xdr:cNvPr id="251" name="テキスト ボックス 250"/>
        <xdr:cNvSpPr txBox="1"/>
      </xdr:nvSpPr>
      <xdr:spPr>
        <a:xfrm>
          <a:off x="3530111" y="1673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107907</xdr:rowOff>
    </xdr:from>
    <xdr:to>
      <xdr:col>4</xdr:col>
      <xdr:colOff>206375</xdr:colOff>
      <xdr:row>98</xdr:row>
      <xdr:rowOff>38057</xdr:rowOff>
    </xdr:to>
    <xdr:sp macro="" textlink="">
      <xdr:nvSpPr>
        <xdr:cNvPr id="252" name="円/楕円 251"/>
        <xdr:cNvSpPr/>
      </xdr:nvSpPr>
      <xdr:spPr>
        <a:xfrm>
          <a:off x="2857500" y="167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29184</xdr:rowOff>
    </xdr:from>
    <xdr:ext cx="534377" cy="259045"/>
    <xdr:sp macro="" textlink="">
      <xdr:nvSpPr>
        <xdr:cNvPr id="253" name="テキスト ボックス 252"/>
        <xdr:cNvSpPr txBox="1"/>
      </xdr:nvSpPr>
      <xdr:spPr>
        <a:xfrm>
          <a:off x="2641111" y="168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111826</xdr:rowOff>
    </xdr:from>
    <xdr:to>
      <xdr:col>3</xdr:col>
      <xdr:colOff>3175</xdr:colOff>
      <xdr:row>98</xdr:row>
      <xdr:rowOff>41976</xdr:rowOff>
    </xdr:to>
    <xdr:sp macro="" textlink="">
      <xdr:nvSpPr>
        <xdr:cNvPr id="254" name="円/楕円 253"/>
        <xdr:cNvSpPr/>
      </xdr:nvSpPr>
      <xdr:spPr>
        <a:xfrm>
          <a:off x="1968500" y="167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33103</xdr:rowOff>
    </xdr:from>
    <xdr:ext cx="534377" cy="259045"/>
    <xdr:sp macro="" textlink="">
      <xdr:nvSpPr>
        <xdr:cNvPr id="255" name="テキスト ボックス 254"/>
        <xdr:cNvSpPr txBox="1"/>
      </xdr:nvSpPr>
      <xdr:spPr>
        <a:xfrm>
          <a:off x="1752111" y="1683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86962</xdr:rowOff>
    </xdr:from>
    <xdr:to>
      <xdr:col>1</xdr:col>
      <xdr:colOff>485775</xdr:colOff>
      <xdr:row>98</xdr:row>
      <xdr:rowOff>17112</xdr:rowOff>
    </xdr:to>
    <xdr:sp macro="" textlink="">
      <xdr:nvSpPr>
        <xdr:cNvPr id="256" name="円/楕円 255"/>
        <xdr:cNvSpPr/>
      </xdr:nvSpPr>
      <xdr:spPr>
        <a:xfrm>
          <a:off x="1079500" y="167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8239</xdr:rowOff>
    </xdr:from>
    <xdr:ext cx="534377" cy="259045"/>
    <xdr:sp macro="" textlink="">
      <xdr:nvSpPr>
        <xdr:cNvPr id="257" name="テキスト ボックス 256"/>
        <xdr:cNvSpPr txBox="1"/>
      </xdr:nvSpPr>
      <xdr:spPr>
        <a:xfrm>
          <a:off x="863111" y="168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124112</xdr:rowOff>
    </xdr:from>
    <xdr:to>
      <xdr:col>15</xdr:col>
      <xdr:colOff>180975</xdr:colOff>
      <xdr:row>35</xdr:row>
      <xdr:rowOff>151923</xdr:rowOff>
    </xdr:to>
    <xdr:cxnSp macro="">
      <xdr:nvCxnSpPr>
        <xdr:cNvPr id="284" name="直線コネクタ 283"/>
        <xdr:cNvCxnSpPr/>
      </xdr:nvCxnSpPr>
      <xdr:spPr>
        <a:xfrm flipV="1">
          <a:off x="9639300" y="6124862"/>
          <a:ext cx="838200" cy="2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112670</xdr:rowOff>
    </xdr:from>
    <xdr:to>
      <xdr:col>14</xdr:col>
      <xdr:colOff>28575</xdr:colOff>
      <xdr:row>35</xdr:row>
      <xdr:rowOff>151923</xdr:rowOff>
    </xdr:to>
    <xdr:cxnSp macro="">
      <xdr:nvCxnSpPr>
        <xdr:cNvPr id="287" name="直線コネクタ 286"/>
        <xdr:cNvCxnSpPr/>
      </xdr:nvCxnSpPr>
      <xdr:spPr>
        <a:xfrm>
          <a:off x="8750300" y="6113420"/>
          <a:ext cx="889000" cy="3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80069</xdr:rowOff>
    </xdr:from>
    <xdr:to>
      <xdr:col>14</xdr:col>
      <xdr:colOff>79375</xdr:colOff>
      <xdr:row>37</xdr:row>
      <xdr:rowOff>10219</xdr:rowOff>
    </xdr:to>
    <xdr:sp macro="" textlink="">
      <xdr:nvSpPr>
        <xdr:cNvPr id="288" name="フローチャート : 判断 287"/>
        <xdr:cNvSpPr/>
      </xdr:nvSpPr>
      <xdr:spPr>
        <a:xfrm>
          <a:off x="9588500" y="62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1346</xdr:rowOff>
    </xdr:from>
    <xdr:ext cx="599010" cy="259045"/>
    <xdr:sp macro="" textlink="">
      <xdr:nvSpPr>
        <xdr:cNvPr id="289" name="テキスト ボックス 288"/>
        <xdr:cNvSpPr txBox="1"/>
      </xdr:nvSpPr>
      <xdr:spPr>
        <a:xfrm>
          <a:off x="9339794" y="634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112670</xdr:rowOff>
    </xdr:from>
    <xdr:to>
      <xdr:col>12</xdr:col>
      <xdr:colOff>511175</xdr:colOff>
      <xdr:row>35</xdr:row>
      <xdr:rowOff>135677</xdr:rowOff>
    </xdr:to>
    <xdr:cxnSp macro="">
      <xdr:nvCxnSpPr>
        <xdr:cNvPr id="290" name="直線コネクタ 289"/>
        <xdr:cNvCxnSpPr/>
      </xdr:nvCxnSpPr>
      <xdr:spPr>
        <a:xfrm flipV="1">
          <a:off x="7861300" y="6113420"/>
          <a:ext cx="889000" cy="2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101727</xdr:rowOff>
    </xdr:from>
    <xdr:to>
      <xdr:col>12</xdr:col>
      <xdr:colOff>561975</xdr:colOff>
      <xdr:row>37</xdr:row>
      <xdr:rowOff>31877</xdr:rowOff>
    </xdr:to>
    <xdr:sp macro="" textlink="">
      <xdr:nvSpPr>
        <xdr:cNvPr id="291" name="フローチャート : 判断 290"/>
        <xdr:cNvSpPr/>
      </xdr:nvSpPr>
      <xdr:spPr>
        <a:xfrm>
          <a:off x="8699500" y="627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23004</xdr:rowOff>
    </xdr:from>
    <xdr:ext cx="599010" cy="259045"/>
    <xdr:sp macro="" textlink="">
      <xdr:nvSpPr>
        <xdr:cNvPr id="292" name="テキスト ボックス 291"/>
        <xdr:cNvSpPr txBox="1"/>
      </xdr:nvSpPr>
      <xdr:spPr>
        <a:xfrm>
          <a:off x="8450794" y="636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135677</xdr:rowOff>
    </xdr:from>
    <xdr:to>
      <xdr:col>11</xdr:col>
      <xdr:colOff>307975</xdr:colOff>
      <xdr:row>35</xdr:row>
      <xdr:rowOff>161051</xdr:rowOff>
    </xdr:to>
    <xdr:cxnSp macro="">
      <xdr:nvCxnSpPr>
        <xdr:cNvPr id="293" name="直線コネクタ 292"/>
        <xdr:cNvCxnSpPr/>
      </xdr:nvCxnSpPr>
      <xdr:spPr>
        <a:xfrm flipV="1">
          <a:off x="6972300" y="6136427"/>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110738</xdr:rowOff>
    </xdr:from>
    <xdr:to>
      <xdr:col>11</xdr:col>
      <xdr:colOff>358775</xdr:colOff>
      <xdr:row>37</xdr:row>
      <xdr:rowOff>40888</xdr:rowOff>
    </xdr:to>
    <xdr:sp macro="" textlink="">
      <xdr:nvSpPr>
        <xdr:cNvPr id="294" name="フローチャート : 判断 293"/>
        <xdr:cNvSpPr/>
      </xdr:nvSpPr>
      <xdr:spPr>
        <a:xfrm>
          <a:off x="7810500" y="628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32015</xdr:rowOff>
    </xdr:from>
    <xdr:ext cx="599010" cy="259045"/>
    <xdr:sp macro="" textlink="">
      <xdr:nvSpPr>
        <xdr:cNvPr id="295" name="テキスト ボックス 294"/>
        <xdr:cNvSpPr txBox="1"/>
      </xdr:nvSpPr>
      <xdr:spPr>
        <a:xfrm>
          <a:off x="7561794" y="637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125092</xdr:rowOff>
    </xdr:from>
    <xdr:to>
      <xdr:col>10</xdr:col>
      <xdr:colOff>155575</xdr:colOff>
      <xdr:row>37</xdr:row>
      <xdr:rowOff>55242</xdr:rowOff>
    </xdr:to>
    <xdr:sp macro="" textlink="">
      <xdr:nvSpPr>
        <xdr:cNvPr id="296" name="フローチャート : 判断 295"/>
        <xdr:cNvSpPr/>
      </xdr:nvSpPr>
      <xdr:spPr>
        <a:xfrm>
          <a:off x="6921500" y="629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46369</xdr:rowOff>
    </xdr:from>
    <xdr:ext cx="599010" cy="259045"/>
    <xdr:sp macro="" textlink="">
      <xdr:nvSpPr>
        <xdr:cNvPr id="297" name="テキスト ボックス 296"/>
        <xdr:cNvSpPr txBox="1"/>
      </xdr:nvSpPr>
      <xdr:spPr>
        <a:xfrm>
          <a:off x="6672794" y="639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73312</xdr:rowOff>
    </xdr:from>
    <xdr:to>
      <xdr:col>15</xdr:col>
      <xdr:colOff>231775</xdr:colOff>
      <xdr:row>36</xdr:row>
      <xdr:rowOff>3462</xdr:rowOff>
    </xdr:to>
    <xdr:sp macro="" textlink="">
      <xdr:nvSpPr>
        <xdr:cNvPr id="303" name="円/楕円 302"/>
        <xdr:cNvSpPr/>
      </xdr:nvSpPr>
      <xdr:spPr>
        <a:xfrm>
          <a:off x="10426700" y="60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96189</xdr:rowOff>
    </xdr:from>
    <xdr:ext cx="599010" cy="259045"/>
    <xdr:sp macro="" textlink="">
      <xdr:nvSpPr>
        <xdr:cNvPr id="304" name="補助費等該当値テキスト"/>
        <xdr:cNvSpPr txBox="1"/>
      </xdr:nvSpPr>
      <xdr:spPr>
        <a:xfrm>
          <a:off x="10528300" y="59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231,819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101123</xdr:rowOff>
    </xdr:from>
    <xdr:to>
      <xdr:col>14</xdr:col>
      <xdr:colOff>79375</xdr:colOff>
      <xdr:row>36</xdr:row>
      <xdr:rowOff>31273</xdr:rowOff>
    </xdr:to>
    <xdr:sp macro="" textlink="">
      <xdr:nvSpPr>
        <xdr:cNvPr id="305" name="円/楕円 304"/>
        <xdr:cNvSpPr/>
      </xdr:nvSpPr>
      <xdr:spPr>
        <a:xfrm>
          <a:off x="9588500" y="610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47800</xdr:rowOff>
    </xdr:from>
    <xdr:ext cx="599010" cy="259045"/>
    <xdr:sp macro="" textlink="">
      <xdr:nvSpPr>
        <xdr:cNvPr id="306" name="テキスト ボックス 305"/>
        <xdr:cNvSpPr txBox="1"/>
      </xdr:nvSpPr>
      <xdr:spPr>
        <a:xfrm>
          <a:off x="9339794" y="587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219,653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61870</xdr:rowOff>
    </xdr:from>
    <xdr:to>
      <xdr:col>12</xdr:col>
      <xdr:colOff>561975</xdr:colOff>
      <xdr:row>35</xdr:row>
      <xdr:rowOff>163470</xdr:rowOff>
    </xdr:to>
    <xdr:sp macro="" textlink="">
      <xdr:nvSpPr>
        <xdr:cNvPr id="307" name="円/楕円 306"/>
        <xdr:cNvSpPr/>
      </xdr:nvSpPr>
      <xdr:spPr>
        <a:xfrm>
          <a:off x="8699500" y="60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8547</xdr:rowOff>
    </xdr:from>
    <xdr:ext cx="599010" cy="259045"/>
    <xdr:sp macro="" textlink="">
      <xdr:nvSpPr>
        <xdr:cNvPr id="308" name="テキスト ボックス 307"/>
        <xdr:cNvSpPr txBox="1"/>
      </xdr:nvSpPr>
      <xdr:spPr>
        <a:xfrm>
          <a:off x="8450794" y="583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236,824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84877</xdr:rowOff>
    </xdr:from>
    <xdr:to>
      <xdr:col>11</xdr:col>
      <xdr:colOff>358775</xdr:colOff>
      <xdr:row>36</xdr:row>
      <xdr:rowOff>15027</xdr:rowOff>
    </xdr:to>
    <xdr:sp macro="" textlink="">
      <xdr:nvSpPr>
        <xdr:cNvPr id="309" name="円/楕円 308"/>
        <xdr:cNvSpPr/>
      </xdr:nvSpPr>
      <xdr:spPr>
        <a:xfrm>
          <a:off x="7810500" y="60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31554</xdr:rowOff>
    </xdr:from>
    <xdr:ext cx="599010" cy="259045"/>
    <xdr:sp macro="" textlink="">
      <xdr:nvSpPr>
        <xdr:cNvPr id="310" name="テキスト ボックス 309"/>
        <xdr:cNvSpPr txBox="1"/>
      </xdr:nvSpPr>
      <xdr:spPr>
        <a:xfrm>
          <a:off x="7561794" y="586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226,760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110251</xdr:rowOff>
    </xdr:from>
    <xdr:to>
      <xdr:col>10</xdr:col>
      <xdr:colOff>155575</xdr:colOff>
      <xdr:row>36</xdr:row>
      <xdr:rowOff>40401</xdr:rowOff>
    </xdr:to>
    <xdr:sp macro="" textlink="">
      <xdr:nvSpPr>
        <xdr:cNvPr id="311" name="円/楕円 310"/>
        <xdr:cNvSpPr/>
      </xdr:nvSpPr>
      <xdr:spPr>
        <a:xfrm>
          <a:off x="6921500" y="61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56928</xdr:rowOff>
    </xdr:from>
    <xdr:ext cx="599010" cy="259045"/>
    <xdr:sp macro="" textlink="">
      <xdr:nvSpPr>
        <xdr:cNvPr id="312" name="テキスト ボックス 311"/>
        <xdr:cNvSpPr txBox="1"/>
      </xdr:nvSpPr>
      <xdr:spPr>
        <a:xfrm>
          <a:off x="6672794" y="588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157904</xdr:rowOff>
    </xdr:from>
    <xdr:to>
      <xdr:col>15</xdr:col>
      <xdr:colOff>180975</xdr:colOff>
      <xdr:row>56</xdr:row>
      <xdr:rowOff>167806</xdr:rowOff>
    </xdr:to>
    <xdr:cxnSp macro="">
      <xdr:nvCxnSpPr>
        <xdr:cNvPr id="337" name="直線コネクタ 336"/>
        <xdr:cNvCxnSpPr/>
      </xdr:nvCxnSpPr>
      <xdr:spPr>
        <a:xfrm>
          <a:off x="9639300" y="9244754"/>
          <a:ext cx="838200" cy="52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155887</xdr:rowOff>
    </xdr:from>
    <xdr:ext cx="599010" cy="259045"/>
    <xdr:sp macro="" textlink="">
      <xdr:nvSpPr>
        <xdr:cNvPr id="338" name="普通建設事業費平均値テキスト"/>
        <xdr:cNvSpPr txBox="1"/>
      </xdr:nvSpPr>
      <xdr:spPr>
        <a:xfrm>
          <a:off x="10528300" y="9757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157904</xdr:rowOff>
    </xdr:from>
    <xdr:to>
      <xdr:col>14</xdr:col>
      <xdr:colOff>28575</xdr:colOff>
      <xdr:row>56</xdr:row>
      <xdr:rowOff>157421</xdr:rowOff>
    </xdr:to>
    <xdr:cxnSp macro="">
      <xdr:nvCxnSpPr>
        <xdr:cNvPr id="340" name="直線コネクタ 339"/>
        <xdr:cNvCxnSpPr/>
      </xdr:nvCxnSpPr>
      <xdr:spPr>
        <a:xfrm flipV="1">
          <a:off x="8750300" y="9244754"/>
          <a:ext cx="889000" cy="5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1" name="フローチャート : 判断 340"/>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2" name="テキスト ボックス 341"/>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157421</xdr:rowOff>
    </xdr:from>
    <xdr:to>
      <xdr:col>12</xdr:col>
      <xdr:colOff>511175</xdr:colOff>
      <xdr:row>57</xdr:row>
      <xdr:rowOff>106961</xdr:rowOff>
    </xdr:to>
    <xdr:cxnSp macro="">
      <xdr:nvCxnSpPr>
        <xdr:cNvPr id="343" name="直線コネクタ 342"/>
        <xdr:cNvCxnSpPr/>
      </xdr:nvCxnSpPr>
      <xdr:spPr>
        <a:xfrm flipV="1">
          <a:off x="7861300" y="9758621"/>
          <a:ext cx="889000" cy="12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44" name="フローチャート : 判断 343"/>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45" name="テキスト ボックス 344"/>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86427</xdr:rowOff>
    </xdr:from>
    <xdr:to>
      <xdr:col>11</xdr:col>
      <xdr:colOff>307975</xdr:colOff>
      <xdr:row>57</xdr:row>
      <xdr:rowOff>106961</xdr:rowOff>
    </xdr:to>
    <xdr:cxnSp macro="">
      <xdr:nvCxnSpPr>
        <xdr:cNvPr id="346" name="直線コネクタ 345"/>
        <xdr:cNvCxnSpPr/>
      </xdr:nvCxnSpPr>
      <xdr:spPr>
        <a:xfrm>
          <a:off x="6972300" y="9687627"/>
          <a:ext cx="889000" cy="1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47" name="フローチャート : 判断 346"/>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48" name="テキスト ボックス 347"/>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49" name="フローチャート : 判断 348"/>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0" name="テキスト ボックス 349"/>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117006</xdr:rowOff>
    </xdr:from>
    <xdr:to>
      <xdr:col>15</xdr:col>
      <xdr:colOff>231775</xdr:colOff>
      <xdr:row>57</xdr:row>
      <xdr:rowOff>47156</xdr:rowOff>
    </xdr:to>
    <xdr:sp macro="" textlink="">
      <xdr:nvSpPr>
        <xdr:cNvPr id="356" name="円/楕円 355"/>
        <xdr:cNvSpPr/>
      </xdr:nvSpPr>
      <xdr:spPr>
        <a:xfrm>
          <a:off x="10426700" y="97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139883</xdr:rowOff>
    </xdr:from>
    <xdr:ext cx="599010" cy="259045"/>
    <xdr:sp macro="" textlink="">
      <xdr:nvSpPr>
        <xdr:cNvPr id="357" name="普通建設事業費該当値テキスト"/>
        <xdr:cNvSpPr txBox="1"/>
      </xdr:nvSpPr>
      <xdr:spPr>
        <a:xfrm>
          <a:off x="10528300" y="956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350,821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107104</xdr:rowOff>
    </xdr:from>
    <xdr:to>
      <xdr:col>14</xdr:col>
      <xdr:colOff>79375</xdr:colOff>
      <xdr:row>54</xdr:row>
      <xdr:rowOff>37254</xdr:rowOff>
    </xdr:to>
    <xdr:sp macro="" textlink="">
      <xdr:nvSpPr>
        <xdr:cNvPr id="358" name="円/楕円 357"/>
        <xdr:cNvSpPr/>
      </xdr:nvSpPr>
      <xdr:spPr>
        <a:xfrm>
          <a:off x="9588500" y="91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52</xdr:row>
      <xdr:rowOff>53781</xdr:rowOff>
    </xdr:from>
    <xdr:ext cx="690189" cy="259045"/>
    <xdr:sp macro="" textlink="">
      <xdr:nvSpPr>
        <xdr:cNvPr id="359" name="テキスト ボックス 358"/>
        <xdr:cNvSpPr txBox="1"/>
      </xdr:nvSpPr>
      <xdr:spPr>
        <a:xfrm>
          <a:off x="9294204" y="89691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1,268,147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106621</xdr:rowOff>
    </xdr:from>
    <xdr:to>
      <xdr:col>12</xdr:col>
      <xdr:colOff>561975</xdr:colOff>
      <xdr:row>57</xdr:row>
      <xdr:rowOff>36771</xdr:rowOff>
    </xdr:to>
    <xdr:sp macro="" textlink="">
      <xdr:nvSpPr>
        <xdr:cNvPr id="360" name="円/楕円 359"/>
        <xdr:cNvSpPr/>
      </xdr:nvSpPr>
      <xdr:spPr>
        <a:xfrm>
          <a:off x="8699500" y="970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53298</xdr:rowOff>
    </xdr:from>
    <xdr:ext cx="599010" cy="259045"/>
    <xdr:sp macro="" textlink="">
      <xdr:nvSpPr>
        <xdr:cNvPr id="361" name="テキスト ボックス 360"/>
        <xdr:cNvSpPr txBox="1"/>
      </xdr:nvSpPr>
      <xdr:spPr>
        <a:xfrm>
          <a:off x="8450794" y="948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56161</xdr:rowOff>
    </xdr:from>
    <xdr:to>
      <xdr:col>11</xdr:col>
      <xdr:colOff>358775</xdr:colOff>
      <xdr:row>57</xdr:row>
      <xdr:rowOff>157761</xdr:rowOff>
    </xdr:to>
    <xdr:sp macro="" textlink="">
      <xdr:nvSpPr>
        <xdr:cNvPr id="362" name="円/楕円 361"/>
        <xdr:cNvSpPr/>
      </xdr:nvSpPr>
      <xdr:spPr>
        <a:xfrm>
          <a:off x="7810500" y="98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148888</xdr:rowOff>
    </xdr:from>
    <xdr:ext cx="599010" cy="259045"/>
    <xdr:sp macro="" textlink="">
      <xdr:nvSpPr>
        <xdr:cNvPr id="363" name="テキスト ボックス 362"/>
        <xdr:cNvSpPr txBox="1"/>
      </xdr:nvSpPr>
      <xdr:spPr>
        <a:xfrm>
          <a:off x="7561794" y="992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157,286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35627</xdr:rowOff>
    </xdr:from>
    <xdr:to>
      <xdr:col>10</xdr:col>
      <xdr:colOff>155575</xdr:colOff>
      <xdr:row>56</xdr:row>
      <xdr:rowOff>137227</xdr:rowOff>
    </xdr:to>
    <xdr:sp macro="" textlink="">
      <xdr:nvSpPr>
        <xdr:cNvPr id="364" name="円/楕円 363"/>
        <xdr:cNvSpPr/>
      </xdr:nvSpPr>
      <xdr:spPr>
        <a:xfrm>
          <a:off x="6921500" y="963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153754</xdr:rowOff>
    </xdr:from>
    <xdr:ext cx="599010" cy="259045"/>
    <xdr:sp macro="" textlink="">
      <xdr:nvSpPr>
        <xdr:cNvPr id="365" name="テキスト ボックス 364"/>
        <xdr:cNvSpPr txBox="1"/>
      </xdr:nvSpPr>
      <xdr:spPr>
        <a:xfrm>
          <a:off x="6672794" y="941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104377</xdr:rowOff>
    </xdr:from>
    <xdr:to>
      <xdr:col>15</xdr:col>
      <xdr:colOff>180975</xdr:colOff>
      <xdr:row>77</xdr:row>
      <xdr:rowOff>98996</xdr:rowOff>
    </xdr:to>
    <xdr:cxnSp macro="">
      <xdr:nvCxnSpPr>
        <xdr:cNvPr id="394" name="直線コネクタ 393"/>
        <xdr:cNvCxnSpPr/>
      </xdr:nvCxnSpPr>
      <xdr:spPr>
        <a:xfrm>
          <a:off x="9639300" y="12277327"/>
          <a:ext cx="838200" cy="102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11851</xdr:rowOff>
    </xdr:from>
    <xdr:ext cx="599010" cy="259045"/>
    <xdr:sp macro="" textlink="">
      <xdr:nvSpPr>
        <xdr:cNvPr id="395" name="普通建設事業費 （ うち新規整備　）平均値テキスト"/>
        <xdr:cNvSpPr txBox="1"/>
      </xdr:nvSpPr>
      <xdr:spPr>
        <a:xfrm>
          <a:off x="10528300" y="1338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397" name="フローチャート : 判断 396"/>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95842</xdr:rowOff>
    </xdr:from>
    <xdr:ext cx="599010" cy="259045"/>
    <xdr:sp macro="" textlink="">
      <xdr:nvSpPr>
        <xdr:cNvPr id="398" name="テキスト ボックス 397"/>
        <xdr:cNvSpPr txBox="1"/>
      </xdr:nvSpPr>
      <xdr:spPr>
        <a:xfrm>
          <a:off x="9339794"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48196</xdr:rowOff>
    </xdr:from>
    <xdr:to>
      <xdr:col>15</xdr:col>
      <xdr:colOff>231775</xdr:colOff>
      <xdr:row>77</xdr:row>
      <xdr:rowOff>149796</xdr:rowOff>
    </xdr:to>
    <xdr:sp macro="" textlink="">
      <xdr:nvSpPr>
        <xdr:cNvPr id="404" name="円/楕円 403"/>
        <xdr:cNvSpPr/>
      </xdr:nvSpPr>
      <xdr:spPr>
        <a:xfrm>
          <a:off x="10426700" y="132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71073</xdr:rowOff>
    </xdr:from>
    <xdr:ext cx="599010" cy="259045"/>
    <xdr:sp macro="" textlink="">
      <xdr:nvSpPr>
        <xdr:cNvPr id="405" name="普通建設事業費 （ うち新規整備　）該当値テキスト"/>
        <xdr:cNvSpPr txBox="1"/>
      </xdr:nvSpPr>
      <xdr:spPr>
        <a:xfrm>
          <a:off x="10528300" y="131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227,051</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53577</xdr:rowOff>
    </xdr:from>
    <xdr:to>
      <xdr:col>14</xdr:col>
      <xdr:colOff>79375</xdr:colOff>
      <xdr:row>71</xdr:row>
      <xdr:rowOff>155177</xdr:rowOff>
    </xdr:to>
    <xdr:sp macro="" textlink="">
      <xdr:nvSpPr>
        <xdr:cNvPr id="406" name="円/楕円 405"/>
        <xdr:cNvSpPr/>
      </xdr:nvSpPr>
      <xdr:spPr>
        <a:xfrm>
          <a:off x="9588500" y="1222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70</xdr:row>
      <xdr:rowOff>254</xdr:rowOff>
    </xdr:from>
    <xdr:ext cx="690189" cy="259045"/>
    <xdr:sp macro="" textlink="">
      <xdr:nvSpPr>
        <xdr:cNvPr id="407" name="テキスト ボックス 406"/>
        <xdr:cNvSpPr txBox="1"/>
      </xdr:nvSpPr>
      <xdr:spPr>
        <a:xfrm>
          <a:off x="9294204" y="12001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1,032,813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129144</xdr:rowOff>
    </xdr:from>
    <xdr:to>
      <xdr:col>15</xdr:col>
      <xdr:colOff>180975</xdr:colOff>
      <xdr:row>98</xdr:row>
      <xdr:rowOff>144813</xdr:rowOff>
    </xdr:to>
    <xdr:cxnSp macro="">
      <xdr:nvCxnSpPr>
        <xdr:cNvPr id="436" name="直線コネクタ 435"/>
        <xdr:cNvCxnSpPr/>
      </xdr:nvCxnSpPr>
      <xdr:spPr>
        <a:xfrm>
          <a:off x="9639300" y="16931244"/>
          <a:ext cx="838200" cy="1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64272</xdr:rowOff>
    </xdr:from>
    <xdr:to>
      <xdr:col>14</xdr:col>
      <xdr:colOff>79375</xdr:colOff>
      <xdr:row>98</xdr:row>
      <xdr:rowOff>165872</xdr:rowOff>
    </xdr:to>
    <xdr:sp macro="" textlink="">
      <xdr:nvSpPr>
        <xdr:cNvPr id="439" name="フローチャート : 判断 438"/>
        <xdr:cNvSpPr/>
      </xdr:nvSpPr>
      <xdr:spPr>
        <a:xfrm>
          <a:off x="9588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10949</xdr:rowOff>
    </xdr:from>
    <xdr:ext cx="599010" cy="259045"/>
    <xdr:sp macro="" textlink="">
      <xdr:nvSpPr>
        <xdr:cNvPr id="440" name="テキスト ボックス 439"/>
        <xdr:cNvSpPr txBox="1"/>
      </xdr:nvSpPr>
      <xdr:spPr>
        <a:xfrm>
          <a:off x="9339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94013</xdr:rowOff>
    </xdr:from>
    <xdr:to>
      <xdr:col>15</xdr:col>
      <xdr:colOff>231775</xdr:colOff>
      <xdr:row>99</xdr:row>
      <xdr:rowOff>24163</xdr:rowOff>
    </xdr:to>
    <xdr:sp macro="" textlink="">
      <xdr:nvSpPr>
        <xdr:cNvPr id="446" name="円/楕円 445"/>
        <xdr:cNvSpPr/>
      </xdr:nvSpPr>
      <xdr:spPr>
        <a:xfrm>
          <a:off x="10426700" y="168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64300</xdr:rowOff>
    </xdr:from>
    <xdr:ext cx="534377" cy="259045"/>
    <xdr:sp macro="" textlink="">
      <xdr:nvSpPr>
        <xdr:cNvPr id="447" name="普通建設事業費 （ うち更新整備　）該当値テキスト"/>
        <xdr:cNvSpPr txBox="1"/>
      </xdr:nvSpPr>
      <xdr:spPr>
        <a:xfrm>
          <a:off x="10528300" y="168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78344</xdr:rowOff>
    </xdr:from>
    <xdr:to>
      <xdr:col>14</xdr:col>
      <xdr:colOff>79375</xdr:colOff>
      <xdr:row>99</xdr:row>
      <xdr:rowOff>8494</xdr:rowOff>
    </xdr:to>
    <xdr:sp macro="" textlink="">
      <xdr:nvSpPr>
        <xdr:cNvPr id="448" name="円/楕円 447"/>
        <xdr:cNvSpPr/>
      </xdr:nvSpPr>
      <xdr:spPr>
        <a:xfrm>
          <a:off x="9588500" y="1688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171071</xdr:rowOff>
    </xdr:from>
    <xdr:ext cx="599010" cy="259045"/>
    <xdr:sp macro="" textlink="">
      <xdr:nvSpPr>
        <xdr:cNvPr id="449" name="テキスト ボックス 448"/>
        <xdr:cNvSpPr txBox="1"/>
      </xdr:nvSpPr>
      <xdr:spPr>
        <a:xfrm>
          <a:off x="9339794" y="1697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78" name="直線コネクタ 47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1" name="直線コネクタ 48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110857</xdr:rowOff>
    </xdr:from>
    <xdr:to>
      <xdr:col>22</xdr:col>
      <xdr:colOff>415925</xdr:colOff>
      <xdr:row>39</xdr:row>
      <xdr:rowOff>41007</xdr:rowOff>
    </xdr:to>
    <xdr:sp macro="" textlink="">
      <xdr:nvSpPr>
        <xdr:cNvPr id="482" name="フローチャート : 判断 481"/>
        <xdr:cNvSpPr/>
      </xdr:nvSpPr>
      <xdr:spPr>
        <a:xfrm>
          <a:off x="15430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57534</xdr:rowOff>
    </xdr:from>
    <xdr:ext cx="534377" cy="259045"/>
    <xdr:sp macro="" textlink="">
      <xdr:nvSpPr>
        <xdr:cNvPr id="483" name="テキスト ボックス 482"/>
        <xdr:cNvSpPr txBox="1"/>
      </xdr:nvSpPr>
      <xdr:spPr>
        <a:xfrm>
          <a:off x="15214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4" name="直線コネクタ 48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105344</xdr:rowOff>
    </xdr:from>
    <xdr:to>
      <xdr:col>21</xdr:col>
      <xdr:colOff>212725</xdr:colOff>
      <xdr:row>39</xdr:row>
      <xdr:rowOff>35494</xdr:rowOff>
    </xdr:to>
    <xdr:sp macro="" textlink="">
      <xdr:nvSpPr>
        <xdr:cNvPr id="485" name="フローチャート : 判断 484"/>
        <xdr:cNvSpPr/>
      </xdr:nvSpPr>
      <xdr:spPr>
        <a:xfrm>
          <a:off x="14541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52021</xdr:rowOff>
    </xdr:from>
    <xdr:ext cx="534377" cy="259045"/>
    <xdr:sp macro="" textlink="">
      <xdr:nvSpPr>
        <xdr:cNvPr id="486" name="テキスト ボックス 485"/>
        <xdr:cNvSpPr txBox="1"/>
      </xdr:nvSpPr>
      <xdr:spPr>
        <a:xfrm>
          <a:off x="14325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157188</xdr:rowOff>
    </xdr:from>
    <xdr:to>
      <xdr:col>19</xdr:col>
      <xdr:colOff>644525</xdr:colOff>
      <xdr:row>39</xdr:row>
      <xdr:rowOff>44450</xdr:rowOff>
    </xdr:to>
    <xdr:cxnSp macro="">
      <xdr:nvCxnSpPr>
        <xdr:cNvPr id="487" name="直線コネクタ 486"/>
        <xdr:cNvCxnSpPr/>
      </xdr:nvCxnSpPr>
      <xdr:spPr>
        <a:xfrm>
          <a:off x="12814300" y="6672288"/>
          <a:ext cx="8890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69717</xdr:rowOff>
    </xdr:from>
    <xdr:to>
      <xdr:col>20</xdr:col>
      <xdr:colOff>9525</xdr:colOff>
      <xdr:row>38</xdr:row>
      <xdr:rowOff>171317</xdr:rowOff>
    </xdr:to>
    <xdr:sp macro="" textlink="">
      <xdr:nvSpPr>
        <xdr:cNvPr id="488" name="フローチャート : 判断 487"/>
        <xdr:cNvSpPr/>
      </xdr:nvSpPr>
      <xdr:spPr>
        <a:xfrm>
          <a:off x="13652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16394</xdr:rowOff>
    </xdr:from>
    <xdr:ext cx="534377" cy="259045"/>
    <xdr:sp macro="" textlink="">
      <xdr:nvSpPr>
        <xdr:cNvPr id="489" name="テキスト ボックス 488"/>
        <xdr:cNvSpPr txBox="1"/>
      </xdr:nvSpPr>
      <xdr:spPr>
        <a:xfrm>
          <a:off x="13436111" y="63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105195</xdr:rowOff>
    </xdr:from>
    <xdr:to>
      <xdr:col>18</xdr:col>
      <xdr:colOff>492125</xdr:colOff>
      <xdr:row>39</xdr:row>
      <xdr:rowOff>35345</xdr:rowOff>
    </xdr:to>
    <xdr:sp macro="" textlink="">
      <xdr:nvSpPr>
        <xdr:cNvPr id="490" name="フローチャート : 判断 489"/>
        <xdr:cNvSpPr/>
      </xdr:nvSpPr>
      <xdr:spPr>
        <a:xfrm>
          <a:off x="12763500" y="662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51873</xdr:rowOff>
    </xdr:from>
    <xdr:ext cx="534377" cy="259045"/>
    <xdr:sp macro="" textlink="">
      <xdr:nvSpPr>
        <xdr:cNvPr id="491" name="テキスト ボックス 490"/>
        <xdr:cNvSpPr txBox="1"/>
      </xdr:nvSpPr>
      <xdr:spPr>
        <a:xfrm>
          <a:off x="12547111" y="63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497" name="円/楕円 49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249299" cy="259045"/>
    <xdr:sp macro="" textlink="">
      <xdr:nvSpPr>
        <xdr:cNvPr id="498" name="災害復旧事業費該当値テキスト"/>
        <xdr:cNvSpPr txBox="1"/>
      </xdr:nvSpPr>
      <xdr:spPr>
        <a:xfrm>
          <a:off x="16370300" y="6612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499" name="円/楕円 49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0" name="テキスト ボックス 49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1" name="円/楕円 50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2" name="テキスト ボックス 50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3" name="円/楕円 50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4" name="テキスト ボックス 50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106388</xdr:rowOff>
    </xdr:from>
    <xdr:to>
      <xdr:col>18</xdr:col>
      <xdr:colOff>492125</xdr:colOff>
      <xdr:row>39</xdr:row>
      <xdr:rowOff>36538</xdr:rowOff>
    </xdr:to>
    <xdr:sp macro="" textlink="">
      <xdr:nvSpPr>
        <xdr:cNvPr id="505" name="円/楕円 504"/>
        <xdr:cNvSpPr/>
      </xdr:nvSpPr>
      <xdr:spPr>
        <a:xfrm>
          <a:off x="12763500" y="66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27665</xdr:rowOff>
    </xdr:from>
    <xdr:ext cx="534377" cy="259045"/>
    <xdr:sp macro="" textlink="">
      <xdr:nvSpPr>
        <xdr:cNvPr id="506" name="テキスト ボックス 505"/>
        <xdr:cNvSpPr txBox="1"/>
      </xdr:nvSpPr>
      <xdr:spPr>
        <a:xfrm>
          <a:off x="12547111" y="67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2" name="テキスト ボックス 52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4" name="テキスト ボックス 52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2" name="フローチャート : 判断 54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3" name="テキスト ボックス 54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5" name="フローチャート : 判断 544"/>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46" name="テキスト ボックス 545"/>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47" name="フローチャート : 判断 546"/>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48" name="テキスト ボックス 547"/>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59" name="テキスト ボックス 55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4190</xdr:rowOff>
    </xdr:from>
    <xdr:to>
      <xdr:col>23</xdr:col>
      <xdr:colOff>517525</xdr:colOff>
      <xdr:row>76</xdr:row>
      <xdr:rowOff>12481</xdr:rowOff>
    </xdr:to>
    <xdr:cxnSp macro="">
      <xdr:nvCxnSpPr>
        <xdr:cNvPr id="590" name="直線コネクタ 589"/>
        <xdr:cNvCxnSpPr/>
      </xdr:nvCxnSpPr>
      <xdr:spPr>
        <a:xfrm>
          <a:off x="15481300" y="13034390"/>
          <a:ext cx="8382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153863</xdr:rowOff>
    </xdr:from>
    <xdr:ext cx="599010" cy="259045"/>
    <xdr:sp macro="" textlink="">
      <xdr:nvSpPr>
        <xdr:cNvPr id="591" name="公債費平均値テキスト"/>
        <xdr:cNvSpPr txBox="1"/>
      </xdr:nvSpPr>
      <xdr:spPr>
        <a:xfrm>
          <a:off x="16370300" y="1318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167349</xdr:rowOff>
    </xdr:from>
    <xdr:to>
      <xdr:col>22</xdr:col>
      <xdr:colOff>365125</xdr:colOff>
      <xdr:row>76</xdr:row>
      <xdr:rowOff>4190</xdr:rowOff>
    </xdr:to>
    <xdr:cxnSp macro="">
      <xdr:nvCxnSpPr>
        <xdr:cNvPr id="593" name="直線コネクタ 592"/>
        <xdr:cNvCxnSpPr/>
      </xdr:nvCxnSpPr>
      <xdr:spPr>
        <a:xfrm>
          <a:off x="14592300" y="13026099"/>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113824</xdr:rowOff>
    </xdr:from>
    <xdr:to>
      <xdr:col>22</xdr:col>
      <xdr:colOff>415925</xdr:colOff>
      <xdr:row>77</xdr:row>
      <xdr:rowOff>43974</xdr:rowOff>
    </xdr:to>
    <xdr:sp macro="" textlink="">
      <xdr:nvSpPr>
        <xdr:cNvPr id="594" name="フローチャート : 判断 593"/>
        <xdr:cNvSpPr/>
      </xdr:nvSpPr>
      <xdr:spPr>
        <a:xfrm>
          <a:off x="15430500" y="131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35101</xdr:rowOff>
    </xdr:from>
    <xdr:ext cx="599010" cy="259045"/>
    <xdr:sp macro="" textlink="">
      <xdr:nvSpPr>
        <xdr:cNvPr id="595" name="テキスト ボックス 594"/>
        <xdr:cNvSpPr txBox="1"/>
      </xdr:nvSpPr>
      <xdr:spPr>
        <a:xfrm>
          <a:off x="15181794" y="1323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161537</xdr:rowOff>
    </xdr:from>
    <xdr:to>
      <xdr:col>21</xdr:col>
      <xdr:colOff>161925</xdr:colOff>
      <xdr:row>75</xdr:row>
      <xdr:rowOff>167349</xdr:rowOff>
    </xdr:to>
    <xdr:cxnSp macro="">
      <xdr:nvCxnSpPr>
        <xdr:cNvPr id="596" name="直線コネクタ 595"/>
        <xdr:cNvCxnSpPr/>
      </xdr:nvCxnSpPr>
      <xdr:spPr>
        <a:xfrm>
          <a:off x="13703300" y="13020287"/>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110708</xdr:rowOff>
    </xdr:from>
    <xdr:to>
      <xdr:col>21</xdr:col>
      <xdr:colOff>212725</xdr:colOff>
      <xdr:row>77</xdr:row>
      <xdr:rowOff>40858</xdr:rowOff>
    </xdr:to>
    <xdr:sp macro="" textlink="">
      <xdr:nvSpPr>
        <xdr:cNvPr id="597" name="フローチャート : 判断 596"/>
        <xdr:cNvSpPr/>
      </xdr:nvSpPr>
      <xdr:spPr>
        <a:xfrm>
          <a:off x="14541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31985</xdr:rowOff>
    </xdr:from>
    <xdr:ext cx="599010" cy="259045"/>
    <xdr:sp macro="" textlink="">
      <xdr:nvSpPr>
        <xdr:cNvPr id="598" name="テキスト ボックス 597"/>
        <xdr:cNvSpPr txBox="1"/>
      </xdr:nvSpPr>
      <xdr:spPr>
        <a:xfrm>
          <a:off x="14292794" y="1323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107465</xdr:rowOff>
    </xdr:from>
    <xdr:to>
      <xdr:col>19</xdr:col>
      <xdr:colOff>644525</xdr:colOff>
      <xdr:row>75</xdr:row>
      <xdr:rowOff>161537</xdr:rowOff>
    </xdr:to>
    <xdr:cxnSp macro="">
      <xdr:nvCxnSpPr>
        <xdr:cNvPr id="599" name="直線コネクタ 598"/>
        <xdr:cNvCxnSpPr/>
      </xdr:nvCxnSpPr>
      <xdr:spPr>
        <a:xfrm>
          <a:off x="12814300" y="12966215"/>
          <a:ext cx="889000" cy="5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94690</xdr:rowOff>
    </xdr:from>
    <xdr:to>
      <xdr:col>20</xdr:col>
      <xdr:colOff>9525</xdr:colOff>
      <xdr:row>77</xdr:row>
      <xdr:rowOff>24840</xdr:rowOff>
    </xdr:to>
    <xdr:sp macro="" textlink="">
      <xdr:nvSpPr>
        <xdr:cNvPr id="600" name="フローチャート : 判断 599"/>
        <xdr:cNvSpPr/>
      </xdr:nvSpPr>
      <xdr:spPr>
        <a:xfrm>
          <a:off x="13652500" y="131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15967</xdr:rowOff>
    </xdr:from>
    <xdr:ext cx="599010" cy="259045"/>
    <xdr:sp macro="" textlink="">
      <xdr:nvSpPr>
        <xdr:cNvPr id="601" name="テキスト ボックス 600"/>
        <xdr:cNvSpPr txBox="1"/>
      </xdr:nvSpPr>
      <xdr:spPr>
        <a:xfrm>
          <a:off x="13403794" y="1321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85638</xdr:rowOff>
    </xdr:from>
    <xdr:to>
      <xdr:col>18</xdr:col>
      <xdr:colOff>492125</xdr:colOff>
      <xdr:row>77</xdr:row>
      <xdr:rowOff>15788</xdr:rowOff>
    </xdr:to>
    <xdr:sp macro="" textlink="">
      <xdr:nvSpPr>
        <xdr:cNvPr id="602" name="フローチャート : 判断 601"/>
        <xdr:cNvSpPr/>
      </xdr:nvSpPr>
      <xdr:spPr>
        <a:xfrm>
          <a:off x="12763500" y="131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6915</xdr:rowOff>
    </xdr:from>
    <xdr:ext cx="599010" cy="259045"/>
    <xdr:sp macro="" textlink="">
      <xdr:nvSpPr>
        <xdr:cNvPr id="603" name="テキスト ボックス 602"/>
        <xdr:cNvSpPr txBox="1"/>
      </xdr:nvSpPr>
      <xdr:spPr>
        <a:xfrm>
          <a:off x="12514794" y="1320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133132</xdr:rowOff>
    </xdr:from>
    <xdr:to>
      <xdr:col>23</xdr:col>
      <xdr:colOff>568325</xdr:colOff>
      <xdr:row>76</xdr:row>
      <xdr:rowOff>63283</xdr:rowOff>
    </xdr:to>
    <xdr:sp macro="" textlink="">
      <xdr:nvSpPr>
        <xdr:cNvPr id="609" name="円/楕円 608"/>
        <xdr:cNvSpPr/>
      </xdr:nvSpPr>
      <xdr:spPr>
        <a:xfrm>
          <a:off x="16268700" y="129918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156009</xdr:rowOff>
    </xdr:from>
    <xdr:ext cx="599010" cy="259045"/>
    <xdr:sp macro="" textlink="">
      <xdr:nvSpPr>
        <xdr:cNvPr id="610" name="公債費該当値テキスト"/>
        <xdr:cNvSpPr txBox="1"/>
      </xdr:nvSpPr>
      <xdr:spPr>
        <a:xfrm>
          <a:off x="16370300" y="1284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205,651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124840</xdr:rowOff>
    </xdr:from>
    <xdr:to>
      <xdr:col>22</xdr:col>
      <xdr:colOff>415925</xdr:colOff>
      <xdr:row>76</xdr:row>
      <xdr:rowOff>54990</xdr:rowOff>
    </xdr:to>
    <xdr:sp macro="" textlink="">
      <xdr:nvSpPr>
        <xdr:cNvPr id="611" name="円/楕円 610"/>
        <xdr:cNvSpPr/>
      </xdr:nvSpPr>
      <xdr:spPr>
        <a:xfrm>
          <a:off x="15430500" y="129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71517</xdr:rowOff>
    </xdr:from>
    <xdr:ext cx="599010" cy="259045"/>
    <xdr:sp macro="" textlink="">
      <xdr:nvSpPr>
        <xdr:cNvPr id="612" name="テキスト ボックス 611"/>
        <xdr:cNvSpPr txBox="1"/>
      </xdr:nvSpPr>
      <xdr:spPr>
        <a:xfrm>
          <a:off x="15181794" y="1275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209,278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116549</xdr:rowOff>
    </xdr:from>
    <xdr:to>
      <xdr:col>21</xdr:col>
      <xdr:colOff>212725</xdr:colOff>
      <xdr:row>76</xdr:row>
      <xdr:rowOff>46699</xdr:rowOff>
    </xdr:to>
    <xdr:sp macro="" textlink="">
      <xdr:nvSpPr>
        <xdr:cNvPr id="613" name="円/楕円 612"/>
        <xdr:cNvSpPr/>
      </xdr:nvSpPr>
      <xdr:spPr>
        <a:xfrm>
          <a:off x="14541500" y="129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63226</xdr:rowOff>
    </xdr:from>
    <xdr:ext cx="599010" cy="259045"/>
    <xdr:sp macro="" textlink="">
      <xdr:nvSpPr>
        <xdr:cNvPr id="614" name="テキスト ボックス 613"/>
        <xdr:cNvSpPr txBox="1"/>
      </xdr:nvSpPr>
      <xdr:spPr>
        <a:xfrm>
          <a:off x="14292794" y="127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212,905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110738</xdr:rowOff>
    </xdr:from>
    <xdr:to>
      <xdr:col>20</xdr:col>
      <xdr:colOff>9525</xdr:colOff>
      <xdr:row>76</xdr:row>
      <xdr:rowOff>40887</xdr:rowOff>
    </xdr:to>
    <xdr:sp macro="" textlink="">
      <xdr:nvSpPr>
        <xdr:cNvPr id="615" name="円/楕円 614"/>
        <xdr:cNvSpPr/>
      </xdr:nvSpPr>
      <xdr:spPr>
        <a:xfrm>
          <a:off x="13652500" y="129694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57415</xdr:rowOff>
    </xdr:from>
    <xdr:ext cx="599010" cy="259045"/>
    <xdr:sp macro="" textlink="">
      <xdr:nvSpPr>
        <xdr:cNvPr id="616" name="テキスト ボックス 615"/>
        <xdr:cNvSpPr txBox="1"/>
      </xdr:nvSpPr>
      <xdr:spPr>
        <a:xfrm>
          <a:off x="13403794" y="1274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215,447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56665</xdr:rowOff>
    </xdr:from>
    <xdr:to>
      <xdr:col>18</xdr:col>
      <xdr:colOff>492125</xdr:colOff>
      <xdr:row>75</xdr:row>
      <xdr:rowOff>158265</xdr:rowOff>
    </xdr:to>
    <xdr:sp macro="" textlink="">
      <xdr:nvSpPr>
        <xdr:cNvPr id="617" name="円/楕円 616"/>
        <xdr:cNvSpPr/>
      </xdr:nvSpPr>
      <xdr:spPr>
        <a:xfrm>
          <a:off x="12763500" y="1291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3342</xdr:rowOff>
    </xdr:from>
    <xdr:ext cx="599010" cy="259045"/>
    <xdr:sp macro="" textlink="">
      <xdr:nvSpPr>
        <xdr:cNvPr id="618" name="テキスト ボックス 617"/>
        <xdr:cNvSpPr txBox="1"/>
      </xdr:nvSpPr>
      <xdr:spPr>
        <a:xfrm>
          <a:off x="12514794" y="1269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166732</xdr:rowOff>
    </xdr:from>
    <xdr:to>
      <xdr:col>23</xdr:col>
      <xdr:colOff>517525</xdr:colOff>
      <xdr:row>97</xdr:row>
      <xdr:rowOff>4181</xdr:rowOff>
    </xdr:to>
    <xdr:cxnSp macro="">
      <xdr:nvCxnSpPr>
        <xdr:cNvPr id="645" name="直線コネクタ 644"/>
        <xdr:cNvCxnSpPr/>
      </xdr:nvCxnSpPr>
      <xdr:spPr>
        <a:xfrm flipV="1">
          <a:off x="15481300" y="16625932"/>
          <a:ext cx="8382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53963</xdr:rowOff>
    </xdr:from>
    <xdr:ext cx="534377" cy="259045"/>
    <xdr:sp macro="" textlink="">
      <xdr:nvSpPr>
        <xdr:cNvPr id="646" name="積立金平均値テキスト"/>
        <xdr:cNvSpPr txBox="1"/>
      </xdr:nvSpPr>
      <xdr:spPr>
        <a:xfrm>
          <a:off x="16370300" y="1668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84443</xdr:rowOff>
    </xdr:from>
    <xdr:to>
      <xdr:col>22</xdr:col>
      <xdr:colOff>365125</xdr:colOff>
      <xdr:row>97</xdr:row>
      <xdr:rowOff>4181</xdr:rowOff>
    </xdr:to>
    <xdr:cxnSp macro="">
      <xdr:nvCxnSpPr>
        <xdr:cNvPr id="648" name="直線コネクタ 647"/>
        <xdr:cNvCxnSpPr/>
      </xdr:nvCxnSpPr>
      <xdr:spPr>
        <a:xfrm>
          <a:off x="14592300" y="16543643"/>
          <a:ext cx="889000" cy="9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126862</xdr:rowOff>
    </xdr:from>
    <xdr:to>
      <xdr:col>22</xdr:col>
      <xdr:colOff>415925</xdr:colOff>
      <xdr:row>98</xdr:row>
      <xdr:rowOff>57012</xdr:rowOff>
    </xdr:to>
    <xdr:sp macro="" textlink="">
      <xdr:nvSpPr>
        <xdr:cNvPr id="649" name="フローチャート : 判断 648"/>
        <xdr:cNvSpPr/>
      </xdr:nvSpPr>
      <xdr:spPr>
        <a:xfrm>
          <a:off x="15430500" y="1675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48139</xdr:rowOff>
    </xdr:from>
    <xdr:ext cx="534377" cy="259045"/>
    <xdr:sp macro="" textlink="">
      <xdr:nvSpPr>
        <xdr:cNvPr id="650" name="テキスト ボックス 649"/>
        <xdr:cNvSpPr txBox="1"/>
      </xdr:nvSpPr>
      <xdr:spPr>
        <a:xfrm>
          <a:off x="15214111" y="1685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136647</xdr:rowOff>
    </xdr:from>
    <xdr:to>
      <xdr:col>21</xdr:col>
      <xdr:colOff>161925</xdr:colOff>
      <xdr:row>96</xdr:row>
      <xdr:rowOff>84443</xdr:rowOff>
    </xdr:to>
    <xdr:cxnSp macro="">
      <xdr:nvCxnSpPr>
        <xdr:cNvPr id="651" name="直線コネクタ 650"/>
        <xdr:cNvCxnSpPr/>
      </xdr:nvCxnSpPr>
      <xdr:spPr>
        <a:xfrm>
          <a:off x="13703300" y="16424397"/>
          <a:ext cx="889000" cy="1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33531</xdr:rowOff>
    </xdr:from>
    <xdr:to>
      <xdr:col>21</xdr:col>
      <xdr:colOff>212725</xdr:colOff>
      <xdr:row>97</xdr:row>
      <xdr:rowOff>135131</xdr:rowOff>
    </xdr:to>
    <xdr:sp macro="" textlink="">
      <xdr:nvSpPr>
        <xdr:cNvPr id="652" name="フローチャート : 判断 651"/>
        <xdr:cNvSpPr/>
      </xdr:nvSpPr>
      <xdr:spPr>
        <a:xfrm>
          <a:off x="14541500" y="1666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126258</xdr:rowOff>
    </xdr:from>
    <xdr:ext cx="534377" cy="259045"/>
    <xdr:sp macro="" textlink="">
      <xdr:nvSpPr>
        <xdr:cNvPr id="653" name="テキスト ボックス 652"/>
        <xdr:cNvSpPr txBox="1"/>
      </xdr:nvSpPr>
      <xdr:spPr>
        <a:xfrm>
          <a:off x="14325111" y="1675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136647</xdr:rowOff>
    </xdr:from>
    <xdr:to>
      <xdr:col>19</xdr:col>
      <xdr:colOff>644525</xdr:colOff>
      <xdr:row>96</xdr:row>
      <xdr:rowOff>112140</xdr:rowOff>
    </xdr:to>
    <xdr:cxnSp macro="">
      <xdr:nvCxnSpPr>
        <xdr:cNvPr id="654" name="直線コネクタ 653"/>
        <xdr:cNvCxnSpPr/>
      </xdr:nvCxnSpPr>
      <xdr:spPr>
        <a:xfrm flipV="1">
          <a:off x="12814300" y="16424397"/>
          <a:ext cx="889000" cy="14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2434</xdr:rowOff>
    </xdr:from>
    <xdr:to>
      <xdr:col>20</xdr:col>
      <xdr:colOff>9525</xdr:colOff>
      <xdr:row>97</xdr:row>
      <xdr:rowOff>104034</xdr:rowOff>
    </xdr:to>
    <xdr:sp macro="" textlink="">
      <xdr:nvSpPr>
        <xdr:cNvPr id="655" name="フローチャート : 判断 654"/>
        <xdr:cNvSpPr/>
      </xdr:nvSpPr>
      <xdr:spPr>
        <a:xfrm>
          <a:off x="13652500" y="166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95161</xdr:rowOff>
    </xdr:from>
    <xdr:ext cx="599010" cy="259045"/>
    <xdr:sp macro="" textlink="">
      <xdr:nvSpPr>
        <xdr:cNvPr id="656" name="テキスト ボックス 655"/>
        <xdr:cNvSpPr txBox="1"/>
      </xdr:nvSpPr>
      <xdr:spPr>
        <a:xfrm>
          <a:off x="13403794" y="167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42376</xdr:rowOff>
    </xdr:from>
    <xdr:to>
      <xdr:col>18</xdr:col>
      <xdr:colOff>492125</xdr:colOff>
      <xdr:row>97</xdr:row>
      <xdr:rowOff>143976</xdr:rowOff>
    </xdr:to>
    <xdr:sp macro="" textlink="">
      <xdr:nvSpPr>
        <xdr:cNvPr id="657" name="フローチャート : 判断 656"/>
        <xdr:cNvSpPr/>
      </xdr:nvSpPr>
      <xdr:spPr>
        <a:xfrm>
          <a:off x="12763500" y="1667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135103</xdr:rowOff>
    </xdr:from>
    <xdr:ext cx="534377" cy="259045"/>
    <xdr:sp macro="" textlink="">
      <xdr:nvSpPr>
        <xdr:cNvPr id="658" name="テキスト ボックス 657"/>
        <xdr:cNvSpPr txBox="1"/>
      </xdr:nvSpPr>
      <xdr:spPr>
        <a:xfrm>
          <a:off x="12547111" y="167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115932</xdr:rowOff>
    </xdr:from>
    <xdr:to>
      <xdr:col>23</xdr:col>
      <xdr:colOff>568325</xdr:colOff>
      <xdr:row>97</xdr:row>
      <xdr:rowOff>46082</xdr:rowOff>
    </xdr:to>
    <xdr:sp macro="" textlink="">
      <xdr:nvSpPr>
        <xdr:cNvPr id="664" name="円/楕円 663"/>
        <xdr:cNvSpPr/>
      </xdr:nvSpPr>
      <xdr:spPr>
        <a:xfrm>
          <a:off x="16268700" y="165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138809</xdr:rowOff>
    </xdr:from>
    <xdr:ext cx="599010" cy="259045"/>
    <xdr:sp macro="" textlink="">
      <xdr:nvSpPr>
        <xdr:cNvPr id="665" name="積立金該当値テキスト"/>
        <xdr:cNvSpPr txBox="1"/>
      </xdr:nvSpPr>
      <xdr:spPr>
        <a:xfrm>
          <a:off x="16370300" y="1642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138,175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124831</xdr:rowOff>
    </xdr:from>
    <xdr:to>
      <xdr:col>22</xdr:col>
      <xdr:colOff>415925</xdr:colOff>
      <xdr:row>97</xdr:row>
      <xdr:rowOff>54981</xdr:rowOff>
    </xdr:to>
    <xdr:sp macro="" textlink="">
      <xdr:nvSpPr>
        <xdr:cNvPr id="666" name="円/楕円 665"/>
        <xdr:cNvSpPr/>
      </xdr:nvSpPr>
      <xdr:spPr>
        <a:xfrm>
          <a:off x="15430500" y="165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71508</xdr:rowOff>
    </xdr:from>
    <xdr:ext cx="599010" cy="259045"/>
    <xdr:sp macro="" textlink="">
      <xdr:nvSpPr>
        <xdr:cNvPr id="667" name="テキスト ボックス 666"/>
        <xdr:cNvSpPr txBox="1"/>
      </xdr:nvSpPr>
      <xdr:spPr>
        <a:xfrm>
          <a:off x="15181794" y="1635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134,282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33643</xdr:rowOff>
    </xdr:from>
    <xdr:to>
      <xdr:col>21</xdr:col>
      <xdr:colOff>212725</xdr:colOff>
      <xdr:row>96</xdr:row>
      <xdr:rowOff>135243</xdr:rowOff>
    </xdr:to>
    <xdr:sp macro="" textlink="">
      <xdr:nvSpPr>
        <xdr:cNvPr id="668" name="円/楕円 667"/>
        <xdr:cNvSpPr/>
      </xdr:nvSpPr>
      <xdr:spPr>
        <a:xfrm>
          <a:off x="14541500" y="16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151770</xdr:rowOff>
    </xdr:from>
    <xdr:ext cx="599010" cy="259045"/>
    <xdr:sp macro="" textlink="">
      <xdr:nvSpPr>
        <xdr:cNvPr id="669" name="テキスト ボックス 668"/>
        <xdr:cNvSpPr txBox="1"/>
      </xdr:nvSpPr>
      <xdr:spPr>
        <a:xfrm>
          <a:off x="14292794" y="162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174,172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85847</xdr:rowOff>
    </xdr:from>
    <xdr:to>
      <xdr:col>20</xdr:col>
      <xdr:colOff>9525</xdr:colOff>
      <xdr:row>96</xdr:row>
      <xdr:rowOff>15997</xdr:rowOff>
    </xdr:to>
    <xdr:sp macro="" textlink="">
      <xdr:nvSpPr>
        <xdr:cNvPr id="670" name="円/楕円 669"/>
        <xdr:cNvSpPr/>
      </xdr:nvSpPr>
      <xdr:spPr>
        <a:xfrm>
          <a:off x="13652500" y="163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32524</xdr:rowOff>
    </xdr:from>
    <xdr:ext cx="599010" cy="259045"/>
    <xdr:sp macro="" textlink="">
      <xdr:nvSpPr>
        <xdr:cNvPr id="671" name="テキスト ボックス 670"/>
        <xdr:cNvSpPr txBox="1"/>
      </xdr:nvSpPr>
      <xdr:spPr>
        <a:xfrm>
          <a:off x="13403794" y="1614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61340</xdr:rowOff>
    </xdr:from>
    <xdr:to>
      <xdr:col>18</xdr:col>
      <xdr:colOff>492125</xdr:colOff>
      <xdr:row>96</xdr:row>
      <xdr:rowOff>162940</xdr:rowOff>
    </xdr:to>
    <xdr:sp macro="" textlink="">
      <xdr:nvSpPr>
        <xdr:cNvPr id="672" name="円/楕円 671"/>
        <xdr:cNvSpPr/>
      </xdr:nvSpPr>
      <xdr:spPr>
        <a:xfrm>
          <a:off x="12763500" y="165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8017</xdr:rowOff>
    </xdr:from>
    <xdr:ext cx="599010" cy="259045"/>
    <xdr:sp macro="" textlink="">
      <xdr:nvSpPr>
        <xdr:cNvPr id="673" name="テキスト ボックス 672"/>
        <xdr:cNvSpPr txBox="1"/>
      </xdr:nvSpPr>
      <xdr:spPr>
        <a:xfrm>
          <a:off x="12514794" y="1629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40830</xdr:rowOff>
    </xdr:from>
    <xdr:to>
      <xdr:col>31</xdr:col>
      <xdr:colOff>34925</xdr:colOff>
      <xdr:row>39</xdr:row>
      <xdr:rowOff>44450</xdr:rowOff>
    </xdr:to>
    <xdr:cxnSp macro="">
      <xdr:nvCxnSpPr>
        <xdr:cNvPr id="705" name="直線コネクタ 704"/>
        <xdr:cNvCxnSpPr/>
      </xdr:nvCxnSpPr>
      <xdr:spPr>
        <a:xfrm>
          <a:off x="20434300" y="5184330"/>
          <a:ext cx="889000" cy="154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06" name="フローチャート : 判断 705"/>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07" name="テキスト ボックス 706"/>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40830</xdr:rowOff>
    </xdr:from>
    <xdr:to>
      <xdr:col>29</xdr:col>
      <xdr:colOff>517525</xdr:colOff>
      <xdr:row>39</xdr:row>
      <xdr:rowOff>44450</xdr:rowOff>
    </xdr:to>
    <xdr:cxnSp macro="">
      <xdr:nvCxnSpPr>
        <xdr:cNvPr id="708" name="直線コネクタ 707"/>
        <xdr:cNvCxnSpPr/>
      </xdr:nvCxnSpPr>
      <xdr:spPr>
        <a:xfrm flipV="1">
          <a:off x="19545300" y="5184330"/>
          <a:ext cx="889000" cy="154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09" name="フローチャート : 判断 708"/>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36695</xdr:rowOff>
    </xdr:from>
    <xdr:ext cx="469744" cy="259045"/>
    <xdr:sp macro="" textlink="">
      <xdr:nvSpPr>
        <xdr:cNvPr id="710" name="テキスト ボックス 709"/>
        <xdr:cNvSpPr txBox="1"/>
      </xdr:nvSpPr>
      <xdr:spPr>
        <a:xfrm>
          <a:off x="20199427" y="67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2" name="フローチャート : 判断 711"/>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13" name="テキスト ボックス 712"/>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14" name="フローチャート : 判断 713"/>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15" name="テキスト ボックス 714"/>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29</xdr:row>
      <xdr:rowOff>161480</xdr:rowOff>
    </xdr:from>
    <xdr:to>
      <xdr:col>29</xdr:col>
      <xdr:colOff>568325</xdr:colOff>
      <xdr:row>30</xdr:row>
      <xdr:rowOff>91630</xdr:rowOff>
    </xdr:to>
    <xdr:sp macro="" textlink="">
      <xdr:nvSpPr>
        <xdr:cNvPr id="725" name="円/楕円 724"/>
        <xdr:cNvSpPr/>
      </xdr:nvSpPr>
      <xdr:spPr>
        <a:xfrm>
          <a:off x="20383500" y="51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28</xdr:row>
      <xdr:rowOff>108157</xdr:rowOff>
    </xdr:from>
    <xdr:ext cx="534377" cy="259045"/>
    <xdr:sp macro="" textlink="">
      <xdr:nvSpPr>
        <xdr:cNvPr id="726" name="テキスト ボックス 725"/>
        <xdr:cNvSpPr txBox="1"/>
      </xdr:nvSpPr>
      <xdr:spPr>
        <a:xfrm>
          <a:off x="20167111" y="490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9" name="直線コネクタ 75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2" name="直線コネクタ 76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88229</xdr:rowOff>
    </xdr:from>
    <xdr:to>
      <xdr:col>31</xdr:col>
      <xdr:colOff>85725</xdr:colOff>
      <xdr:row>59</xdr:row>
      <xdr:rowOff>18379</xdr:rowOff>
    </xdr:to>
    <xdr:sp macro="" textlink="">
      <xdr:nvSpPr>
        <xdr:cNvPr id="763" name="フローチャート : 判断 762"/>
        <xdr:cNvSpPr/>
      </xdr:nvSpPr>
      <xdr:spPr>
        <a:xfrm>
          <a:off x="21272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34906</xdr:rowOff>
    </xdr:from>
    <xdr:ext cx="534377" cy="259045"/>
    <xdr:sp macro="" textlink="">
      <xdr:nvSpPr>
        <xdr:cNvPr id="764" name="テキスト ボックス 763"/>
        <xdr:cNvSpPr txBox="1"/>
      </xdr:nvSpPr>
      <xdr:spPr>
        <a:xfrm>
          <a:off x="21056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5" name="直線コネクタ 76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101907</xdr:rowOff>
    </xdr:from>
    <xdr:to>
      <xdr:col>29</xdr:col>
      <xdr:colOff>568325</xdr:colOff>
      <xdr:row>59</xdr:row>
      <xdr:rowOff>32057</xdr:rowOff>
    </xdr:to>
    <xdr:sp macro="" textlink="">
      <xdr:nvSpPr>
        <xdr:cNvPr id="766" name="フローチャート : 判断 765"/>
        <xdr:cNvSpPr/>
      </xdr:nvSpPr>
      <xdr:spPr>
        <a:xfrm>
          <a:off x="20383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48584</xdr:rowOff>
    </xdr:from>
    <xdr:ext cx="469744" cy="259045"/>
    <xdr:sp macro="" textlink="">
      <xdr:nvSpPr>
        <xdr:cNvPr id="767" name="テキスト ボックス 766"/>
        <xdr:cNvSpPr txBox="1"/>
      </xdr:nvSpPr>
      <xdr:spPr>
        <a:xfrm>
          <a:off x="20199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8" name="直線コネクタ 76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111547</xdr:rowOff>
    </xdr:from>
    <xdr:to>
      <xdr:col>28</xdr:col>
      <xdr:colOff>365125</xdr:colOff>
      <xdr:row>59</xdr:row>
      <xdr:rowOff>41697</xdr:rowOff>
    </xdr:to>
    <xdr:sp macro="" textlink="">
      <xdr:nvSpPr>
        <xdr:cNvPr id="769" name="フローチャート : 判断 768"/>
        <xdr:cNvSpPr/>
      </xdr:nvSpPr>
      <xdr:spPr>
        <a:xfrm>
          <a:off x="19494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58224</xdr:rowOff>
    </xdr:from>
    <xdr:ext cx="469744" cy="259045"/>
    <xdr:sp macro="" textlink="">
      <xdr:nvSpPr>
        <xdr:cNvPr id="770" name="テキスト ボックス 769"/>
        <xdr:cNvSpPr txBox="1"/>
      </xdr:nvSpPr>
      <xdr:spPr>
        <a:xfrm>
          <a:off x="19310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113383</xdr:rowOff>
    </xdr:from>
    <xdr:to>
      <xdr:col>27</xdr:col>
      <xdr:colOff>161925</xdr:colOff>
      <xdr:row>59</xdr:row>
      <xdr:rowOff>43533</xdr:rowOff>
    </xdr:to>
    <xdr:sp macro="" textlink="">
      <xdr:nvSpPr>
        <xdr:cNvPr id="771" name="フローチャート : 判断 770"/>
        <xdr:cNvSpPr/>
      </xdr:nvSpPr>
      <xdr:spPr>
        <a:xfrm>
          <a:off x="18605500" y="100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60060</xdr:rowOff>
    </xdr:from>
    <xdr:ext cx="469744" cy="259045"/>
    <xdr:sp macro="" textlink="">
      <xdr:nvSpPr>
        <xdr:cNvPr id="772" name="テキスト ボックス 771"/>
        <xdr:cNvSpPr txBox="1"/>
      </xdr:nvSpPr>
      <xdr:spPr>
        <a:xfrm>
          <a:off x="18421427" y="983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8" name="円/楕円 77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249299" cy="259045"/>
    <xdr:sp macro="" textlink="">
      <xdr:nvSpPr>
        <xdr:cNvPr id="779" name="貸付金該当値テキスト"/>
        <xdr:cNvSpPr txBox="1"/>
      </xdr:nvSpPr>
      <xdr:spPr>
        <a:xfrm>
          <a:off x="22212300" y="100260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0" name="円/楕円 77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1" name="テキスト ボックス 78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2" name="円/楕円 78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3" name="テキスト ボックス 78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4" name="円/楕円 78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5" name="テキスト ボックス 78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6" name="円/楕円 78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7" name="テキスト ボックス 78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156994</xdr:rowOff>
    </xdr:from>
    <xdr:to>
      <xdr:col>32</xdr:col>
      <xdr:colOff>187325</xdr:colOff>
      <xdr:row>72</xdr:row>
      <xdr:rowOff>59454</xdr:rowOff>
    </xdr:to>
    <xdr:cxnSp macro="">
      <xdr:nvCxnSpPr>
        <xdr:cNvPr id="816" name="直線コネクタ 815"/>
        <xdr:cNvCxnSpPr/>
      </xdr:nvCxnSpPr>
      <xdr:spPr>
        <a:xfrm>
          <a:off x="21323300" y="12158494"/>
          <a:ext cx="838200" cy="24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91228</xdr:rowOff>
    </xdr:from>
    <xdr:ext cx="599010" cy="259045"/>
    <xdr:sp macro="" textlink="">
      <xdr:nvSpPr>
        <xdr:cNvPr id="817" name="繰出金平均値テキスト"/>
        <xdr:cNvSpPr txBox="1"/>
      </xdr:nvSpPr>
      <xdr:spPr>
        <a:xfrm>
          <a:off x="22212300" y="13121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156994</xdr:rowOff>
    </xdr:from>
    <xdr:to>
      <xdr:col>31</xdr:col>
      <xdr:colOff>34925</xdr:colOff>
      <xdr:row>71</xdr:row>
      <xdr:rowOff>31446</xdr:rowOff>
    </xdr:to>
    <xdr:cxnSp macro="">
      <xdr:nvCxnSpPr>
        <xdr:cNvPr id="819" name="直線コネクタ 818"/>
        <xdr:cNvCxnSpPr/>
      </xdr:nvCxnSpPr>
      <xdr:spPr>
        <a:xfrm flipV="1">
          <a:off x="20434300" y="12158494"/>
          <a:ext cx="8890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0" name="フローチャート : 判断 819"/>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1" name="テキスト ボックス 820"/>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31446</xdr:rowOff>
    </xdr:from>
    <xdr:to>
      <xdr:col>29</xdr:col>
      <xdr:colOff>517525</xdr:colOff>
      <xdr:row>71</xdr:row>
      <xdr:rowOff>157634</xdr:rowOff>
    </xdr:to>
    <xdr:cxnSp macro="">
      <xdr:nvCxnSpPr>
        <xdr:cNvPr id="822" name="直線コネクタ 821"/>
        <xdr:cNvCxnSpPr/>
      </xdr:nvCxnSpPr>
      <xdr:spPr>
        <a:xfrm flipV="1">
          <a:off x="19545300" y="12204396"/>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3" name="フローチャート : 判断 822"/>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24" name="テキスト ボックス 823"/>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157634</xdr:rowOff>
    </xdr:from>
    <xdr:to>
      <xdr:col>28</xdr:col>
      <xdr:colOff>314325</xdr:colOff>
      <xdr:row>72</xdr:row>
      <xdr:rowOff>81289</xdr:rowOff>
    </xdr:to>
    <xdr:cxnSp macro="">
      <xdr:nvCxnSpPr>
        <xdr:cNvPr id="825" name="直線コネクタ 824"/>
        <xdr:cNvCxnSpPr/>
      </xdr:nvCxnSpPr>
      <xdr:spPr>
        <a:xfrm flipV="1">
          <a:off x="18656300" y="12330584"/>
          <a:ext cx="889000" cy="9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26" name="フローチャート : 判断 825"/>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27" name="テキスト ボックス 826"/>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28" name="フローチャート : 判断 827"/>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29" name="テキスト ボックス 828"/>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8654</xdr:rowOff>
    </xdr:from>
    <xdr:to>
      <xdr:col>32</xdr:col>
      <xdr:colOff>238125</xdr:colOff>
      <xdr:row>72</xdr:row>
      <xdr:rowOff>110254</xdr:rowOff>
    </xdr:to>
    <xdr:sp macro="" textlink="">
      <xdr:nvSpPr>
        <xdr:cNvPr id="835" name="円/楕円 834"/>
        <xdr:cNvSpPr/>
      </xdr:nvSpPr>
      <xdr:spPr>
        <a:xfrm>
          <a:off x="22110700" y="123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31531</xdr:rowOff>
    </xdr:from>
    <xdr:ext cx="599010" cy="259045"/>
    <xdr:sp macro="" textlink="">
      <xdr:nvSpPr>
        <xdr:cNvPr id="836" name="繰出金該当値テキスト"/>
        <xdr:cNvSpPr txBox="1"/>
      </xdr:nvSpPr>
      <xdr:spPr>
        <a:xfrm>
          <a:off x="22212300" y="1220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311,062</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106194</xdr:rowOff>
    </xdr:from>
    <xdr:to>
      <xdr:col>31</xdr:col>
      <xdr:colOff>85725</xdr:colOff>
      <xdr:row>71</xdr:row>
      <xdr:rowOff>36344</xdr:rowOff>
    </xdr:to>
    <xdr:sp macro="" textlink="">
      <xdr:nvSpPr>
        <xdr:cNvPr id="837" name="円/楕円 836"/>
        <xdr:cNvSpPr/>
      </xdr:nvSpPr>
      <xdr:spPr>
        <a:xfrm>
          <a:off x="21272500" y="121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69</xdr:row>
      <xdr:rowOff>52871</xdr:rowOff>
    </xdr:from>
    <xdr:ext cx="599010" cy="259045"/>
    <xdr:sp macro="" textlink="">
      <xdr:nvSpPr>
        <xdr:cNvPr id="838" name="テキスト ボックス 837"/>
        <xdr:cNvSpPr txBox="1"/>
      </xdr:nvSpPr>
      <xdr:spPr>
        <a:xfrm>
          <a:off x="21023794" y="1188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375,461</a:t>
          </a:r>
          <a:endParaRPr kumimoji="1" lang="ja-JP" altLang="en-US" sz="1000" b="1">
            <a:solidFill>
              <a:srgbClr val="FF0000"/>
            </a:solidFill>
            <a:latin typeface="ＭＳ Ｐゴシック"/>
          </a:endParaRPr>
        </a:p>
      </xdr:txBody>
    </xdr:sp>
    <xdr:clientData/>
  </xdr:oneCellAnchor>
  <xdr:twoCellAnchor>
    <xdr:from>
      <xdr:col>29</xdr:col>
      <xdr:colOff>466725</xdr:colOff>
      <xdr:row>70</xdr:row>
      <xdr:rowOff>152096</xdr:rowOff>
    </xdr:from>
    <xdr:to>
      <xdr:col>29</xdr:col>
      <xdr:colOff>568325</xdr:colOff>
      <xdr:row>71</xdr:row>
      <xdr:rowOff>82246</xdr:rowOff>
    </xdr:to>
    <xdr:sp macro="" textlink="">
      <xdr:nvSpPr>
        <xdr:cNvPr id="839" name="円/楕円 838"/>
        <xdr:cNvSpPr/>
      </xdr:nvSpPr>
      <xdr:spPr>
        <a:xfrm>
          <a:off x="20383500" y="1215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69</xdr:row>
      <xdr:rowOff>98773</xdr:rowOff>
    </xdr:from>
    <xdr:ext cx="599010" cy="259045"/>
    <xdr:sp macro="" textlink="">
      <xdr:nvSpPr>
        <xdr:cNvPr id="840" name="テキスト ボックス 839"/>
        <xdr:cNvSpPr txBox="1"/>
      </xdr:nvSpPr>
      <xdr:spPr>
        <a:xfrm>
          <a:off x="20134794" y="1192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363,413</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106834</xdr:rowOff>
    </xdr:from>
    <xdr:to>
      <xdr:col>28</xdr:col>
      <xdr:colOff>365125</xdr:colOff>
      <xdr:row>72</xdr:row>
      <xdr:rowOff>36984</xdr:rowOff>
    </xdr:to>
    <xdr:sp macro="" textlink="">
      <xdr:nvSpPr>
        <xdr:cNvPr id="841" name="円/楕円 840"/>
        <xdr:cNvSpPr/>
      </xdr:nvSpPr>
      <xdr:spPr>
        <a:xfrm>
          <a:off x="19494500" y="122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53511</xdr:rowOff>
    </xdr:from>
    <xdr:ext cx="599010" cy="259045"/>
    <xdr:sp macro="" textlink="">
      <xdr:nvSpPr>
        <xdr:cNvPr id="842" name="テキスト ボックス 841"/>
        <xdr:cNvSpPr txBox="1"/>
      </xdr:nvSpPr>
      <xdr:spPr>
        <a:xfrm>
          <a:off x="19245794" y="1205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330,293</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30489</xdr:rowOff>
    </xdr:from>
    <xdr:to>
      <xdr:col>27</xdr:col>
      <xdr:colOff>161925</xdr:colOff>
      <xdr:row>72</xdr:row>
      <xdr:rowOff>132089</xdr:rowOff>
    </xdr:to>
    <xdr:sp macro="" textlink="">
      <xdr:nvSpPr>
        <xdr:cNvPr id="843" name="円/楕円 842"/>
        <xdr:cNvSpPr/>
      </xdr:nvSpPr>
      <xdr:spPr>
        <a:xfrm>
          <a:off x="18605500" y="123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148616</xdr:rowOff>
    </xdr:from>
    <xdr:ext cx="599010" cy="259045"/>
    <xdr:sp macro="" textlink="">
      <xdr:nvSpPr>
        <xdr:cNvPr id="844" name="テキスト ボックス 843"/>
        <xdr:cNvSpPr txBox="1"/>
      </xdr:nvSpPr>
      <xdr:spPr>
        <a:xfrm>
          <a:off x="18356794" y="1215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年度はほぼ昨年に引き続き扶助費を除いた項目において、すべて類似団体の平均を上回っている。これは事業費に対して本村の人口が少ないことが要因として挙げられる。</a:t>
          </a:r>
          <a:endParaRPr kumimoji="1" lang="en-US" altLang="ja-JP" sz="1300">
            <a:latin typeface="ＭＳ Ｐゴシック"/>
          </a:endParaRPr>
        </a:p>
        <a:p>
          <a:r>
            <a:rPr kumimoji="1" lang="ja-JP" altLang="en-US" sz="1300">
              <a:latin typeface="ＭＳ Ｐゴシック"/>
            </a:rPr>
            <a:t>今後は民間でも実施可能な部分については指定管理者制度の導入などにより委託化を進めコストの低減を図っていく方針である。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山梨県小菅村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
736
52.78
1,824,032
1,521,502
285,864
869,648
1,250,693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87350</xdr:rowOff>
    </xdr:from>
    <xdr:to>
      <xdr:col>6</xdr:col>
      <xdr:colOff>511175</xdr:colOff>
      <xdr:row>36</xdr:row>
      <xdr:rowOff>130344</xdr:rowOff>
    </xdr:to>
    <xdr:cxnSp macro="">
      <xdr:nvCxnSpPr>
        <xdr:cNvPr id="62" name="直線コネクタ 61"/>
        <xdr:cNvCxnSpPr/>
      </xdr:nvCxnSpPr>
      <xdr:spPr>
        <a:xfrm flipV="1">
          <a:off x="3797300" y="6259550"/>
          <a:ext cx="838200" cy="4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118946</xdr:rowOff>
    </xdr:from>
    <xdr:to>
      <xdr:col>5</xdr:col>
      <xdr:colOff>358775</xdr:colOff>
      <xdr:row>36</xdr:row>
      <xdr:rowOff>130344</xdr:rowOff>
    </xdr:to>
    <xdr:cxnSp macro="">
      <xdr:nvCxnSpPr>
        <xdr:cNvPr id="65" name="直線コネクタ 64"/>
        <xdr:cNvCxnSpPr/>
      </xdr:nvCxnSpPr>
      <xdr:spPr>
        <a:xfrm>
          <a:off x="2908300" y="6291146"/>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72785</xdr:rowOff>
    </xdr:from>
    <xdr:to>
      <xdr:col>4</xdr:col>
      <xdr:colOff>155575</xdr:colOff>
      <xdr:row>36</xdr:row>
      <xdr:rowOff>118946</xdr:rowOff>
    </xdr:to>
    <xdr:cxnSp macro="">
      <xdr:nvCxnSpPr>
        <xdr:cNvPr id="68" name="直線コネクタ 67"/>
        <xdr:cNvCxnSpPr/>
      </xdr:nvCxnSpPr>
      <xdr:spPr>
        <a:xfrm>
          <a:off x="2019300" y="6244985"/>
          <a:ext cx="889000" cy="4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159572</xdr:rowOff>
    </xdr:from>
    <xdr:to>
      <xdr:col>2</xdr:col>
      <xdr:colOff>638175</xdr:colOff>
      <xdr:row>36</xdr:row>
      <xdr:rowOff>72785</xdr:rowOff>
    </xdr:to>
    <xdr:cxnSp macro="">
      <xdr:nvCxnSpPr>
        <xdr:cNvPr id="71" name="直線コネクタ 70"/>
        <xdr:cNvCxnSpPr/>
      </xdr:nvCxnSpPr>
      <xdr:spPr>
        <a:xfrm>
          <a:off x="1130300" y="6160322"/>
          <a:ext cx="889000" cy="8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36550</xdr:rowOff>
    </xdr:from>
    <xdr:to>
      <xdr:col>6</xdr:col>
      <xdr:colOff>561975</xdr:colOff>
      <xdr:row>36</xdr:row>
      <xdr:rowOff>138150</xdr:rowOff>
    </xdr:to>
    <xdr:sp macro="" textlink="">
      <xdr:nvSpPr>
        <xdr:cNvPr id="81" name="円/楕円 80"/>
        <xdr:cNvSpPr/>
      </xdr:nvSpPr>
      <xdr:spPr>
        <a:xfrm>
          <a:off x="4584700" y="62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59427</xdr:rowOff>
    </xdr:from>
    <xdr:ext cx="534377" cy="259045"/>
    <xdr:sp macro="" textlink="">
      <xdr:nvSpPr>
        <xdr:cNvPr id="82" name="議会費該当値テキスト"/>
        <xdr:cNvSpPr txBox="1"/>
      </xdr:nvSpPr>
      <xdr:spPr>
        <a:xfrm>
          <a:off x="4686300" y="60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79544</xdr:rowOff>
    </xdr:from>
    <xdr:to>
      <xdr:col>5</xdr:col>
      <xdr:colOff>409575</xdr:colOff>
      <xdr:row>37</xdr:row>
      <xdr:rowOff>9694</xdr:rowOff>
    </xdr:to>
    <xdr:sp macro="" textlink="">
      <xdr:nvSpPr>
        <xdr:cNvPr id="83" name="円/楕円 82"/>
        <xdr:cNvSpPr/>
      </xdr:nvSpPr>
      <xdr:spPr>
        <a:xfrm>
          <a:off x="3746500" y="62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26221</xdr:rowOff>
    </xdr:from>
    <xdr:ext cx="534377" cy="259045"/>
    <xdr:sp macro="" textlink="">
      <xdr:nvSpPr>
        <xdr:cNvPr id="84" name="テキスト ボックス 83"/>
        <xdr:cNvSpPr txBox="1"/>
      </xdr:nvSpPr>
      <xdr:spPr>
        <a:xfrm>
          <a:off x="3530111" y="602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68146</xdr:rowOff>
    </xdr:from>
    <xdr:to>
      <xdr:col>4</xdr:col>
      <xdr:colOff>206375</xdr:colOff>
      <xdr:row>36</xdr:row>
      <xdr:rowOff>169746</xdr:rowOff>
    </xdr:to>
    <xdr:sp macro="" textlink="">
      <xdr:nvSpPr>
        <xdr:cNvPr id="85" name="円/楕円 84"/>
        <xdr:cNvSpPr/>
      </xdr:nvSpPr>
      <xdr:spPr>
        <a:xfrm>
          <a:off x="2857500" y="624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14823</xdr:rowOff>
    </xdr:from>
    <xdr:ext cx="534377" cy="259045"/>
    <xdr:sp macro="" textlink="">
      <xdr:nvSpPr>
        <xdr:cNvPr id="86" name="テキスト ボックス 85"/>
        <xdr:cNvSpPr txBox="1"/>
      </xdr:nvSpPr>
      <xdr:spPr>
        <a:xfrm>
          <a:off x="2641111" y="60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21985</xdr:rowOff>
    </xdr:from>
    <xdr:to>
      <xdr:col>3</xdr:col>
      <xdr:colOff>3175</xdr:colOff>
      <xdr:row>36</xdr:row>
      <xdr:rowOff>123585</xdr:rowOff>
    </xdr:to>
    <xdr:sp macro="" textlink="">
      <xdr:nvSpPr>
        <xdr:cNvPr id="87" name="円/楕円 86"/>
        <xdr:cNvSpPr/>
      </xdr:nvSpPr>
      <xdr:spPr>
        <a:xfrm>
          <a:off x="1968500" y="619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140112</xdr:rowOff>
    </xdr:from>
    <xdr:ext cx="534377" cy="259045"/>
    <xdr:sp macro="" textlink="">
      <xdr:nvSpPr>
        <xdr:cNvPr id="88" name="テキスト ボックス 87"/>
        <xdr:cNvSpPr txBox="1"/>
      </xdr:nvSpPr>
      <xdr:spPr>
        <a:xfrm>
          <a:off x="1752111" y="596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108772</xdr:rowOff>
    </xdr:from>
    <xdr:to>
      <xdr:col>1</xdr:col>
      <xdr:colOff>485775</xdr:colOff>
      <xdr:row>36</xdr:row>
      <xdr:rowOff>38922</xdr:rowOff>
    </xdr:to>
    <xdr:sp macro="" textlink="">
      <xdr:nvSpPr>
        <xdr:cNvPr id="89" name="円/楕円 88"/>
        <xdr:cNvSpPr/>
      </xdr:nvSpPr>
      <xdr:spPr>
        <a:xfrm>
          <a:off x="1079500" y="61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55449</xdr:rowOff>
    </xdr:from>
    <xdr:ext cx="534377" cy="259045"/>
    <xdr:sp macro="" textlink="">
      <xdr:nvSpPr>
        <xdr:cNvPr id="90" name="テキスト ボックス 89"/>
        <xdr:cNvSpPr txBox="1"/>
      </xdr:nvSpPr>
      <xdr:spPr>
        <a:xfrm>
          <a:off x="863111" y="588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137868</xdr:rowOff>
    </xdr:from>
    <xdr:to>
      <xdr:col>6</xdr:col>
      <xdr:colOff>511175</xdr:colOff>
      <xdr:row>58</xdr:row>
      <xdr:rowOff>41816</xdr:rowOff>
    </xdr:to>
    <xdr:cxnSp macro="">
      <xdr:nvCxnSpPr>
        <xdr:cNvPr id="119" name="直線コネクタ 118"/>
        <xdr:cNvCxnSpPr/>
      </xdr:nvCxnSpPr>
      <xdr:spPr>
        <a:xfrm>
          <a:off x="3797300" y="9739068"/>
          <a:ext cx="838200" cy="24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137868</xdr:rowOff>
    </xdr:from>
    <xdr:to>
      <xdr:col>5</xdr:col>
      <xdr:colOff>358775</xdr:colOff>
      <xdr:row>58</xdr:row>
      <xdr:rowOff>24085</xdr:rowOff>
    </xdr:to>
    <xdr:cxnSp macro="">
      <xdr:nvCxnSpPr>
        <xdr:cNvPr id="122" name="直線コネクタ 121"/>
        <xdr:cNvCxnSpPr/>
      </xdr:nvCxnSpPr>
      <xdr:spPr>
        <a:xfrm flipV="1">
          <a:off x="2908300" y="9739068"/>
          <a:ext cx="889000" cy="22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66868</xdr:rowOff>
    </xdr:from>
    <xdr:to>
      <xdr:col>5</xdr:col>
      <xdr:colOff>409575</xdr:colOff>
      <xdr:row>58</xdr:row>
      <xdr:rowOff>168468</xdr:rowOff>
    </xdr:to>
    <xdr:sp macro="" textlink="">
      <xdr:nvSpPr>
        <xdr:cNvPr id="123" name="フローチャート : 判断 122"/>
        <xdr:cNvSpPr/>
      </xdr:nvSpPr>
      <xdr:spPr>
        <a:xfrm>
          <a:off x="3746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159595</xdr:rowOff>
    </xdr:from>
    <xdr:ext cx="599010" cy="259045"/>
    <xdr:sp macro="" textlink="">
      <xdr:nvSpPr>
        <xdr:cNvPr id="124" name="テキスト ボックス 123"/>
        <xdr:cNvSpPr txBox="1"/>
      </xdr:nvSpPr>
      <xdr:spPr>
        <a:xfrm>
          <a:off x="3497794"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24085</xdr:rowOff>
    </xdr:from>
    <xdr:to>
      <xdr:col>4</xdr:col>
      <xdr:colOff>155575</xdr:colOff>
      <xdr:row>58</xdr:row>
      <xdr:rowOff>55793</xdr:rowOff>
    </xdr:to>
    <xdr:cxnSp macro="">
      <xdr:nvCxnSpPr>
        <xdr:cNvPr id="125" name="直線コネクタ 124"/>
        <xdr:cNvCxnSpPr/>
      </xdr:nvCxnSpPr>
      <xdr:spPr>
        <a:xfrm flipV="1">
          <a:off x="2019300" y="9968185"/>
          <a:ext cx="889000" cy="3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58187</xdr:rowOff>
    </xdr:from>
    <xdr:to>
      <xdr:col>4</xdr:col>
      <xdr:colOff>206375</xdr:colOff>
      <xdr:row>58</xdr:row>
      <xdr:rowOff>159787</xdr:rowOff>
    </xdr:to>
    <xdr:sp macro="" textlink="">
      <xdr:nvSpPr>
        <xdr:cNvPr id="126" name="フローチャート : 判断 125"/>
        <xdr:cNvSpPr/>
      </xdr:nvSpPr>
      <xdr:spPr>
        <a:xfrm>
          <a:off x="2857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150914</xdr:rowOff>
    </xdr:from>
    <xdr:ext cx="599010" cy="259045"/>
    <xdr:sp macro="" textlink="">
      <xdr:nvSpPr>
        <xdr:cNvPr id="127" name="テキスト ボックス 126"/>
        <xdr:cNvSpPr txBox="1"/>
      </xdr:nvSpPr>
      <xdr:spPr>
        <a:xfrm>
          <a:off x="2608794"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55793</xdr:rowOff>
    </xdr:from>
    <xdr:to>
      <xdr:col>2</xdr:col>
      <xdr:colOff>638175</xdr:colOff>
      <xdr:row>58</xdr:row>
      <xdr:rowOff>76395</xdr:rowOff>
    </xdr:to>
    <xdr:cxnSp macro="">
      <xdr:nvCxnSpPr>
        <xdr:cNvPr id="128" name="直線コネクタ 127"/>
        <xdr:cNvCxnSpPr/>
      </xdr:nvCxnSpPr>
      <xdr:spPr>
        <a:xfrm flipV="1">
          <a:off x="1130300" y="9999893"/>
          <a:ext cx="889000" cy="2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63091</xdr:rowOff>
    </xdr:from>
    <xdr:to>
      <xdr:col>3</xdr:col>
      <xdr:colOff>3175</xdr:colOff>
      <xdr:row>58</xdr:row>
      <xdr:rowOff>164691</xdr:rowOff>
    </xdr:to>
    <xdr:sp macro="" textlink="">
      <xdr:nvSpPr>
        <xdr:cNvPr id="129" name="フローチャート : 判断 128"/>
        <xdr:cNvSpPr/>
      </xdr:nvSpPr>
      <xdr:spPr>
        <a:xfrm>
          <a:off x="1968500" y="1000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155818</xdr:rowOff>
    </xdr:from>
    <xdr:ext cx="599010" cy="259045"/>
    <xdr:sp macro="" textlink="">
      <xdr:nvSpPr>
        <xdr:cNvPr id="130" name="テキスト ボックス 129"/>
        <xdr:cNvSpPr txBox="1"/>
      </xdr:nvSpPr>
      <xdr:spPr>
        <a:xfrm>
          <a:off x="1719794" y="1009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62845</xdr:rowOff>
    </xdr:from>
    <xdr:to>
      <xdr:col>1</xdr:col>
      <xdr:colOff>485775</xdr:colOff>
      <xdr:row>58</xdr:row>
      <xdr:rowOff>164445</xdr:rowOff>
    </xdr:to>
    <xdr:sp macro="" textlink="">
      <xdr:nvSpPr>
        <xdr:cNvPr id="131" name="フローチャート : 判断 130"/>
        <xdr:cNvSpPr/>
      </xdr:nvSpPr>
      <xdr:spPr>
        <a:xfrm>
          <a:off x="1079500" y="1000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155572</xdr:rowOff>
    </xdr:from>
    <xdr:ext cx="599010" cy="259045"/>
    <xdr:sp macro="" textlink="">
      <xdr:nvSpPr>
        <xdr:cNvPr id="132" name="テキスト ボックス 131"/>
        <xdr:cNvSpPr txBox="1"/>
      </xdr:nvSpPr>
      <xdr:spPr>
        <a:xfrm>
          <a:off x="830794" y="1009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162466</xdr:rowOff>
    </xdr:from>
    <xdr:to>
      <xdr:col>6</xdr:col>
      <xdr:colOff>561975</xdr:colOff>
      <xdr:row>58</xdr:row>
      <xdr:rowOff>92616</xdr:rowOff>
    </xdr:to>
    <xdr:sp macro="" textlink="">
      <xdr:nvSpPr>
        <xdr:cNvPr id="138" name="円/楕円 137"/>
        <xdr:cNvSpPr/>
      </xdr:nvSpPr>
      <xdr:spPr>
        <a:xfrm>
          <a:off x="4584700" y="9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13893</xdr:rowOff>
    </xdr:from>
    <xdr:ext cx="599010" cy="259045"/>
    <xdr:sp macro="" textlink="">
      <xdr:nvSpPr>
        <xdr:cNvPr id="139" name="総務費該当値テキスト"/>
        <xdr:cNvSpPr txBox="1"/>
      </xdr:nvSpPr>
      <xdr:spPr>
        <a:xfrm>
          <a:off x="4686300" y="978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456,913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87068</xdr:rowOff>
    </xdr:from>
    <xdr:to>
      <xdr:col>5</xdr:col>
      <xdr:colOff>409575</xdr:colOff>
      <xdr:row>57</xdr:row>
      <xdr:rowOff>17218</xdr:rowOff>
    </xdr:to>
    <xdr:sp macro="" textlink="">
      <xdr:nvSpPr>
        <xdr:cNvPr id="140" name="円/楕円 139"/>
        <xdr:cNvSpPr/>
      </xdr:nvSpPr>
      <xdr:spPr>
        <a:xfrm>
          <a:off x="3746500" y="96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55</xdr:row>
      <xdr:rowOff>33745</xdr:rowOff>
    </xdr:from>
    <xdr:ext cx="690189" cy="259045"/>
    <xdr:sp macro="" textlink="">
      <xdr:nvSpPr>
        <xdr:cNvPr id="141" name="テキスト ボックス 140"/>
        <xdr:cNvSpPr txBox="1"/>
      </xdr:nvSpPr>
      <xdr:spPr>
        <a:xfrm>
          <a:off x="3452204" y="94634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144735</xdr:rowOff>
    </xdr:from>
    <xdr:to>
      <xdr:col>4</xdr:col>
      <xdr:colOff>206375</xdr:colOff>
      <xdr:row>58</xdr:row>
      <xdr:rowOff>74885</xdr:rowOff>
    </xdr:to>
    <xdr:sp macro="" textlink="">
      <xdr:nvSpPr>
        <xdr:cNvPr id="142" name="円/楕円 141"/>
        <xdr:cNvSpPr/>
      </xdr:nvSpPr>
      <xdr:spPr>
        <a:xfrm>
          <a:off x="2857500" y="99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91412</xdr:rowOff>
    </xdr:from>
    <xdr:ext cx="599010" cy="259045"/>
    <xdr:sp macro="" textlink="">
      <xdr:nvSpPr>
        <xdr:cNvPr id="143" name="テキスト ボックス 142"/>
        <xdr:cNvSpPr txBox="1"/>
      </xdr:nvSpPr>
      <xdr:spPr>
        <a:xfrm>
          <a:off x="2608794" y="969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4993</xdr:rowOff>
    </xdr:from>
    <xdr:to>
      <xdr:col>3</xdr:col>
      <xdr:colOff>3175</xdr:colOff>
      <xdr:row>58</xdr:row>
      <xdr:rowOff>106593</xdr:rowOff>
    </xdr:to>
    <xdr:sp macro="" textlink="">
      <xdr:nvSpPr>
        <xdr:cNvPr id="144" name="円/楕円 143"/>
        <xdr:cNvSpPr/>
      </xdr:nvSpPr>
      <xdr:spPr>
        <a:xfrm>
          <a:off x="1968500" y="99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123120</xdr:rowOff>
    </xdr:from>
    <xdr:ext cx="599010" cy="259045"/>
    <xdr:sp macro="" textlink="">
      <xdr:nvSpPr>
        <xdr:cNvPr id="145" name="テキスト ボックス 144"/>
        <xdr:cNvSpPr txBox="1"/>
      </xdr:nvSpPr>
      <xdr:spPr>
        <a:xfrm>
          <a:off x="1719794" y="972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420,228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25595</xdr:rowOff>
    </xdr:from>
    <xdr:to>
      <xdr:col>1</xdr:col>
      <xdr:colOff>485775</xdr:colOff>
      <xdr:row>58</xdr:row>
      <xdr:rowOff>127195</xdr:rowOff>
    </xdr:to>
    <xdr:sp macro="" textlink="">
      <xdr:nvSpPr>
        <xdr:cNvPr id="146" name="円/楕円 145"/>
        <xdr:cNvSpPr/>
      </xdr:nvSpPr>
      <xdr:spPr>
        <a:xfrm>
          <a:off x="1079500" y="99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143722</xdr:rowOff>
    </xdr:from>
    <xdr:ext cx="599010" cy="259045"/>
    <xdr:sp macro="" textlink="">
      <xdr:nvSpPr>
        <xdr:cNvPr id="147" name="テキスト ボックス 146"/>
        <xdr:cNvSpPr txBox="1"/>
      </xdr:nvSpPr>
      <xdr:spPr>
        <a:xfrm>
          <a:off x="830794" y="974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59527</xdr:rowOff>
    </xdr:from>
    <xdr:to>
      <xdr:col>6</xdr:col>
      <xdr:colOff>511175</xdr:colOff>
      <xdr:row>77</xdr:row>
      <xdr:rowOff>80749</xdr:rowOff>
    </xdr:to>
    <xdr:cxnSp macro="">
      <xdr:nvCxnSpPr>
        <xdr:cNvPr id="177" name="直線コネクタ 176"/>
        <xdr:cNvCxnSpPr/>
      </xdr:nvCxnSpPr>
      <xdr:spPr>
        <a:xfrm flipV="1">
          <a:off x="3797300" y="13261177"/>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80749</xdr:rowOff>
    </xdr:from>
    <xdr:to>
      <xdr:col>5</xdr:col>
      <xdr:colOff>358775</xdr:colOff>
      <xdr:row>77</xdr:row>
      <xdr:rowOff>171419</xdr:rowOff>
    </xdr:to>
    <xdr:cxnSp macro="">
      <xdr:nvCxnSpPr>
        <xdr:cNvPr id="180" name="直線コネクタ 179"/>
        <xdr:cNvCxnSpPr/>
      </xdr:nvCxnSpPr>
      <xdr:spPr>
        <a:xfrm flipV="1">
          <a:off x="2908300" y="13282399"/>
          <a:ext cx="889000" cy="9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140940</xdr:rowOff>
    </xdr:from>
    <xdr:to>
      <xdr:col>5</xdr:col>
      <xdr:colOff>409575</xdr:colOff>
      <xdr:row>77</xdr:row>
      <xdr:rowOff>71090</xdr:rowOff>
    </xdr:to>
    <xdr:sp macro="" textlink="">
      <xdr:nvSpPr>
        <xdr:cNvPr id="181" name="フローチャート : 判断 180"/>
        <xdr:cNvSpPr/>
      </xdr:nvSpPr>
      <xdr:spPr>
        <a:xfrm>
          <a:off x="3746500" y="131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87618</xdr:rowOff>
    </xdr:from>
    <xdr:ext cx="599010" cy="259045"/>
    <xdr:sp macro="" textlink="">
      <xdr:nvSpPr>
        <xdr:cNvPr id="182" name="テキスト ボックス 181"/>
        <xdr:cNvSpPr txBox="1"/>
      </xdr:nvSpPr>
      <xdr:spPr>
        <a:xfrm>
          <a:off x="3497794" y="1294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158831</xdr:rowOff>
    </xdr:from>
    <xdr:to>
      <xdr:col>4</xdr:col>
      <xdr:colOff>155575</xdr:colOff>
      <xdr:row>77</xdr:row>
      <xdr:rowOff>171419</xdr:rowOff>
    </xdr:to>
    <xdr:cxnSp macro="">
      <xdr:nvCxnSpPr>
        <xdr:cNvPr id="183" name="直線コネクタ 182"/>
        <xdr:cNvCxnSpPr/>
      </xdr:nvCxnSpPr>
      <xdr:spPr>
        <a:xfrm>
          <a:off x="2019300" y="13360481"/>
          <a:ext cx="889000" cy="1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171159</xdr:rowOff>
    </xdr:from>
    <xdr:to>
      <xdr:col>4</xdr:col>
      <xdr:colOff>206375</xdr:colOff>
      <xdr:row>77</xdr:row>
      <xdr:rowOff>101309</xdr:rowOff>
    </xdr:to>
    <xdr:sp macro="" textlink="">
      <xdr:nvSpPr>
        <xdr:cNvPr id="184" name="フローチャート : 判断 183"/>
        <xdr:cNvSpPr/>
      </xdr:nvSpPr>
      <xdr:spPr>
        <a:xfrm>
          <a:off x="2857500" y="132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117836</xdr:rowOff>
    </xdr:from>
    <xdr:ext cx="599010" cy="259045"/>
    <xdr:sp macro="" textlink="">
      <xdr:nvSpPr>
        <xdr:cNvPr id="185" name="テキスト ボックス 184"/>
        <xdr:cNvSpPr txBox="1"/>
      </xdr:nvSpPr>
      <xdr:spPr>
        <a:xfrm>
          <a:off x="2608794" y="1297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158831</xdr:rowOff>
    </xdr:from>
    <xdr:to>
      <xdr:col>2</xdr:col>
      <xdr:colOff>638175</xdr:colOff>
      <xdr:row>78</xdr:row>
      <xdr:rowOff>12626</xdr:rowOff>
    </xdr:to>
    <xdr:cxnSp macro="">
      <xdr:nvCxnSpPr>
        <xdr:cNvPr id="186" name="直線コネクタ 185"/>
        <xdr:cNvCxnSpPr/>
      </xdr:nvCxnSpPr>
      <xdr:spPr>
        <a:xfrm flipV="1">
          <a:off x="1130300" y="13360481"/>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140430</xdr:rowOff>
    </xdr:from>
    <xdr:to>
      <xdr:col>3</xdr:col>
      <xdr:colOff>3175</xdr:colOff>
      <xdr:row>77</xdr:row>
      <xdr:rowOff>70580</xdr:rowOff>
    </xdr:to>
    <xdr:sp macro="" textlink="">
      <xdr:nvSpPr>
        <xdr:cNvPr id="187" name="フローチャート : 判断 186"/>
        <xdr:cNvSpPr/>
      </xdr:nvSpPr>
      <xdr:spPr>
        <a:xfrm>
          <a:off x="1968500" y="131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87107</xdr:rowOff>
    </xdr:from>
    <xdr:ext cx="599010" cy="259045"/>
    <xdr:sp macro="" textlink="">
      <xdr:nvSpPr>
        <xdr:cNvPr id="188" name="テキスト ボックス 187"/>
        <xdr:cNvSpPr txBox="1"/>
      </xdr:nvSpPr>
      <xdr:spPr>
        <a:xfrm>
          <a:off x="1719794" y="1294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24168</xdr:rowOff>
    </xdr:from>
    <xdr:to>
      <xdr:col>1</xdr:col>
      <xdr:colOff>485775</xdr:colOff>
      <xdr:row>77</xdr:row>
      <xdr:rowOff>125768</xdr:rowOff>
    </xdr:to>
    <xdr:sp macro="" textlink="">
      <xdr:nvSpPr>
        <xdr:cNvPr id="189" name="フローチャート : 判断 188"/>
        <xdr:cNvSpPr/>
      </xdr:nvSpPr>
      <xdr:spPr>
        <a:xfrm>
          <a:off x="1079500" y="1322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142295</xdr:rowOff>
    </xdr:from>
    <xdr:ext cx="599010" cy="259045"/>
    <xdr:sp macro="" textlink="">
      <xdr:nvSpPr>
        <xdr:cNvPr id="190" name="テキスト ボックス 189"/>
        <xdr:cNvSpPr txBox="1"/>
      </xdr:nvSpPr>
      <xdr:spPr>
        <a:xfrm>
          <a:off x="830794" y="130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8727</xdr:rowOff>
    </xdr:from>
    <xdr:to>
      <xdr:col>6</xdr:col>
      <xdr:colOff>561975</xdr:colOff>
      <xdr:row>77</xdr:row>
      <xdr:rowOff>110327</xdr:rowOff>
    </xdr:to>
    <xdr:sp macro="" textlink="">
      <xdr:nvSpPr>
        <xdr:cNvPr id="196" name="円/楕円 195"/>
        <xdr:cNvSpPr/>
      </xdr:nvSpPr>
      <xdr:spPr>
        <a:xfrm>
          <a:off x="4584700" y="132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31604</xdr:rowOff>
    </xdr:from>
    <xdr:ext cx="599010" cy="259045"/>
    <xdr:sp macro="" textlink="">
      <xdr:nvSpPr>
        <xdr:cNvPr id="197" name="民生費該当値テキスト"/>
        <xdr:cNvSpPr txBox="1"/>
      </xdr:nvSpPr>
      <xdr:spPr>
        <a:xfrm>
          <a:off x="4686300" y="130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29949</xdr:rowOff>
    </xdr:from>
    <xdr:to>
      <xdr:col>5</xdr:col>
      <xdr:colOff>409575</xdr:colOff>
      <xdr:row>77</xdr:row>
      <xdr:rowOff>131549</xdr:rowOff>
    </xdr:to>
    <xdr:sp macro="" textlink="">
      <xdr:nvSpPr>
        <xdr:cNvPr id="198" name="円/楕円 197"/>
        <xdr:cNvSpPr/>
      </xdr:nvSpPr>
      <xdr:spPr>
        <a:xfrm>
          <a:off x="3746500" y="1323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122676</xdr:rowOff>
    </xdr:from>
    <xdr:ext cx="599010" cy="259045"/>
    <xdr:sp macro="" textlink="">
      <xdr:nvSpPr>
        <xdr:cNvPr id="199" name="テキスト ボックス 198"/>
        <xdr:cNvSpPr txBox="1"/>
      </xdr:nvSpPr>
      <xdr:spPr>
        <a:xfrm>
          <a:off x="3497794" y="1332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180,473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120619</xdr:rowOff>
    </xdr:from>
    <xdr:to>
      <xdr:col>4</xdr:col>
      <xdr:colOff>206375</xdr:colOff>
      <xdr:row>78</xdr:row>
      <xdr:rowOff>50769</xdr:rowOff>
    </xdr:to>
    <xdr:sp macro="" textlink="">
      <xdr:nvSpPr>
        <xdr:cNvPr id="200" name="円/楕円 199"/>
        <xdr:cNvSpPr/>
      </xdr:nvSpPr>
      <xdr:spPr>
        <a:xfrm>
          <a:off x="2857500" y="133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41896</xdr:rowOff>
    </xdr:from>
    <xdr:ext cx="599010" cy="259045"/>
    <xdr:sp macro="" textlink="">
      <xdr:nvSpPr>
        <xdr:cNvPr id="201" name="テキスト ボックス 200"/>
        <xdr:cNvSpPr txBox="1"/>
      </xdr:nvSpPr>
      <xdr:spPr>
        <a:xfrm>
          <a:off x="2608794" y="134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108031</xdr:rowOff>
    </xdr:from>
    <xdr:to>
      <xdr:col>3</xdr:col>
      <xdr:colOff>3175</xdr:colOff>
      <xdr:row>78</xdr:row>
      <xdr:rowOff>38181</xdr:rowOff>
    </xdr:to>
    <xdr:sp macro="" textlink="">
      <xdr:nvSpPr>
        <xdr:cNvPr id="202" name="円/楕円 201"/>
        <xdr:cNvSpPr/>
      </xdr:nvSpPr>
      <xdr:spPr>
        <a:xfrm>
          <a:off x="1968500" y="1330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29308</xdr:rowOff>
    </xdr:from>
    <xdr:ext cx="599010" cy="259045"/>
    <xdr:sp macro="" textlink="">
      <xdr:nvSpPr>
        <xdr:cNvPr id="203" name="テキスト ボックス 202"/>
        <xdr:cNvSpPr txBox="1"/>
      </xdr:nvSpPr>
      <xdr:spPr>
        <a:xfrm>
          <a:off x="1719794" y="134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133276</xdr:rowOff>
    </xdr:from>
    <xdr:to>
      <xdr:col>1</xdr:col>
      <xdr:colOff>485775</xdr:colOff>
      <xdr:row>78</xdr:row>
      <xdr:rowOff>63426</xdr:rowOff>
    </xdr:to>
    <xdr:sp macro="" textlink="">
      <xdr:nvSpPr>
        <xdr:cNvPr id="204" name="円/楕円 203"/>
        <xdr:cNvSpPr/>
      </xdr:nvSpPr>
      <xdr:spPr>
        <a:xfrm>
          <a:off x="1079500" y="133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54553</xdr:rowOff>
    </xdr:from>
    <xdr:ext cx="599010" cy="259045"/>
    <xdr:sp macro="" textlink="">
      <xdr:nvSpPr>
        <xdr:cNvPr id="205" name="テキスト ボックス 204"/>
        <xdr:cNvSpPr txBox="1"/>
      </xdr:nvSpPr>
      <xdr:spPr>
        <a:xfrm>
          <a:off x="830794" y="1342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1098</xdr:rowOff>
    </xdr:from>
    <xdr:to>
      <xdr:col>6</xdr:col>
      <xdr:colOff>511175</xdr:colOff>
      <xdr:row>98</xdr:row>
      <xdr:rowOff>49654</xdr:rowOff>
    </xdr:to>
    <xdr:cxnSp macro="">
      <xdr:nvCxnSpPr>
        <xdr:cNvPr id="234" name="直線コネクタ 233"/>
        <xdr:cNvCxnSpPr/>
      </xdr:nvCxnSpPr>
      <xdr:spPr>
        <a:xfrm>
          <a:off x="3797300" y="16803198"/>
          <a:ext cx="838200" cy="4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155348</xdr:rowOff>
    </xdr:from>
    <xdr:ext cx="534377" cy="259045"/>
    <xdr:sp macro="" textlink="">
      <xdr:nvSpPr>
        <xdr:cNvPr id="235" name="衛生費平均値テキスト"/>
        <xdr:cNvSpPr txBox="1"/>
      </xdr:nvSpPr>
      <xdr:spPr>
        <a:xfrm>
          <a:off x="4686300" y="1678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166757</xdr:rowOff>
    </xdr:from>
    <xdr:to>
      <xdr:col>5</xdr:col>
      <xdr:colOff>358775</xdr:colOff>
      <xdr:row>98</xdr:row>
      <xdr:rowOff>1098</xdr:rowOff>
    </xdr:to>
    <xdr:cxnSp macro="">
      <xdr:nvCxnSpPr>
        <xdr:cNvPr id="237" name="直線コネクタ 236"/>
        <xdr:cNvCxnSpPr/>
      </xdr:nvCxnSpPr>
      <xdr:spPr>
        <a:xfrm>
          <a:off x="2908300" y="1679740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102631</xdr:rowOff>
    </xdr:from>
    <xdr:to>
      <xdr:col>5</xdr:col>
      <xdr:colOff>409575</xdr:colOff>
      <xdr:row>98</xdr:row>
      <xdr:rowOff>32781</xdr:rowOff>
    </xdr:to>
    <xdr:sp macro="" textlink="">
      <xdr:nvSpPr>
        <xdr:cNvPr id="238" name="フローチャート : 判断 237"/>
        <xdr:cNvSpPr/>
      </xdr:nvSpPr>
      <xdr:spPr>
        <a:xfrm>
          <a:off x="3746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49308</xdr:rowOff>
    </xdr:from>
    <xdr:ext cx="599010" cy="259045"/>
    <xdr:sp macro="" textlink="">
      <xdr:nvSpPr>
        <xdr:cNvPr id="239" name="テキスト ボックス 238"/>
        <xdr:cNvSpPr txBox="1"/>
      </xdr:nvSpPr>
      <xdr:spPr>
        <a:xfrm>
          <a:off x="3497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166757</xdr:rowOff>
    </xdr:from>
    <xdr:to>
      <xdr:col>4</xdr:col>
      <xdr:colOff>155575</xdr:colOff>
      <xdr:row>98</xdr:row>
      <xdr:rowOff>50888</xdr:rowOff>
    </xdr:to>
    <xdr:cxnSp macro="">
      <xdr:nvCxnSpPr>
        <xdr:cNvPr id="240" name="直線コネクタ 239"/>
        <xdr:cNvCxnSpPr/>
      </xdr:nvCxnSpPr>
      <xdr:spPr>
        <a:xfrm flipV="1">
          <a:off x="2019300" y="16797407"/>
          <a:ext cx="889000" cy="5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124154</xdr:rowOff>
    </xdr:from>
    <xdr:to>
      <xdr:col>4</xdr:col>
      <xdr:colOff>206375</xdr:colOff>
      <xdr:row>98</xdr:row>
      <xdr:rowOff>54304</xdr:rowOff>
    </xdr:to>
    <xdr:sp macro="" textlink="">
      <xdr:nvSpPr>
        <xdr:cNvPr id="241" name="フローチャート : 判断 240"/>
        <xdr:cNvSpPr/>
      </xdr:nvSpPr>
      <xdr:spPr>
        <a:xfrm>
          <a:off x="2857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45431</xdr:rowOff>
    </xdr:from>
    <xdr:ext cx="599010" cy="259045"/>
    <xdr:sp macro="" textlink="">
      <xdr:nvSpPr>
        <xdr:cNvPr id="242" name="テキスト ボックス 241"/>
        <xdr:cNvSpPr txBox="1"/>
      </xdr:nvSpPr>
      <xdr:spPr>
        <a:xfrm>
          <a:off x="2608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50888</xdr:rowOff>
    </xdr:from>
    <xdr:to>
      <xdr:col>2</xdr:col>
      <xdr:colOff>638175</xdr:colOff>
      <xdr:row>98</xdr:row>
      <xdr:rowOff>80428</xdr:rowOff>
    </xdr:to>
    <xdr:cxnSp macro="">
      <xdr:nvCxnSpPr>
        <xdr:cNvPr id="243" name="直線コネクタ 242"/>
        <xdr:cNvCxnSpPr/>
      </xdr:nvCxnSpPr>
      <xdr:spPr>
        <a:xfrm flipV="1">
          <a:off x="1130300" y="16852988"/>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127481</xdr:rowOff>
    </xdr:from>
    <xdr:to>
      <xdr:col>3</xdr:col>
      <xdr:colOff>3175</xdr:colOff>
      <xdr:row>98</xdr:row>
      <xdr:rowOff>57631</xdr:rowOff>
    </xdr:to>
    <xdr:sp macro="" textlink="">
      <xdr:nvSpPr>
        <xdr:cNvPr id="244" name="フローチャート : 判断 243"/>
        <xdr:cNvSpPr/>
      </xdr:nvSpPr>
      <xdr:spPr>
        <a:xfrm>
          <a:off x="1968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74158</xdr:rowOff>
    </xdr:from>
    <xdr:ext cx="599010" cy="259045"/>
    <xdr:sp macro="" textlink="">
      <xdr:nvSpPr>
        <xdr:cNvPr id="245" name="テキスト ボックス 244"/>
        <xdr:cNvSpPr txBox="1"/>
      </xdr:nvSpPr>
      <xdr:spPr>
        <a:xfrm>
          <a:off x="1719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136672</xdr:rowOff>
    </xdr:from>
    <xdr:to>
      <xdr:col>1</xdr:col>
      <xdr:colOff>485775</xdr:colOff>
      <xdr:row>98</xdr:row>
      <xdr:rowOff>66822</xdr:rowOff>
    </xdr:to>
    <xdr:sp macro="" textlink="">
      <xdr:nvSpPr>
        <xdr:cNvPr id="246" name="フローチャート : 判断 245"/>
        <xdr:cNvSpPr/>
      </xdr:nvSpPr>
      <xdr:spPr>
        <a:xfrm>
          <a:off x="1079500" y="1676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83349</xdr:rowOff>
    </xdr:from>
    <xdr:ext cx="599010" cy="259045"/>
    <xdr:sp macro="" textlink="">
      <xdr:nvSpPr>
        <xdr:cNvPr id="247" name="テキスト ボックス 246"/>
        <xdr:cNvSpPr txBox="1"/>
      </xdr:nvSpPr>
      <xdr:spPr>
        <a:xfrm>
          <a:off x="830794" y="165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170304</xdr:rowOff>
    </xdr:from>
    <xdr:to>
      <xdr:col>6</xdr:col>
      <xdr:colOff>561975</xdr:colOff>
      <xdr:row>98</xdr:row>
      <xdr:rowOff>100454</xdr:rowOff>
    </xdr:to>
    <xdr:sp macro="" textlink="">
      <xdr:nvSpPr>
        <xdr:cNvPr id="253" name="円/楕円 252"/>
        <xdr:cNvSpPr/>
      </xdr:nvSpPr>
      <xdr:spPr>
        <a:xfrm>
          <a:off x="4584700" y="168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129681</xdr:rowOff>
    </xdr:from>
    <xdr:ext cx="534377" cy="259045"/>
    <xdr:sp macro="" textlink="">
      <xdr:nvSpPr>
        <xdr:cNvPr id="254" name="衛生費該当値テキスト"/>
        <xdr:cNvSpPr txBox="1"/>
      </xdr:nvSpPr>
      <xdr:spPr>
        <a:xfrm>
          <a:off x="4686300" y="165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121748</xdr:rowOff>
    </xdr:from>
    <xdr:to>
      <xdr:col>5</xdr:col>
      <xdr:colOff>409575</xdr:colOff>
      <xdr:row>98</xdr:row>
      <xdr:rowOff>51898</xdr:rowOff>
    </xdr:to>
    <xdr:sp macro="" textlink="">
      <xdr:nvSpPr>
        <xdr:cNvPr id="255" name="円/楕円 254"/>
        <xdr:cNvSpPr/>
      </xdr:nvSpPr>
      <xdr:spPr>
        <a:xfrm>
          <a:off x="3746500" y="167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43025</xdr:rowOff>
    </xdr:from>
    <xdr:ext cx="599010" cy="259045"/>
    <xdr:sp macro="" textlink="">
      <xdr:nvSpPr>
        <xdr:cNvPr id="256" name="テキスト ボックス 255"/>
        <xdr:cNvSpPr txBox="1"/>
      </xdr:nvSpPr>
      <xdr:spPr>
        <a:xfrm>
          <a:off x="3497794" y="1684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112,757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115957</xdr:rowOff>
    </xdr:from>
    <xdr:to>
      <xdr:col>4</xdr:col>
      <xdr:colOff>206375</xdr:colOff>
      <xdr:row>98</xdr:row>
      <xdr:rowOff>46107</xdr:rowOff>
    </xdr:to>
    <xdr:sp macro="" textlink="">
      <xdr:nvSpPr>
        <xdr:cNvPr id="257" name="円/楕円 256"/>
        <xdr:cNvSpPr/>
      </xdr:nvSpPr>
      <xdr:spPr>
        <a:xfrm>
          <a:off x="2857500" y="167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62634</xdr:rowOff>
    </xdr:from>
    <xdr:ext cx="599010" cy="259045"/>
    <xdr:sp macro="" textlink="">
      <xdr:nvSpPr>
        <xdr:cNvPr id="258" name="テキスト ボックス 257"/>
        <xdr:cNvSpPr txBox="1"/>
      </xdr:nvSpPr>
      <xdr:spPr>
        <a:xfrm>
          <a:off x="2608794" y="1652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115,797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88</xdr:rowOff>
    </xdr:from>
    <xdr:to>
      <xdr:col>3</xdr:col>
      <xdr:colOff>3175</xdr:colOff>
      <xdr:row>98</xdr:row>
      <xdr:rowOff>101688</xdr:rowOff>
    </xdr:to>
    <xdr:sp macro="" textlink="">
      <xdr:nvSpPr>
        <xdr:cNvPr id="259" name="円/楕円 258"/>
        <xdr:cNvSpPr/>
      </xdr:nvSpPr>
      <xdr:spPr>
        <a:xfrm>
          <a:off x="1968500" y="168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92815</xdr:rowOff>
    </xdr:from>
    <xdr:ext cx="534377" cy="259045"/>
    <xdr:sp macro="" textlink="">
      <xdr:nvSpPr>
        <xdr:cNvPr id="260" name="テキスト ボックス 259"/>
        <xdr:cNvSpPr txBox="1"/>
      </xdr:nvSpPr>
      <xdr:spPr>
        <a:xfrm>
          <a:off x="1752111" y="1689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29628</xdr:rowOff>
    </xdr:from>
    <xdr:to>
      <xdr:col>1</xdr:col>
      <xdr:colOff>485775</xdr:colOff>
      <xdr:row>98</xdr:row>
      <xdr:rowOff>131228</xdr:rowOff>
    </xdr:to>
    <xdr:sp macro="" textlink="">
      <xdr:nvSpPr>
        <xdr:cNvPr id="261" name="円/楕円 260"/>
        <xdr:cNvSpPr/>
      </xdr:nvSpPr>
      <xdr:spPr>
        <a:xfrm>
          <a:off x="1079500" y="168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122355</xdr:rowOff>
    </xdr:from>
    <xdr:ext cx="534377" cy="259045"/>
    <xdr:sp macro="" textlink="">
      <xdr:nvSpPr>
        <xdr:cNvPr id="262" name="テキスト ボックス 261"/>
        <xdr:cNvSpPr txBox="1"/>
      </xdr:nvSpPr>
      <xdr:spPr>
        <a:xfrm>
          <a:off x="863111" y="1692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9527</xdr:rowOff>
    </xdr:from>
    <xdr:to>
      <xdr:col>14</xdr:col>
      <xdr:colOff>79375</xdr:colOff>
      <xdr:row>39</xdr:row>
      <xdr:rowOff>111127</xdr:rowOff>
    </xdr:to>
    <xdr:sp macro="" textlink="">
      <xdr:nvSpPr>
        <xdr:cNvPr id="297" name="フローチャート : 判断 296"/>
        <xdr:cNvSpPr/>
      </xdr:nvSpPr>
      <xdr:spPr>
        <a:xfrm>
          <a:off x="9588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127654</xdr:rowOff>
    </xdr:from>
    <xdr:ext cx="469744" cy="259045"/>
    <xdr:sp macro="" textlink="">
      <xdr:nvSpPr>
        <xdr:cNvPr id="298" name="テキスト ボックス 297"/>
        <xdr:cNvSpPr txBox="1"/>
      </xdr:nvSpPr>
      <xdr:spPr>
        <a:xfrm>
          <a:off x="9404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161203</xdr:rowOff>
    </xdr:from>
    <xdr:to>
      <xdr:col>12</xdr:col>
      <xdr:colOff>561975</xdr:colOff>
      <xdr:row>39</xdr:row>
      <xdr:rowOff>91353</xdr:rowOff>
    </xdr:to>
    <xdr:sp macro="" textlink="">
      <xdr:nvSpPr>
        <xdr:cNvPr id="300" name="フローチャート : 判断 299"/>
        <xdr:cNvSpPr/>
      </xdr:nvSpPr>
      <xdr:spPr>
        <a:xfrm>
          <a:off x="8699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107880</xdr:rowOff>
    </xdr:from>
    <xdr:ext cx="469744" cy="259045"/>
    <xdr:sp macro="" textlink="">
      <xdr:nvSpPr>
        <xdr:cNvPr id="301" name="テキスト ボックス 300"/>
        <xdr:cNvSpPr txBox="1"/>
      </xdr:nvSpPr>
      <xdr:spPr>
        <a:xfrm>
          <a:off x="8515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2" name="直線コネクタ 301"/>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144074</xdr:rowOff>
    </xdr:from>
    <xdr:to>
      <xdr:col>11</xdr:col>
      <xdr:colOff>358775</xdr:colOff>
      <xdr:row>39</xdr:row>
      <xdr:rowOff>74224</xdr:rowOff>
    </xdr:to>
    <xdr:sp macro="" textlink="">
      <xdr:nvSpPr>
        <xdr:cNvPr id="303" name="フローチャート : 判断 302"/>
        <xdr:cNvSpPr/>
      </xdr:nvSpPr>
      <xdr:spPr>
        <a:xfrm>
          <a:off x="7810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90751</xdr:rowOff>
    </xdr:from>
    <xdr:ext cx="469744" cy="259045"/>
    <xdr:sp macro="" textlink="">
      <xdr:nvSpPr>
        <xdr:cNvPr id="304" name="テキスト ボックス 303"/>
        <xdr:cNvSpPr txBox="1"/>
      </xdr:nvSpPr>
      <xdr:spPr>
        <a:xfrm>
          <a:off x="7626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99693</xdr:rowOff>
    </xdr:from>
    <xdr:to>
      <xdr:col>10</xdr:col>
      <xdr:colOff>155575</xdr:colOff>
      <xdr:row>39</xdr:row>
      <xdr:rowOff>29843</xdr:rowOff>
    </xdr:to>
    <xdr:sp macro="" textlink="">
      <xdr:nvSpPr>
        <xdr:cNvPr id="305" name="フローチャート : 判断 304"/>
        <xdr:cNvSpPr/>
      </xdr:nvSpPr>
      <xdr:spPr>
        <a:xfrm>
          <a:off x="6921500" y="661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46370</xdr:rowOff>
    </xdr:from>
    <xdr:ext cx="469744" cy="259045"/>
    <xdr:sp macro="" textlink="">
      <xdr:nvSpPr>
        <xdr:cNvPr id="306" name="テキスト ボックス 305"/>
        <xdr:cNvSpPr txBox="1"/>
      </xdr:nvSpPr>
      <xdr:spPr>
        <a:xfrm>
          <a:off x="6737427" y="639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2" name="円/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155190</xdr:rowOff>
    </xdr:from>
    <xdr:ext cx="249299" cy="259045"/>
    <xdr:sp macro="" textlink="">
      <xdr:nvSpPr>
        <xdr:cNvPr id="313" name="労働費該当値テキスト"/>
        <xdr:cNvSpPr txBox="1"/>
      </xdr:nvSpPr>
      <xdr:spPr>
        <a:xfrm>
          <a:off x="10528300" y="6670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4" name="円/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5" name="テキスト ボックス 314"/>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6" name="円/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7" name="テキスト ボックス 316"/>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8" name="円/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9" name="テキスト ボックス 318"/>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0" name="円/楕円 319"/>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1" name="テキスト ボックス 320"/>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56042</xdr:rowOff>
    </xdr:from>
    <xdr:to>
      <xdr:col>15</xdr:col>
      <xdr:colOff>180975</xdr:colOff>
      <xdr:row>59</xdr:row>
      <xdr:rowOff>18896</xdr:rowOff>
    </xdr:to>
    <xdr:cxnSp macro="">
      <xdr:nvCxnSpPr>
        <xdr:cNvPr id="352" name="直線コネクタ 351"/>
        <xdr:cNvCxnSpPr/>
      </xdr:nvCxnSpPr>
      <xdr:spPr>
        <a:xfrm>
          <a:off x="9639300" y="10000142"/>
          <a:ext cx="838200" cy="1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56042</xdr:rowOff>
    </xdr:from>
    <xdr:to>
      <xdr:col>14</xdr:col>
      <xdr:colOff>28575</xdr:colOff>
      <xdr:row>58</xdr:row>
      <xdr:rowOff>161548</xdr:rowOff>
    </xdr:to>
    <xdr:cxnSp macro="">
      <xdr:nvCxnSpPr>
        <xdr:cNvPr id="355" name="直線コネクタ 354"/>
        <xdr:cNvCxnSpPr/>
      </xdr:nvCxnSpPr>
      <xdr:spPr>
        <a:xfrm flipV="1">
          <a:off x="8750300" y="10000142"/>
          <a:ext cx="889000" cy="10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109581</xdr:rowOff>
    </xdr:from>
    <xdr:to>
      <xdr:col>14</xdr:col>
      <xdr:colOff>79375</xdr:colOff>
      <xdr:row>59</xdr:row>
      <xdr:rowOff>39731</xdr:rowOff>
    </xdr:to>
    <xdr:sp macro="" textlink="">
      <xdr:nvSpPr>
        <xdr:cNvPr id="356" name="フローチャート : 判断 355"/>
        <xdr:cNvSpPr/>
      </xdr:nvSpPr>
      <xdr:spPr>
        <a:xfrm>
          <a:off x="9588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30858</xdr:rowOff>
    </xdr:from>
    <xdr:ext cx="599010" cy="259045"/>
    <xdr:sp macro="" textlink="">
      <xdr:nvSpPr>
        <xdr:cNvPr id="357" name="テキスト ボックス 356"/>
        <xdr:cNvSpPr txBox="1"/>
      </xdr:nvSpPr>
      <xdr:spPr>
        <a:xfrm>
          <a:off x="9339794" y="1014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161548</xdr:rowOff>
    </xdr:from>
    <xdr:to>
      <xdr:col>12</xdr:col>
      <xdr:colOff>511175</xdr:colOff>
      <xdr:row>59</xdr:row>
      <xdr:rowOff>8544</xdr:rowOff>
    </xdr:to>
    <xdr:cxnSp macro="">
      <xdr:nvCxnSpPr>
        <xdr:cNvPr id="358" name="直線コネクタ 357"/>
        <xdr:cNvCxnSpPr/>
      </xdr:nvCxnSpPr>
      <xdr:spPr>
        <a:xfrm flipV="1">
          <a:off x="7861300" y="10105648"/>
          <a:ext cx="889000" cy="1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115895</xdr:rowOff>
    </xdr:from>
    <xdr:to>
      <xdr:col>12</xdr:col>
      <xdr:colOff>561975</xdr:colOff>
      <xdr:row>59</xdr:row>
      <xdr:rowOff>46045</xdr:rowOff>
    </xdr:to>
    <xdr:sp macro="" textlink="">
      <xdr:nvSpPr>
        <xdr:cNvPr id="359" name="フローチャート : 判断 358"/>
        <xdr:cNvSpPr/>
      </xdr:nvSpPr>
      <xdr:spPr>
        <a:xfrm>
          <a:off x="8699500" y="1005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37172</xdr:rowOff>
    </xdr:from>
    <xdr:ext cx="534377" cy="259045"/>
    <xdr:sp macro="" textlink="">
      <xdr:nvSpPr>
        <xdr:cNvPr id="360" name="テキスト ボックス 359"/>
        <xdr:cNvSpPr txBox="1"/>
      </xdr:nvSpPr>
      <xdr:spPr>
        <a:xfrm>
          <a:off x="8483111" y="101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4913</xdr:rowOff>
    </xdr:from>
    <xdr:to>
      <xdr:col>11</xdr:col>
      <xdr:colOff>307975</xdr:colOff>
      <xdr:row>59</xdr:row>
      <xdr:rowOff>8544</xdr:rowOff>
    </xdr:to>
    <xdr:cxnSp macro="">
      <xdr:nvCxnSpPr>
        <xdr:cNvPr id="361" name="直線コネクタ 360"/>
        <xdr:cNvCxnSpPr/>
      </xdr:nvCxnSpPr>
      <xdr:spPr>
        <a:xfrm>
          <a:off x="6972300" y="10120463"/>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129636</xdr:rowOff>
    </xdr:from>
    <xdr:to>
      <xdr:col>11</xdr:col>
      <xdr:colOff>358775</xdr:colOff>
      <xdr:row>59</xdr:row>
      <xdr:rowOff>59786</xdr:rowOff>
    </xdr:to>
    <xdr:sp macro="" textlink="">
      <xdr:nvSpPr>
        <xdr:cNvPr id="362" name="フローチャート : 判断 361"/>
        <xdr:cNvSpPr/>
      </xdr:nvSpPr>
      <xdr:spPr>
        <a:xfrm>
          <a:off x="7810500" y="100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50913</xdr:rowOff>
    </xdr:from>
    <xdr:ext cx="534377" cy="259045"/>
    <xdr:sp macro="" textlink="">
      <xdr:nvSpPr>
        <xdr:cNvPr id="363" name="テキスト ボックス 362"/>
        <xdr:cNvSpPr txBox="1"/>
      </xdr:nvSpPr>
      <xdr:spPr>
        <a:xfrm>
          <a:off x="7594111" y="101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132538</xdr:rowOff>
    </xdr:from>
    <xdr:to>
      <xdr:col>10</xdr:col>
      <xdr:colOff>155575</xdr:colOff>
      <xdr:row>59</xdr:row>
      <xdr:rowOff>62688</xdr:rowOff>
    </xdr:to>
    <xdr:sp macro="" textlink="">
      <xdr:nvSpPr>
        <xdr:cNvPr id="364" name="フローチャート : 判断 363"/>
        <xdr:cNvSpPr/>
      </xdr:nvSpPr>
      <xdr:spPr>
        <a:xfrm>
          <a:off x="6921500" y="100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53815</xdr:rowOff>
    </xdr:from>
    <xdr:ext cx="534377" cy="259045"/>
    <xdr:sp macro="" textlink="">
      <xdr:nvSpPr>
        <xdr:cNvPr id="365" name="テキスト ボックス 364"/>
        <xdr:cNvSpPr txBox="1"/>
      </xdr:nvSpPr>
      <xdr:spPr>
        <a:xfrm>
          <a:off x="6705111" y="101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139546</xdr:rowOff>
    </xdr:from>
    <xdr:to>
      <xdr:col>15</xdr:col>
      <xdr:colOff>231775</xdr:colOff>
      <xdr:row>59</xdr:row>
      <xdr:rowOff>69696</xdr:rowOff>
    </xdr:to>
    <xdr:sp macro="" textlink="">
      <xdr:nvSpPr>
        <xdr:cNvPr id="371" name="円/楕円 370"/>
        <xdr:cNvSpPr/>
      </xdr:nvSpPr>
      <xdr:spPr>
        <a:xfrm>
          <a:off x="10426700" y="1008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87624</xdr:rowOff>
    </xdr:from>
    <xdr:ext cx="534377" cy="259045"/>
    <xdr:sp macro="" textlink="">
      <xdr:nvSpPr>
        <xdr:cNvPr id="372" name="農林水産業費該当値テキスト"/>
        <xdr:cNvSpPr txBox="1"/>
      </xdr:nvSpPr>
      <xdr:spPr>
        <a:xfrm>
          <a:off x="10528300" y="100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5242</xdr:rowOff>
    </xdr:from>
    <xdr:to>
      <xdr:col>14</xdr:col>
      <xdr:colOff>79375</xdr:colOff>
      <xdr:row>58</xdr:row>
      <xdr:rowOff>106842</xdr:rowOff>
    </xdr:to>
    <xdr:sp macro="" textlink="">
      <xdr:nvSpPr>
        <xdr:cNvPr id="373" name="円/楕円 372"/>
        <xdr:cNvSpPr/>
      </xdr:nvSpPr>
      <xdr:spPr>
        <a:xfrm>
          <a:off x="9588500" y="99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123369</xdr:rowOff>
    </xdr:from>
    <xdr:ext cx="599010" cy="259045"/>
    <xdr:sp macro="" textlink="">
      <xdr:nvSpPr>
        <xdr:cNvPr id="374" name="テキスト ボックス 373"/>
        <xdr:cNvSpPr txBox="1"/>
      </xdr:nvSpPr>
      <xdr:spPr>
        <a:xfrm>
          <a:off x="9339794" y="972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110748</xdr:rowOff>
    </xdr:from>
    <xdr:to>
      <xdr:col>12</xdr:col>
      <xdr:colOff>561975</xdr:colOff>
      <xdr:row>59</xdr:row>
      <xdr:rowOff>40898</xdr:rowOff>
    </xdr:to>
    <xdr:sp macro="" textlink="">
      <xdr:nvSpPr>
        <xdr:cNvPr id="375" name="円/楕円 374"/>
        <xdr:cNvSpPr/>
      </xdr:nvSpPr>
      <xdr:spPr>
        <a:xfrm>
          <a:off x="8699500" y="100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57425</xdr:rowOff>
    </xdr:from>
    <xdr:ext cx="534377" cy="259045"/>
    <xdr:sp macro="" textlink="">
      <xdr:nvSpPr>
        <xdr:cNvPr id="376" name="テキスト ボックス 375"/>
        <xdr:cNvSpPr txBox="1"/>
      </xdr:nvSpPr>
      <xdr:spPr>
        <a:xfrm>
          <a:off x="8483111" y="983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129194</xdr:rowOff>
    </xdr:from>
    <xdr:to>
      <xdr:col>11</xdr:col>
      <xdr:colOff>358775</xdr:colOff>
      <xdr:row>59</xdr:row>
      <xdr:rowOff>59344</xdr:rowOff>
    </xdr:to>
    <xdr:sp macro="" textlink="">
      <xdr:nvSpPr>
        <xdr:cNvPr id="377" name="円/楕円 376"/>
        <xdr:cNvSpPr/>
      </xdr:nvSpPr>
      <xdr:spPr>
        <a:xfrm>
          <a:off x="7810500" y="1007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75871</xdr:rowOff>
    </xdr:from>
    <xdr:ext cx="534377" cy="259045"/>
    <xdr:sp macro="" textlink="">
      <xdr:nvSpPr>
        <xdr:cNvPr id="378" name="テキスト ボックス 377"/>
        <xdr:cNvSpPr txBox="1"/>
      </xdr:nvSpPr>
      <xdr:spPr>
        <a:xfrm>
          <a:off x="7594111" y="98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125563</xdr:rowOff>
    </xdr:from>
    <xdr:to>
      <xdr:col>10</xdr:col>
      <xdr:colOff>155575</xdr:colOff>
      <xdr:row>59</xdr:row>
      <xdr:rowOff>55713</xdr:rowOff>
    </xdr:to>
    <xdr:sp macro="" textlink="">
      <xdr:nvSpPr>
        <xdr:cNvPr id="379" name="円/楕円 378"/>
        <xdr:cNvSpPr/>
      </xdr:nvSpPr>
      <xdr:spPr>
        <a:xfrm>
          <a:off x="6921500" y="1006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72240</xdr:rowOff>
    </xdr:from>
    <xdr:ext cx="534377" cy="259045"/>
    <xdr:sp macro="" textlink="">
      <xdr:nvSpPr>
        <xdr:cNvPr id="380" name="テキスト ボックス 379"/>
        <xdr:cNvSpPr txBox="1"/>
      </xdr:nvSpPr>
      <xdr:spPr>
        <a:xfrm>
          <a:off x="6705111" y="984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57831</xdr:rowOff>
    </xdr:from>
    <xdr:to>
      <xdr:col>15</xdr:col>
      <xdr:colOff>180975</xdr:colOff>
      <xdr:row>75</xdr:row>
      <xdr:rowOff>35207</xdr:rowOff>
    </xdr:to>
    <xdr:cxnSp macro="">
      <xdr:nvCxnSpPr>
        <xdr:cNvPr id="409" name="直線コネクタ 408"/>
        <xdr:cNvCxnSpPr/>
      </xdr:nvCxnSpPr>
      <xdr:spPr>
        <a:xfrm flipV="1">
          <a:off x="9639300" y="12230781"/>
          <a:ext cx="838200" cy="66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156115</xdr:rowOff>
    </xdr:from>
    <xdr:ext cx="534377" cy="259045"/>
    <xdr:sp macro="" textlink="">
      <xdr:nvSpPr>
        <xdr:cNvPr id="410" name="商工費平均値テキスト"/>
        <xdr:cNvSpPr txBox="1"/>
      </xdr:nvSpPr>
      <xdr:spPr>
        <a:xfrm>
          <a:off x="10528300" y="1335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67501</xdr:rowOff>
    </xdr:from>
    <xdr:to>
      <xdr:col>14</xdr:col>
      <xdr:colOff>28575</xdr:colOff>
      <xdr:row>75</xdr:row>
      <xdr:rowOff>35207</xdr:rowOff>
    </xdr:to>
    <xdr:cxnSp macro="">
      <xdr:nvCxnSpPr>
        <xdr:cNvPr id="412" name="直線コネクタ 411"/>
        <xdr:cNvCxnSpPr/>
      </xdr:nvCxnSpPr>
      <xdr:spPr>
        <a:xfrm>
          <a:off x="8750300" y="12754801"/>
          <a:ext cx="889000" cy="1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124699</xdr:rowOff>
    </xdr:from>
    <xdr:to>
      <xdr:col>14</xdr:col>
      <xdr:colOff>79375</xdr:colOff>
      <xdr:row>78</xdr:row>
      <xdr:rowOff>54849</xdr:rowOff>
    </xdr:to>
    <xdr:sp macro="" textlink="">
      <xdr:nvSpPr>
        <xdr:cNvPr id="413" name="フローチャート : 判断 412"/>
        <xdr:cNvSpPr/>
      </xdr:nvSpPr>
      <xdr:spPr>
        <a:xfrm>
          <a:off x="9588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45976</xdr:rowOff>
    </xdr:from>
    <xdr:ext cx="534377" cy="259045"/>
    <xdr:sp macro="" textlink="">
      <xdr:nvSpPr>
        <xdr:cNvPr id="414" name="テキスト ボックス 413"/>
        <xdr:cNvSpPr txBox="1"/>
      </xdr:nvSpPr>
      <xdr:spPr>
        <a:xfrm>
          <a:off x="9372111" y="134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67501</xdr:rowOff>
    </xdr:from>
    <xdr:to>
      <xdr:col>12</xdr:col>
      <xdr:colOff>511175</xdr:colOff>
      <xdr:row>74</xdr:row>
      <xdr:rowOff>88223</xdr:rowOff>
    </xdr:to>
    <xdr:cxnSp macro="">
      <xdr:nvCxnSpPr>
        <xdr:cNvPr id="415" name="直線コネクタ 414"/>
        <xdr:cNvCxnSpPr/>
      </xdr:nvCxnSpPr>
      <xdr:spPr>
        <a:xfrm flipV="1">
          <a:off x="7861300" y="12754801"/>
          <a:ext cx="8890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134727</xdr:rowOff>
    </xdr:from>
    <xdr:to>
      <xdr:col>12</xdr:col>
      <xdr:colOff>561975</xdr:colOff>
      <xdr:row>78</xdr:row>
      <xdr:rowOff>64877</xdr:rowOff>
    </xdr:to>
    <xdr:sp macro="" textlink="">
      <xdr:nvSpPr>
        <xdr:cNvPr id="416" name="フローチャート : 判断 415"/>
        <xdr:cNvSpPr/>
      </xdr:nvSpPr>
      <xdr:spPr>
        <a:xfrm>
          <a:off x="8699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56004</xdr:rowOff>
    </xdr:from>
    <xdr:ext cx="534377" cy="259045"/>
    <xdr:sp macro="" textlink="">
      <xdr:nvSpPr>
        <xdr:cNvPr id="417" name="テキスト ボックス 416"/>
        <xdr:cNvSpPr txBox="1"/>
      </xdr:nvSpPr>
      <xdr:spPr>
        <a:xfrm>
          <a:off x="8483111" y="1342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88223</xdr:rowOff>
    </xdr:from>
    <xdr:to>
      <xdr:col>11</xdr:col>
      <xdr:colOff>307975</xdr:colOff>
      <xdr:row>76</xdr:row>
      <xdr:rowOff>57240</xdr:rowOff>
    </xdr:to>
    <xdr:cxnSp macro="">
      <xdr:nvCxnSpPr>
        <xdr:cNvPr id="418" name="直線コネクタ 417"/>
        <xdr:cNvCxnSpPr/>
      </xdr:nvCxnSpPr>
      <xdr:spPr>
        <a:xfrm flipV="1">
          <a:off x="6972300" y="12775523"/>
          <a:ext cx="889000" cy="3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156257</xdr:rowOff>
    </xdr:from>
    <xdr:to>
      <xdr:col>11</xdr:col>
      <xdr:colOff>358775</xdr:colOff>
      <xdr:row>78</xdr:row>
      <xdr:rowOff>86407</xdr:rowOff>
    </xdr:to>
    <xdr:sp macro="" textlink="">
      <xdr:nvSpPr>
        <xdr:cNvPr id="419" name="フローチャート : 判断 418"/>
        <xdr:cNvSpPr/>
      </xdr:nvSpPr>
      <xdr:spPr>
        <a:xfrm>
          <a:off x="7810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77534</xdr:rowOff>
    </xdr:from>
    <xdr:ext cx="534377" cy="259045"/>
    <xdr:sp macro="" textlink="">
      <xdr:nvSpPr>
        <xdr:cNvPr id="420" name="テキスト ボックス 419"/>
        <xdr:cNvSpPr txBox="1"/>
      </xdr:nvSpPr>
      <xdr:spPr>
        <a:xfrm>
          <a:off x="7594111" y="1345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161354</xdr:rowOff>
    </xdr:from>
    <xdr:to>
      <xdr:col>10</xdr:col>
      <xdr:colOff>155575</xdr:colOff>
      <xdr:row>78</xdr:row>
      <xdr:rowOff>91504</xdr:rowOff>
    </xdr:to>
    <xdr:sp macro="" textlink="">
      <xdr:nvSpPr>
        <xdr:cNvPr id="421" name="フローチャート : 判断 420"/>
        <xdr:cNvSpPr/>
      </xdr:nvSpPr>
      <xdr:spPr>
        <a:xfrm>
          <a:off x="6921500" y="133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82631</xdr:rowOff>
    </xdr:from>
    <xdr:ext cx="534377" cy="259045"/>
    <xdr:sp macro="" textlink="">
      <xdr:nvSpPr>
        <xdr:cNvPr id="422" name="テキスト ボックス 421"/>
        <xdr:cNvSpPr txBox="1"/>
      </xdr:nvSpPr>
      <xdr:spPr>
        <a:xfrm>
          <a:off x="6705111" y="134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7031</xdr:rowOff>
    </xdr:from>
    <xdr:to>
      <xdr:col>15</xdr:col>
      <xdr:colOff>231775</xdr:colOff>
      <xdr:row>71</xdr:row>
      <xdr:rowOff>108631</xdr:rowOff>
    </xdr:to>
    <xdr:sp macro="" textlink="">
      <xdr:nvSpPr>
        <xdr:cNvPr id="428" name="円/楕円 427"/>
        <xdr:cNvSpPr/>
      </xdr:nvSpPr>
      <xdr:spPr>
        <a:xfrm>
          <a:off x="10426700" y="121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29908</xdr:rowOff>
    </xdr:from>
    <xdr:ext cx="599010" cy="259045"/>
    <xdr:sp macro="" textlink="">
      <xdr:nvSpPr>
        <xdr:cNvPr id="429" name="商工費該当値テキスト"/>
        <xdr:cNvSpPr txBox="1"/>
      </xdr:nvSpPr>
      <xdr:spPr>
        <a:xfrm>
          <a:off x="10528300" y="1203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356,488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155857</xdr:rowOff>
    </xdr:from>
    <xdr:to>
      <xdr:col>14</xdr:col>
      <xdr:colOff>79375</xdr:colOff>
      <xdr:row>75</xdr:row>
      <xdr:rowOff>86007</xdr:rowOff>
    </xdr:to>
    <xdr:sp macro="" textlink="">
      <xdr:nvSpPr>
        <xdr:cNvPr id="430" name="円/楕円 429"/>
        <xdr:cNvSpPr/>
      </xdr:nvSpPr>
      <xdr:spPr>
        <a:xfrm>
          <a:off x="9588500" y="1284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102534</xdr:rowOff>
    </xdr:from>
    <xdr:ext cx="599010" cy="259045"/>
    <xdr:sp macro="" textlink="">
      <xdr:nvSpPr>
        <xdr:cNvPr id="431" name="テキスト ボックス 430"/>
        <xdr:cNvSpPr txBox="1"/>
      </xdr:nvSpPr>
      <xdr:spPr>
        <a:xfrm>
          <a:off x="9339794" y="1261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182,426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16701</xdr:rowOff>
    </xdr:from>
    <xdr:to>
      <xdr:col>12</xdr:col>
      <xdr:colOff>561975</xdr:colOff>
      <xdr:row>74</xdr:row>
      <xdr:rowOff>118301</xdr:rowOff>
    </xdr:to>
    <xdr:sp macro="" textlink="">
      <xdr:nvSpPr>
        <xdr:cNvPr id="432" name="円/楕円 431"/>
        <xdr:cNvSpPr/>
      </xdr:nvSpPr>
      <xdr:spPr>
        <a:xfrm>
          <a:off x="8699500" y="1270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134828</xdr:rowOff>
    </xdr:from>
    <xdr:ext cx="599010" cy="259045"/>
    <xdr:sp macro="" textlink="">
      <xdr:nvSpPr>
        <xdr:cNvPr id="433" name="テキスト ボックス 432"/>
        <xdr:cNvSpPr txBox="1"/>
      </xdr:nvSpPr>
      <xdr:spPr>
        <a:xfrm>
          <a:off x="8450794" y="1247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218,950</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37423</xdr:rowOff>
    </xdr:from>
    <xdr:to>
      <xdr:col>11</xdr:col>
      <xdr:colOff>358775</xdr:colOff>
      <xdr:row>74</xdr:row>
      <xdr:rowOff>139023</xdr:rowOff>
    </xdr:to>
    <xdr:sp macro="" textlink="">
      <xdr:nvSpPr>
        <xdr:cNvPr id="434" name="円/楕円 433"/>
        <xdr:cNvSpPr/>
      </xdr:nvSpPr>
      <xdr:spPr>
        <a:xfrm>
          <a:off x="7810500" y="1272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72</xdr:row>
      <xdr:rowOff>155550</xdr:rowOff>
    </xdr:from>
    <xdr:ext cx="599010" cy="259045"/>
    <xdr:sp macro="" textlink="">
      <xdr:nvSpPr>
        <xdr:cNvPr id="435" name="テキスト ボックス 434"/>
        <xdr:cNvSpPr txBox="1"/>
      </xdr:nvSpPr>
      <xdr:spPr>
        <a:xfrm>
          <a:off x="7561794" y="1249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213,511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6440</xdr:rowOff>
    </xdr:from>
    <xdr:to>
      <xdr:col>10</xdr:col>
      <xdr:colOff>155575</xdr:colOff>
      <xdr:row>76</xdr:row>
      <xdr:rowOff>108040</xdr:rowOff>
    </xdr:to>
    <xdr:sp macro="" textlink="">
      <xdr:nvSpPr>
        <xdr:cNvPr id="436" name="円/楕円 435"/>
        <xdr:cNvSpPr/>
      </xdr:nvSpPr>
      <xdr:spPr>
        <a:xfrm>
          <a:off x="6921500" y="130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74</xdr:row>
      <xdr:rowOff>124567</xdr:rowOff>
    </xdr:from>
    <xdr:ext cx="599010" cy="259045"/>
    <xdr:sp macro="" textlink="">
      <xdr:nvSpPr>
        <xdr:cNvPr id="437" name="テキスト ボックス 436"/>
        <xdr:cNvSpPr txBox="1"/>
      </xdr:nvSpPr>
      <xdr:spPr>
        <a:xfrm>
          <a:off x="6672794" y="1281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52884</xdr:rowOff>
    </xdr:from>
    <xdr:to>
      <xdr:col>15</xdr:col>
      <xdr:colOff>180975</xdr:colOff>
      <xdr:row>94</xdr:row>
      <xdr:rowOff>55077</xdr:rowOff>
    </xdr:to>
    <xdr:cxnSp macro="">
      <xdr:nvCxnSpPr>
        <xdr:cNvPr id="466" name="直線コネクタ 465"/>
        <xdr:cNvCxnSpPr/>
      </xdr:nvCxnSpPr>
      <xdr:spPr>
        <a:xfrm>
          <a:off x="9639300" y="15997734"/>
          <a:ext cx="838200" cy="17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48170</xdr:rowOff>
    </xdr:from>
    <xdr:ext cx="599010" cy="259045"/>
    <xdr:sp macro="" textlink="">
      <xdr:nvSpPr>
        <xdr:cNvPr id="467" name="土木費平均値テキスト"/>
        <xdr:cNvSpPr txBox="1"/>
      </xdr:nvSpPr>
      <xdr:spPr>
        <a:xfrm>
          <a:off x="10528300" y="16678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52884</xdr:rowOff>
    </xdr:from>
    <xdr:to>
      <xdr:col>14</xdr:col>
      <xdr:colOff>28575</xdr:colOff>
      <xdr:row>94</xdr:row>
      <xdr:rowOff>90686</xdr:rowOff>
    </xdr:to>
    <xdr:cxnSp macro="">
      <xdr:nvCxnSpPr>
        <xdr:cNvPr id="469" name="直線コネクタ 468"/>
        <xdr:cNvCxnSpPr/>
      </xdr:nvCxnSpPr>
      <xdr:spPr>
        <a:xfrm flipV="1">
          <a:off x="8750300" y="15997734"/>
          <a:ext cx="889000" cy="20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53101</xdr:rowOff>
    </xdr:from>
    <xdr:to>
      <xdr:col>14</xdr:col>
      <xdr:colOff>79375</xdr:colOff>
      <xdr:row>97</xdr:row>
      <xdr:rowOff>154701</xdr:rowOff>
    </xdr:to>
    <xdr:sp macro="" textlink="">
      <xdr:nvSpPr>
        <xdr:cNvPr id="470" name="フローチャート : 判断 469"/>
        <xdr:cNvSpPr/>
      </xdr:nvSpPr>
      <xdr:spPr>
        <a:xfrm>
          <a:off x="9588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145828</xdr:rowOff>
    </xdr:from>
    <xdr:ext cx="599010" cy="259045"/>
    <xdr:sp macro="" textlink="">
      <xdr:nvSpPr>
        <xdr:cNvPr id="471" name="テキスト ボックス 470"/>
        <xdr:cNvSpPr txBox="1"/>
      </xdr:nvSpPr>
      <xdr:spPr>
        <a:xfrm>
          <a:off x="9339794" y="1677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90686</xdr:rowOff>
    </xdr:from>
    <xdr:to>
      <xdr:col>12</xdr:col>
      <xdr:colOff>511175</xdr:colOff>
      <xdr:row>95</xdr:row>
      <xdr:rowOff>164111</xdr:rowOff>
    </xdr:to>
    <xdr:cxnSp macro="">
      <xdr:nvCxnSpPr>
        <xdr:cNvPr id="472" name="直線コネクタ 471"/>
        <xdr:cNvCxnSpPr/>
      </xdr:nvCxnSpPr>
      <xdr:spPr>
        <a:xfrm flipV="1">
          <a:off x="7861300" y="16206986"/>
          <a:ext cx="889000" cy="24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83311</xdr:rowOff>
    </xdr:from>
    <xdr:to>
      <xdr:col>12</xdr:col>
      <xdr:colOff>561975</xdr:colOff>
      <xdr:row>98</xdr:row>
      <xdr:rowOff>13461</xdr:rowOff>
    </xdr:to>
    <xdr:sp macro="" textlink="">
      <xdr:nvSpPr>
        <xdr:cNvPr id="473" name="フローチャート : 判断 472"/>
        <xdr:cNvSpPr/>
      </xdr:nvSpPr>
      <xdr:spPr>
        <a:xfrm>
          <a:off x="8699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4588</xdr:rowOff>
    </xdr:from>
    <xdr:ext cx="599010" cy="259045"/>
    <xdr:sp macro="" textlink="">
      <xdr:nvSpPr>
        <xdr:cNvPr id="474" name="テキスト ボックス 473"/>
        <xdr:cNvSpPr txBox="1"/>
      </xdr:nvSpPr>
      <xdr:spPr>
        <a:xfrm>
          <a:off x="8450794" y="1680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164111</xdr:rowOff>
    </xdr:from>
    <xdr:to>
      <xdr:col>11</xdr:col>
      <xdr:colOff>307975</xdr:colOff>
      <xdr:row>96</xdr:row>
      <xdr:rowOff>72944</xdr:rowOff>
    </xdr:to>
    <xdr:cxnSp macro="">
      <xdr:nvCxnSpPr>
        <xdr:cNvPr id="475" name="直線コネクタ 474"/>
        <xdr:cNvCxnSpPr/>
      </xdr:nvCxnSpPr>
      <xdr:spPr>
        <a:xfrm flipV="1">
          <a:off x="6972300" y="16451861"/>
          <a:ext cx="889000" cy="8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120805</xdr:rowOff>
    </xdr:from>
    <xdr:to>
      <xdr:col>11</xdr:col>
      <xdr:colOff>358775</xdr:colOff>
      <xdr:row>98</xdr:row>
      <xdr:rowOff>50955</xdr:rowOff>
    </xdr:to>
    <xdr:sp macro="" textlink="">
      <xdr:nvSpPr>
        <xdr:cNvPr id="476" name="フローチャート : 判断 475"/>
        <xdr:cNvSpPr/>
      </xdr:nvSpPr>
      <xdr:spPr>
        <a:xfrm>
          <a:off x="7810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42082</xdr:rowOff>
    </xdr:from>
    <xdr:ext cx="599010" cy="259045"/>
    <xdr:sp macro="" textlink="">
      <xdr:nvSpPr>
        <xdr:cNvPr id="477" name="テキスト ボックス 476"/>
        <xdr:cNvSpPr txBox="1"/>
      </xdr:nvSpPr>
      <xdr:spPr>
        <a:xfrm>
          <a:off x="7561794" y="1684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125975</xdr:rowOff>
    </xdr:from>
    <xdr:to>
      <xdr:col>10</xdr:col>
      <xdr:colOff>155575</xdr:colOff>
      <xdr:row>98</xdr:row>
      <xdr:rowOff>56125</xdr:rowOff>
    </xdr:to>
    <xdr:sp macro="" textlink="">
      <xdr:nvSpPr>
        <xdr:cNvPr id="478" name="フローチャート : 判断 477"/>
        <xdr:cNvSpPr/>
      </xdr:nvSpPr>
      <xdr:spPr>
        <a:xfrm>
          <a:off x="6921500" y="1675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47252</xdr:rowOff>
    </xdr:from>
    <xdr:ext cx="599010" cy="259045"/>
    <xdr:sp macro="" textlink="">
      <xdr:nvSpPr>
        <xdr:cNvPr id="479" name="テキスト ボックス 478"/>
        <xdr:cNvSpPr txBox="1"/>
      </xdr:nvSpPr>
      <xdr:spPr>
        <a:xfrm>
          <a:off x="6672794" y="1684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4277</xdr:rowOff>
    </xdr:from>
    <xdr:to>
      <xdr:col>15</xdr:col>
      <xdr:colOff>231775</xdr:colOff>
      <xdr:row>94</xdr:row>
      <xdr:rowOff>105877</xdr:rowOff>
    </xdr:to>
    <xdr:sp macro="" textlink="">
      <xdr:nvSpPr>
        <xdr:cNvPr id="485" name="円/楕円 484"/>
        <xdr:cNvSpPr/>
      </xdr:nvSpPr>
      <xdr:spPr>
        <a:xfrm>
          <a:off x="10426700" y="1612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27154</xdr:rowOff>
    </xdr:from>
    <xdr:ext cx="599010" cy="259045"/>
    <xdr:sp macro="" textlink="">
      <xdr:nvSpPr>
        <xdr:cNvPr id="486" name="土木費該当値テキスト"/>
        <xdr:cNvSpPr txBox="1"/>
      </xdr:nvSpPr>
      <xdr:spPr>
        <a:xfrm>
          <a:off x="10528300" y="1597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444,421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2084</xdr:rowOff>
    </xdr:from>
    <xdr:to>
      <xdr:col>14</xdr:col>
      <xdr:colOff>79375</xdr:colOff>
      <xdr:row>93</xdr:row>
      <xdr:rowOff>103684</xdr:rowOff>
    </xdr:to>
    <xdr:sp macro="" textlink="">
      <xdr:nvSpPr>
        <xdr:cNvPr id="487" name="円/楕円 486"/>
        <xdr:cNvSpPr/>
      </xdr:nvSpPr>
      <xdr:spPr>
        <a:xfrm>
          <a:off x="9588500" y="1594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120211</xdr:rowOff>
    </xdr:from>
    <xdr:ext cx="599010" cy="259045"/>
    <xdr:sp macro="" textlink="">
      <xdr:nvSpPr>
        <xdr:cNvPr id="488" name="テキスト ボックス 487"/>
        <xdr:cNvSpPr txBox="1"/>
      </xdr:nvSpPr>
      <xdr:spPr>
        <a:xfrm>
          <a:off x="9339794" y="1572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535,573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39886</xdr:rowOff>
    </xdr:from>
    <xdr:to>
      <xdr:col>12</xdr:col>
      <xdr:colOff>561975</xdr:colOff>
      <xdr:row>94</xdr:row>
      <xdr:rowOff>141486</xdr:rowOff>
    </xdr:to>
    <xdr:sp macro="" textlink="">
      <xdr:nvSpPr>
        <xdr:cNvPr id="489" name="円/楕円 488"/>
        <xdr:cNvSpPr/>
      </xdr:nvSpPr>
      <xdr:spPr>
        <a:xfrm>
          <a:off x="8699500" y="161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158013</xdr:rowOff>
    </xdr:from>
    <xdr:ext cx="599010" cy="259045"/>
    <xdr:sp macro="" textlink="">
      <xdr:nvSpPr>
        <xdr:cNvPr id="490" name="テキスト ボックス 489"/>
        <xdr:cNvSpPr txBox="1"/>
      </xdr:nvSpPr>
      <xdr:spPr>
        <a:xfrm>
          <a:off x="8450794" y="1593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425,729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113311</xdr:rowOff>
    </xdr:from>
    <xdr:to>
      <xdr:col>11</xdr:col>
      <xdr:colOff>358775</xdr:colOff>
      <xdr:row>96</xdr:row>
      <xdr:rowOff>43461</xdr:rowOff>
    </xdr:to>
    <xdr:sp macro="" textlink="">
      <xdr:nvSpPr>
        <xdr:cNvPr id="491" name="円/楕円 490"/>
        <xdr:cNvSpPr/>
      </xdr:nvSpPr>
      <xdr:spPr>
        <a:xfrm>
          <a:off x="7810500" y="1640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59988</xdr:rowOff>
    </xdr:from>
    <xdr:ext cx="599010" cy="259045"/>
    <xdr:sp macro="" textlink="">
      <xdr:nvSpPr>
        <xdr:cNvPr id="492" name="テキスト ボックス 491"/>
        <xdr:cNvSpPr txBox="1"/>
      </xdr:nvSpPr>
      <xdr:spPr>
        <a:xfrm>
          <a:off x="7561794" y="1617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297,186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22144</xdr:rowOff>
    </xdr:from>
    <xdr:to>
      <xdr:col>10</xdr:col>
      <xdr:colOff>155575</xdr:colOff>
      <xdr:row>96</xdr:row>
      <xdr:rowOff>123744</xdr:rowOff>
    </xdr:to>
    <xdr:sp macro="" textlink="">
      <xdr:nvSpPr>
        <xdr:cNvPr id="493" name="円/楕円 492"/>
        <xdr:cNvSpPr/>
      </xdr:nvSpPr>
      <xdr:spPr>
        <a:xfrm>
          <a:off x="6921500" y="164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140271</xdr:rowOff>
    </xdr:from>
    <xdr:ext cx="599010" cy="259045"/>
    <xdr:sp macro="" textlink="">
      <xdr:nvSpPr>
        <xdr:cNvPr id="494" name="テキスト ボックス 493"/>
        <xdr:cNvSpPr txBox="1"/>
      </xdr:nvSpPr>
      <xdr:spPr>
        <a:xfrm>
          <a:off x="6672794" y="162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156110</xdr:rowOff>
    </xdr:from>
    <xdr:to>
      <xdr:col>23</xdr:col>
      <xdr:colOff>517525</xdr:colOff>
      <xdr:row>37</xdr:row>
      <xdr:rowOff>73714</xdr:rowOff>
    </xdr:to>
    <xdr:cxnSp macro="">
      <xdr:nvCxnSpPr>
        <xdr:cNvPr id="523" name="直線コネクタ 522"/>
        <xdr:cNvCxnSpPr/>
      </xdr:nvCxnSpPr>
      <xdr:spPr>
        <a:xfrm>
          <a:off x="15481300" y="5985410"/>
          <a:ext cx="838200" cy="43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78193</xdr:rowOff>
    </xdr:from>
    <xdr:ext cx="534377" cy="259045"/>
    <xdr:sp macro="" textlink="">
      <xdr:nvSpPr>
        <xdr:cNvPr id="524" name="消防費平均値テキスト"/>
        <xdr:cNvSpPr txBox="1"/>
      </xdr:nvSpPr>
      <xdr:spPr>
        <a:xfrm>
          <a:off x="16370300" y="6421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156110</xdr:rowOff>
    </xdr:from>
    <xdr:to>
      <xdr:col>22</xdr:col>
      <xdr:colOff>365125</xdr:colOff>
      <xdr:row>37</xdr:row>
      <xdr:rowOff>4319</xdr:rowOff>
    </xdr:to>
    <xdr:cxnSp macro="">
      <xdr:nvCxnSpPr>
        <xdr:cNvPr id="526" name="直線コネクタ 525"/>
        <xdr:cNvCxnSpPr/>
      </xdr:nvCxnSpPr>
      <xdr:spPr>
        <a:xfrm flipV="1">
          <a:off x="14592300" y="5985410"/>
          <a:ext cx="889000" cy="3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95175</xdr:rowOff>
    </xdr:from>
    <xdr:to>
      <xdr:col>22</xdr:col>
      <xdr:colOff>415925</xdr:colOff>
      <xdr:row>38</xdr:row>
      <xdr:rowOff>25326</xdr:rowOff>
    </xdr:to>
    <xdr:sp macro="" textlink="">
      <xdr:nvSpPr>
        <xdr:cNvPr id="527" name="フローチャート : 判断 526"/>
        <xdr:cNvSpPr/>
      </xdr:nvSpPr>
      <xdr:spPr>
        <a:xfrm>
          <a:off x="15430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16452</xdr:rowOff>
    </xdr:from>
    <xdr:ext cx="534377" cy="259045"/>
    <xdr:sp macro="" textlink="">
      <xdr:nvSpPr>
        <xdr:cNvPr id="528" name="テキスト ボックス 527"/>
        <xdr:cNvSpPr txBox="1"/>
      </xdr:nvSpPr>
      <xdr:spPr>
        <a:xfrm>
          <a:off x="15214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4319</xdr:rowOff>
    </xdr:from>
    <xdr:to>
      <xdr:col>21</xdr:col>
      <xdr:colOff>161925</xdr:colOff>
      <xdr:row>37</xdr:row>
      <xdr:rowOff>68457</xdr:rowOff>
    </xdr:to>
    <xdr:cxnSp macro="">
      <xdr:nvCxnSpPr>
        <xdr:cNvPr id="529" name="直線コネクタ 528"/>
        <xdr:cNvCxnSpPr/>
      </xdr:nvCxnSpPr>
      <xdr:spPr>
        <a:xfrm flipV="1">
          <a:off x="13703300" y="6347969"/>
          <a:ext cx="889000" cy="6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97811</xdr:rowOff>
    </xdr:from>
    <xdr:to>
      <xdr:col>21</xdr:col>
      <xdr:colOff>212725</xdr:colOff>
      <xdr:row>38</xdr:row>
      <xdr:rowOff>27961</xdr:rowOff>
    </xdr:to>
    <xdr:sp macro="" textlink="">
      <xdr:nvSpPr>
        <xdr:cNvPr id="530" name="フローチャート : 判断 529"/>
        <xdr:cNvSpPr/>
      </xdr:nvSpPr>
      <xdr:spPr>
        <a:xfrm>
          <a:off x="14541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19089</xdr:rowOff>
    </xdr:from>
    <xdr:ext cx="534377" cy="259045"/>
    <xdr:sp macro="" textlink="">
      <xdr:nvSpPr>
        <xdr:cNvPr id="531" name="テキスト ボックス 530"/>
        <xdr:cNvSpPr txBox="1"/>
      </xdr:nvSpPr>
      <xdr:spPr>
        <a:xfrm>
          <a:off x="14325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24162</xdr:rowOff>
    </xdr:from>
    <xdr:to>
      <xdr:col>19</xdr:col>
      <xdr:colOff>644525</xdr:colOff>
      <xdr:row>37</xdr:row>
      <xdr:rowOff>68457</xdr:rowOff>
    </xdr:to>
    <xdr:cxnSp macro="">
      <xdr:nvCxnSpPr>
        <xdr:cNvPr id="532" name="直線コネクタ 531"/>
        <xdr:cNvCxnSpPr/>
      </xdr:nvCxnSpPr>
      <xdr:spPr>
        <a:xfrm>
          <a:off x="12814300" y="6367812"/>
          <a:ext cx="8890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125529</xdr:rowOff>
    </xdr:from>
    <xdr:to>
      <xdr:col>20</xdr:col>
      <xdr:colOff>9525</xdr:colOff>
      <xdr:row>38</xdr:row>
      <xdr:rowOff>55679</xdr:rowOff>
    </xdr:to>
    <xdr:sp macro="" textlink="">
      <xdr:nvSpPr>
        <xdr:cNvPr id="533" name="フローチャート : 判断 532"/>
        <xdr:cNvSpPr/>
      </xdr:nvSpPr>
      <xdr:spPr>
        <a:xfrm>
          <a:off x="13652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46807</xdr:rowOff>
    </xdr:from>
    <xdr:ext cx="534377" cy="259045"/>
    <xdr:sp macro="" textlink="">
      <xdr:nvSpPr>
        <xdr:cNvPr id="534" name="テキスト ボックス 533"/>
        <xdr:cNvSpPr txBox="1"/>
      </xdr:nvSpPr>
      <xdr:spPr>
        <a:xfrm>
          <a:off x="13436111" y="656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155731</xdr:rowOff>
    </xdr:from>
    <xdr:to>
      <xdr:col>18</xdr:col>
      <xdr:colOff>492125</xdr:colOff>
      <xdr:row>38</xdr:row>
      <xdr:rowOff>85882</xdr:rowOff>
    </xdr:to>
    <xdr:sp macro="" textlink="">
      <xdr:nvSpPr>
        <xdr:cNvPr id="535" name="フローチャート : 判断 534"/>
        <xdr:cNvSpPr/>
      </xdr:nvSpPr>
      <xdr:spPr>
        <a:xfrm>
          <a:off x="12763500" y="64993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77009</xdr:rowOff>
    </xdr:from>
    <xdr:ext cx="534377" cy="259045"/>
    <xdr:sp macro="" textlink="">
      <xdr:nvSpPr>
        <xdr:cNvPr id="536" name="テキスト ボックス 535"/>
        <xdr:cNvSpPr txBox="1"/>
      </xdr:nvSpPr>
      <xdr:spPr>
        <a:xfrm>
          <a:off x="12547111" y="65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22914</xdr:rowOff>
    </xdr:from>
    <xdr:to>
      <xdr:col>23</xdr:col>
      <xdr:colOff>568325</xdr:colOff>
      <xdr:row>37</xdr:row>
      <xdr:rowOff>124514</xdr:rowOff>
    </xdr:to>
    <xdr:sp macro="" textlink="">
      <xdr:nvSpPr>
        <xdr:cNvPr id="542" name="円/楕円 541"/>
        <xdr:cNvSpPr/>
      </xdr:nvSpPr>
      <xdr:spPr>
        <a:xfrm>
          <a:off x="16268700" y="636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45791</xdr:rowOff>
    </xdr:from>
    <xdr:ext cx="534377" cy="259045"/>
    <xdr:sp macro="" textlink="">
      <xdr:nvSpPr>
        <xdr:cNvPr id="543" name="消防費該当値テキスト"/>
        <xdr:cNvSpPr txBox="1"/>
      </xdr:nvSpPr>
      <xdr:spPr>
        <a:xfrm>
          <a:off x="16370300" y="621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82,319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105310</xdr:rowOff>
    </xdr:from>
    <xdr:to>
      <xdr:col>22</xdr:col>
      <xdr:colOff>415925</xdr:colOff>
      <xdr:row>35</xdr:row>
      <xdr:rowOff>35460</xdr:rowOff>
    </xdr:to>
    <xdr:sp macro="" textlink="">
      <xdr:nvSpPr>
        <xdr:cNvPr id="544" name="円/楕円 543"/>
        <xdr:cNvSpPr/>
      </xdr:nvSpPr>
      <xdr:spPr>
        <a:xfrm>
          <a:off x="15430500" y="59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33</xdr:row>
      <xdr:rowOff>51987</xdr:rowOff>
    </xdr:from>
    <xdr:ext cx="599010" cy="259045"/>
    <xdr:sp macro="" textlink="">
      <xdr:nvSpPr>
        <xdr:cNvPr id="545" name="テキスト ボックス 544"/>
        <xdr:cNvSpPr txBox="1"/>
      </xdr:nvSpPr>
      <xdr:spPr>
        <a:xfrm>
          <a:off x="15181794" y="570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195,693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124969</xdr:rowOff>
    </xdr:from>
    <xdr:to>
      <xdr:col>21</xdr:col>
      <xdr:colOff>212725</xdr:colOff>
      <xdr:row>37</xdr:row>
      <xdr:rowOff>55119</xdr:rowOff>
    </xdr:to>
    <xdr:sp macro="" textlink="">
      <xdr:nvSpPr>
        <xdr:cNvPr id="546" name="円/楕円 545"/>
        <xdr:cNvSpPr/>
      </xdr:nvSpPr>
      <xdr:spPr>
        <a:xfrm>
          <a:off x="14541500" y="62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71646</xdr:rowOff>
    </xdr:from>
    <xdr:ext cx="599010" cy="259045"/>
    <xdr:sp macro="" textlink="">
      <xdr:nvSpPr>
        <xdr:cNvPr id="547" name="テキスト ボックス 546"/>
        <xdr:cNvSpPr txBox="1"/>
      </xdr:nvSpPr>
      <xdr:spPr>
        <a:xfrm>
          <a:off x="14292794" y="60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100,533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17657</xdr:rowOff>
    </xdr:from>
    <xdr:to>
      <xdr:col>20</xdr:col>
      <xdr:colOff>9525</xdr:colOff>
      <xdr:row>37</xdr:row>
      <xdr:rowOff>119257</xdr:rowOff>
    </xdr:to>
    <xdr:sp macro="" textlink="">
      <xdr:nvSpPr>
        <xdr:cNvPr id="548" name="円/楕円 547"/>
        <xdr:cNvSpPr/>
      </xdr:nvSpPr>
      <xdr:spPr>
        <a:xfrm>
          <a:off x="13652500" y="63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135784</xdr:rowOff>
    </xdr:from>
    <xdr:ext cx="534377" cy="259045"/>
    <xdr:sp macro="" textlink="">
      <xdr:nvSpPr>
        <xdr:cNvPr id="549" name="テキスト ボックス 548"/>
        <xdr:cNvSpPr txBox="1"/>
      </xdr:nvSpPr>
      <xdr:spPr>
        <a:xfrm>
          <a:off x="13436111" y="61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144812</xdr:rowOff>
    </xdr:from>
    <xdr:to>
      <xdr:col>18</xdr:col>
      <xdr:colOff>492125</xdr:colOff>
      <xdr:row>37</xdr:row>
      <xdr:rowOff>74962</xdr:rowOff>
    </xdr:to>
    <xdr:sp macro="" textlink="">
      <xdr:nvSpPr>
        <xdr:cNvPr id="550" name="円/楕円 549"/>
        <xdr:cNvSpPr/>
      </xdr:nvSpPr>
      <xdr:spPr>
        <a:xfrm>
          <a:off x="12763500" y="63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91489</xdr:rowOff>
    </xdr:from>
    <xdr:ext cx="534377" cy="259045"/>
    <xdr:sp macro="" textlink="">
      <xdr:nvSpPr>
        <xdr:cNvPr id="551" name="テキスト ボックス 550"/>
        <xdr:cNvSpPr txBox="1"/>
      </xdr:nvSpPr>
      <xdr:spPr>
        <a:xfrm>
          <a:off x="12547111" y="609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170035</xdr:rowOff>
    </xdr:from>
    <xdr:to>
      <xdr:col>23</xdr:col>
      <xdr:colOff>517525</xdr:colOff>
      <xdr:row>57</xdr:row>
      <xdr:rowOff>4641</xdr:rowOff>
    </xdr:to>
    <xdr:cxnSp macro="">
      <xdr:nvCxnSpPr>
        <xdr:cNvPr id="578" name="直線コネクタ 577"/>
        <xdr:cNvCxnSpPr/>
      </xdr:nvCxnSpPr>
      <xdr:spPr>
        <a:xfrm>
          <a:off x="15481300" y="9771235"/>
          <a:ext cx="838200" cy="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18349</xdr:rowOff>
    </xdr:from>
    <xdr:ext cx="534377" cy="259045"/>
    <xdr:sp macro="" textlink="">
      <xdr:nvSpPr>
        <xdr:cNvPr id="579" name="教育費平均値テキスト"/>
        <xdr:cNvSpPr txBox="1"/>
      </xdr:nvSpPr>
      <xdr:spPr>
        <a:xfrm>
          <a:off x="16370300" y="979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170035</xdr:rowOff>
    </xdr:from>
    <xdr:to>
      <xdr:col>22</xdr:col>
      <xdr:colOff>365125</xdr:colOff>
      <xdr:row>57</xdr:row>
      <xdr:rowOff>43667</xdr:rowOff>
    </xdr:to>
    <xdr:cxnSp macro="">
      <xdr:nvCxnSpPr>
        <xdr:cNvPr id="581" name="直線コネクタ 580"/>
        <xdr:cNvCxnSpPr/>
      </xdr:nvCxnSpPr>
      <xdr:spPr>
        <a:xfrm flipV="1">
          <a:off x="14592300" y="9771235"/>
          <a:ext cx="889000" cy="4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118351</xdr:rowOff>
    </xdr:from>
    <xdr:to>
      <xdr:col>22</xdr:col>
      <xdr:colOff>415925</xdr:colOff>
      <xdr:row>57</xdr:row>
      <xdr:rowOff>48501</xdr:rowOff>
    </xdr:to>
    <xdr:sp macro="" textlink="">
      <xdr:nvSpPr>
        <xdr:cNvPr id="582" name="フローチャート : 判断 581"/>
        <xdr:cNvSpPr/>
      </xdr:nvSpPr>
      <xdr:spPr>
        <a:xfrm>
          <a:off x="15430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65028</xdr:rowOff>
    </xdr:from>
    <xdr:ext cx="599010" cy="259045"/>
    <xdr:sp macro="" textlink="">
      <xdr:nvSpPr>
        <xdr:cNvPr id="583" name="テキスト ボックス 582"/>
        <xdr:cNvSpPr txBox="1"/>
      </xdr:nvSpPr>
      <xdr:spPr>
        <a:xfrm>
          <a:off x="15181794"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24504</xdr:rowOff>
    </xdr:from>
    <xdr:to>
      <xdr:col>21</xdr:col>
      <xdr:colOff>161925</xdr:colOff>
      <xdr:row>57</xdr:row>
      <xdr:rowOff>43667</xdr:rowOff>
    </xdr:to>
    <xdr:cxnSp macro="">
      <xdr:nvCxnSpPr>
        <xdr:cNvPr id="584" name="直線コネクタ 583"/>
        <xdr:cNvCxnSpPr/>
      </xdr:nvCxnSpPr>
      <xdr:spPr>
        <a:xfrm>
          <a:off x="13703300" y="9797154"/>
          <a:ext cx="8890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10360</xdr:rowOff>
    </xdr:from>
    <xdr:to>
      <xdr:col>21</xdr:col>
      <xdr:colOff>212725</xdr:colOff>
      <xdr:row>57</xdr:row>
      <xdr:rowOff>111960</xdr:rowOff>
    </xdr:to>
    <xdr:sp macro="" textlink="">
      <xdr:nvSpPr>
        <xdr:cNvPr id="585" name="フローチャート : 判断 584"/>
        <xdr:cNvSpPr/>
      </xdr:nvSpPr>
      <xdr:spPr>
        <a:xfrm>
          <a:off x="14541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103087</xdr:rowOff>
    </xdr:from>
    <xdr:ext cx="599010" cy="259045"/>
    <xdr:sp macro="" textlink="">
      <xdr:nvSpPr>
        <xdr:cNvPr id="586" name="テキスト ボックス 585"/>
        <xdr:cNvSpPr txBox="1"/>
      </xdr:nvSpPr>
      <xdr:spPr>
        <a:xfrm>
          <a:off x="14292794" y="987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167276</xdr:rowOff>
    </xdr:from>
    <xdr:to>
      <xdr:col>19</xdr:col>
      <xdr:colOff>644525</xdr:colOff>
      <xdr:row>57</xdr:row>
      <xdr:rowOff>24504</xdr:rowOff>
    </xdr:to>
    <xdr:cxnSp macro="">
      <xdr:nvCxnSpPr>
        <xdr:cNvPr id="587" name="直線コネクタ 586"/>
        <xdr:cNvCxnSpPr/>
      </xdr:nvCxnSpPr>
      <xdr:spPr>
        <a:xfrm>
          <a:off x="12814300" y="8911226"/>
          <a:ext cx="889000" cy="8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17035</xdr:rowOff>
    </xdr:from>
    <xdr:to>
      <xdr:col>20</xdr:col>
      <xdr:colOff>9525</xdr:colOff>
      <xdr:row>57</xdr:row>
      <xdr:rowOff>118635</xdr:rowOff>
    </xdr:to>
    <xdr:sp macro="" textlink="">
      <xdr:nvSpPr>
        <xdr:cNvPr id="588" name="フローチャート : 判断 587"/>
        <xdr:cNvSpPr/>
      </xdr:nvSpPr>
      <xdr:spPr>
        <a:xfrm>
          <a:off x="13652500" y="97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109762</xdr:rowOff>
    </xdr:from>
    <xdr:ext cx="599010" cy="259045"/>
    <xdr:sp macro="" textlink="">
      <xdr:nvSpPr>
        <xdr:cNvPr id="589" name="テキスト ボックス 588"/>
        <xdr:cNvSpPr txBox="1"/>
      </xdr:nvSpPr>
      <xdr:spPr>
        <a:xfrm>
          <a:off x="13403794" y="988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170528</xdr:rowOff>
    </xdr:from>
    <xdr:to>
      <xdr:col>18</xdr:col>
      <xdr:colOff>492125</xdr:colOff>
      <xdr:row>57</xdr:row>
      <xdr:rowOff>100678</xdr:rowOff>
    </xdr:to>
    <xdr:sp macro="" textlink="">
      <xdr:nvSpPr>
        <xdr:cNvPr id="590" name="フローチャート : 判断 589"/>
        <xdr:cNvSpPr/>
      </xdr:nvSpPr>
      <xdr:spPr>
        <a:xfrm>
          <a:off x="12763500" y="97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91805</xdr:rowOff>
    </xdr:from>
    <xdr:ext cx="599010" cy="259045"/>
    <xdr:sp macro="" textlink="">
      <xdr:nvSpPr>
        <xdr:cNvPr id="591" name="テキスト ボックス 590"/>
        <xdr:cNvSpPr txBox="1"/>
      </xdr:nvSpPr>
      <xdr:spPr>
        <a:xfrm>
          <a:off x="12514794" y="986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125291</xdr:rowOff>
    </xdr:from>
    <xdr:to>
      <xdr:col>23</xdr:col>
      <xdr:colOff>568325</xdr:colOff>
      <xdr:row>57</xdr:row>
      <xdr:rowOff>55441</xdr:rowOff>
    </xdr:to>
    <xdr:sp macro="" textlink="">
      <xdr:nvSpPr>
        <xdr:cNvPr id="597" name="円/楕円 596"/>
        <xdr:cNvSpPr/>
      </xdr:nvSpPr>
      <xdr:spPr>
        <a:xfrm>
          <a:off x="16268700" y="97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148168</xdr:rowOff>
    </xdr:from>
    <xdr:ext cx="599010" cy="259045"/>
    <xdr:sp macro="" textlink="">
      <xdr:nvSpPr>
        <xdr:cNvPr id="598" name="教育費該当値テキスト"/>
        <xdr:cNvSpPr txBox="1"/>
      </xdr:nvSpPr>
      <xdr:spPr>
        <a:xfrm>
          <a:off x="16370300" y="957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134,081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119235</xdr:rowOff>
    </xdr:from>
    <xdr:to>
      <xdr:col>22</xdr:col>
      <xdr:colOff>415925</xdr:colOff>
      <xdr:row>57</xdr:row>
      <xdr:rowOff>49385</xdr:rowOff>
    </xdr:to>
    <xdr:sp macro="" textlink="">
      <xdr:nvSpPr>
        <xdr:cNvPr id="599" name="円/楕円 598"/>
        <xdr:cNvSpPr/>
      </xdr:nvSpPr>
      <xdr:spPr>
        <a:xfrm>
          <a:off x="15430500" y="97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40512</xdr:rowOff>
    </xdr:from>
    <xdr:ext cx="599010" cy="259045"/>
    <xdr:sp macro="" textlink="">
      <xdr:nvSpPr>
        <xdr:cNvPr id="600" name="テキスト ボックス 599"/>
        <xdr:cNvSpPr txBox="1"/>
      </xdr:nvSpPr>
      <xdr:spPr>
        <a:xfrm>
          <a:off x="15181794" y="981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136,730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164317</xdr:rowOff>
    </xdr:from>
    <xdr:to>
      <xdr:col>21</xdr:col>
      <xdr:colOff>212725</xdr:colOff>
      <xdr:row>57</xdr:row>
      <xdr:rowOff>94467</xdr:rowOff>
    </xdr:to>
    <xdr:sp macro="" textlink="">
      <xdr:nvSpPr>
        <xdr:cNvPr id="601" name="円/楕円 600"/>
        <xdr:cNvSpPr/>
      </xdr:nvSpPr>
      <xdr:spPr>
        <a:xfrm>
          <a:off x="14541500" y="976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110994</xdr:rowOff>
    </xdr:from>
    <xdr:ext cx="599010" cy="259045"/>
    <xdr:sp macro="" textlink="">
      <xdr:nvSpPr>
        <xdr:cNvPr id="602" name="テキスト ボックス 601"/>
        <xdr:cNvSpPr txBox="1"/>
      </xdr:nvSpPr>
      <xdr:spPr>
        <a:xfrm>
          <a:off x="14292794" y="95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145154</xdr:rowOff>
    </xdr:from>
    <xdr:to>
      <xdr:col>20</xdr:col>
      <xdr:colOff>9525</xdr:colOff>
      <xdr:row>57</xdr:row>
      <xdr:rowOff>75304</xdr:rowOff>
    </xdr:to>
    <xdr:sp macro="" textlink="">
      <xdr:nvSpPr>
        <xdr:cNvPr id="603" name="円/楕円 602"/>
        <xdr:cNvSpPr/>
      </xdr:nvSpPr>
      <xdr:spPr>
        <a:xfrm>
          <a:off x="13652500" y="97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91831</xdr:rowOff>
    </xdr:from>
    <xdr:ext cx="599010" cy="259045"/>
    <xdr:sp macro="" textlink="">
      <xdr:nvSpPr>
        <xdr:cNvPr id="604" name="テキスト ボックス 603"/>
        <xdr:cNvSpPr txBox="1"/>
      </xdr:nvSpPr>
      <xdr:spPr>
        <a:xfrm>
          <a:off x="13403794" y="952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125,392</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116476</xdr:rowOff>
    </xdr:from>
    <xdr:to>
      <xdr:col>18</xdr:col>
      <xdr:colOff>492125</xdr:colOff>
      <xdr:row>52</xdr:row>
      <xdr:rowOff>46626</xdr:rowOff>
    </xdr:to>
    <xdr:sp macro="" textlink="">
      <xdr:nvSpPr>
        <xdr:cNvPr id="605" name="円/楕円 604"/>
        <xdr:cNvSpPr/>
      </xdr:nvSpPr>
      <xdr:spPr>
        <a:xfrm>
          <a:off x="12763500" y="88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63153</xdr:rowOff>
    </xdr:from>
    <xdr:ext cx="599010" cy="259045"/>
    <xdr:sp macro="" textlink="">
      <xdr:nvSpPr>
        <xdr:cNvPr id="606" name="テキスト ボックス 605"/>
        <xdr:cNvSpPr txBox="1"/>
      </xdr:nvSpPr>
      <xdr:spPr>
        <a:xfrm>
          <a:off x="12514794" y="863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110857</xdr:rowOff>
    </xdr:from>
    <xdr:to>
      <xdr:col>22</xdr:col>
      <xdr:colOff>415925</xdr:colOff>
      <xdr:row>79</xdr:row>
      <xdr:rowOff>41007</xdr:rowOff>
    </xdr:to>
    <xdr:sp macro="" textlink="">
      <xdr:nvSpPr>
        <xdr:cNvPr id="639" name="フローチャート : 判断 638"/>
        <xdr:cNvSpPr/>
      </xdr:nvSpPr>
      <xdr:spPr>
        <a:xfrm>
          <a:off x="15430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57534</xdr:rowOff>
    </xdr:from>
    <xdr:ext cx="534377" cy="259045"/>
    <xdr:sp macro="" textlink="">
      <xdr:nvSpPr>
        <xdr:cNvPr id="640" name="テキスト ボックス 639"/>
        <xdr:cNvSpPr txBox="1"/>
      </xdr:nvSpPr>
      <xdr:spPr>
        <a:xfrm>
          <a:off x="15214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105344</xdr:rowOff>
    </xdr:from>
    <xdr:to>
      <xdr:col>21</xdr:col>
      <xdr:colOff>212725</xdr:colOff>
      <xdr:row>79</xdr:row>
      <xdr:rowOff>35494</xdr:rowOff>
    </xdr:to>
    <xdr:sp macro="" textlink="">
      <xdr:nvSpPr>
        <xdr:cNvPr id="642" name="フローチャート : 判断 641"/>
        <xdr:cNvSpPr/>
      </xdr:nvSpPr>
      <xdr:spPr>
        <a:xfrm>
          <a:off x="14541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52021</xdr:rowOff>
    </xdr:from>
    <xdr:ext cx="534377" cy="259045"/>
    <xdr:sp macro="" textlink="">
      <xdr:nvSpPr>
        <xdr:cNvPr id="643" name="テキスト ボックス 642"/>
        <xdr:cNvSpPr txBox="1"/>
      </xdr:nvSpPr>
      <xdr:spPr>
        <a:xfrm>
          <a:off x="14325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157187</xdr:rowOff>
    </xdr:from>
    <xdr:to>
      <xdr:col>19</xdr:col>
      <xdr:colOff>644525</xdr:colOff>
      <xdr:row>79</xdr:row>
      <xdr:rowOff>44450</xdr:rowOff>
    </xdr:to>
    <xdr:cxnSp macro="">
      <xdr:nvCxnSpPr>
        <xdr:cNvPr id="644" name="直線コネクタ 643"/>
        <xdr:cNvCxnSpPr/>
      </xdr:nvCxnSpPr>
      <xdr:spPr>
        <a:xfrm>
          <a:off x="12814300" y="13530287"/>
          <a:ext cx="889000" cy="5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69714</xdr:rowOff>
    </xdr:from>
    <xdr:to>
      <xdr:col>20</xdr:col>
      <xdr:colOff>9525</xdr:colOff>
      <xdr:row>78</xdr:row>
      <xdr:rowOff>171314</xdr:rowOff>
    </xdr:to>
    <xdr:sp macro="" textlink="">
      <xdr:nvSpPr>
        <xdr:cNvPr id="645" name="フローチャート : 判断 644"/>
        <xdr:cNvSpPr/>
      </xdr:nvSpPr>
      <xdr:spPr>
        <a:xfrm>
          <a:off x="13652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16391</xdr:rowOff>
    </xdr:from>
    <xdr:ext cx="534377" cy="259045"/>
    <xdr:sp macro="" textlink="">
      <xdr:nvSpPr>
        <xdr:cNvPr id="646" name="テキスト ボックス 645"/>
        <xdr:cNvSpPr txBox="1"/>
      </xdr:nvSpPr>
      <xdr:spPr>
        <a:xfrm>
          <a:off x="13436111" y="132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105195</xdr:rowOff>
    </xdr:from>
    <xdr:to>
      <xdr:col>18</xdr:col>
      <xdr:colOff>492125</xdr:colOff>
      <xdr:row>79</xdr:row>
      <xdr:rowOff>35345</xdr:rowOff>
    </xdr:to>
    <xdr:sp macro="" textlink="">
      <xdr:nvSpPr>
        <xdr:cNvPr id="647" name="フローチャート : 判断 646"/>
        <xdr:cNvSpPr/>
      </xdr:nvSpPr>
      <xdr:spPr>
        <a:xfrm>
          <a:off x="12763500" y="13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51872</xdr:rowOff>
    </xdr:from>
    <xdr:ext cx="534377" cy="259045"/>
    <xdr:sp macro="" textlink="">
      <xdr:nvSpPr>
        <xdr:cNvPr id="648" name="テキスト ボックス 647"/>
        <xdr:cNvSpPr txBox="1"/>
      </xdr:nvSpPr>
      <xdr:spPr>
        <a:xfrm>
          <a:off x="12547111" y="13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97449</xdr:rowOff>
    </xdr:from>
    <xdr:ext cx="249299" cy="259045"/>
    <xdr:sp macro="" textlink="">
      <xdr:nvSpPr>
        <xdr:cNvPr id="655" name="災害復旧費該当値テキスト"/>
        <xdr:cNvSpPr txBox="1"/>
      </xdr:nvSpPr>
      <xdr:spPr>
        <a:xfrm>
          <a:off x="16370300" y="13470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106387</xdr:rowOff>
    </xdr:from>
    <xdr:to>
      <xdr:col>18</xdr:col>
      <xdr:colOff>492125</xdr:colOff>
      <xdr:row>79</xdr:row>
      <xdr:rowOff>36537</xdr:rowOff>
    </xdr:to>
    <xdr:sp macro="" textlink="">
      <xdr:nvSpPr>
        <xdr:cNvPr id="662" name="円/楕円 661"/>
        <xdr:cNvSpPr/>
      </xdr:nvSpPr>
      <xdr:spPr>
        <a:xfrm>
          <a:off x="12763500" y="134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27664</xdr:rowOff>
    </xdr:from>
    <xdr:ext cx="534377" cy="259045"/>
    <xdr:sp macro="" textlink="">
      <xdr:nvSpPr>
        <xdr:cNvPr id="663" name="テキスト ボックス 662"/>
        <xdr:cNvSpPr txBox="1"/>
      </xdr:nvSpPr>
      <xdr:spPr>
        <a:xfrm>
          <a:off x="12547111" y="135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4190</xdr:rowOff>
    </xdr:from>
    <xdr:to>
      <xdr:col>23</xdr:col>
      <xdr:colOff>517525</xdr:colOff>
      <xdr:row>96</xdr:row>
      <xdr:rowOff>12481</xdr:rowOff>
    </xdr:to>
    <xdr:cxnSp macro="">
      <xdr:nvCxnSpPr>
        <xdr:cNvPr id="690" name="直線コネクタ 689"/>
        <xdr:cNvCxnSpPr/>
      </xdr:nvCxnSpPr>
      <xdr:spPr>
        <a:xfrm>
          <a:off x="15481300" y="16463390"/>
          <a:ext cx="8382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153863</xdr:rowOff>
    </xdr:from>
    <xdr:ext cx="599010" cy="259045"/>
    <xdr:sp macro="" textlink="">
      <xdr:nvSpPr>
        <xdr:cNvPr id="691" name="公債費平均値テキスト"/>
        <xdr:cNvSpPr txBox="1"/>
      </xdr:nvSpPr>
      <xdr:spPr>
        <a:xfrm>
          <a:off x="16370300" y="1661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167349</xdr:rowOff>
    </xdr:from>
    <xdr:to>
      <xdr:col>22</xdr:col>
      <xdr:colOff>365125</xdr:colOff>
      <xdr:row>96</xdr:row>
      <xdr:rowOff>4190</xdr:rowOff>
    </xdr:to>
    <xdr:cxnSp macro="">
      <xdr:nvCxnSpPr>
        <xdr:cNvPr id="693" name="直線コネクタ 692"/>
        <xdr:cNvCxnSpPr/>
      </xdr:nvCxnSpPr>
      <xdr:spPr>
        <a:xfrm>
          <a:off x="14592300" y="16455099"/>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113745</xdr:rowOff>
    </xdr:from>
    <xdr:to>
      <xdr:col>22</xdr:col>
      <xdr:colOff>415925</xdr:colOff>
      <xdr:row>97</xdr:row>
      <xdr:rowOff>43895</xdr:rowOff>
    </xdr:to>
    <xdr:sp macro="" textlink="">
      <xdr:nvSpPr>
        <xdr:cNvPr id="694" name="フローチャート : 判断 693"/>
        <xdr:cNvSpPr/>
      </xdr:nvSpPr>
      <xdr:spPr>
        <a:xfrm>
          <a:off x="15430500" y="165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35022</xdr:rowOff>
    </xdr:from>
    <xdr:ext cx="599010" cy="259045"/>
    <xdr:sp macro="" textlink="">
      <xdr:nvSpPr>
        <xdr:cNvPr id="695" name="テキスト ボックス 694"/>
        <xdr:cNvSpPr txBox="1"/>
      </xdr:nvSpPr>
      <xdr:spPr>
        <a:xfrm>
          <a:off x="15181794" y="1666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161537</xdr:rowOff>
    </xdr:from>
    <xdr:to>
      <xdr:col>21</xdr:col>
      <xdr:colOff>161925</xdr:colOff>
      <xdr:row>95</xdr:row>
      <xdr:rowOff>167349</xdr:rowOff>
    </xdr:to>
    <xdr:cxnSp macro="">
      <xdr:nvCxnSpPr>
        <xdr:cNvPr id="696" name="直線コネクタ 695"/>
        <xdr:cNvCxnSpPr/>
      </xdr:nvCxnSpPr>
      <xdr:spPr>
        <a:xfrm>
          <a:off x="13703300" y="16449287"/>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110572</xdr:rowOff>
    </xdr:from>
    <xdr:to>
      <xdr:col>21</xdr:col>
      <xdr:colOff>212725</xdr:colOff>
      <xdr:row>97</xdr:row>
      <xdr:rowOff>40722</xdr:rowOff>
    </xdr:to>
    <xdr:sp macro="" textlink="">
      <xdr:nvSpPr>
        <xdr:cNvPr id="697" name="フローチャート : 判断 696"/>
        <xdr:cNvSpPr/>
      </xdr:nvSpPr>
      <xdr:spPr>
        <a:xfrm>
          <a:off x="14541500" y="165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31849</xdr:rowOff>
    </xdr:from>
    <xdr:ext cx="599010" cy="259045"/>
    <xdr:sp macro="" textlink="">
      <xdr:nvSpPr>
        <xdr:cNvPr id="698" name="テキスト ボックス 697"/>
        <xdr:cNvSpPr txBox="1"/>
      </xdr:nvSpPr>
      <xdr:spPr>
        <a:xfrm>
          <a:off x="14292794" y="1666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107465</xdr:rowOff>
    </xdr:from>
    <xdr:to>
      <xdr:col>19</xdr:col>
      <xdr:colOff>644525</xdr:colOff>
      <xdr:row>95</xdr:row>
      <xdr:rowOff>161537</xdr:rowOff>
    </xdr:to>
    <xdr:cxnSp macro="">
      <xdr:nvCxnSpPr>
        <xdr:cNvPr id="699" name="直線コネクタ 698"/>
        <xdr:cNvCxnSpPr/>
      </xdr:nvCxnSpPr>
      <xdr:spPr>
        <a:xfrm>
          <a:off x="12814300" y="16395215"/>
          <a:ext cx="889000" cy="5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94526</xdr:rowOff>
    </xdr:from>
    <xdr:to>
      <xdr:col>20</xdr:col>
      <xdr:colOff>9525</xdr:colOff>
      <xdr:row>97</xdr:row>
      <xdr:rowOff>24676</xdr:rowOff>
    </xdr:to>
    <xdr:sp macro="" textlink="">
      <xdr:nvSpPr>
        <xdr:cNvPr id="700" name="フローチャート : 判断 699"/>
        <xdr:cNvSpPr/>
      </xdr:nvSpPr>
      <xdr:spPr>
        <a:xfrm>
          <a:off x="13652500" y="165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15803</xdr:rowOff>
    </xdr:from>
    <xdr:ext cx="599010" cy="259045"/>
    <xdr:sp macro="" textlink="">
      <xdr:nvSpPr>
        <xdr:cNvPr id="701" name="テキスト ボックス 700"/>
        <xdr:cNvSpPr txBox="1"/>
      </xdr:nvSpPr>
      <xdr:spPr>
        <a:xfrm>
          <a:off x="13403794" y="1664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85630</xdr:rowOff>
    </xdr:from>
    <xdr:to>
      <xdr:col>18</xdr:col>
      <xdr:colOff>492125</xdr:colOff>
      <xdr:row>97</xdr:row>
      <xdr:rowOff>15780</xdr:rowOff>
    </xdr:to>
    <xdr:sp macro="" textlink="">
      <xdr:nvSpPr>
        <xdr:cNvPr id="702" name="フローチャート : 判断 701"/>
        <xdr:cNvSpPr/>
      </xdr:nvSpPr>
      <xdr:spPr>
        <a:xfrm>
          <a:off x="12763500" y="165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6907</xdr:rowOff>
    </xdr:from>
    <xdr:ext cx="599010" cy="259045"/>
    <xdr:sp macro="" textlink="">
      <xdr:nvSpPr>
        <xdr:cNvPr id="703" name="テキスト ボックス 702"/>
        <xdr:cNvSpPr txBox="1"/>
      </xdr:nvSpPr>
      <xdr:spPr>
        <a:xfrm>
          <a:off x="12514794" y="1663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133131</xdr:rowOff>
    </xdr:from>
    <xdr:to>
      <xdr:col>23</xdr:col>
      <xdr:colOff>568325</xdr:colOff>
      <xdr:row>96</xdr:row>
      <xdr:rowOff>63281</xdr:rowOff>
    </xdr:to>
    <xdr:sp macro="" textlink="">
      <xdr:nvSpPr>
        <xdr:cNvPr id="709" name="円/楕円 708"/>
        <xdr:cNvSpPr/>
      </xdr:nvSpPr>
      <xdr:spPr>
        <a:xfrm>
          <a:off x="16268700" y="1642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156008</xdr:rowOff>
    </xdr:from>
    <xdr:ext cx="599010" cy="259045"/>
    <xdr:sp macro="" textlink="">
      <xdr:nvSpPr>
        <xdr:cNvPr id="710" name="公債費該当値テキスト"/>
        <xdr:cNvSpPr txBox="1"/>
      </xdr:nvSpPr>
      <xdr:spPr>
        <a:xfrm>
          <a:off x="16370300" y="162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205,651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124840</xdr:rowOff>
    </xdr:from>
    <xdr:to>
      <xdr:col>22</xdr:col>
      <xdr:colOff>415925</xdr:colOff>
      <xdr:row>96</xdr:row>
      <xdr:rowOff>54990</xdr:rowOff>
    </xdr:to>
    <xdr:sp macro="" textlink="">
      <xdr:nvSpPr>
        <xdr:cNvPr id="711" name="円/楕円 710"/>
        <xdr:cNvSpPr/>
      </xdr:nvSpPr>
      <xdr:spPr>
        <a:xfrm>
          <a:off x="15430500" y="164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71517</xdr:rowOff>
    </xdr:from>
    <xdr:ext cx="599010" cy="259045"/>
    <xdr:sp macro="" textlink="">
      <xdr:nvSpPr>
        <xdr:cNvPr id="712" name="テキスト ボックス 711"/>
        <xdr:cNvSpPr txBox="1"/>
      </xdr:nvSpPr>
      <xdr:spPr>
        <a:xfrm>
          <a:off x="15181794" y="1618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209,278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116549</xdr:rowOff>
    </xdr:from>
    <xdr:to>
      <xdr:col>21</xdr:col>
      <xdr:colOff>212725</xdr:colOff>
      <xdr:row>96</xdr:row>
      <xdr:rowOff>46699</xdr:rowOff>
    </xdr:to>
    <xdr:sp macro="" textlink="">
      <xdr:nvSpPr>
        <xdr:cNvPr id="713" name="円/楕円 712"/>
        <xdr:cNvSpPr/>
      </xdr:nvSpPr>
      <xdr:spPr>
        <a:xfrm>
          <a:off x="14541500" y="164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63226</xdr:rowOff>
    </xdr:from>
    <xdr:ext cx="599010" cy="259045"/>
    <xdr:sp macro="" textlink="">
      <xdr:nvSpPr>
        <xdr:cNvPr id="714" name="テキスト ボックス 713"/>
        <xdr:cNvSpPr txBox="1"/>
      </xdr:nvSpPr>
      <xdr:spPr>
        <a:xfrm>
          <a:off x="14292794" y="1617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212,905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110737</xdr:rowOff>
    </xdr:from>
    <xdr:to>
      <xdr:col>20</xdr:col>
      <xdr:colOff>9525</xdr:colOff>
      <xdr:row>96</xdr:row>
      <xdr:rowOff>40887</xdr:rowOff>
    </xdr:to>
    <xdr:sp macro="" textlink="">
      <xdr:nvSpPr>
        <xdr:cNvPr id="715" name="円/楕円 714"/>
        <xdr:cNvSpPr/>
      </xdr:nvSpPr>
      <xdr:spPr>
        <a:xfrm>
          <a:off x="13652500" y="163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57414</xdr:rowOff>
    </xdr:from>
    <xdr:ext cx="599010" cy="259045"/>
    <xdr:sp macro="" textlink="">
      <xdr:nvSpPr>
        <xdr:cNvPr id="716" name="テキスト ボックス 715"/>
        <xdr:cNvSpPr txBox="1"/>
      </xdr:nvSpPr>
      <xdr:spPr>
        <a:xfrm>
          <a:off x="13403794" y="1617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215,447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56665</xdr:rowOff>
    </xdr:from>
    <xdr:to>
      <xdr:col>18</xdr:col>
      <xdr:colOff>492125</xdr:colOff>
      <xdr:row>95</xdr:row>
      <xdr:rowOff>158265</xdr:rowOff>
    </xdr:to>
    <xdr:sp macro="" textlink="">
      <xdr:nvSpPr>
        <xdr:cNvPr id="717" name="円/楕円 716"/>
        <xdr:cNvSpPr/>
      </xdr:nvSpPr>
      <xdr:spPr>
        <a:xfrm>
          <a:off x="12763500" y="163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3342</xdr:rowOff>
    </xdr:from>
    <xdr:ext cx="599010" cy="259045"/>
    <xdr:sp macro="" textlink="">
      <xdr:nvSpPr>
        <xdr:cNvPr id="718" name="テキスト ボックス 717"/>
        <xdr:cNvSpPr txBox="1"/>
      </xdr:nvSpPr>
      <xdr:spPr>
        <a:xfrm>
          <a:off x="12514794" y="1611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1" name="フローチャート :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60342</xdr:rowOff>
    </xdr:from>
    <xdr:ext cx="378565" cy="259045"/>
    <xdr:sp macro="" textlink="">
      <xdr:nvSpPr>
        <xdr:cNvPr id="752" name="テキスト ボックス 75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47752</xdr:rowOff>
    </xdr:from>
    <xdr:to>
      <xdr:col>29</xdr:col>
      <xdr:colOff>568325</xdr:colOff>
      <xdr:row>38</xdr:row>
      <xdr:rowOff>149352</xdr:rowOff>
    </xdr:to>
    <xdr:sp macro="" textlink="">
      <xdr:nvSpPr>
        <xdr:cNvPr id="754" name="フローチャート : 判断 753"/>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165879</xdr:rowOff>
    </xdr:from>
    <xdr:ext cx="378565" cy="259045"/>
    <xdr:sp macro="" textlink="">
      <xdr:nvSpPr>
        <xdr:cNvPr id="755" name="テキスト ボックス 754"/>
        <xdr:cNvSpPr txBox="1"/>
      </xdr:nvSpPr>
      <xdr:spPr>
        <a:xfrm>
          <a:off x="20245017" y="63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889</xdr:rowOff>
    </xdr:from>
    <xdr:to>
      <xdr:col>28</xdr:col>
      <xdr:colOff>365125</xdr:colOff>
      <xdr:row>35</xdr:row>
      <xdr:rowOff>102489</xdr:rowOff>
    </xdr:to>
    <xdr:sp macro="" textlink="">
      <xdr:nvSpPr>
        <xdr:cNvPr id="757" name="フローチャート : 判断 756"/>
        <xdr:cNvSpPr/>
      </xdr:nvSpPr>
      <xdr:spPr>
        <a:xfrm>
          <a:off x="19494500" y="600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119016</xdr:rowOff>
    </xdr:from>
    <xdr:ext cx="469744" cy="259045"/>
    <xdr:sp macro="" textlink="">
      <xdr:nvSpPr>
        <xdr:cNvPr id="758" name="テキスト ボックス 757"/>
        <xdr:cNvSpPr txBox="1"/>
      </xdr:nvSpPr>
      <xdr:spPr>
        <a:xfrm>
          <a:off x="19310427"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107569</xdr:rowOff>
    </xdr:from>
    <xdr:to>
      <xdr:col>27</xdr:col>
      <xdr:colOff>161925</xdr:colOff>
      <xdr:row>36</xdr:row>
      <xdr:rowOff>37719</xdr:rowOff>
    </xdr:to>
    <xdr:sp macro="" textlink="">
      <xdr:nvSpPr>
        <xdr:cNvPr id="759" name="フローチャート : 判断 758"/>
        <xdr:cNvSpPr/>
      </xdr:nvSpPr>
      <xdr:spPr>
        <a:xfrm>
          <a:off x="18605500" y="610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54246</xdr:rowOff>
    </xdr:from>
    <xdr:ext cx="469744" cy="259045"/>
    <xdr:sp macro="" textlink="">
      <xdr:nvSpPr>
        <xdr:cNvPr id="760" name="テキスト ボックス 759"/>
        <xdr:cNvSpPr txBox="1"/>
      </xdr:nvSpPr>
      <xdr:spPr>
        <a:xfrm>
          <a:off x="18421427"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年度は農林水産業費・労働費を除いた項目で類似団体平均を上回る数値となっている。特に商工費・土木費においては類似団体平均を大きく上回っている。</a:t>
          </a:r>
          <a:endParaRPr kumimoji="1" lang="en-US" altLang="ja-JP" sz="1300">
            <a:latin typeface="ＭＳ Ｐゴシック"/>
          </a:endParaRPr>
        </a:p>
        <a:p>
          <a:r>
            <a:rPr kumimoji="1" lang="ja-JP" altLang="en-US" sz="1300">
              <a:latin typeface="ＭＳ Ｐゴシック"/>
            </a:rPr>
            <a:t>今後は当該部分について民間でも実施可能な部分については指定管理者制度の導入などにより委託化を進めコストの低減を図っていく方針である。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年度においては財政調整基金に</a:t>
          </a:r>
          <a:r>
            <a:rPr kumimoji="1" lang="en-US" altLang="ja-JP" sz="1400">
              <a:latin typeface="ＭＳ ゴシック" pitchFamily="49" charset="-128"/>
              <a:ea typeface="ＭＳ ゴシック" pitchFamily="49" charset="-128"/>
            </a:rPr>
            <a:t>95,350</a:t>
          </a:r>
          <a:r>
            <a:rPr kumimoji="1" lang="ja-JP" altLang="en-US" sz="1400">
              <a:latin typeface="ＭＳ ゴシック" pitchFamily="49" charset="-128"/>
              <a:ea typeface="ＭＳ ゴシック" pitchFamily="49" charset="-128"/>
            </a:rPr>
            <a:t>千円積立てたことにより財政調整基金の残高は伸びたが、平成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491</a:t>
          </a:r>
          <a:r>
            <a:rPr kumimoji="1" lang="ja-JP" altLang="en-US" sz="1400">
              <a:latin typeface="ＭＳ ゴシック" pitchFamily="49" charset="-128"/>
              <a:ea typeface="ＭＳ ゴシック" pitchFamily="49" charset="-128"/>
            </a:rPr>
            <a:t>千円程度の積立であった。実質収支比率については大きな増減は見られない。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単年度収支比率は、過疎からの脱却を目指した予算執行を心がけ、継続的に事業の精査を行っている結果、増加傾向にある。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全ての会計において赤字額は無いが、一般会計の本比率が特出している状況が続いる。一般会計以外の比率は、対前年度比で大きな変動はない。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年度より起債の抑制を行ってきた結果、元利償還金は年々減少傾向にあるものの、昨年比ではほぼ横ばいとなっている。公営企業債の元利償還金に対する繰入金に大きな変動はない。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今後は起債の抑制を期間を経て、計画的な借り入れを実施していく予定である。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将来負担額は、起債の抑制と定期償還による一般会計等に係る地方債現在高の減少、また、主に特定環境保全公共下水道事業に係る公営企業債等繰入額の減少により年々減少傾向にある。</a:t>
          </a:r>
        </a:p>
        <a:p>
          <a:r>
            <a:rPr kumimoji="1" lang="ja-JP" altLang="en-US" sz="1400">
              <a:latin typeface="ＭＳ ゴシック" pitchFamily="49" charset="-128"/>
              <a:ea typeface="ＭＳ ゴシック" pitchFamily="49" charset="-128"/>
            </a:rPr>
            <a:t>　充当可能財源等は、積立により増加傾向にあったが、平成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年度は新庁舎建設に伴う一部基金の取り崩したことにより減少した。</a:t>
          </a:r>
        </a:p>
        <a:p>
          <a:r>
            <a:rPr kumimoji="1" lang="ja-JP" altLang="en-US" sz="1400">
              <a:latin typeface="ＭＳ ゴシック" pitchFamily="49" charset="-128"/>
              <a:ea typeface="ＭＳ ゴシック" pitchFamily="49" charset="-128"/>
            </a:rPr>
            <a:t>　今後も財政規模にあった起債の発行に努める。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山梨県小菅村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
736
52.78
1,824,032
1,521,502
285,864
869,648
1,250,693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山梨県小菅村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
736
52.78
1,824,032
1,521,502
285,864
869,648
1,250,693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山梨県小菅村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
736
52.78
1,824,032
1,521,502
285,864
869,648
1,250,693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1824032</v>
      </c>
      <c r="BO4" s="379"/>
      <c r="BP4" s="379"/>
      <c r="BQ4" s="379"/>
      <c r="BR4" s="379"/>
      <c r="BS4" s="379"/>
      <c r="BT4" s="379"/>
      <c r="BU4" s="380"/>
      <c r="BV4" s="378">
        <v>2328310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32.9</v>
      </c>
      <c r="CU4" s="385"/>
      <c r="CV4" s="385"/>
      <c r="CW4" s="385"/>
      <c r="CX4" s="385"/>
      <c r="CY4" s="385"/>
      <c r="CZ4" s="385"/>
      <c r="DA4" s="386"/>
      <c r="DB4" s="384">
        <v>29.9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1521502</v>
      </c>
      <c r="BO5" s="416"/>
      <c r="BP5" s="416"/>
      <c r="BQ5" s="416"/>
      <c r="BR5" s="416"/>
      <c r="BS5" s="416"/>
      <c r="BT5" s="416"/>
      <c r="BU5" s="417"/>
      <c r="BV5" s="415">
        <v>2085248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67.599999999999994</v>
      </c>
      <c r="CU5" s="413"/>
      <c r="CV5" s="413"/>
      <c r="CW5" s="413"/>
      <c r="CX5" s="413"/>
      <c r="CY5" s="413"/>
      <c r="CZ5" s="413"/>
      <c r="DA5" s="414"/>
      <c r="DB5" s="412">
        <v>72.3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302530</v>
      </c>
      <c r="BO6" s="416"/>
      <c r="BP6" s="416"/>
      <c r="BQ6" s="416"/>
      <c r="BR6" s="416"/>
      <c r="BS6" s="416"/>
      <c r="BT6" s="416"/>
      <c r="BU6" s="417"/>
      <c r="BV6" s="415">
        <v>243062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70.8</v>
      </c>
      <c r="CU6" s="453"/>
      <c r="CV6" s="453"/>
      <c r="CW6" s="453"/>
      <c r="CX6" s="453"/>
      <c r="CY6" s="453"/>
      <c r="CZ6" s="453"/>
      <c r="DA6" s="454"/>
      <c r="DB6" s="452">
        <v>75.8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16666</v>
      </c>
      <c r="BO7" s="416"/>
      <c r="BP7" s="416"/>
      <c r="BQ7" s="416"/>
      <c r="BR7" s="416"/>
      <c r="BS7" s="416"/>
      <c r="BT7" s="416"/>
      <c r="BU7" s="417"/>
      <c r="BV7" s="415">
        <v>4896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869648</v>
      </c>
      <c r="CU7" s="416"/>
      <c r="CV7" s="416"/>
      <c r="CW7" s="416"/>
      <c r="CX7" s="416"/>
      <c r="CY7" s="416"/>
      <c r="CZ7" s="416"/>
      <c r="DA7" s="417"/>
      <c r="DB7" s="415">
        <v>796229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285864</v>
      </c>
      <c r="BO8" s="416"/>
      <c r="BP8" s="416"/>
      <c r="BQ8" s="416"/>
      <c r="BR8" s="416"/>
      <c r="BS8" s="416"/>
      <c r="BT8" s="416"/>
      <c r="BU8" s="417"/>
      <c r="BV8" s="415">
        <v>238166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0.09</v>
      </c>
      <c r="CU8" s="456"/>
      <c r="CV8" s="456"/>
      <c r="CW8" s="456"/>
      <c r="CX8" s="456"/>
      <c r="CY8" s="456"/>
      <c r="CZ8" s="456"/>
      <c r="DA8" s="457"/>
      <c r="DB8" s="455">
        <v>0.09</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726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47698</v>
      </c>
      <c r="BO9" s="416"/>
      <c r="BP9" s="416"/>
      <c r="BQ9" s="416"/>
      <c r="BR9" s="416"/>
      <c r="BS9" s="416"/>
      <c r="BT9" s="416"/>
      <c r="BU9" s="417"/>
      <c r="BV9" s="415">
        <v>-17207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11.3</v>
      </c>
      <c r="CU9" s="413"/>
      <c r="CV9" s="413"/>
      <c r="CW9" s="413"/>
      <c r="CX9" s="413"/>
      <c r="CY9" s="413"/>
      <c r="CZ9" s="413"/>
      <c r="DA9" s="414"/>
      <c r="DB9" s="412">
        <v>11.9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816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491</v>
      </c>
      <c r="BO10" s="416"/>
      <c r="BP10" s="416"/>
      <c r="BQ10" s="416"/>
      <c r="BR10" s="416"/>
      <c r="BS10" s="416"/>
      <c r="BT10" s="416"/>
      <c r="BU10" s="417"/>
      <c r="BV10" s="415">
        <v>95350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739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736</v>
      </c>
      <c r="S13" s="497"/>
      <c r="T13" s="497"/>
      <c r="U13" s="497"/>
      <c r="V13" s="498"/>
      <c r="W13" s="431" t="s">
        <v>121</v>
      </c>
      <c r="X13" s="432"/>
      <c r="Y13" s="432"/>
      <c r="Z13" s="432"/>
      <c r="AA13" s="432"/>
      <c r="AB13" s="422"/>
      <c r="AC13" s="466">
        <v>50</v>
      </c>
      <c r="AD13" s="467"/>
      <c r="AE13" s="467"/>
      <c r="AF13" s="467"/>
      <c r="AG13" s="506"/>
      <c r="AH13" s="466">
        <v>37</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48189</v>
      </c>
      <c r="BO13" s="416"/>
      <c r="BP13" s="416"/>
      <c r="BQ13" s="416"/>
      <c r="BR13" s="416"/>
      <c r="BS13" s="416"/>
      <c r="BT13" s="416"/>
      <c r="BU13" s="417"/>
      <c r="BV13" s="415">
        <v>78143</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8.4</v>
      </c>
      <c r="CU13" s="413"/>
      <c r="CV13" s="413"/>
      <c r="CW13" s="413"/>
      <c r="CX13" s="413"/>
      <c r="CY13" s="413"/>
      <c r="CZ13" s="413"/>
      <c r="DA13" s="414"/>
      <c r="DB13" s="412">
        <v>8.1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723</v>
      </c>
      <c r="S14" s="497"/>
      <c r="T14" s="497"/>
      <c r="U14" s="497"/>
      <c r="V14" s="498"/>
      <c r="W14" s="405"/>
      <c r="X14" s="406"/>
      <c r="Y14" s="406"/>
      <c r="Z14" s="406"/>
      <c r="AA14" s="406"/>
      <c r="AB14" s="395"/>
      <c r="AC14" s="499">
        <v>13.3</v>
      </c>
      <c r="AD14" s="500"/>
      <c r="AE14" s="500"/>
      <c r="AF14" s="500"/>
      <c r="AG14" s="501"/>
      <c r="AH14" s="499">
        <v>8.4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721</v>
      </c>
      <c r="S15" s="497"/>
      <c r="T15" s="497"/>
      <c r="U15" s="497"/>
      <c r="V15" s="498"/>
      <c r="W15" s="431" t="s">
        <v>128</v>
      </c>
      <c r="X15" s="432"/>
      <c r="Y15" s="432"/>
      <c r="Z15" s="432"/>
      <c r="AA15" s="432"/>
      <c r="AB15" s="422"/>
      <c r="AC15" s="466">
        <v>111</v>
      </c>
      <c r="AD15" s="467"/>
      <c r="AE15" s="467"/>
      <c r="AF15" s="467"/>
      <c r="AG15" s="506"/>
      <c r="AH15" s="466">
        <v>155</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75068</v>
      </c>
      <c r="BO15" s="379"/>
      <c r="BP15" s="379"/>
      <c r="BQ15" s="379"/>
      <c r="BR15" s="379"/>
      <c r="BS15" s="379"/>
      <c r="BT15" s="379"/>
      <c r="BU15" s="380"/>
      <c r="BV15" s="378">
        <v>65345</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29.5</v>
      </c>
      <c r="AD16" s="500"/>
      <c r="AE16" s="500"/>
      <c r="AF16" s="500"/>
      <c r="AG16" s="501"/>
      <c r="AH16" s="499">
        <v>35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811198</v>
      </c>
      <c r="BO16" s="416"/>
      <c r="BP16" s="416"/>
      <c r="BQ16" s="416"/>
      <c r="BR16" s="416"/>
      <c r="BS16" s="416"/>
      <c r="BT16" s="416"/>
      <c r="BU16" s="417"/>
      <c r="BV16" s="415">
        <v>740312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215</v>
      </c>
      <c r="AD17" s="467"/>
      <c r="AE17" s="467"/>
      <c r="AF17" s="467"/>
      <c r="AG17" s="506"/>
      <c r="AH17" s="466">
        <v>250</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94048</v>
      </c>
      <c r="BO17" s="416"/>
      <c r="BP17" s="416"/>
      <c r="BQ17" s="416"/>
      <c r="BR17" s="416"/>
      <c r="BS17" s="416"/>
      <c r="BT17" s="416"/>
      <c r="BU17" s="417"/>
      <c r="BV17" s="415">
        <v>82666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52.78</v>
      </c>
      <c r="M18" s="528"/>
      <c r="N18" s="528"/>
      <c r="O18" s="528"/>
      <c r="P18" s="528"/>
      <c r="Q18" s="528"/>
      <c r="R18" s="529"/>
      <c r="S18" s="529"/>
      <c r="T18" s="529"/>
      <c r="U18" s="529"/>
      <c r="V18" s="530"/>
      <c r="W18" s="433"/>
      <c r="X18" s="434"/>
      <c r="Y18" s="434"/>
      <c r="Z18" s="434"/>
      <c r="AA18" s="434"/>
      <c r="AB18" s="425"/>
      <c r="AC18" s="531">
        <v>57.2</v>
      </c>
      <c r="AD18" s="532"/>
      <c r="AE18" s="532"/>
      <c r="AF18" s="532"/>
      <c r="AG18" s="533"/>
      <c r="AH18" s="531">
        <v>56.4</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594980</v>
      </c>
      <c r="BO18" s="416"/>
      <c r="BP18" s="416"/>
      <c r="BQ18" s="416"/>
      <c r="BR18" s="416"/>
      <c r="BS18" s="416"/>
      <c r="BT18" s="416"/>
      <c r="BU18" s="417"/>
      <c r="BV18" s="415">
        <v>587286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14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1350547</v>
      </c>
      <c r="BO19" s="416"/>
      <c r="BP19" s="416"/>
      <c r="BQ19" s="416"/>
      <c r="BR19" s="416"/>
      <c r="BS19" s="416"/>
      <c r="BT19" s="416"/>
      <c r="BU19" s="417"/>
      <c r="BV19" s="415">
        <v>1276000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337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1250693</v>
      </c>
      <c r="BO23" s="416"/>
      <c r="BP23" s="416"/>
      <c r="BQ23" s="416"/>
      <c r="BR23" s="416"/>
      <c r="BS23" s="416"/>
      <c r="BT23" s="416"/>
      <c r="BU23" s="417"/>
      <c r="BV23" s="415">
        <v>1246854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5000</v>
      </c>
      <c r="R24" s="467"/>
      <c r="S24" s="467"/>
      <c r="T24" s="467"/>
      <c r="U24" s="467"/>
      <c r="V24" s="506"/>
      <c r="W24" s="561"/>
      <c r="X24" s="549"/>
      <c r="Y24" s="550"/>
      <c r="Z24" s="465" t="s">
        <v>152</v>
      </c>
      <c r="AA24" s="445"/>
      <c r="AB24" s="445"/>
      <c r="AC24" s="445"/>
      <c r="AD24" s="445"/>
      <c r="AE24" s="445"/>
      <c r="AF24" s="445"/>
      <c r="AG24" s="446"/>
      <c r="AH24" s="466">
        <v>18</v>
      </c>
      <c r="AI24" s="467"/>
      <c r="AJ24" s="467"/>
      <c r="AK24" s="467"/>
      <c r="AL24" s="506"/>
      <c r="AM24" s="466">
        <v>48690</v>
      </c>
      <c r="AN24" s="467"/>
      <c r="AO24" s="467"/>
      <c r="AP24" s="467"/>
      <c r="AQ24" s="467"/>
      <c r="AR24" s="506"/>
      <c r="AS24" s="466">
        <v>2705</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978404</v>
      </c>
      <c r="BO24" s="416"/>
      <c r="BP24" s="416"/>
      <c r="BQ24" s="416"/>
      <c r="BR24" s="416"/>
      <c r="BS24" s="416"/>
      <c r="BT24" s="416"/>
      <c r="BU24" s="417"/>
      <c r="BV24" s="415">
        <v>958028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t="s">
        <v>118</v>
      </c>
      <c r="M25" s="467"/>
      <c r="N25" s="467"/>
      <c r="O25" s="467"/>
      <c r="P25" s="506"/>
      <c r="Q25" s="466" t="s">
        <v>118</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t="s">
        <v>118</v>
      </c>
      <c r="BO25" s="379"/>
      <c r="BP25" s="379"/>
      <c r="BQ25" s="379"/>
      <c r="BR25" s="379"/>
      <c r="BS25" s="379"/>
      <c r="BT25" s="379"/>
      <c r="BU25" s="380"/>
      <c r="BV25" s="378" t="s">
        <v>118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4000</v>
      </c>
      <c r="R26" s="467"/>
      <c r="S26" s="467"/>
      <c r="T26" s="467"/>
      <c r="U26" s="467"/>
      <c r="V26" s="506"/>
      <c r="W26" s="561"/>
      <c r="X26" s="549"/>
      <c r="Y26" s="550"/>
      <c r="Z26" s="465" t="s">
        <v>158</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1710</v>
      </c>
      <c r="R27" s="467"/>
      <c r="S27" s="467"/>
      <c r="T27" s="467"/>
      <c r="U27" s="467"/>
      <c r="V27" s="506"/>
      <c r="W27" s="561"/>
      <c r="X27" s="549"/>
      <c r="Y27" s="550"/>
      <c r="Z27" s="465" t="s">
        <v>161</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315282</v>
      </c>
      <c r="BO27" s="585"/>
      <c r="BP27" s="585"/>
      <c r="BQ27" s="585"/>
      <c r="BR27" s="585"/>
      <c r="BS27" s="585"/>
      <c r="BT27" s="585"/>
      <c r="BU27" s="586"/>
      <c r="BV27" s="584">
        <v>315282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1420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358215</v>
      </c>
      <c r="BO28" s="379"/>
      <c r="BP28" s="379"/>
      <c r="BQ28" s="379"/>
      <c r="BR28" s="379"/>
      <c r="BS28" s="379"/>
      <c r="BT28" s="379"/>
      <c r="BU28" s="380"/>
      <c r="BV28" s="378">
        <v>357724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6</v>
      </c>
      <c r="M29" s="467"/>
      <c r="N29" s="467"/>
      <c r="O29" s="467"/>
      <c r="P29" s="506"/>
      <c r="Q29" s="466">
        <v>1210</v>
      </c>
      <c r="R29" s="467"/>
      <c r="S29" s="467"/>
      <c r="T29" s="467"/>
      <c r="U29" s="467"/>
      <c r="V29" s="506"/>
      <c r="W29" s="562"/>
      <c r="X29" s="563"/>
      <c r="Y29" s="564"/>
      <c r="Z29" s="465" t="s">
        <v>168</v>
      </c>
      <c r="AA29" s="445"/>
      <c r="AB29" s="445"/>
      <c r="AC29" s="445"/>
      <c r="AD29" s="445"/>
      <c r="AE29" s="445"/>
      <c r="AF29" s="445"/>
      <c r="AG29" s="446"/>
      <c r="AH29" s="466">
        <v>18</v>
      </c>
      <c r="AI29" s="467"/>
      <c r="AJ29" s="467"/>
      <c r="AK29" s="467"/>
      <c r="AL29" s="506"/>
      <c r="AM29" s="466">
        <v>48690</v>
      </c>
      <c r="AN29" s="467"/>
      <c r="AO29" s="467"/>
      <c r="AP29" s="467"/>
      <c r="AQ29" s="467"/>
      <c r="AR29" s="506"/>
      <c r="AS29" s="466">
        <v>2705</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219501</v>
      </c>
      <c r="BO29" s="416"/>
      <c r="BP29" s="416"/>
      <c r="BQ29" s="416"/>
      <c r="BR29" s="416"/>
      <c r="BS29" s="416"/>
      <c r="BT29" s="416"/>
      <c r="BU29" s="417"/>
      <c r="BV29" s="415">
        <v>219355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90</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409918</v>
      </c>
      <c r="BO30" s="585"/>
      <c r="BP30" s="585"/>
      <c r="BQ30" s="585"/>
      <c r="BR30" s="585"/>
      <c r="BS30" s="585"/>
      <c r="BT30" s="585"/>
      <c r="BU30" s="586"/>
      <c r="BV30" s="584">
        <v>308444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山梨県後期高齢者医療広域連合 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水と緑と大地の公社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国民健康保険特別会計（直営診療施設勘定）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特定環境保全公共下水道特別会計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山梨県後期高齢者医療広域連合 後期高齢者医療特別会計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農業集落排水事業特別会計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山梨県市町村総合事務組合 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山梨県市町村総合事務組合 電子化事業及び会館管理・研修事業特別会計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後期高齢者医療特別会計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山梨県市町村総合事務組合 一般廃棄物最終処分場事業特別会計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山梨県市町村総合事務組合 交通災害共済事業特別会計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山梨県東部広域連合 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74330</v>
      </c>
      <c r="S5" s="613"/>
      <c r="T5" s="613"/>
      <c r="U5" s="613"/>
      <c r="V5" s="613"/>
      <c r="W5" s="613"/>
      <c r="X5" s="613"/>
      <c r="Y5" s="614"/>
      <c r="Z5" s="615">
        <v>4.0999999999999996</v>
      </c>
      <c r="AA5" s="615"/>
      <c r="AB5" s="615"/>
      <c r="AC5" s="615"/>
      <c r="AD5" s="616">
        <v>74330</v>
      </c>
      <c r="AE5" s="616"/>
      <c r="AF5" s="616"/>
      <c r="AG5" s="616"/>
      <c r="AH5" s="616"/>
      <c r="AI5" s="616"/>
      <c r="AJ5" s="616"/>
      <c r="AK5" s="616"/>
      <c r="AL5" s="617">
        <v>8.8000000000000007</v>
      </c>
      <c r="AM5" s="618"/>
      <c r="AN5" s="618"/>
      <c r="AO5" s="619"/>
      <c r="AP5" s="609" t="s">
        <v>207</v>
      </c>
      <c r="AQ5" s="610"/>
      <c r="AR5" s="610"/>
      <c r="AS5" s="610"/>
      <c r="AT5" s="610"/>
      <c r="AU5" s="610"/>
      <c r="AV5" s="610"/>
      <c r="AW5" s="610"/>
      <c r="AX5" s="610"/>
      <c r="AY5" s="610"/>
      <c r="AZ5" s="610"/>
      <c r="BA5" s="610"/>
      <c r="BB5" s="610"/>
      <c r="BC5" s="610"/>
      <c r="BD5" s="610"/>
      <c r="BE5" s="610"/>
      <c r="BF5" s="611"/>
      <c r="BG5" s="623">
        <v>64611</v>
      </c>
      <c r="BH5" s="624"/>
      <c r="BI5" s="624"/>
      <c r="BJ5" s="624"/>
      <c r="BK5" s="624"/>
      <c r="BL5" s="624"/>
      <c r="BM5" s="624"/>
      <c r="BN5" s="625"/>
      <c r="BO5" s="626">
        <v>86.9</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5438</v>
      </c>
      <c r="S6" s="624"/>
      <c r="T6" s="624"/>
      <c r="U6" s="624"/>
      <c r="V6" s="624"/>
      <c r="W6" s="624"/>
      <c r="X6" s="624"/>
      <c r="Y6" s="625"/>
      <c r="Z6" s="626">
        <v>0.3</v>
      </c>
      <c r="AA6" s="626"/>
      <c r="AB6" s="626"/>
      <c r="AC6" s="626"/>
      <c r="AD6" s="627">
        <v>5438</v>
      </c>
      <c r="AE6" s="627"/>
      <c r="AF6" s="627"/>
      <c r="AG6" s="627"/>
      <c r="AH6" s="627"/>
      <c r="AI6" s="627"/>
      <c r="AJ6" s="627"/>
      <c r="AK6" s="627"/>
      <c r="AL6" s="628">
        <v>0.6</v>
      </c>
      <c r="AM6" s="629"/>
      <c r="AN6" s="629"/>
      <c r="AO6" s="630"/>
      <c r="AP6" s="620" t="s">
        <v>213</v>
      </c>
      <c r="AQ6" s="621"/>
      <c r="AR6" s="621"/>
      <c r="AS6" s="621"/>
      <c r="AT6" s="621"/>
      <c r="AU6" s="621"/>
      <c r="AV6" s="621"/>
      <c r="AW6" s="621"/>
      <c r="AX6" s="621"/>
      <c r="AY6" s="621"/>
      <c r="AZ6" s="621"/>
      <c r="BA6" s="621"/>
      <c r="BB6" s="621"/>
      <c r="BC6" s="621"/>
      <c r="BD6" s="621"/>
      <c r="BE6" s="621"/>
      <c r="BF6" s="622"/>
      <c r="BG6" s="623">
        <v>64611</v>
      </c>
      <c r="BH6" s="624"/>
      <c r="BI6" s="624"/>
      <c r="BJ6" s="624"/>
      <c r="BK6" s="624"/>
      <c r="BL6" s="624"/>
      <c r="BM6" s="624"/>
      <c r="BN6" s="625"/>
      <c r="BO6" s="626">
        <v>86.9</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23800</v>
      </c>
      <c r="CS6" s="624"/>
      <c r="CT6" s="624"/>
      <c r="CU6" s="624"/>
      <c r="CV6" s="624"/>
      <c r="CW6" s="624"/>
      <c r="CX6" s="624"/>
      <c r="CY6" s="625"/>
      <c r="CZ6" s="626">
        <v>1.6</v>
      </c>
      <c r="DA6" s="626"/>
      <c r="DB6" s="626"/>
      <c r="DC6" s="626"/>
      <c r="DD6" s="632" t="s">
        <v>208</v>
      </c>
      <c r="DE6" s="624"/>
      <c r="DF6" s="624"/>
      <c r="DG6" s="624"/>
      <c r="DH6" s="624"/>
      <c r="DI6" s="624"/>
      <c r="DJ6" s="624"/>
      <c r="DK6" s="624"/>
      <c r="DL6" s="624"/>
      <c r="DM6" s="624"/>
      <c r="DN6" s="624"/>
      <c r="DO6" s="624"/>
      <c r="DP6" s="625"/>
      <c r="DQ6" s="632">
        <v>23800</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126</v>
      </c>
      <c r="S7" s="624"/>
      <c r="T7" s="624"/>
      <c r="U7" s="624"/>
      <c r="V7" s="624"/>
      <c r="W7" s="624"/>
      <c r="X7" s="624"/>
      <c r="Y7" s="625"/>
      <c r="Z7" s="626">
        <v>0</v>
      </c>
      <c r="AA7" s="626"/>
      <c r="AB7" s="626"/>
      <c r="AC7" s="626"/>
      <c r="AD7" s="627">
        <v>126</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31577</v>
      </c>
      <c r="BH7" s="624"/>
      <c r="BI7" s="624"/>
      <c r="BJ7" s="624"/>
      <c r="BK7" s="624"/>
      <c r="BL7" s="624"/>
      <c r="BM7" s="624"/>
      <c r="BN7" s="625"/>
      <c r="BO7" s="626">
        <v>42.5</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337659</v>
      </c>
      <c r="CS7" s="624"/>
      <c r="CT7" s="624"/>
      <c r="CU7" s="624"/>
      <c r="CV7" s="624"/>
      <c r="CW7" s="624"/>
      <c r="CX7" s="624"/>
      <c r="CY7" s="625"/>
      <c r="CZ7" s="626">
        <v>22.2</v>
      </c>
      <c r="DA7" s="626"/>
      <c r="DB7" s="626"/>
      <c r="DC7" s="626"/>
      <c r="DD7" s="632">
        <v>28767</v>
      </c>
      <c r="DE7" s="624"/>
      <c r="DF7" s="624"/>
      <c r="DG7" s="624"/>
      <c r="DH7" s="624"/>
      <c r="DI7" s="624"/>
      <c r="DJ7" s="624"/>
      <c r="DK7" s="624"/>
      <c r="DL7" s="624"/>
      <c r="DM7" s="624"/>
      <c r="DN7" s="624"/>
      <c r="DO7" s="624"/>
      <c r="DP7" s="625"/>
      <c r="DQ7" s="632">
        <v>313453</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393</v>
      </c>
      <c r="S8" s="624"/>
      <c r="T8" s="624"/>
      <c r="U8" s="624"/>
      <c r="V8" s="624"/>
      <c r="W8" s="624"/>
      <c r="X8" s="624"/>
      <c r="Y8" s="625"/>
      <c r="Z8" s="626">
        <v>0</v>
      </c>
      <c r="AA8" s="626"/>
      <c r="AB8" s="626"/>
      <c r="AC8" s="626"/>
      <c r="AD8" s="627">
        <v>393</v>
      </c>
      <c r="AE8" s="627"/>
      <c r="AF8" s="627"/>
      <c r="AG8" s="627"/>
      <c r="AH8" s="627"/>
      <c r="AI8" s="627"/>
      <c r="AJ8" s="627"/>
      <c r="AK8" s="627"/>
      <c r="AL8" s="628">
        <v>0</v>
      </c>
      <c r="AM8" s="629"/>
      <c r="AN8" s="629"/>
      <c r="AO8" s="630"/>
      <c r="AP8" s="620" t="s">
        <v>219</v>
      </c>
      <c r="AQ8" s="621"/>
      <c r="AR8" s="621"/>
      <c r="AS8" s="621"/>
      <c r="AT8" s="621"/>
      <c r="AU8" s="621"/>
      <c r="AV8" s="621"/>
      <c r="AW8" s="621"/>
      <c r="AX8" s="621"/>
      <c r="AY8" s="621"/>
      <c r="AZ8" s="621"/>
      <c r="BA8" s="621"/>
      <c r="BB8" s="621"/>
      <c r="BC8" s="621"/>
      <c r="BD8" s="621"/>
      <c r="BE8" s="621"/>
      <c r="BF8" s="622"/>
      <c r="BG8" s="623">
        <v>1091</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137486</v>
      </c>
      <c r="CS8" s="624"/>
      <c r="CT8" s="624"/>
      <c r="CU8" s="624"/>
      <c r="CV8" s="624"/>
      <c r="CW8" s="624"/>
      <c r="CX8" s="624"/>
      <c r="CY8" s="625"/>
      <c r="CZ8" s="626">
        <v>9</v>
      </c>
      <c r="DA8" s="626"/>
      <c r="DB8" s="626"/>
      <c r="DC8" s="626"/>
      <c r="DD8" s="632">
        <v>1987</v>
      </c>
      <c r="DE8" s="624"/>
      <c r="DF8" s="624"/>
      <c r="DG8" s="624"/>
      <c r="DH8" s="624"/>
      <c r="DI8" s="624"/>
      <c r="DJ8" s="624"/>
      <c r="DK8" s="624"/>
      <c r="DL8" s="624"/>
      <c r="DM8" s="624"/>
      <c r="DN8" s="624"/>
      <c r="DO8" s="624"/>
      <c r="DP8" s="625"/>
      <c r="DQ8" s="632">
        <v>109490</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362</v>
      </c>
      <c r="S9" s="624"/>
      <c r="T9" s="624"/>
      <c r="U9" s="624"/>
      <c r="V9" s="624"/>
      <c r="W9" s="624"/>
      <c r="X9" s="624"/>
      <c r="Y9" s="625"/>
      <c r="Z9" s="626">
        <v>0</v>
      </c>
      <c r="AA9" s="626"/>
      <c r="AB9" s="626"/>
      <c r="AC9" s="626"/>
      <c r="AD9" s="627">
        <v>362</v>
      </c>
      <c r="AE9" s="627"/>
      <c r="AF9" s="627"/>
      <c r="AG9" s="627"/>
      <c r="AH9" s="627"/>
      <c r="AI9" s="627"/>
      <c r="AJ9" s="627"/>
      <c r="AK9" s="627"/>
      <c r="AL9" s="628">
        <v>0</v>
      </c>
      <c r="AM9" s="629"/>
      <c r="AN9" s="629"/>
      <c r="AO9" s="630"/>
      <c r="AP9" s="620" t="s">
        <v>222</v>
      </c>
      <c r="AQ9" s="621"/>
      <c r="AR9" s="621"/>
      <c r="AS9" s="621"/>
      <c r="AT9" s="621"/>
      <c r="AU9" s="621"/>
      <c r="AV9" s="621"/>
      <c r="AW9" s="621"/>
      <c r="AX9" s="621"/>
      <c r="AY9" s="621"/>
      <c r="AZ9" s="621"/>
      <c r="BA9" s="621"/>
      <c r="BB9" s="621"/>
      <c r="BC9" s="621"/>
      <c r="BD9" s="621"/>
      <c r="BE9" s="621"/>
      <c r="BF9" s="622"/>
      <c r="BG9" s="623">
        <v>27568</v>
      </c>
      <c r="BH9" s="624"/>
      <c r="BI9" s="624"/>
      <c r="BJ9" s="624"/>
      <c r="BK9" s="624"/>
      <c r="BL9" s="624"/>
      <c r="BM9" s="624"/>
      <c r="BN9" s="625"/>
      <c r="BO9" s="626">
        <v>37.1</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64491</v>
      </c>
      <c r="CS9" s="624"/>
      <c r="CT9" s="624"/>
      <c r="CU9" s="624"/>
      <c r="CV9" s="624"/>
      <c r="CW9" s="624"/>
      <c r="CX9" s="624"/>
      <c r="CY9" s="625"/>
      <c r="CZ9" s="626">
        <v>4.2</v>
      </c>
      <c r="DA9" s="626"/>
      <c r="DB9" s="626"/>
      <c r="DC9" s="626"/>
      <c r="DD9" s="632" t="s">
        <v>109</v>
      </c>
      <c r="DE9" s="624"/>
      <c r="DF9" s="624"/>
      <c r="DG9" s="624"/>
      <c r="DH9" s="624"/>
      <c r="DI9" s="624"/>
      <c r="DJ9" s="624"/>
      <c r="DK9" s="624"/>
      <c r="DL9" s="624"/>
      <c r="DM9" s="624"/>
      <c r="DN9" s="624"/>
      <c r="DO9" s="624"/>
      <c r="DP9" s="625"/>
      <c r="DQ9" s="632">
        <v>63940</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16368</v>
      </c>
      <c r="S10" s="624"/>
      <c r="T10" s="624"/>
      <c r="U10" s="624"/>
      <c r="V10" s="624"/>
      <c r="W10" s="624"/>
      <c r="X10" s="624"/>
      <c r="Y10" s="625"/>
      <c r="Z10" s="626">
        <v>0.9</v>
      </c>
      <c r="AA10" s="626"/>
      <c r="AB10" s="626"/>
      <c r="AC10" s="626"/>
      <c r="AD10" s="627">
        <v>16368</v>
      </c>
      <c r="AE10" s="627"/>
      <c r="AF10" s="627"/>
      <c r="AG10" s="627"/>
      <c r="AH10" s="627"/>
      <c r="AI10" s="627"/>
      <c r="AJ10" s="627"/>
      <c r="AK10" s="627"/>
      <c r="AL10" s="628">
        <v>1.9</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2350</v>
      </c>
      <c r="BH10" s="624"/>
      <c r="BI10" s="624"/>
      <c r="BJ10" s="624"/>
      <c r="BK10" s="624"/>
      <c r="BL10" s="624"/>
      <c r="BM10" s="624"/>
      <c r="BN10" s="625"/>
      <c r="BO10" s="626">
        <v>3.2</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568</v>
      </c>
      <c r="BH11" s="624"/>
      <c r="BI11" s="624"/>
      <c r="BJ11" s="624"/>
      <c r="BK11" s="624"/>
      <c r="BL11" s="624"/>
      <c r="BM11" s="624"/>
      <c r="BN11" s="625"/>
      <c r="BO11" s="626">
        <v>0.8</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54298</v>
      </c>
      <c r="CS11" s="624"/>
      <c r="CT11" s="624"/>
      <c r="CU11" s="624"/>
      <c r="CV11" s="624"/>
      <c r="CW11" s="624"/>
      <c r="CX11" s="624"/>
      <c r="CY11" s="625"/>
      <c r="CZ11" s="626">
        <v>3.6</v>
      </c>
      <c r="DA11" s="626"/>
      <c r="DB11" s="626"/>
      <c r="DC11" s="626"/>
      <c r="DD11" s="632">
        <v>10275</v>
      </c>
      <c r="DE11" s="624"/>
      <c r="DF11" s="624"/>
      <c r="DG11" s="624"/>
      <c r="DH11" s="624"/>
      <c r="DI11" s="624"/>
      <c r="DJ11" s="624"/>
      <c r="DK11" s="624"/>
      <c r="DL11" s="624"/>
      <c r="DM11" s="624"/>
      <c r="DN11" s="624"/>
      <c r="DO11" s="624"/>
      <c r="DP11" s="625"/>
      <c r="DQ11" s="632">
        <v>37967</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28230</v>
      </c>
      <c r="BH12" s="624"/>
      <c r="BI12" s="624"/>
      <c r="BJ12" s="624"/>
      <c r="BK12" s="624"/>
      <c r="BL12" s="624"/>
      <c r="BM12" s="624"/>
      <c r="BN12" s="625"/>
      <c r="BO12" s="626">
        <v>38</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263445</v>
      </c>
      <c r="CS12" s="624"/>
      <c r="CT12" s="624"/>
      <c r="CU12" s="624"/>
      <c r="CV12" s="624"/>
      <c r="CW12" s="624"/>
      <c r="CX12" s="624"/>
      <c r="CY12" s="625"/>
      <c r="CZ12" s="626">
        <v>17.3</v>
      </c>
      <c r="DA12" s="626"/>
      <c r="DB12" s="626"/>
      <c r="DC12" s="626"/>
      <c r="DD12" s="632">
        <v>67845</v>
      </c>
      <c r="DE12" s="624"/>
      <c r="DF12" s="624"/>
      <c r="DG12" s="624"/>
      <c r="DH12" s="624"/>
      <c r="DI12" s="624"/>
      <c r="DJ12" s="624"/>
      <c r="DK12" s="624"/>
      <c r="DL12" s="624"/>
      <c r="DM12" s="624"/>
      <c r="DN12" s="624"/>
      <c r="DO12" s="624"/>
      <c r="DP12" s="625"/>
      <c r="DQ12" s="632">
        <v>56976</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1193</v>
      </c>
      <c r="S13" s="624"/>
      <c r="T13" s="624"/>
      <c r="U13" s="624"/>
      <c r="V13" s="624"/>
      <c r="W13" s="624"/>
      <c r="X13" s="624"/>
      <c r="Y13" s="625"/>
      <c r="Z13" s="626">
        <v>0.1</v>
      </c>
      <c r="AA13" s="626"/>
      <c r="AB13" s="626"/>
      <c r="AC13" s="626"/>
      <c r="AD13" s="627">
        <v>1193</v>
      </c>
      <c r="AE13" s="627"/>
      <c r="AF13" s="627"/>
      <c r="AG13" s="627"/>
      <c r="AH13" s="627"/>
      <c r="AI13" s="627"/>
      <c r="AJ13" s="627"/>
      <c r="AK13" s="627"/>
      <c r="AL13" s="628">
        <v>0.1</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28009</v>
      </c>
      <c r="BH13" s="624"/>
      <c r="BI13" s="624"/>
      <c r="BJ13" s="624"/>
      <c r="BK13" s="624"/>
      <c r="BL13" s="624"/>
      <c r="BM13" s="624"/>
      <c r="BN13" s="625"/>
      <c r="BO13" s="626">
        <v>37.700000000000003</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328427</v>
      </c>
      <c r="CS13" s="624"/>
      <c r="CT13" s="624"/>
      <c r="CU13" s="624"/>
      <c r="CV13" s="624"/>
      <c r="CW13" s="624"/>
      <c r="CX13" s="624"/>
      <c r="CY13" s="625"/>
      <c r="CZ13" s="626">
        <v>21.6</v>
      </c>
      <c r="DA13" s="626"/>
      <c r="DB13" s="626"/>
      <c r="DC13" s="626"/>
      <c r="DD13" s="632">
        <v>147970</v>
      </c>
      <c r="DE13" s="624"/>
      <c r="DF13" s="624"/>
      <c r="DG13" s="624"/>
      <c r="DH13" s="624"/>
      <c r="DI13" s="624"/>
      <c r="DJ13" s="624"/>
      <c r="DK13" s="624"/>
      <c r="DL13" s="624"/>
      <c r="DM13" s="624"/>
      <c r="DN13" s="624"/>
      <c r="DO13" s="624"/>
      <c r="DP13" s="625"/>
      <c r="DQ13" s="632">
        <v>140109</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2016</v>
      </c>
      <c r="BH14" s="624"/>
      <c r="BI14" s="624"/>
      <c r="BJ14" s="624"/>
      <c r="BK14" s="624"/>
      <c r="BL14" s="624"/>
      <c r="BM14" s="624"/>
      <c r="BN14" s="625"/>
      <c r="BO14" s="626">
        <v>2.7</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60834</v>
      </c>
      <c r="CS14" s="624"/>
      <c r="CT14" s="624"/>
      <c r="CU14" s="624"/>
      <c r="CV14" s="624"/>
      <c r="CW14" s="624"/>
      <c r="CX14" s="624"/>
      <c r="CY14" s="625"/>
      <c r="CZ14" s="626">
        <v>4</v>
      </c>
      <c r="DA14" s="626"/>
      <c r="DB14" s="626"/>
      <c r="DC14" s="626"/>
      <c r="DD14" s="632">
        <v>439</v>
      </c>
      <c r="DE14" s="624"/>
      <c r="DF14" s="624"/>
      <c r="DG14" s="624"/>
      <c r="DH14" s="624"/>
      <c r="DI14" s="624"/>
      <c r="DJ14" s="624"/>
      <c r="DK14" s="624"/>
      <c r="DL14" s="624"/>
      <c r="DM14" s="624"/>
      <c r="DN14" s="624"/>
      <c r="DO14" s="624"/>
      <c r="DP14" s="625"/>
      <c r="DQ14" s="632">
        <v>60834</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45</v>
      </c>
      <c r="S15" s="624"/>
      <c r="T15" s="624"/>
      <c r="U15" s="624"/>
      <c r="V15" s="624"/>
      <c r="W15" s="624"/>
      <c r="X15" s="624"/>
      <c r="Y15" s="625"/>
      <c r="Z15" s="626">
        <v>0</v>
      </c>
      <c r="AA15" s="626"/>
      <c r="AB15" s="626"/>
      <c r="AC15" s="626"/>
      <c r="AD15" s="627">
        <v>45</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2788</v>
      </c>
      <c r="BH15" s="624"/>
      <c r="BI15" s="624"/>
      <c r="BJ15" s="624"/>
      <c r="BK15" s="624"/>
      <c r="BL15" s="624"/>
      <c r="BM15" s="624"/>
      <c r="BN15" s="625"/>
      <c r="BO15" s="626">
        <v>3.8</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99086</v>
      </c>
      <c r="CS15" s="624"/>
      <c r="CT15" s="624"/>
      <c r="CU15" s="624"/>
      <c r="CV15" s="624"/>
      <c r="CW15" s="624"/>
      <c r="CX15" s="624"/>
      <c r="CY15" s="625"/>
      <c r="CZ15" s="626">
        <v>6.5</v>
      </c>
      <c r="DA15" s="626"/>
      <c r="DB15" s="626"/>
      <c r="DC15" s="626"/>
      <c r="DD15" s="632">
        <v>1974</v>
      </c>
      <c r="DE15" s="624"/>
      <c r="DF15" s="624"/>
      <c r="DG15" s="624"/>
      <c r="DH15" s="624"/>
      <c r="DI15" s="624"/>
      <c r="DJ15" s="624"/>
      <c r="DK15" s="624"/>
      <c r="DL15" s="624"/>
      <c r="DM15" s="624"/>
      <c r="DN15" s="624"/>
      <c r="DO15" s="624"/>
      <c r="DP15" s="625"/>
      <c r="DQ15" s="632">
        <v>89472</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922259</v>
      </c>
      <c r="S16" s="624"/>
      <c r="T16" s="624"/>
      <c r="U16" s="624"/>
      <c r="V16" s="624"/>
      <c r="W16" s="624"/>
      <c r="X16" s="624"/>
      <c r="Y16" s="625"/>
      <c r="Z16" s="626">
        <v>50.6</v>
      </c>
      <c r="AA16" s="626"/>
      <c r="AB16" s="626"/>
      <c r="AC16" s="626"/>
      <c r="AD16" s="627">
        <v>736130</v>
      </c>
      <c r="AE16" s="627"/>
      <c r="AF16" s="627"/>
      <c r="AG16" s="627"/>
      <c r="AH16" s="627"/>
      <c r="AI16" s="627"/>
      <c r="AJ16" s="627"/>
      <c r="AK16" s="627"/>
      <c r="AL16" s="628">
        <v>87.6</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736130</v>
      </c>
      <c r="S17" s="624"/>
      <c r="T17" s="624"/>
      <c r="U17" s="624"/>
      <c r="V17" s="624"/>
      <c r="W17" s="624"/>
      <c r="X17" s="624"/>
      <c r="Y17" s="625"/>
      <c r="Z17" s="626">
        <v>40.4</v>
      </c>
      <c r="AA17" s="626"/>
      <c r="AB17" s="626"/>
      <c r="AC17" s="626"/>
      <c r="AD17" s="627">
        <v>736130</v>
      </c>
      <c r="AE17" s="627"/>
      <c r="AF17" s="627"/>
      <c r="AG17" s="627"/>
      <c r="AH17" s="627"/>
      <c r="AI17" s="627"/>
      <c r="AJ17" s="627"/>
      <c r="AK17" s="627"/>
      <c r="AL17" s="628">
        <v>87.6</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151976</v>
      </c>
      <c r="CS17" s="624"/>
      <c r="CT17" s="624"/>
      <c r="CU17" s="624"/>
      <c r="CV17" s="624"/>
      <c r="CW17" s="624"/>
      <c r="CX17" s="624"/>
      <c r="CY17" s="625"/>
      <c r="CZ17" s="626">
        <v>10</v>
      </c>
      <c r="DA17" s="626"/>
      <c r="DB17" s="626"/>
      <c r="DC17" s="626"/>
      <c r="DD17" s="632" t="s">
        <v>109</v>
      </c>
      <c r="DE17" s="624"/>
      <c r="DF17" s="624"/>
      <c r="DG17" s="624"/>
      <c r="DH17" s="624"/>
      <c r="DI17" s="624"/>
      <c r="DJ17" s="624"/>
      <c r="DK17" s="624"/>
      <c r="DL17" s="624"/>
      <c r="DM17" s="624"/>
      <c r="DN17" s="624"/>
      <c r="DO17" s="624"/>
      <c r="DP17" s="625"/>
      <c r="DQ17" s="632">
        <v>151976</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186129</v>
      </c>
      <c r="S18" s="624"/>
      <c r="T18" s="624"/>
      <c r="U18" s="624"/>
      <c r="V18" s="624"/>
      <c r="W18" s="624"/>
      <c r="X18" s="624"/>
      <c r="Y18" s="625"/>
      <c r="Z18" s="626">
        <v>10.199999999999999</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9719</v>
      </c>
      <c r="BH19" s="624"/>
      <c r="BI19" s="624"/>
      <c r="BJ19" s="624"/>
      <c r="BK19" s="624"/>
      <c r="BL19" s="624"/>
      <c r="BM19" s="624"/>
      <c r="BN19" s="625"/>
      <c r="BO19" s="626">
        <v>13.1</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1020514</v>
      </c>
      <c r="S20" s="624"/>
      <c r="T20" s="624"/>
      <c r="U20" s="624"/>
      <c r="V20" s="624"/>
      <c r="W20" s="624"/>
      <c r="X20" s="624"/>
      <c r="Y20" s="625"/>
      <c r="Z20" s="626">
        <v>55.9</v>
      </c>
      <c r="AA20" s="626"/>
      <c r="AB20" s="626"/>
      <c r="AC20" s="626"/>
      <c r="AD20" s="627">
        <v>834385</v>
      </c>
      <c r="AE20" s="627"/>
      <c r="AF20" s="627"/>
      <c r="AG20" s="627"/>
      <c r="AH20" s="627"/>
      <c r="AI20" s="627"/>
      <c r="AJ20" s="627"/>
      <c r="AK20" s="627"/>
      <c r="AL20" s="628">
        <v>99.3</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9719</v>
      </c>
      <c r="BH20" s="624"/>
      <c r="BI20" s="624"/>
      <c r="BJ20" s="624"/>
      <c r="BK20" s="624"/>
      <c r="BL20" s="624"/>
      <c r="BM20" s="624"/>
      <c r="BN20" s="625"/>
      <c r="BO20" s="626">
        <v>13.1</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1521502</v>
      </c>
      <c r="CS20" s="624"/>
      <c r="CT20" s="624"/>
      <c r="CU20" s="624"/>
      <c r="CV20" s="624"/>
      <c r="CW20" s="624"/>
      <c r="CX20" s="624"/>
      <c r="CY20" s="625"/>
      <c r="CZ20" s="626">
        <v>100</v>
      </c>
      <c r="DA20" s="626"/>
      <c r="DB20" s="626"/>
      <c r="DC20" s="626"/>
      <c r="DD20" s="632">
        <v>259257</v>
      </c>
      <c r="DE20" s="624"/>
      <c r="DF20" s="624"/>
      <c r="DG20" s="624"/>
      <c r="DH20" s="624"/>
      <c r="DI20" s="624"/>
      <c r="DJ20" s="624"/>
      <c r="DK20" s="624"/>
      <c r="DL20" s="624"/>
      <c r="DM20" s="624"/>
      <c r="DN20" s="624"/>
      <c r="DO20" s="624"/>
      <c r="DP20" s="625"/>
      <c r="DQ20" s="632">
        <v>1048017</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t="s">
        <v>109</v>
      </c>
      <c r="S21" s="624"/>
      <c r="T21" s="624"/>
      <c r="U21" s="624"/>
      <c r="V21" s="624"/>
      <c r="W21" s="624"/>
      <c r="X21" s="624"/>
      <c r="Y21" s="625"/>
      <c r="Z21" s="626" t="s">
        <v>109</v>
      </c>
      <c r="AA21" s="626"/>
      <c r="AB21" s="626"/>
      <c r="AC21" s="626"/>
      <c r="AD21" s="627" t="s">
        <v>109</v>
      </c>
      <c r="AE21" s="627"/>
      <c r="AF21" s="627"/>
      <c r="AG21" s="627"/>
      <c r="AH21" s="627"/>
      <c r="AI21" s="627"/>
      <c r="AJ21" s="627"/>
      <c r="AK21" s="627"/>
      <c r="AL21" s="628" t="s">
        <v>109</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9719</v>
      </c>
      <c r="BH21" s="624"/>
      <c r="BI21" s="624"/>
      <c r="BJ21" s="624"/>
      <c r="BK21" s="624"/>
      <c r="BL21" s="624"/>
      <c r="BM21" s="624"/>
      <c r="BN21" s="625"/>
      <c r="BO21" s="626">
        <v>13.1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4786</v>
      </c>
      <c r="S22" s="624"/>
      <c r="T22" s="624"/>
      <c r="U22" s="624"/>
      <c r="V22" s="624"/>
      <c r="W22" s="624"/>
      <c r="X22" s="624"/>
      <c r="Y22" s="625"/>
      <c r="Z22" s="626">
        <v>0.3</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16002</v>
      </c>
      <c r="S23" s="624"/>
      <c r="T23" s="624"/>
      <c r="U23" s="624"/>
      <c r="V23" s="624"/>
      <c r="W23" s="624"/>
      <c r="X23" s="624"/>
      <c r="Y23" s="625"/>
      <c r="Z23" s="626">
        <v>0.9</v>
      </c>
      <c r="AA23" s="626"/>
      <c r="AB23" s="626"/>
      <c r="AC23" s="626"/>
      <c r="AD23" s="627" t="s">
        <v>109</v>
      </c>
      <c r="AE23" s="627"/>
      <c r="AF23" s="627"/>
      <c r="AG23" s="627"/>
      <c r="AH23" s="627"/>
      <c r="AI23" s="627"/>
      <c r="AJ23" s="627"/>
      <c r="AK23" s="627"/>
      <c r="AL23" s="628" t="s">
        <v>109</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849</v>
      </c>
      <c r="S24" s="624"/>
      <c r="T24" s="624"/>
      <c r="U24" s="624"/>
      <c r="V24" s="624"/>
      <c r="W24" s="624"/>
      <c r="X24" s="624"/>
      <c r="Y24" s="625"/>
      <c r="Z24" s="626">
        <v>0</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348222</v>
      </c>
      <c r="CS24" s="613"/>
      <c r="CT24" s="613"/>
      <c r="CU24" s="613"/>
      <c r="CV24" s="613"/>
      <c r="CW24" s="613"/>
      <c r="CX24" s="613"/>
      <c r="CY24" s="614"/>
      <c r="CZ24" s="650">
        <v>22.9</v>
      </c>
      <c r="DA24" s="651"/>
      <c r="DB24" s="651"/>
      <c r="DC24" s="652"/>
      <c r="DD24" s="649">
        <v>325418</v>
      </c>
      <c r="DE24" s="613"/>
      <c r="DF24" s="613"/>
      <c r="DG24" s="613"/>
      <c r="DH24" s="613"/>
      <c r="DI24" s="613"/>
      <c r="DJ24" s="613"/>
      <c r="DK24" s="614"/>
      <c r="DL24" s="649">
        <v>325196</v>
      </c>
      <c r="DM24" s="613"/>
      <c r="DN24" s="613"/>
      <c r="DO24" s="613"/>
      <c r="DP24" s="613"/>
      <c r="DQ24" s="613"/>
      <c r="DR24" s="613"/>
      <c r="DS24" s="613"/>
      <c r="DT24" s="613"/>
      <c r="DU24" s="613"/>
      <c r="DV24" s="614"/>
      <c r="DW24" s="617">
        <v>37</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93073</v>
      </c>
      <c r="S25" s="624"/>
      <c r="T25" s="624"/>
      <c r="U25" s="624"/>
      <c r="V25" s="624"/>
      <c r="W25" s="624"/>
      <c r="X25" s="624"/>
      <c r="Y25" s="625"/>
      <c r="Z25" s="626">
        <v>5.0999999999999996</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170920</v>
      </c>
      <c r="CS25" s="655"/>
      <c r="CT25" s="655"/>
      <c r="CU25" s="655"/>
      <c r="CV25" s="655"/>
      <c r="CW25" s="655"/>
      <c r="CX25" s="655"/>
      <c r="CY25" s="656"/>
      <c r="CZ25" s="657">
        <v>11.2</v>
      </c>
      <c r="DA25" s="658"/>
      <c r="DB25" s="658"/>
      <c r="DC25" s="659"/>
      <c r="DD25" s="632">
        <v>163712</v>
      </c>
      <c r="DE25" s="655"/>
      <c r="DF25" s="655"/>
      <c r="DG25" s="655"/>
      <c r="DH25" s="655"/>
      <c r="DI25" s="655"/>
      <c r="DJ25" s="655"/>
      <c r="DK25" s="656"/>
      <c r="DL25" s="632">
        <v>163490</v>
      </c>
      <c r="DM25" s="655"/>
      <c r="DN25" s="655"/>
      <c r="DO25" s="655"/>
      <c r="DP25" s="655"/>
      <c r="DQ25" s="655"/>
      <c r="DR25" s="655"/>
      <c r="DS25" s="655"/>
      <c r="DT25" s="655"/>
      <c r="DU25" s="655"/>
      <c r="DV25" s="656"/>
      <c r="DW25" s="628">
        <v>18.600000000000001</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90605</v>
      </c>
      <c r="CS26" s="624"/>
      <c r="CT26" s="624"/>
      <c r="CU26" s="624"/>
      <c r="CV26" s="624"/>
      <c r="CW26" s="624"/>
      <c r="CX26" s="624"/>
      <c r="CY26" s="625"/>
      <c r="CZ26" s="657">
        <v>6</v>
      </c>
      <c r="DA26" s="658"/>
      <c r="DB26" s="658"/>
      <c r="DC26" s="659"/>
      <c r="DD26" s="632">
        <v>83710</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46102</v>
      </c>
      <c r="S27" s="624"/>
      <c r="T27" s="624"/>
      <c r="U27" s="624"/>
      <c r="V27" s="624"/>
      <c r="W27" s="624"/>
      <c r="X27" s="624"/>
      <c r="Y27" s="625"/>
      <c r="Z27" s="626">
        <v>2.5</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74330</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25326</v>
      </c>
      <c r="CS27" s="655"/>
      <c r="CT27" s="655"/>
      <c r="CU27" s="655"/>
      <c r="CV27" s="655"/>
      <c r="CW27" s="655"/>
      <c r="CX27" s="655"/>
      <c r="CY27" s="656"/>
      <c r="CZ27" s="657">
        <v>1.7</v>
      </c>
      <c r="DA27" s="658"/>
      <c r="DB27" s="658"/>
      <c r="DC27" s="659"/>
      <c r="DD27" s="632">
        <v>9730</v>
      </c>
      <c r="DE27" s="655"/>
      <c r="DF27" s="655"/>
      <c r="DG27" s="655"/>
      <c r="DH27" s="655"/>
      <c r="DI27" s="655"/>
      <c r="DJ27" s="655"/>
      <c r="DK27" s="656"/>
      <c r="DL27" s="632">
        <v>9730</v>
      </c>
      <c r="DM27" s="655"/>
      <c r="DN27" s="655"/>
      <c r="DO27" s="655"/>
      <c r="DP27" s="655"/>
      <c r="DQ27" s="655"/>
      <c r="DR27" s="655"/>
      <c r="DS27" s="655"/>
      <c r="DT27" s="655"/>
      <c r="DU27" s="655"/>
      <c r="DV27" s="656"/>
      <c r="DW27" s="628">
        <v>1.1000000000000001</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4205</v>
      </c>
      <c r="S28" s="624"/>
      <c r="T28" s="624"/>
      <c r="U28" s="624"/>
      <c r="V28" s="624"/>
      <c r="W28" s="624"/>
      <c r="X28" s="624"/>
      <c r="Y28" s="625"/>
      <c r="Z28" s="626">
        <v>0.2</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151976</v>
      </c>
      <c r="CS28" s="624"/>
      <c r="CT28" s="624"/>
      <c r="CU28" s="624"/>
      <c r="CV28" s="624"/>
      <c r="CW28" s="624"/>
      <c r="CX28" s="624"/>
      <c r="CY28" s="625"/>
      <c r="CZ28" s="657">
        <v>10</v>
      </c>
      <c r="DA28" s="658"/>
      <c r="DB28" s="658"/>
      <c r="DC28" s="659"/>
      <c r="DD28" s="632">
        <v>151976</v>
      </c>
      <c r="DE28" s="624"/>
      <c r="DF28" s="624"/>
      <c r="DG28" s="624"/>
      <c r="DH28" s="624"/>
      <c r="DI28" s="624"/>
      <c r="DJ28" s="624"/>
      <c r="DK28" s="625"/>
      <c r="DL28" s="632">
        <v>151976</v>
      </c>
      <c r="DM28" s="624"/>
      <c r="DN28" s="624"/>
      <c r="DO28" s="624"/>
      <c r="DP28" s="624"/>
      <c r="DQ28" s="624"/>
      <c r="DR28" s="624"/>
      <c r="DS28" s="624"/>
      <c r="DT28" s="624"/>
      <c r="DU28" s="624"/>
      <c r="DV28" s="625"/>
      <c r="DW28" s="628">
        <v>17.3</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900</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151976</v>
      </c>
      <c r="CS29" s="655"/>
      <c r="CT29" s="655"/>
      <c r="CU29" s="655"/>
      <c r="CV29" s="655"/>
      <c r="CW29" s="655"/>
      <c r="CX29" s="655"/>
      <c r="CY29" s="656"/>
      <c r="CZ29" s="657">
        <v>10</v>
      </c>
      <c r="DA29" s="658"/>
      <c r="DB29" s="658"/>
      <c r="DC29" s="659"/>
      <c r="DD29" s="632">
        <v>151976</v>
      </c>
      <c r="DE29" s="655"/>
      <c r="DF29" s="655"/>
      <c r="DG29" s="655"/>
      <c r="DH29" s="655"/>
      <c r="DI29" s="655"/>
      <c r="DJ29" s="655"/>
      <c r="DK29" s="656"/>
      <c r="DL29" s="632">
        <v>151976</v>
      </c>
      <c r="DM29" s="655"/>
      <c r="DN29" s="655"/>
      <c r="DO29" s="655"/>
      <c r="DP29" s="655"/>
      <c r="DQ29" s="655"/>
      <c r="DR29" s="655"/>
      <c r="DS29" s="655"/>
      <c r="DT29" s="655"/>
      <c r="DU29" s="655"/>
      <c r="DV29" s="656"/>
      <c r="DW29" s="628">
        <v>17.3</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3500</v>
      </c>
      <c r="S30" s="624"/>
      <c r="T30" s="624"/>
      <c r="U30" s="624"/>
      <c r="V30" s="624"/>
      <c r="W30" s="624"/>
      <c r="X30" s="624"/>
      <c r="Y30" s="625"/>
      <c r="Z30" s="626">
        <v>0.2</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98.3</v>
      </c>
      <c r="BH30" s="682"/>
      <c r="BI30" s="682"/>
      <c r="BJ30" s="682"/>
      <c r="BK30" s="682"/>
      <c r="BL30" s="682"/>
      <c r="BM30" s="618">
        <v>96.6</v>
      </c>
      <c r="BN30" s="682"/>
      <c r="BO30" s="682"/>
      <c r="BP30" s="682"/>
      <c r="BQ30" s="683"/>
      <c r="BR30" s="681">
        <v>98.3</v>
      </c>
      <c r="BS30" s="682"/>
      <c r="BT30" s="682"/>
      <c r="BU30" s="682"/>
      <c r="BV30" s="682"/>
      <c r="BW30" s="682"/>
      <c r="BX30" s="618">
        <v>97.3</v>
      </c>
      <c r="BY30" s="682"/>
      <c r="BZ30" s="682"/>
      <c r="CA30" s="682"/>
      <c r="CB30" s="683"/>
      <c r="CD30" s="686"/>
      <c r="CE30" s="687"/>
      <c r="CF30" s="637" t="s">
        <v>291</v>
      </c>
      <c r="CG30" s="638"/>
      <c r="CH30" s="638"/>
      <c r="CI30" s="638"/>
      <c r="CJ30" s="638"/>
      <c r="CK30" s="638"/>
      <c r="CL30" s="638"/>
      <c r="CM30" s="638"/>
      <c r="CN30" s="638"/>
      <c r="CO30" s="638"/>
      <c r="CP30" s="638"/>
      <c r="CQ30" s="639"/>
      <c r="CR30" s="623">
        <v>139931</v>
      </c>
      <c r="CS30" s="624"/>
      <c r="CT30" s="624"/>
      <c r="CU30" s="624"/>
      <c r="CV30" s="624"/>
      <c r="CW30" s="624"/>
      <c r="CX30" s="624"/>
      <c r="CY30" s="625"/>
      <c r="CZ30" s="657">
        <v>9.1999999999999993</v>
      </c>
      <c r="DA30" s="658"/>
      <c r="DB30" s="658"/>
      <c r="DC30" s="659"/>
      <c r="DD30" s="632">
        <v>139931</v>
      </c>
      <c r="DE30" s="624"/>
      <c r="DF30" s="624"/>
      <c r="DG30" s="624"/>
      <c r="DH30" s="624"/>
      <c r="DI30" s="624"/>
      <c r="DJ30" s="624"/>
      <c r="DK30" s="625"/>
      <c r="DL30" s="632">
        <v>139931</v>
      </c>
      <c r="DM30" s="624"/>
      <c r="DN30" s="624"/>
      <c r="DO30" s="624"/>
      <c r="DP30" s="624"/>
      <c r="DQ30" s="624"/>
      <c r="DR30" s="624"/>
      <c r="DS30" s="624"/>
      <c r="DT30" s="624"/>
      <c r="DU30" s="624"/>
      <c r="DV30" s="625"/>
      <c r="DW30" s="628">
        <v>15.9</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243062</v>
      </c>
      <c r="S31" s="624"/>
      <c r="T31" s="624"/>
      <c r="U31" s="624"/>
      <c r="V31" s="624"/>
      <c r="W31" s="624"/>
      <c r="X31" s="624"/>
      <c r="Y31" s="625"/>
      <c r="Z31" s="626">
        <v>13.3</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100</v>
      </c>
      <c r="BH31" s="655"/>
      <c r="BI31" s="655"/>
      <c r="BJ31" s="655"/>
      <c r="BK31" s="655"/>
      <c r="BL31" s="655"/>
      <c r="BM31" s="629">
        <v>100</v>
      </c>
      <c r="BN31" s="679"/>
      <c r="BO31" s="679"/>
      <c r="BP31" s="679"/>
      <c r="BQ31" s="680"/>
      <c r="BR31" s="678">
        <v>100</v>
      </c>
      <c r="BS31" s="655"/>
      <c r="BT31" s="655"/>
      <c r="BU31" s="655"/>
      <c r="BV31" s="655"/>
      <c r="BW31" s="655"/>
      <c r="BX31" s="629">
        <v>99.9</v>
      </c>
      <c r="BY31" s="679"/>
      <c r="BZ31" s="679"/>
      <c r="CA31" s="679"/>
      <c r="CB31" s="680"/>
      <c r="CD31" s="686"/>
      <c r="CE31" s="687"/>
      <c r="CF31" s="637" t="s">
        <v>295</v>
      </c>
      <c r="CG31" s="638"/>
      <c r="CH31" s="638"/>
      <c r="CI31" s="638"/>
      <c r="CJ31" s="638"/>
      <c r="CK31" s="638"/>
      <c r="CL31" s="638"/>
      <c r="CM31" s="638"/>
      <c r="CN31" s="638"/>
      <c r="CO31" s="638"/>
      <c r="CP31" s="638"/>
      <c r="CQ31" s="639"/>
      <c r="CR31" s="623">
        <v>12045</v>
      </c>
      <c r="CS31" s="655"/>
      <c r="CT31" s="655"/>
      <c r="CU31" s="655"/>
      <c r="CV31" s="655"/>
      <c r="CW31" s="655"/>
      <c r="CX31" s="655"/>
      <c r="CY31" s="656"/>
      <c r="CZ31" s="657">
        <v>0.8</v>
      </c>
      <c r="DA31" s="658"/>
      <c r="DB31" s="658"/>
      <c r="DC31" s="659"/>
      <c r="DD31" s="632">
        <v>12045</v>
      </c>
      <c r="DE31" s="655"/>
      <c r="DF31" s="655"/>
      <c r="DG31" s="655"/>
      <c r="DH31" s="655"/>
      <c r="DI31" s="655"/>
      <c r="DJ31" s="655"/>
      <c r="DK31" s="656"/>
      <c r="DL31" s="632">
        <v>12045</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247269</v>
      </c>
      <c r="S32" s="624"/>
      <c r="T32" s="624"/>
      <c r="U32" s="624"/>
      <c r="V32" s="624"/>
      <c r="W32" s="624"/>
      <c r="X32" s="624"/>
      <c r="Y32" s="625"/>
      <c r="Z32" s="626">
        <v>13.6</v>
      </c>
      <c r="AA32" s="626"/>
      <c r="AB32" s="626"/>
      <c r="AC32" s="626"/>
      <c r="AD32" s="627">
        <v>5872</v>
      </c>
      <c r="AE32" s="627"/>
      <c r="AF32" s="627"/>
      <c r="AG32" s="627"/>
      <c r="AH32" s="627"/>
      <c r="AI32" s="627"/>
      <c r="AJ32" s="627"/>
      <c r="AK32" s="627"/>
      <c r="AL32" s="628">
        <v>0.7</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95.7</v>
      </c>
      <c r="BH32" s="691"/>
      <c r="BI32" s="691"/>
      <c r="BJ32" s="691"/>
      <c r="BK32" s="691"/>
      <c r="BL32" s="691"/>
      <c r="BM32" s="692">
        <v>91.4</v>
      </c>
      <c r="BN32" s="691"/>
      <c r="BO32" s="691"/>
      <c r="BP32" s="691"/>
      <c r="BQ32" s="693"/>
      <c r="BR32" s="690">
        <v>95.4</v>
      </c>
      <c r="BS32" s="691"/>
      <c r="BT32" s="691"/>
      <c r="BU32" s="691"/>
      <c r="BV32" s="691"/>
      <c r="BW32" s="691"/>
      <c r="BX32" s="692">
        <v>92.8</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143770</v>
      </c>
      <c r="S33" s="624"/>
      <c r="T33" s="624"/>
      <c r="U33" s="624"/>
      <c r="V33" s="624"/>
      <c r="W33" s="624"/>
      <c r="X33" s="624"/>
      <c r="Y33" s="625"/>
      <c r="Z33" s="626">
        <v>7.9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914023</v>
      </c>
      <c r="CS33" s="655"/>
      <c r="CT33" s="655"/>
      <c r="CU33" s="655"/>
      <c r="CV33" s="655"/>
      <c r="CW33" s="655"/>
      <c r="CX33" s="655"/>
      <c r="CY33" s="656"/>
      <c r="CZ33" s="657">
        <v>60.1</v>
      </c>
      <c r="DA33" s="658"/>
      <c r="DB33" s="658"/>
      <c r="DC33" s="659"/>
      <c r="DD33" s="632">
        <v>606150</v>
      </c>
      <c r="DE33" s="655"/>
      <c r="DF33" s="655"/>
      <c r="DG33" s="655"/>
      <c r="DH33" s="655"/>
      <c r="DI33" s="655"/>
      <c r="DJ33" s="655"/>
      <c r="DK33" s="656"/>
      <c r="DL33" s="632">
        <v>269784</v>
      </c>
      <c r="DM33" s="655"/>
      <c r="DN33" s="655"/>
      <c r="DO33" s="655"/>
      <c r="DP33" s="655"/>
      <c r="DQ33" s="655"/>
      <c r="DR33" s="655"/>
      <c r="DS33" s="655"/>
      <c r="DT33" s="655"/>
      <c r="DU33" s="655"/>
      <c r="DV33" s="656"/>
      <c r="DW33" s="628">
        <v>30.7</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397368</v>
      </c>
      <c r="CS34" s="624"/>
      <c r="CT34" s="624"/>
      <c r="CU34" s="624"/>
      <c r="CV34" s="624"/>
      <c r="CW34" s="624"/>
      <c r="CX34" s="624"/>
      <c r="CY34" s="625"/>
      <c r="CZ34" s="657">
        <v>26.1</v>
      </c>
      <c r="DA34" s="658"/>
      <c r="DB34" s="658"/>
      <c r="DC34" s="659"/>
      <c r="DD34" s="632">
        <v>227013</v>
      </c>
      <c r="DE34" s="624"/>
      <c r="DF34" s="624"/>
      <c r="DG34" s="624"/>
      <c r="DH34" s="624"/>
      <c r="DI34" s="624"/>
      <c r="DJ34" s="624"/>
      <c r="DK34" s="625"/>
      <c r="DL34" s="632">
        <v>137095</v>
      </c>
      <c r="DM34" s="624"/>
      <c r="DN34" s="624"/>
      <c r="DO34" s="624"/>
      <c r="DP34" s="624"/>
      <c r="DQ34" s="624"/>
      <c r="DR34" s="624"/>
      <c r="DS34" s="624"/>
      <c r="DT34" s="624"/>
      <c r="DU34" s="624"/>
      <c r="DV34" s="625"/>
      <c r="DW34" s="628">
        <v>15.6</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39470</v>
      </c>
      <c r="S35" s="624"/>
      <c r="T35" s="624"/>
      <c r="U35" s="624"/>
      <c r="V35" s="624"/>
      <c r="W35" s="624"/>
      <c r="X35" s="624"/>
      <c r="Y35" s="625"/>
      <c r="Z35" s="626">
        <v>2.2000000000000002</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229875</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4799</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13355</v>
      </c>
      <c r="CS35" s="655"/>
      <c r="CT35" s="655"/>
      <c r="CU35" s="655"/>
      <c r="CV35" s="655"/>
      <c r="CW35" s="655"/>
      <c r="CX35" s="655"/>
      <c r="CY35" s="656"/>
      <c r="CZ35" s="657">
        <v>0.9</v>
      </c>
      <c r="DA35" s="658"/>
      <c r="DB35" s="658"/>
      <c r="DC35" s="659"/>
      <c r="DD35" s="632">
        <v>10708</v>
      </c>
      <c r="DE35" s="655"/>
      <c r="DF35" s="655"/>
      <c r="DG35" s="655"/>
      <c r="DH35" s="655"/>
      <c r="DI35" s="655"/>
      <c r="DJ35" s="655"/>
      <c r="DK35" s="656"/>
      <c r="DL35" s="632">
        <v>10708</v>
      </c>
      <c r="DM35" s="655"/>
      <c r="DN35" s="655"/>
      <c r="DO35" s="655"/>
      <c r="DP35" s="655"/>
      <c r="DQ35" s="655"/>
      <c r="DR35" s="655"/>
      <c r="DS35" s="655"/>
      <c r="DT35" s="655"/>
      <c r="DU35" s="655"/>
      <c r="DV35" s="656"/>
      <c r="DW35" s="628">
        <v>1.2</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1824032</v>
      </c>
      <c r="S36" s="696"/>
      <c r="T36" s="696"/>
      <c r="U36" s="696"/>
      <c r="V36" s="696"/>
      <c r="W36" s="696"/>
      <c r="X36" s="696"/>
      <c r="Y36" s="697"/>
      <c r="Z36" s="698">
        <v>100</v>
      </c>
      <c r="AA36" s="698"/>
      <c r="AB36" s="698"/>
      <c r="AC36" s="698"/>
      <c r="AD36" s="699">
        <v>840257</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143527</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3550</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171314</v>
      </c>
      <c r="CS36" s="624"/>
      <c r="CT36" s="624"/>
      <c r="CU36" s="624"/>
      <c r="CV36" s="624"/>
      <c r="CW36" s="624"/>
      <c r="CX36" s="624"/>
      <c r="CY36" s="625"/>
      <c r="CZ36" s="657">
        <v>11.3</v>
      </c>
      <c r="DA36" s="658"/>
      <c r="DB36" s="658"/>
      <c r="DC36" s="659"/>
      <c r="DD36" s="632">
        <v>135250</v>
      </c>
      <c r="DE36" s="624"/>
      <c r="DF36" s="624"/>
      <c r="DG36" s="624"/>
      <c r="DH36" s="624"/>
      <c r="DI36" s="624"/>
      <c r="DJ36" s="624"/>
      <c r="DK36" s="625"/>
      <c r="DL36" s="632">
        <v>78134</v>
      </c>
      <c r="DM36" s="624"/>
      <c r="DN36" s="624"/>
      <c r="DO36" s="624"/>
      <c r="DP36" s="624"/>
      <c r="DQ36" s="624"/>
      <c r="DR36" s="624"/>
      <c r="DS36" s="624"/>
      <c r="DT36" s="624"/>
      <c r="DU36" s="624"/>
      <c r="DV36" s="625"/>
      <c r="DW36" s="628">
        <v>8.9</v>
      </c>
      <c r="DX36" s="653"/>
      <c r="DY36" s="653"/>
      <c r="DZ36" s="653"/>
      <c r="EA36" s="653"/>
      <c r="EB36" s="653"/>
      <c r="EC36" s="654"/>
    </row>
    <row r="37" spans="2:133" ht="11.25" customHeight="1">
      <c r="AQ37" s="702" t="s">
        <v>313</v>
      </c>
      <c r="AR37" s="703"/>
      <c r="AS37" s="703"/>
      <c r="AT37" s="703"/>
      <c r="AU37" s="703"/>
      <c r="AV37" s="703"/>
      <c r="AW37" s="703"/>
      <c r="AX37" s="703"/>
      <c r="AY37" s="704"/>
      <c r="AZ37" s="623">
        <v>35597</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145</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7467</v>
      </c>
      <c r="CS37" s="655"/>
      <c r="CT37" s="655"/>
      <c r="CU37" s="655"/>
      <c r="CV37" s="655"/>
      <c r="CW37" s="655"/>
      <c r="CX37" s="655"/>
      <c r="CY37" s="656"/>
      <c r="CZ37" s="657">
        <v>0.5</v>
      </c>
      <c r="DA37" s="658"/>
      <c r="DB37" s="658"/>
      <c r="DC37" s="659"/>
      <c r="DD37" s="632">
        <v>7467</v>
      </c>
      <c r="DE37" s="655"/>
      <c r="DF37" s="655"/>
      <c r="DG37" s="655"/>
      <c r="DH37" s="655"/>
      <c r="DI37" s="655"/>
      <c r="DJ37" s="655"/>
      <c r="DK37" s="656"/>
      <c r="DL37" s="632">
        <v>6758</v>
      </c>
      <c r="DM37" s="655"/>
      <c r="DN37" s="655"/>
      <c r="DO37" s="655"/>
      <c r="DP37" s="655"/>
      <c r="DQ37" s="655"/>
      <c r="DR37" s="655"/>
      <c r="DS37" s="655"/>
      <c r="DT37" s="655"/>
      <c r="DU37" s="655"/>
      <c r="DV37" s="656"/>
      <c r="DW37" s="628">
        <v>0.8</v>
      </c>
      <c r="DX37" s="653"/>
      <c r="DY37" s="653"/>
      <c r="DZ37" s="653"/>
      <c r="EA37" s="653"/>
      <c r="EB37" s="653"/>
      <c r="EC37" s="654"/>
    </row>
    <row r="38" spans="2:133" ht="11.25" customHeight="1">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252</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229875</v>
      </c>
      <c r="CS38" s="624"/>
      <c r="CT38" s="624"/>
      <c r="CU38" s="624"/>
      <c r="CV38" s="624"/>
      <c r="CW38" s="624"/>
      <c r="CX38" s="624"/>
      <c r="CY38" s="625"/>
      <c r="CZ38" s="657">
        <v>15.1</v>
      </c>
      <c r="DA38" s="658"/>
      <c r="DB38" s="658"/>
      <c r="DC38" s="659"/>
      <c r="DD38" s="632">
        <v>132279</v>
      </c>
      <c r="DE38" s="624"/>
      <c r="DF38" s="624"/>
      <c r="DG38" s="624"/>
      <c r="DH38" s="624"/>
      <c r="DI38" s="624"/>
      <c r="DJ38" s="624"/>
      <c r="DK38" s="625"/>
      <c r="DL38" s="632">
        <v>43847</v>
      </c>
      <c r="DM38" s="624"/>
      <c r="DN38" s="624"/>
      <c r="DO38" s="624"/>
      <c r="DP38" s="624"/>
      <c r="DQ38" s="624"/>
      <c r="DR38" s="624"/>
      <c r="DS38" s="624"/>
      <c r="DT38" s="624"/>
      <c r="DU38" s="624"/>
      <c r="DV38" s="625"/>
      <c r="DW38" s="628">
        <v>5</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62</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102111</v>
      </c>
      <c r="CS39" s="655"/>
      <c r="CT39" s="655"/>
      <c r="CU39" s="655"/>
      <c r="CV39" s="655"/>
      <c r="CW39" s="655"/>
      <c r="CX39" s="655"/>
      <c r="CY39" s="656"/>
      <c r="CZ39" s="657">
        <v>6.7</v>
      </c>
      <c r="DA39" s="658"/>
      <c r="DB39" s="658"/>
      <c r="DC39" s="659"/>
      <c r="DD39" s="632">
        <v>100900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14955</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92</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35796</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212</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259257</v>
      </c>
      <c r="CS42" s="624"/>
      <c r="CT42" s="624"/>
      <c r="CU42" s="624"/>
      <c r="CV42" s="624"/>
      <c r="CW42" s="624"/>
      <c r="CX42" s="624"/>
      <c r="CY42" s="625"/>
      <c r="CZ42" s="657">
        <v>17</v>
      </c>
      <c r="DA42" s="706"/>
      <c r="DB42" s="706"/>
      <c r="DC42" s="707"/>
      <c r="DD42" s="632">
        <v>116449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t="s">
        <v>118</v>
      </c>
      <c r="CS43" s="655"/>
      <c r="CT43" s="655"/>
      <c r="CU43" s="655"/>
      <c r="CV43" s="655"/>
      <c r="CW43" s="655"/>
      <c r="CX43" s="655"/>
      <c r="CY43" s="656"/>
      <c r="CZ43" s="657" t="s">
        <v>118</v>
      </c>
      <c r="DA43" s="658"/>
      <c r="DB43" s="658"/>
      <c r="DC43" s="659"/>
      <c r="DD43" s="632" t="s">
        <v>118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259257</v>
      </c>
      <c r="CS44" s="624"/>
      <c r="CT44" s="624"/>
      <c r="CU44" s="624"/>
      <c r="CV44" s="624"/>
      <c r="CW44" s="624"/>
      <c r="CX44" s="624"/>
      <c r="CY44" s="625"/>
      <c r="CZ44" s="657">
        <v>17</v>
      </c>
      <c r="DA44" s="706"/>
      <c r="DB44" s="706"/>
      <c r="DC44" s="707"/>
      <c r="DD44" s="632">
        <v>116449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86412</v>
      </c>
      <c r="CS45" s="655"/>
      <c r="CT45" s="655"/>
      <c r="CU45" s="655"/>
      <c r="CV45" s="655"/>
      <c r="CW45" s="655"/>
      <c r="CX45" s="655"/>
      <c r="CY45" s="656"/>
      <c r="CZ45" s="657">
        <v>5.7</v>
      </c>
      <c r="DA45" s="658"/>
      <c r="DB45" s="658"/>
      <c r="DC45" s="659"/>
      <c r="DD45" s="632">
        <v>16482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166595</v>
      </c>
      <c r="CS46" s="624"/>
      <c r="CT46" s="624"/>
      <c r="CU46" s="624"/>
      <c r="CV46" s="624"/>
      <c r="CW46" s="624"/>
      <c r="CX46" s="624"/>
      <c r="CY46" s="625"/>
      <c r="CZ46" s="657">
        <v>10.9</v>
      </c>
      <c r="DA46" s="706"/>
      <c r="DB46" s="706"/>
      <c r="DC46" s="707"/>
      <c r="DD46" s="632">
        <v>99717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1521502</v>
      </c>
      <c r="CS49" s="691"/>
      <c r="CT49" s="691"/>
      <c r="CU49" s="691"/>
      <c r="CV49" s="691"/>
      <c r="CW49" s="691"/>
      <c r="CX49" s="691"/>
      <c r="CY49" s="718"/>
      <c r="CZ49" s="719">
        <v>100</v>
      </c>
      <c r="DA49" s="720"/>
      <c r="DB49" s="720"/>
      <c r="DC49" s="721"/>
      <c r="DD49" s="722">
        <v>1048017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1824</v>
      </c>
      <c r="R7" s="753"/>
      <c r="S7" s="753"/>
      <c r="T7" s="753"/>
      <c r="U7" s="753"/>
      <c r="V7" s="753">
        <v>1522</v>
      </c>
      <c r="W7" s="753"/>
      <c r="X7" s="753"/>
      <c r="Y7" s="753"/>
      <c r="Z7" s="753"/>
      <c r="AA7" s="753">
        <v>303</v>
      </c>
      <c r="AB7" s="753"/>
      <c r="AC7" s="753"/>
      <c r="AD7" s="753"/>
      <c r="AE7" s="754"/>
      <c r="AF7" s="755">
        <v>286</v>
      </c>
      <c r="AG7" s="756"/>
      <c r="AH7" s="756"/>
      <c r="AI7" s="756"/>
      <c r="AJ7" s="757"/>
      <c r="AK7" s="792" t="s">
        <v>539</v>
      </c>
      <c r="AL7" s="793"/>
      <c r="AM7" s="793"/>
      <c r="AN7" s="793"/>
      <c r="AO7" s="793"/>
      <c r="AP7" s="793">
        <v>1251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-2</v>
      </c>
      <c r="CI7" s="790"/>
      <c r="CJ7" s="790"/>
      <c r="CK7" s="790"/>
      <c r="CL7" s="791"/>
      <c r="CM7" s="789">
        <v>56</v>
      </c>
      <c r="CN7" s="790"/>
      <c r="CO7" s="790"/>
      <c r="CP7" s="790"/>
      <c r="CQ7" s="791"/>
      <c r="CR7" s="789">
        <v>30</v>
      </c>
      <c r="CS7" s="790"/>
      <c r="CT7" s="790"/>
      <c r="CU7" s="790"/>
      <c r="CV7" s="791"/>
      <c r="CW7" s="789">
        <v>33</v>
      </c>
      <c r="CX7" s="790"/>
      <c r="CY7" s="790"/>
      <c r="CZ7" s="790"/>
      <c r="DA7" s="791"/>
      <c r="DB7" s="789" t="s">
        <v>539</v>
      </c>
      <c r="DC7" s="790"/>
      <c r="DD7" s="790"/>
      <c r="DE7" s="790"/>
      <c r="DF7" s="791"/>
      <c r="DG7" s="789" t="s">
        <v>539</v>
      </c>
      <c r="DH7" s="790"/>
      <c r="DI7" s="790"/>
      <c r="DJ7" s="790"/>
      <c r="DK7" s="791"/>
      <c r="DL7" s="789" t="s">
        <v>539</v>
      </c>
      <c r="DM7" s="790"/>
      <c r="DN7" s="790"/>
      <c r="DO7" s="790"/>
      <c r="DP7" s="791"/>
      <c r="DQ7" s="789" t="s">
        <v>539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1824</v>
      </c>
      <c r="R23" s="812"/>
      <c r="S23" s="812"/>
      <c r="T23" s="812"/>
      <c r="U23" s="812"/>
      <c r="V23" s="812">
        <v>1522</v>
      </c>
      <c r="W23" s="812"/>
      <c r="X23" s="812"/>
      <c r="Y23" s="812"/>
      <c r="Z23" s="812"/>
      <c r="AA23" s="812">
        <v>303</v>
      </c>
      <c r="AB23" s="812"/>
      <c r="AC23" s="812"/>
      <c r="AD23" s="812"/>
      <c r="AE23" s="813"/>
      <c r="AF23" s="814">
        <v>286</v>
      </c>
      <c r="AG23" s="812"/>
      <c r="AH23" s="812"/>
      <c r="AI23" s="812"/>
      <c r="AJ23" s="815"/>
      <c r="AK23" s="816"/>
      <c r="AL23" s="817"/>
      <c r="AM23" s="817"/>
      <c r="AN23" s="817"/>
      <c r="AO23" s="817"/>
      <c r="AP23" s="812">
        <v>1251</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114</v>
      </c>
      <c r="R28" s="841"/>
      <c r="S28" s="841"/>
      <c r="T28" s="841"/>
      <c r="U28" s="841"/>
      <c r="V28" s="841">
        <v>110</v>
      </c>
      <c r="W28" s="841"/>
      <c r="X28" s="841"/>
      <c r="Y28" s="841"/>
      <c r="Z28" s="841"/>
      <c r="AA28" s="841">
        <v>5</v>
      </c>
      <c r="AB28" s="841"/>
      <c r="AC28" s="841"/>
      <c r="AD28" s="841"/>
      <c r="AE28" s="842"/>
      <c r="AF28" s="843">
        <v>5</v>
      </c>
      <c r="AG28" s="841"/>
      <c r="AH28" s="841"/>
      <c r="AI28" s="841"/>
      <c r="AJ28" s="844"/>
      <c r="AK28" s="845">
        <v>15</v>
      </c>
      <c r="AL28" s="836"/>
      <c r="AM28" s="836"/>
      <c r="AN28" s="836"/>
      <c r="AO28" s="836"/>
      <c r="AP28" s="836" t="s">
        <v>539</v>
      </c>
      <c r="AQ28" s="836"/>
      <c r="AR28" s="836"/>
      <c r="AS28" s="836"/>
      <c r="AT28" s="836"/>
      <c r="AU28" s="836" t="s">
        <v>539</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68</v>
      </c>
      <c r="R29" s="777"/>
      <c r="S29" s="777"/>
      <c r="T29" s="777"/>
      <c r="U29" s="777"/>
      <c r="V29" s="777">
        <v>64</v>
      </c>
      <c r="W29" s="777"/>
      <c r="X29" s="777"/>
      <c r="Y29" s="777"/>
      <c r="Z29" s="777"/>
      <c r="AA29" s="777">
        <v>4</v>
      </c>
      <c r="AB29" s="777"/>
      <c r="AC29" s="777"/>
      <c r="AD29" s="777"/>
      <c r="AE29" s="778"/>
      <c r="AF29" s="779">
        <v>4</v>
      </c>
      <c r="AG29" s="780"/>
      <c r="AH29" s="780"/>
      <c r="AI29" s="780"/>
      <c r="AJ29" s="781"/>
      <c r="AK29" s="848" t="s">
        <v>540</v>
      </c>
      <c r="AL29" s="849"/>
      <c r="AM29" s="849"/>
      <c r="AN29" s="849"/>
      <c r="AO29" s="849"/>
      <c r="AP29" s="849" t="s">
        <v>539</v>
      </c>
      <c r="AQ29" s="849"/>
      <c r="AR29" s="849"/>
      <c r="AS29" s="849"/>
      <c r="AT29" s="849"/>
      <c r="AU29" s="849" t="s">
        <v>539</v>
      </c>
      <c r="AV29" s="849"/>
      <c r="AW29" s="849"/>
      <c r="AX29" s="849"/>
      <c r="AY29" s="849"/>
      <c r="AZ29" s="850" t="s">
        <v>539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145</v>
      </c>
      <c r="R30" s="777"/>
      <c r="S30" s="777"/>
      <c r="T30" s="777"/>
      <c r="U30" s="777"/>
      <c r="V30" s="777">
        <v>126</v>
      </c>
      <c r="W30" s="777"/>
      <c r="X30" s="777"/>
      <c r="Y30" s="777"/>
      <c r="Z30" s="777"/>
      <c r="AA30" s="777">
        <v>19</v>
      </c>
      <c r="AB30" s="777"/>
      <c r="AC30" s="777"/>
      <c r="AD30" s="777"/>
      <c r="AE30" s="778"/>
      <c r="AF30" s="779">
        <v>19</v>
      </c>
      <c r="AG30" s="780"/>
      <c r="AH30" s="780"/>
      <c r="AI30" s="780"/>
      <c r="AJ30" s="781"/>
      <c r="AK30" s="848">
        <v>31</v>
      </c>
      <c r="AL30" s="849"/>
      <c r="AM30" s="849"/>
      <c r="AN30" s="849"/>
      <c r="AO30" s="849"/>
      <c r="AP30" s="849" t="s">
        <v>539</v>
      </c>
      <c r="AQ30" s="849"/>
      <c r="AR30" s="849"/>
      <c r="AS30" s="849"/>
      <c r="AT30" s="849"/>
      <c r="AU30" s="849" t="s">
        <v>539</v>
      </c>
      <c r="AV30" s="849"/>
      <c r="AW30" s="849"/>
      <c r="AX30" s="849"/>
      <c r="AY30" s="849"/>
      <c r="AZ30" s="850" t="s">
        <v>539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v>
      </c>
      <c r="R31" s="777"/>
      <c r="S31" s="777"/>
      <c r="T31" s="777"/>
      <c r="U31" s="777"/>
      <c r="V31" s="777">
        <v>1</v>
      </c>
      <c r="W31" s="777"/>
      <c r="X31" s="777"/>
      <c r="Y31" s="777"/>
      <c r="Z31" s="777"/>
      <c r="AA31" s="777">
        <v>0</v>
      </c>
      <c r="AB31" s="777"/>
      <c r="AC31" s="777"/>
      <c r="AD31" s="777"/>
      <c r="AE31" s="778"/>
      <c r="AF31" s="779">
        <v>0</v>
      </c>
      <c r="AG31" s="780"/>
      <c r="AH31" s="780"/>
      <c r="AI31" s="780"/>
      <c r="AJ31" s="781"/>
      <c r="AK31" s="848">
        <v>0</v>
      </c>
      <c r="AL31" s="849"/>
      <c r="AM31" s="849"/>
      <c r="AN31" s="849"/>
      <c r="AO31" s="849"/>
      <c r="AP31" s="849" t="s">
        <v>539</v>
      </c>
      <c r="AQ31" s="849"/>
      <c r="AR31" s="849"/>
      <c r="AS31" s="849"/>
      <c r="AT31" s="849"/>
      <c r="AU31" s="849" t="s">
        <v>539</v>
      </c>
      <c r="AV31" s="849"/>
      <c r="AW31" s="849"/>
      <c r="AX31" s="849"/>
      <c r="AY31" s="849"/>
      <c r="AZ31" s="850" t="s">
        <v>539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12</v>
      </c>
      <c r="R32" s="777"/>
      <c r="S32" s="777"/>
      <c r="T32" s="777"/>
      <c r="U32" s="777"/>
      <c r="V32" s="777">
        <v>11</v>
      </c>
      <c r="W32" s="777"/>
      <c r="X32" s="777"/>
      <c r="Y32" s="777"/>
      <c r="Z32" s="777"/>
      <c r="AA32" s="777">
        <v>1</v>
      </c>
      <c r="AB32" s="777"/>
      <c r="AC32" s="777"/>
      <c r="AD32" s="777"/>
      <c r="AE32" s="778"/>
      <c r="AF32" s="779">
        <v>1</v>
      </c>
      <c r="AG32" s="780"/>
      <c r="AH32" s="780"/>
      <c r="AI32" s="780"/>
      <c r="AJ32" s="781"/>
      <c r="AK32" s="848">
        <v>5</v>
      </c>
      <c r="AL32" s="849"/>
      <c r="AM32" s="849"/>
      <c r="AN32" s="849"/>
      <c r="AO32" s="849"/>
      <c r="AP32" s="849" t="s">
        <v>539</v>
      </c>
      <c r="AQ32" s="849"/>
      <c r="AR32" s="849"/>
      <c r="AS32" s="849"/>
      <c r="AT32" s="849"/>
      <c r="AU32" s="849" t="s">
        <v>539</v>
      </c>
      <c r="AV32" s="849"/>
      <c r="AW32" s="849"/>
      <c r="AX32" s="849"/>
      <c r="AY32" s="849"/>
      <c r="AZ32" s="850" t="s">
        <v>539</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70</v>
      </c>
      <c r="R33" s="777"/>
      <c r="S33" s="777"/>
      <c r="T33" s="777"/>
      <c r="U33" s="777"/>
      <c r="V33" s="777">
        <v>69</v>
      </c>
      <c r="W33" s="777"/>
      <c r="X33" s="777"/>
      <c r="Y33" s="777"/>
      <c r="Z33" s="777"/>
      <c r="AA33" s="777">
        <v>1</v>
      </c>
      <c r="AB33" s="777"/>
      <c r="AC33" s="777"/>
      <c r="AD33" s="777"/>
      <c r="AE33" s="778"/>
      <c r="AF33" s="779">
        <v>1</v>
      </c>
      <c r="AG33" s="780"/>
      <c r="AH33" s="780"/>
      <c r="AI33" s="780"/>
      <c r="AJ33" s="781"/>
      <c r="AK33" s="848">
        <v>36</v>
      </c>
      <c r="AL33" s="849"/>
      <c r="AM33" s="849"/>
      <c r="AN33" s="849"/>
      <c r="AO33" s="849"/>
      <c r="AP33" s="849">
        <v>246</v>
      </c>
      <c r="AQ33" s="849"/>
      <c r="AR33" s="849"/>
      <c r="AS33" s="849"/>
      <c r="AT33" s="849"/>
      <c r="AU33" s="849">
        <v>244</v>
      </c>
      <c r="AV33" s="849"/>
      <c r="AW33" s="849"/>
      <c r="AX33" s="849"/>
      <c r="AY33" s="849"/>
      <c r="AZ33" s="850" t="s">
        <v>539</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151</v>
      </c>
      <c r="R34" s="777"/>
      <c r="S34" s="777"/>
      <c r="T34" s="777"/>
      <c r="U34" s="777"/>
      <c r="V34" s="777">
        <v>150</v>
      </c>
      <c r="W34" s="777"/>
      <c r="X34" s="777"/>
      <c r="Y34" s="777"/>
      <c r="Z34" s="777"/>
      <c r="AA34" s="777">
        <v>1</v>
      </c>
      <c r="AB34" s="777"/>
      <c r="AC34" s="777"/>
      <c r="AD34" s="777"/>
      <c r="AE34" s="778"/>
      <c r="AF34" s="779">
        <v>1</v>
      </c>
      <c r="AG34" s="780"/>
      <c r="AH34" s="780"/>
      <c r="AI34" s="780"/>
      <c r="AJ34" s="781"/>
      <c r="AK34" s="848">
        <v>137</v>
      </c>
      <c r="AL34" s="849"/>
      <c r="AM34" s="849"/>
      <c r="AN34" s="849"/>
      <c r="AO34" s="849"/>
      <c r="AP34" s="849">
        <v>467</v>
      </c>
      <c r="AQ34" s="849"/>
      <c r="AR34" s="849"/>
      <c r="AS34" s="849"/>
      <c r="AT34" s="849"/>
      <c r="AU34" s="849">
        <v>464</v>
      </c>
      <c r="AV34" s="849"/>
      <c r="AW34" s="849"/>
      <c r="AX34" s="849"/>
      <c r="AY34" s="849"/>
      <c r="AZ34" s="850" t="s">
        <v>539</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8</v>
      </c>
      <c r="R35" s="777"/>
      <c r="S35" s="777"/>
      <c r="T35" s="777"/>
      <c r="U35" s="777"/>
      <c r="V35" s="777">
        <v>8</v>
      </c>
      <c r="W35" s="777"/>
      <c r="X35" s="777"/>
      <c r="Y35" s="777"/>
      <c r="Z35" s="777"/>
      <c r="AA35" s="777">
        <v>0</v>
      </c>
      <c r="AB35" s="777"/>
      <c r="AC35" s="777"/>
      <c r="AD35" s="777"/>
      <c r="AE35" s="778"/>
      <c r="AF35" s="779">
        <v>0</v>
      </c>
      <c r="AG35" s="780"/>
      <c r="AH35" s="780"/>
      <c r="AI35" s="780"/>
      <c r="AJ35" s="781"/>
      <c r="AK35" s="848">
        <v>7</v>
      </c>
      <c r="AL35" s="849"/>
      <c r="AM35" s="849"/>
      <c r="AN35" s="849"/>
      <c r="AO35" s="849"/>
      <c r="AP35" s="849">
        <v>34</v>
      </c>
      <c r="AQ35" s="849"/>
      <c r="AR35" s="849"/>
      <c r="AS35" s="849"/>
      <c r="AT35" s="849"/>
      <c r="AU35" s="849">
        <v>33</v>
      </c>
      <c r="AV35" s="849"/>
      <c r="AW35" s="849"/>
      <c r="AX35" s="849"/>
      <c r="AY35" s="849"/>
      <c r="AZ35" s="850" t="s">
        <v>539</v>
      </c>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31</v>
      </c>
      <c r="AG63" s="860"/>
      <c r="AH63" s="860"/>
      <c r="AI63" s="860"/>
      <c r="AJ63" s="861"/>
      <c r="AK63" s="862"/>
      <c r="AL63" s="857"/>
      <c r="AM63" s="857"/>
      <c r="AN63" s="857"/>
      <c r="AO63" s="857"/>
      <c r="AP63" s="860">
        <f>SUM(AP33:AT35)</f>
        <v>747</v>
      </c>
      <c r="AQ63" s="860"/>
      <c r="AR63" s="860"/>
      <c r="AS63" s="860"/>
      <c r="AT63" s="860"/>
      <c r="AU63" s="860">
        <f>SUM(AU33:AY35)</f>
        <v>741</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389</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541</v>
      </c>
      <c r="C68" s="888"/>
      <c r="D68" s="888"/>
      <c r="E68" s="888"/>
      <c r="F68" s="888"/>
      <c r="G68" s="888"/>
      <c r="H68" s="888"/>
      <c r="I68" s="888"/>
      <c r="J68" s="888"/>
      <c r="K68" s="888"/>
      <c r="L68" s="888"/>
      <c r="M68" s="888"/>
      <c r="N68" s="888"/>
      <c r="O68" s="888"/>
      <c r="P68" s="889"/>
      <c r="Q68" s="890">
        <v>496</v>
      </c>
      <c r="R68" s="884"/>
      <c r="S68" s="884"/>
      <c r="T68" s="884"/>
      <c r="U68" s="884"/>
      <c r="V68" s="884">
        <v>475</v>
      </c>
      <c r="W68" s="884"/>
      <c r="X68" s="884"/>
      <c r="Y68" s="884"/>
      <c r="Z68" s="884"/>
      <c r="AA68" s="884">
        <v>21</v>
      </c>
      <c r="AB68" s="884"/>
      <c r="AC68" s="884"/>
      <c r="AD68" s="884"/>
      <c r="AE68" s="884"/>
      <c r="AF68" s="884">
        <v>21</v>
      </c>
      <c r="AG68" s="884"/>
      <c r="AH68" s="884"/>
      <c r="AI68" s="884"/>
      <c r="AJ68" s="884"/>
      <c r="AK68" s="884" t="s">
        <v>539</v>
      </c>
      <c r="AL68" s="884"/>
      <c r="AM68" s="884"/>
      <c r="AN68" s="884"/>
      <c r="AO68" s="884"/>
      <c r="AP68" s="884" t="s">
        <v>539</v>
      </c>
      <c r="AQ68" s="884"/>
      <c r="AR68" s="884"/>
      <c r="AS68" s="884"/>
      <c r="AT68" s="884"/>
      <c r="AU68" s="884" t="s">
        <v>549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542</v>
      </c>
      <c r="C69" s="892"/>
      <c r="D69" s="892"/>
      <c r="E69" s="892"/>
      <c r="F69" s="892"/>
      <c r="G69" s="892"/>
      <c r="H69" s="892"/>
      <c r="I69" s="892"/>
      <c r="J69" s="892"/>
      <c r="K69" s="892"/>
      <c r="L69" s="892"/>
      <c r="M69" s="892"/>
      <c r="N69" s="892"/>
      <c r="O69" s="892"/>
      <c r="P69" s="893"/>
      <c r="Q69" s="894">
        <v>99579</v>
      </c>
      <c r="R69" s="849"/>
      <c r="S69" s="849"/>
      <c r="T69" s="849"/>
      <c r="U69" s="849"/>
      <c r="V69" s="849">
        <v>97599</v>
      </c>
      <c r="W69" s="849"/>
      <c r="X69" s="849"/>
      <c r="Y69" s="849"/>
      <c r="Z69" s="849"/>
      <c r="AA69" s="849">
        <v>1979</v>
      </c>
      <c r="AB69" s="849"/>
      <c r="AC69" s="849"/>
      <c r="AD69" s="849"/>
      <c r="AE69" s="849"/>
      <c r="AF69" s="849">
        <v>1979</v>
      </c>
      <c r="AG69" s="849"/>
      <c r="AH69" s="849"/>
      <c r="AI69" s="849"/>
      <c r="AJ69" s="849"/>
      <c r="AK69" s="849">
        <v>440</v>
      </c>
      <c r="AL69" s="849"/>
      <c r="AM69" s="849"/>
      <c r="AN69" s="849"/>
      <c r="AO69" s="849"/>
      <c r="AP69" s="849" t="s">
        <v>539</v>
      </c>
      <c r="AQ69" s="849"/>
      <c r="AR69" s="849"/>
      <c r="AS69" s="849"/>
      <c r="AT69" s="849"/>
      <c r="AU69" s="849" t="s">
        <v>549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543</v>
      </c>
      <c r="C70" s="892"/>
      <c r="D70" s="892"/>
      <c r="E70" s="892"/>
      <c r="F70" s="892"/>
      <c r="G70" s="892"/>
      <c r="H70" s="892"/>
      <c r="I70" s="892"/>
      <c r="J70" s="892"/>
      <c r="K70" s="892"/>
      <c r="L70" s="892"/>
      <c r="M70" s="892"/>
      <c r="N70" s="892"/>
      <c r="O70" s="892"/>
      <c r="P70" s="893"/>
      <c r="Q70" s="894">
        <v>6153</v>
      </c>
      <c r="R70" s="849"/>
      <c r="S70" s="849"/>
      <c r="T70" s="849"/>
      <c r="U70" s="849"/>
      <c r="V70" s="849">
        <v>5938</v>
      </c>
      <c r="W70" s="849"/>
      <c r="X70" s="849"/>
      <c r="Y70" s="849"/>
      <c r="Z70" s="849"/>
      <c r="AA70" s="849">
        <v>215</v>
      </c>
      <c r="AB70" s="849"/>
      <c r="AC70" s="849"/>
      <c r="AD70" s="849"/>
      <c r="AE70" s="849"/>
      <c r="AF70" s="849">
        <v>215</v>
      </c>
      <c r="AG70" s="849"/>
      <c r="AH70" s="849"/>
      <c r="AI70" s="849"/>
      <c r="AJ70" s="849"/>
      <c r="AK70" s="849">
        <v>1163</v>
      </c>
      <c r="AL70" s="849"/>
      <c r="AM70" s="849"/>
      <c r="AN70" s="849"/>
      <c r="AO70" s="849"/>
      <c r="AP70" s="849" t="s">
        <v>539</v>
      </c>
      <c r="AQ70" s="849"/>
      <c r="AR70" s="849"/>
      <c r="AS70" s="849"/>
      <c r="AT70" s="849"/>
      <c r="AU70" s="849" t="s">
        <v>549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544</v>
      </c>
      <c r="C71" s="892"/>
      <c r="D71" s="892"/>
      <c r="E71" s="892"/>
      <c r="F71" s="892"/>
      <c r="G71" s="892"/>
      <c r="H71" s="892"/>
      <c r="I71" s="892"/>
      <c r="J71" s="892"/>
      <c r="K71" s="892"/>
      <c r="L71" s="892"/>
      <c r="M71" s="892"/>
      <c r="N71" s="892"/>
      <c r="O71" s="892"/>
      <c r="P71" s="893"/>
      <c r="Q71" s="894">
        <v>311</v>
      </c>
      <c r="R71" s="849"/>
      <c r="S71" s="849"/>
      <c r="T71" s="849"/>
      <c r="U71" s="849"/>
      <c r="V71" s="849">
        <v>287</v>
      </c>
      <c r="W71" s="849"/>
      <c r="X71" s="849"/>
      <c r="Y71" s="849"/>
      <c r="Z71" s="849"/>
      <c r="AA71" s="849">
        <v>7</v>
      </c>
      <c r="AB71" s="849"/>
      <c r="AC71" s="849"/>
      <c r="AD71" s="849"/>
      <c r="AE71" s="849"/>
      <c r="AF71" s="849">
        <v>7</v>
      </c>
      <c r="AG71" s="849"/>
      <c r="AH71" s="849"/>
      <c r="AI71" s="849"/>
      <c r="AJ71" s="849"/>
      <c r="AK71" s="849">
        <v>16</v>
      </c>
      <c r="AL71" s="849"/>
      <c r="AM71" s="849"/>
      <c r="AN71" s="849"/>
      <c r="AO71" s="849"/>
      <c r="AP71" s="849" t="s">
        <v>539</v>
      </c>
      <c r="AQ71" s="849"/>
      <c r="AR71" s="849"/>
      <c r="AS71" s="849"/>
      <c r="AT71" s="849"/>
      <c r="AU71" s="849" t="s">
        <v>549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c r="D72" s="892"/>
      <c r="E72" s="892"/>
      <c r="F72" s="892"/>
      <c r="G72" s="892"/>
      <c r="H72" s="892"/>
      <c r="I72" s="892"/>
      <c r="J72" s="892"/>
      <c r="K72" s="892"/>
      <c r="L72" s="892"/>
      <c r="M72" s="892"/>
      <c r="N72" s="892"/>
      <c r="O72" s="892"/>
      <c r="P72" s="893"/>
      <c r="Q72" s="894">
        <v>670</v>
      </c>
      <c r="R72" s="849"/>
      <c r="S72" s="849"/>
      <c r="T72" s="849"/>
      <c r="U72" s="849"/>
      <c r="V72" s="849">
        <v>503</v>
      </c>
      <c r="W72" s="849"/>
      <c r="X72" s="849"/>
      <c r="Y72" s="849"/>
      <c r="Z72" s="849"/>
      <c r="AA72" s="849">
        <v>95</v>
      </c>
      <c r="AB72" s="849"/>
      <c r="AC72" s="849"/>
      <c r="AD72" s="849"/>
      <c r="AE72" s="849"/>
      <c r="AF72" s="849">
        <v>95</v>
      </c>
      <c r="AG72" s="849"/>
      <c r="AH72" s="849"/>
      <c r="AI72" s="849"/>
      <c r="AJ72" s="849"/>
      <c r="AK72" s="849" t="s">
        <v>539</v>
      </c>
      <c r="AL72" s="849"/>
      <c r="AM72" s="849"/>
      <c r="AN72" s="849"/>
      <c r="AO72" s="849"/>
      <c r="AP72" s="849">
        <v>1119</v>
      </c>
      <c r="AQ72" s="849"/>
      <c r="AR72" s="849"/>
      <c r="AS72" s="849"/>
      <c r="AT72" s="849"/>
      <c r="AU72" s="849" t="s">
        <v>549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546</v>
      </c>
      <c r="C73" s="892"/>
      <c r="D73" s="892"/>
      <c r="E73" s="892"/>
      <c r="F73" s="892"/>
      <c r="G73" s="892"/>
      <c r="H73" s="892"/>
      <c r="I73" s="892"/>
      <c r="J73" s="892"/>
      <c r="K73" s="892"/>
      <c r="L73" s="892"/>
      <c r="M73" s="892"/>
      <c r="N73" s="892"/>
      <c r="O73" s="892"/>
      <c r="P73" s="893"/>
      <c r="Q73" s="894">
        <v>74</v>
      </c>
      <c r="R73" s="849"/>
      <c r="S73" s="849"/>
      <c r="T73" s="849"/>
      <c r="U73" s="849"/>
      <c r="V73" s="849">
        <v>73</v>
      </c>
      <c r="W73" s="849"/>
      <c r="X73" s="849"/>
      <c r="Y73" s="849"/>
      <c r="Z73" s="849"/>
      <c r="AA73" s="849">
        <v>1</v>
      </c>
      <c r="AB73" s="849"/>
      <c r="AC73" s="849"/>
      <c r="AD73" s="849"/>
      <c r="AE73" s="849"/>
      <c r="AF73" s="849">
        <v>1</v>
      </c>
      <c r="AG73" s="849"/>
      <c r="AH73" s="849"/>
      <c r="AI73" s="849"/>
      <c r="AJ73" s="849"/>
      <c r="AK73" s="849">
        <v>4</v>
      </c>
      <c r="AL73" s="849"/>
      <c r="AM73" s="849"/>
      <c r="AN73" s="849"/>
      <c r="AO73" s="849"/>
      <c r="AP73" s="849" t="s">
        <v>539</v>
      </c>
      <c r="AQ73" s="849"/>
      <c r="AR73" s="849"/>
      <c r="AS73" s="849"/>
      <c r="AT73" s="849"/>
      <c r="AU73" s="849" t="s">
        <v>549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547</v>
      </c>
      <c r="C74" s="892"/>
      <c r="D74" s="892"/>
      <c r="E74" s="892"/>
      <c r="F74" s="892"/>
      <c r="G74" s="892"/>
      <c r="H74" s="892"/>
      <c r="I74" s="892"/>
      <c r="J74" s="892"/>
      <c r="K74" s="892"/>
      <c r="L74" s="892"/>
      <c r="M74" s="892"/>
      <c r="N74" s="892"/>
      <c r="O74" s="892"/>
      <c r="P74" s="893"/>
      <c r="Q74" s="894">
        <v>203</v>
      </c>
      <c r="R74" s="849"/>
      <c r="S74" s="849"/>
      <c r="T74" s="849"/>
      <c r="U74" s="849"/>
      <c r="V74" s="849">
        <v>190</v>
      </c>
      <c r="W74" s="849"/>
      <c r="X74" s="849"/>
      <c r="Y74" s="849"/>
      <c r="Z74" s="849"/>
      <c r="AA74" s="849">
        <v>13</v>
      </c>
      <c r="AB74" s="849"/>
      <c r="AC74" s="849"/>
      <c r="AD74" s="849"/>
      <c r="AE74" s="849"/>
      <c r="AF74" s="849">
        <v>13</v>
      </c>
      <c r="AG74" s="849"/>
      <c r="AH74" s="849"/>
      <c r="AI74" s="849"/>
      <c r="AJ74" s="849"/>
      <c r="AK74" s="849" t="s">
        <v>539</v>
      </c>
      <c r="AL74" s="849"/>
      <c r="AM74" s="849"/>
      <c r="AN74" s="849"/>
      <c r="AO74" s="849"/>
      <c r="AP74" s="849" t="s">
        <v>539</v>
      </c>
      <c r="AQ74" s="849"/>
      <c r="AR74" s="849"/>
      <c r="AS74" s="849"/>
      <c r="AT74" s="849"/>
      <c r="AU74" s="849" t="s">
        <v>549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285</v>
      </c>
      <c r="AG109" s="913"/>
      <c r="AH109" s="913"/>
      <c r="AI109" s="913"/>
      <c r="AJ109" s="914"/>
      <c r="AK109" s="912" t="s">
        <v>284</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285</v>
      </c>
      <c r="BW109" s="913"/>
      <c r="BX109" s="913"/>
      <c r="BY109" s="913"/>
      <c r="BZ109" s="914"/>
      <c r="CA109" s="912" t="s">
        <v>284</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285</v>
      </c>
      <c r="DM109" s="913"/>
      <c r="DN109" s="913"/>
      <c r="DO109" s="913"/>
      <c r="DP109" s="914"/>
      <c r="DQ109" s="912" t="s">
        <v>284</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157337</v>
      </c>
      <c r="AB110" s="920"/>
      <c r="AC110" s="920"/>
      <c r="AD110" s="920"/>
      <c r="AE110" s="921"/>
      <c r="AF110" s="922">
        <v>151308</v>
      </c>
      <c r="AG110" s="920"/>
      <c r="AH110" s="920"/>
      <c r="AI110" s="920"/>
      <c r="AJ110" s="921"/>
      <c r="AK110" s="922">
        <v>151976</v>
      </c>
      <c r="AL110" s="920"/>
      <c r="AM110" s="920"/>
      <c r="AN110" s="920"/>
      <c r="AO110" s="921"/>
      <c r="AP110" s="923">
        <v>21.9</v>
      </c>
      <c r="AQ110" s="924"/>
      <c r="AR110" s="924"/>
      <c r="AS110" s="924"/>
      <c r="AT110" s="925"/>
      <c r="AU110" s="926" t="s">
        <v>61</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1148369</v>
      </c>
      <c r="BR110" s="957"/>
      <c r="BS110" s="957"/>
      <c r="BT110" s="957"/>
      <c r="BU110" s="957"/>
      <c r="BV110" s="957">
        <v>1246854</v>
      </c>
      <c r="BW110" s="957"/>
      <c r="BX110" s="957"/>
      <c r="BY110" s="957"/>
      <c r="BZ110" s="957"/>
      <c r="CA110" s="957">
        <v>1250693</v>
      </c>
      <c r="CB110" s="957"/>
      <c r="CC110" s="957"/>
      <c r="CD110" s="957"/>
      <c r="CE110" s="957"/>
      <c r="CF110" s="971">
        <v>180.4</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408</v>
      </c>
      <c r="AB111" s="964"/>
      <c r="AC111" s="964"/>
      <c r="AD111" s="964"/>
      <c r="AE111" s="965"/>
      <c r="AF111" s="966" t="s">
        <v>408</v>
      </c>
      <c r="AG111" s="964"/>
      <c r="AH111" s="964"/>
      <c r="AI111" s="964"/>
      <c r="AJ111" s="965"/>
      <c r="AK111" s="966" t="s">
        <v>408</v>
      </c>
      <c r="AL111" s="964"/>
      <c r="AM111" s="964"/>
      <c r="AN111" s="964"/>
      <c r="AO111" s="965"/>
      <c r="AP111" s="967" t="s">
        <v>408</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410</v>
      </c>
      <c r="BR111" s="950"/>
      <c r="BS111" s="950"/>
      <c r="BT111" s="950"/>
      <c r="BU111" s="950"/>
      <c r="BV111" s="950" t="s">
        <v>410</v>
      </c>
      <c r="BW111" s="950"/>
      <c r="BX111" s="950"/>
      <c r="BY111" s="950"/>
      <c r="BZ111" s="950"/>
      <c r="CA111" s="950" t="s">
        <v>410</v>
      </c>
      <c r="CB111" s="950"/>
      <c r="CC111" s="950"/>
      <c r="CD111" s="950"/>
      <c r="CE111" s="950"/>
      <c r="CF111" s="944" t="s">
        <v>410</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410</v>
      </c>
      <c r="AB112" s="989"/>
      <c r="AC112" s="989"/>
      <c r="AD112" s="989"/>
      <c r="AE112" s="990"/>
      <c r="AF112" s="991" t="s">
        <v>410</v>
      </c>
      <c r="AG112" s="989"/>
      <c r="AH112" s="989"/>
      <c r="AI112" s="989"/>
      <c r="AJ112" s="990"/>
      <c r="AK112" s="991" t="s">
        <v>410</v>
      </c>
      <c r="AL112" s="989"/>
      <c r="AM112" s="989"/>
      <c r="AN112" s="989"/>
      <c r="AO112" s="990"/>
      <c r="AP112" s="992" t="s">
        <v>410</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941142</v>
      </c>
      <c r="BR112" s="950"/>
      <c r="BS112" s="950"/>
      <c r="BT112" s="950"/>
      <c r="BU112" s="950"/>
      <c r="BV112" s="950">
        <v>795477</v>
      </c>
      <c r="BW112" s="950"/>
      <c r="BX112" s="950"/>
      <c r="BY112" s="950"/>
      <c r="BZ112" s="950"/>
      <c r="CA112" s="950">
        <v>729695</v>
      </c>
      <c r="CB112" s="950"/>
      <c r="CC112" s="950"/>
      <c r="CD112" s="950"/>
      <c r="CE112" s="950"/>
      <c r="CF112" s="944">
        <v>105.2</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410</v>
      </c>
      <c r="DH112" s="950"/>
      <c r="DI112" s="950"/>
      <c r="DJ112" s="950"/>
      <c r="DK112" s="950"/>
      <c r="DL112" s="950" t="s">
        <v>410</v>
      </c>
      <c r="DM112" s="950"/>
      <c r="DN112" s="950"/>
      <c r="DO112" s="950"/>
      <c r="DP112" s="950"/>
      <c r="DQ112" s="950" t="s">
        <v>410</v>
      </c>
      <c r="DR112" s="950"/>
      <c r="DS112" s="950"/>
      <c r="DT112" s="950"/>
      <c r="DU112" s="950"/>
      <c r="DV112" s="951" t="s">
        <v>410</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88188</v>
      </c>
      <c r="AB113" s="964"/>
      <c r="AC113" s="964"/>
      <c r="AD113" s="964"/>
      <c r="AE113" s="965"/>
      <c r="AF113" s="966">
        <v>84601</v>
      </c>
      <c r="AG113" s="964"/>
      <c r="AH113" s="964"/>
      <c r="AI113" s="964"/>
      <c r="AJ113" s="965"/>
      <c r="AK113" s="966">
        <v>80398</v>
      </c>
      <c r="AL113" s="964"/>
      <c r="AM113" s="964"/>
      <c r="AN113" s="964"/>
      <c r="AO113" s="965"/>
      <c r="AP113" s="967">
        <v>11.6</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871</v>
      </c>
      <c r="BR113" s="950"/>
      <c r="BS113" s="950"/>
      <c r="BT113" s="950"/>
      <c r="BU113" s="950"/>
      <c r="BV113" s="950">
        <v>1509</v>
      </c>
      <c r="BW113" s="950"/>
      <c r="BX113" s="950"/>
      <c r="BY113" s="950"/>
      <c r="BZ113" s="950"/>
      <c r="CA113" s="950">
        <v>1741</v>
      </c>
      <c r="CB113" s="950"/>
      <c r="CC113" s="950"/>
      <c r="CD113" s="950"/>
      <c r="CE113" s="950"/>
      <c r="CF113" s="944">
        <v>0.3</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410</v>
      </c>
      <c r="DH113" s="989"/>
      <c r="DI113" s="989"/>
      <c r="DJ113" s="989"/>
      <c r="DK113" s="990"/>
      <c r="DL113" s="991" t="s">
        <v>410</v>
      </c>
      <c r="DM113" s="989"/>
      <c r="DN113" s="989"/>
      <c r="DO113" s="989"/>
      <c r="DP113" s="990"/>
      <c r="DQ113" s="991" t="s">
        <v>410</v>
      </c>
      <c r="DR113" s="989"/>
      <c r="DS113" s="989"/>
      <c r="DT113" s="989"/>
      <c r="DU113" s="990"/>
      <c r="DV113" s="992" t="s">
        <v>410</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410</v>
      </c>
      <c r="AB114" s="989"/>
      <c r="AC114" s="989"/>
      <c r="AD114" s="989"/>
      <c r="AE114" s="990"/>
      <c r="AF114" s="991" t="s">
        <v>410</v>
      </c>
      <c r="AG114" s="989"/>
      <c r="AH114" s="989"/>
      <c r="AI114" s="989"/>
      <c r="AJ114" s="990"/>
      <c r="AK114" s="991" t="s">
        <v>410</v>
      </c>
      <c r="AL114" s="989"/>
      <c r="AM114" s="989"/>
      <c r="AN114" s="989"/>
      <c r="AO114" s="990"/>
      <c r="AP114" s="992" t="s">
        <v>410</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221462</v>
      </c>
      <c r="BR114" s="950"/>
      <c r="BS114" s="950"/>
      <c r="BT114" s="950"/>
      <c r="BU114" s="950"/>
      <c r="BV114" s="950">
        <v>210025</v>
      </c>
      <c r="BW114" s="950"/>
      <c r="BX114" s="950"/>
      <c r="BY114" s="950"/>
      <c r="BZ114" s="950"/>
      <c r="CA114" s="950">
        <v>212596</v>
      </c>
      <c r="CB114" s="950"/>
      <c r="CC114" s="950"/>
      <c r="CD114" s="950"/>
      <c r="CE114" s="950"/>
      <c r="CF114" s="944">
        <v>30.7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410</v>
      </c>
      <c r="DH114" s="989"/>
      <c r="DI114" s="989"/>
      <c r="DJ114" s="989"/>
      <c r="DK114" s="990"/>
      <c r="DL114" s="991" t="s">
        <v>410</v>
      </c>
      <c r="DM114" s="989"/>
      <c r="DN114" s="989"/>
      <c r="DO114" s="989"/>
      <c r="DP114" s="990"/>
      <c r="DQ114" s="991" t="s">
        <v>410</v>
      </c>
      <c r="DR114" s="989"/>
      <c r="DS114" s="989"/>
      <c r="DT114" s="989"/>
      <c r="DU114" s="990"/>
      <c r="DV114" s="992" t="s">
        <v>410</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410</v>
      </c>
      <c r="AB115" s="964"/>
      <c r="AC115" s="964"/>
      <c r="AD115" s="964"/>
      <c r="AE115" s="965"/>
      <c r="AF115" s="966" t="s">
        <v>410</v>
      </c>
      <c r="AG115" s="964"/>
      <c r="AH115" s="964"/>
      <c r="AI115" s="964"/>
      <c r="AJ115" s="965"/>
      <c r="AK115" s="966" t="s">
        <v>410</v>
      </c>
      <c r="AL115" s="964"/>
      <c r="AM115" s="964"/>
      <c r="AN115" s="964"/>
      <c r="AO115" s="965"/>
      <c r="AP115" s="967" t="s">
        <v>410</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410</v>
      </c>
      <c r="BR115" s="950"/>
      <c r="BS115" s="950"/>
      <c r="BT115" s="950"/>
      <c r="BU115" s="950"/>
      <c r="BV115" s="950" t="s">
        <v>410</v>
      </c>
      <c r="BW115" s="950"/>
      <c r="BX115" s="950"/>
      <c r="BY115" s="950"/>
      <c r="BZ115" s="950"/>
      <c r="CA115" s="950" t="s">
        <v>410</v>
      </c>
      <c r="CB115" s="950"/>
      <c r="CC115" s="950"/>
      <c r="CD115" s="950"/>
      <c r="CE115" s="950"/>
      <c r="CF115" s="944" t="s">
        <v>410</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410</v>
      </c>
      <c r="DH115" s="989"/>
      <c r="DI115" s="989"/>
      <c r="DJ115" s="989"/>
      <c r="DK115" s="990"/>
      <c r="DL115" s="991" t="s">
        <v>410</v>
      </c>
      <c r="DM115" s="989"/>
      <c r="DN115" s="989"/>
      <c r="DO115" s="989"/>
      <c r="DP115" s="990"/>
      <c r="DQ115" s="991" t="s">
        <v>410</v>
      </c>
      <c r="DR115" s="989"/>
      <c r="DS115" s="989"/>
      <c r="DT115" s="989"/>
      <c r="DU115" s="990"/>
      <c r="DV115" s="992" t="s">
        <v>410</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410</v>
      </c>
      <c r="AB116" s="989"/>
      <c r="AC116" s="989"/>
      <c r="AD116" s="989"/>
      <c r="AE116" s="990"/>
      <c r="AF116" s="991" t="s">
        <v>410</v>
      </c>
      <c r="AG116" s="989"/>
      <c r="AH116" s="989"/>
      <c r="AI116" s="989"/>
      <c r="AJ116" s="990"/>
      <c r="AK116" s="991" t="s">
        <v>410</v>
      </c>
      <c r="AL116" s="989"/>
      <c r="AM116" s="989"/>
      <c r="AN116" s="989"/>
      <c r="AO116" s="990"/>
      <c r="AP116" s="992" t="s">
        <v>410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410</v>
      </c>
      <c r="BR116" s="950"/>
      <c r="BS116" s="950"/>
      <c r="BT116" s="950"/>
      <c r="BU116" s="950"/>
      <c r="BV116" s="950" t="s">
        <v>410</v>
      </c>
      <c r="BW116" s="950"/>
      <c r="BX116" s="950"/>
      <c r="BY116" s="950"/>
      <c r="BZ116" s="950"/>
      <c r="CA116" s="950" t="s">
        <v>410</v>
      </c>
      <c r="CB116" s="950"/>
      <c r="CC116" s="950"/>
      <c r="CD116" s="950"/>
      <c r="CE116" s="950"/>
      <c r="CF116" s="944" t="s">
        <v>410</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410</v>
      </c>
      <c r="DH116" s="989"/>
      <c r="DI116" s="989"/>
      <c r="DJ116" s="989"/>
      <c r="DK116" s="990"/>
      <c r="DL116" s="991" t="s">
        <v>410</v>
      </c>
      <c r="DM116" s="989"/>
      <c r="DN116" s="989"/>
      <c r="DO116" s="989"/>
      <c r="DP116" s="990"/>
      <c r="DQ116" s="991" t="s">
        <v>410</v>
      </c>
      <c r="DR116" s="989"/>
      <c r="DS116" s="989"/>
      <c r="DT116" s="989"/>
      <c r="DU116" s="990"/>
      <c r="DV116" s="992" t="s">
        <v>410</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245525</v>
      </c>
      <c r="AB117" s="996"/>
      <c r="AC117" s="996"/>
      <c r="AD117" s="996"/>
      <c r="AE117" s="997"/>
      <c r="AF117" s="995">
        <v>235909</v>
      </c>
      <c r="AG117" s="996"/>
      <c r="AH117" s="996"/>
      <c r="AI117" s="996"/>
      <c r="AJ117" s="997"/>
      <c r="AK117" s="995">
        <v>232374</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285</v>
      </c>
      <c r="AG118" s="913"/>
      <c r="AH118" s="913"/>
      <c r="AI118" s="913"/>
      <c r="AJ118" s="914"/>
      <c r="AK118" s="912" t="s">
        <v>284</v>
      </c>
      <c r="AL118" s="913"/>
      <c r="AM118" s="913"/>
      <c r="AN118" s="913"/>
      <c r="AO118" s="914"/>
      <c r="AP118" s="1020" t="s">
        <v>400</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431</v>
      </c>
      <c r="BP118" s="1024"/>
      <c r="BQ118" s="1015">
        <v>2311844</v>
      </c>
      <c r="BR118" s="1016"/>
      <c r="BS118" s="1016"/>
      <c r="BT118" s="1016"/>
      <c r="BU118" s="1016"/>
      <c r="BV118" s="1016">
        <v>2253865</v>
      </c>
      <c r="BW118" s="1016"/>
      <c r="BX118" s="1016"/>
      <c r="BY118" s="1016"/>
      <c r="BZ118" s="1016"/>
      <c r="CA118" s="1016">
        <v>2194725</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933548</v>
      </c>
      <c r="BR119" s="957"/>
      <c r="BS119" s="957"/>
      <c r="BT119" s="957"/>
      <c r="BU119" s="957"/>
      <c r="BV119" s="957">
        <v>981463</v>
      </c>
      <c r="BW119" s="957"/>
      <c r="BX119" s="957"/>
      <c r="BY119" s="957"/>
      <c r="BZ119" s="957"/>
      <c r="CA119" s="957">
        <v>1087618</v>
      </c>
      <c r="CB119" s="957"/>
      <c r="CC119" s="957"/>
      <c r="CD119" s="957"/>
      <c r="CE119" s="957"/>
      <c r="CF119" s="971">
        <v>156.9</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322982</v>
      </c>
      <c r="BR120" s="950"/>
      <c r="BS120" s="950"/>
      <c r="BT120" s="950"/>
      <c r="BU120" s="950"/>
      <c r="BV120" s="950">
        <v>276941</v>
      </c>
      <c r="BW120" s="950"/>
      <c r="BX120" s="950"/>
      <c r="BY120" s="950"/>
      <c r="BZ120" s="950"/>
      <c r="CA120" s="950">
        <v>233483</v>
      </c>
      <c r="CB120" s="950"/>
      <c r="CC120" s="950"/>
      <c r="CD120" s="950"/>
      <c r="CE120" s="950"/>
      <c r="CF120" s="944">
        <v>33.700000000000003</v>
      </c>
      <c r="CG120" s="945"/>
      <c r="CH120" s="945"/>
      <c r="CI120" s="945"/>
      <c r="CJ120" s="945"/>
      <c r="CK120" s="1043" t="s">
        <v>437</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602684</v>
      </c>
      <c r="DH120" s="957"/>
      <c r="DI120" s="957"/>
      <c r="DJ120" s="957"/>
      <c r="DK120" s="957"/>
      <c r="DL120" s="957">
        <v>533388</v>
      </c>
      <c r="DM120" s="957"/>
      <c r="DN120" s="957"/>
      <c r="DO120" s="957"/>
      <c r="DP120" s="957"/>
      <c r="DQ120" s="957">
        <v>464630</v>
      </c>
      <c r="DR120" s="957"/>
      <c r="DS120" s="957"/>
      <c r="DT120" s="957"/>
      <c r="DU120" s="957"/>
      <c r="DV120" s="958">
        <v>67</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1257967</v>
      </c>
      <c r="BR121" s="1016"/>
      <c r="BS121" s="1016"/>
      <c r="BT121" s="1016"/>
      <c r="BU121" s="1016"/>
      <c r="BV121" s="1016">
        <v>1286251</v>
      </c>
      <c r="BW121" s="1016"/>
      <c r="BX121" s="1016"/>
      <c r="BY121" s="1016"/>
      <c r="BZ121" s="1016"/>
      <c r="CA121" s="1016">
        <v>1253371</v>
      </c>
      <c r="CB121" s="1016"/>
      <c r="CC121" s="1016"/>
      <c r="CD121" s="1016"/>
      <c r="CE121" s="1016"/>
      <c r="CF121" s="1054">
        <v>180.8</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236720</v>
      </c>
      <c r="DH121" s="950"/>
      <c r="DI121" s="950"/>
      <c r="DJ121" s="950"/>
      <c r="DK121" s="950"/>
      <c r="DL121" s="950">
        <v>226240</v>
      </c>
      <c r="DM121" s="950"/>
      <c r="DN121" s="950"/>
      <c r="DO121" s="950"/>
      <c r="DP121" s="950"/>
      <c r="DQ121" s="950">
        <v>244058</v>
      </c>
      <c r="DR121" s="950"/>
      <c r="DS121" s="950"/>
      <c r="DT121" s="950"/>
      <c r="DU121" s="950"/>
      <c r="DV121" s="951">
        <v>35.200000000000003</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440</v>
      </c>
      <c r="BP122" s="1024"/>
      <c r="BQ122" s="1064">
        <v>2514497</v>
      </c>
      <c r="BR122" s="1065"/>
      <c r="BS122" s="1065"/>
      <c r="BT122" s="1065"/>
      <c r="BU122" s="1065"/>
      <c r="BV122" s="1065">
        <v>2544655</v>
      </c>
      <c r="BW122" s="1065"/>
      <c r="BX122" s="1065"/>
      <c r="BY122" s="1065"/>
      <c r="BZ122" s="1065"/>
      <c r="CA122" s="1065">
        <v>2574472</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v>39102</v>
      </c>
      <c r="DH122" s="950"/>
      <c r="DI122" s="950"/>
      <c r="DJ122" s="950"/>
      <c r="DK122" s="950"/>
      <c r="DL122" s="950">
        <v>35849</v>
      </c>
      <c r="DM122" s="950"/>
      <c r="DN122" s="950"/>
      <c r="DO122" s="950"/>
      <c r="DP122" s="950"/>
      <c r="DQ122" s="950">
        <v>32935</v>
      </c>
      <c r="DR122" s="950"/>
      <c r="DS122" s="950"/>
      <c r="DT122" s="950"/>
      <c r="DU122" s="950"/>
      <c r="DV122" s="951">
        <v>4.8</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442</v>
      </c>
      <c r="AB123" s="989"/>
      <c r="AC123" s="989"/>
      <c r="AD123" s="989"/>
      <c r="AE123" s="990"/>
      <c r="AF123" s="991" t="s">
        <v>442</v>
      </c>
      <c r="AG123" s="989"/>
      <c r="AH123" s="989"/>
      <c r="AI123" s="989"/>
      <c r="AJ123" s="990"/>
      <c r="AK123" s="991" t="s">
        <v>442</v>
      </c>
      <c r="AL123" s="989"/>
      <c r="AM123" s="989"/>
      <c r="AN123" s="989"/>
      <c r="AO123" s="990"/>
      <c r="AP123" s="992" t="s">
        <v>442</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442</v>
      </c>
      <c r="BR123" s="1057"/>
      <c r="BS123" s="1057"/>
      <c r="BT123" s="1057"/>
      <c r="BU123" s="1057"/>
      <c r="BV123" s="1057" t="s">
        <v>442</v>
      </c>
      <c r="BW123" s="1057"/>
      <c r="BX123" s="1057"/>
      <c r="BY123" s="1057"/>
      <c r="BZ123" s="1057"/>
      <c r="CA123" s="1057" t="s">
        <v>442</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t="s">
        <v>442</v>
      </c>
      <c r="DH123" s="989"/>
      <c r="DI123" s="989"/>
      <c r="DJ123" s="989"/>
      <c r="DK123" s="990"/>
      <c r="DL123" s="991" t="s">
        <v>442</v>
      </c>
      <c r="DM123" s="989"/>
      <c r="DN123" s="989"/>
      <c r="DO123" s="989"/>
      <c r="DP123" s="990"/>
      <c r="DQ123" s="991" t="s">
        <v>442</v>
      </c>
      <c r="DR123" s="989"/>
      <c r="DS123" s="989"/>
      <c r="DT123" s="989"/>
      <c r="DU123" s="990"/>
      <c r="DV123" s="992" t="s">
        <v>442</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442</v>
      </c>
      <c r="AB126" s="989"/>
      <c r="AC126" s="989"/>
      <c r="AD126" s="989"/>
      <c r="AE126" s="990"/>
      <c r="AF126" s="991" t="s">
        <v>442</v>
      </c>
      <c r="AG126" s="989"/>
      <c r="AH126" s="989"/>
      <c r="AI126" s="989"/>
      <c r="AJ126" s="990"/>
      <c r="AK126" s="991" t="s">
        <v>442</v>
      </c>
      <c r="AL126" s="989"/>
      <c r="AM126" s="989"/>
      <c r="AN126" s="989"/>
      <c r="AO126" s="990"/>
      <c r="AP126" s="992" t="s">
        <v>442</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442</v>
      </c>
      <c r="AB127" s="989"/>
      <c r="AC127" s="989"/>
      <c r="AD127" s="989"/>
      <c r="AE127" s="990"/>
      <c r="AF127" s="991" t="s">
        <v>442</v>
      </c>
      <c r="AG127" s="989"/>
      <c r="AH127" s="989"/>
      <c r="AI127" s="989"/>
      <c r="AJ127" s="990"/>
      <c r="AK127" s="991" t="s">
        <v>442</v>
      </c>
      <c r="AL127" s="989"/>
      <c r="AM127" s="989"/>
      <c r="AN127" s="989"/>
      <c r="AO127" s="990"/>
      <c r="AP127" s="992" t="s">
        <v>442</v>
      </c>
      <c r="AQ127" s="993"/>
      <c r="AR127" s="993"/>
      <c r="AS127" s="993"/>
      <c r="AT127" s="994"/>
      <c r="AU127" s="233"/>
      <c r="AV127" s="233"/>
      <c r="AW127" s="233"/>
      <c r="AX127" s="916" t="s">
        <v>454</v>
      </c>
      <c r="AY127" s="917"/>
      <c r="AZ127" s="917"/>
      <c r="BA127" s="917"/>
      <c r="BB127" s="917"/>
      <c r="BC127" s="917"/>
      <c r="BD127" s="917"/>
      <c r="BE127" s="918"/>
      <c r="BF127" s="1071" t="s">
        <v>442</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t="s">
        <v>459</v>
      </c>
      <c r="AB128" s="1120"/>
      <c r="AC128" s="1120"/>
      <c r="AD128" s="1120"/>
      <c r="AE128" s="1121"/>
      <c r="AF128" s="1122" t="s">
        <v>459</v>
      </c>
      <c r="AG128" s="1120"/>
      <c r="AH128" s="1120"/>
      <c r="AI128" s="1120"/>
      <c r="AJ128" s="1121"/>
      <c r="AK128" s="1122" t="s">
        <v>459</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461</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829701</v>
      </c>
      <c r="AB129" s="989"/>
      <c r="AC129" s="989"/>
      <c r="AD129" s="989"/>
      <c r="AE129" s="990"/>
      <c r="AF129" s="991">
        <v>796229</v>
      </c>
      <c r="AG129" s="989"/>
      <c r="AH129" s="989"/>
      <c r="AI129" s="989"/>
      <c r="AJ129" s="990"/>
      <c r="AK129" s="991">
        <v>869648</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8.4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190829</v>
      </c>
      <c r="AB130" s="989"/>
      <c r="AC130" s="989"/>
      <c r="AD130" s="989"/>
      <c r="AE130" s="990"/>
      <c r="AF130" s="991">
        <v>183431</v>
      </c>
      <c r="AG130" s="989"/>
      <c r="AH130" s="989"/>
      <c r="AI130" s="989"/>
      <c r="AJ130" s="990"/>
      <c r="AK130" s="991">
        <v>176341</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t="s">
        <v>408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638872</v>
      </c>
      <c r="AB131" s="1028"/>
      <c r="AC131" s="1028"/>
      <c r="AD131" s="1028"/>
      <c r="AE131" s="1029"/>
      <c r="AF131" s="1030">
        <v>612798</v>
      </c>
      <c r="AG131" s="1028"/>
      <c r="AH131" s="1028"/>
      <c r="AI131" s="1028"/>
      <c r="AJ131" s="1029"/>
      <c r="AK131" s="1030">
        <v>693307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8.5613393609999999</v>
      </c>
      <c r="AB132" s="1134"/>
      <c r="AC132" s="1134"/>
      <c r="AD132" s="1134"/>
      <c r="AE132" s="1135"/>
      <c r="AF132" s="1136">
        <v>8.5636702469999992</v>
      </c>
      <c r="AG132" s="1134"/>
      <c r="AH132" s="1134"/>
      <c r="AI132" s="1134"/>
      <c r="AJ132" s="1135"/>
      <c r="AK132" s="1136">
        <v>8.0819896520000007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8.5</v>
      </c>
      <c r="AB133" s="1141"/>
      <c r="AC133" s="1141"/>
      <c r="AD133" s="1141"/>
      <c r="AE133" s="1142"/>
      <c r="AF133" s="1140">
        <v>8.1</v>
      </c>
      <c r="AG133" s="1141"/>
      <c r="AH133" s="1141"/>
      <c r="AI133" s="1141"/>
      <c r="AJ133" s="1142"/>
      <c r="AK133" s="1140">
        <v>8.4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170920</v>
      </c>
      <c r="L9" s="264">
        <v>231286</v>
      </c>
      <c r="M9" s="265">
        <v>149112</v>
      </c>
      <c r="N9" s="266">
        <v>55.1</v>
      </c>
    </row>
    <row r="10" spans="1:16">
      <c r="A10" s="248"/>
      <c r="B10" s="244"/>
      <c r="C10" s="244"/>
      <c r="D10" s="244"/>
      <c r="E10" s="244"/>
      <c r="F10" s="244"/>
      <c r="G10" s="1149" t="s">
        <v>479</v>
      </c>
      <c r="H10" s="1150"/>
      <c r="I10" s="1150"/>
      <c r="J10" s="1151"/>
      <c r="K10" s="267">
        <v>52386</v>
      </c>
      <c r="L10" s="268">
        <v>70888</v>
      </c>
      <c r="M10" s="269">
        <v>16878</v>
      </c>
      <c r="N10" s="270">
        <v>320</v>
      </c>
    </row>
    <row r="11" spans="1:16" ht="13.5" customHeight="1">
      <c r="A11" s="248"/>
      <c r="B11" s="244"/>
      <c r="C11" s="244"/>
      <c r="D11" s="244"/>
      <c r="E11" s="244"/>
      <c r="F11" s="244"/>
      <c r="G11" s="1149" t="s">
        <v>480</v>
      </c>
      <c r="H11" s="1150"/>
      <c r="I11" s="1150"/>
      <c r="J11" s="1151"/>
      <c r="K11" s="267">
        <v>2241</v>
      </c>
      <c r="L11" s="268">
        <v>3032</v>
      </c>
      <c r="M11" s="269">
        <v>25471</v>
      </c>
      <c r="N11" s="270">
        <v>-88.1</v>
      </c>
    </row>
    <row r="12" spans="1:16" ht="13.5" customHeight="1">
      <c r="A12" s="248"/>
      <c r="B12" s="244"/>
      <c r="C12" s="244"/>
      <c r="D12" s="244"/>
      <c r="E12" s="244"/>
      <c r="F12" s="244"/>
      <c r="G12" s="1149" t="s">
        <v>481</v>
      </c>
      <c r="H12" s="1150"/>
      <c r="I12" s="1150"/>
      <c r="J12" s="1151"/>
      <c r="K12" s="267" t="s">
        <v>482</v>
      </c>
      <c r="L12" s="268" t="s">
        <v>482</v>
      </c>
      <c r="M12" s="269">
        <v>1933</v>
      </c>
      <c r="N12" s="270" t="s">
        <v>482</v>
      </c>
    </row>
    <row r="13" spans="1:16" ht="13.5" customHeight="1">
      <c r="A13" s="248"/>
      <c r="B13" s="244"/>
      <c r="C13" s="244"/>
      <c r="D13" s="244"/>
      <c r="E13" s="244"/>
      <c r="F13" s="244"/>
      <c r="G13" s="1149" t="s">
        <v>483</v>
      </c>
      <c r="H13" s="1150"/>
      <c r="I13" s="1150"/>
      <c r="J13" s="1151"/>
      <c r="K13" s="267" t="s">
        <v>482</v>
      </c>
      <c r="L13" s="268" t="s">
        <v>482</v>
      </c>
      <c r="M13" s="269" t="s">
        <v>482</v>
      </c>
      <c r="N13" s="270" t="s">
        <v>482</v>
      </c>
    </row>
    <row r="14" spans="1:16" ht="13.5" customHeight="1">
      <c r="A14" s="248"/>
      <c r="B14" s="244"/>
      <c r="C14" s="244"/>
      <c r="D14" s="244"/>
      <c r="E14" s="244"/>
      <c r="F14" s="244"/>
      <c r="G14" s="1149" t="s">
        <v>484</v>
      </c>
      <c r="H14" s="1150"/>
      <c r="I14" s="1150"/>
      <c r="J14" s="1151"/>
      <c r="K14" s="267">
        <v>16746</v>
      </c>
      <c r="L14" s="268">
        <v>22660</v>
      </c>
      <c r="M14" s="269">
        <v>7468</v>
      </c>
      <c r="N14" s="270">
        <v>203.4</v>
      </c>
    </row>
    <row r="15" spans="1:16" ht="13.5" customHeight="1">
      <c r="A15" s="248"/>
      <c r="B15" s="244"/>
      <c r="C15" s="244"/>
      <c r="D15" s="244"/>
      <c r="E15" s="244"/>
      <c r="F15" s="244"/>
      <c r="G15" s="1149" t="s">
        <v>485</v>
      </c>
      <c r="H15" s="1150"/>
      <c r="I15" s="1150"/>
      <c r="J15" s="1151"/>
      <c r="K15" s="267" t="s">
        <v>482</v>
      </c>
      <c r="L15" s="268" t="s">
        <v>482</v>
      </c>
      <c r="M15" s="269">
        <v>4077</v>
      </c>
      <c r="N15" s="270" t="s">
        <v>482</v>
      </c>
    </row>
    <row r="16" spans="1:16">
      <c r="A16" s="248"/>
      <c r="B16" s="244"/>
      <c r="C16" s="244"/>
      <c r="D16" s="244"/>
      <c r="E16" s="244"/>
      <c r="F16" s="244"/>
      <c r="G16" s="1152" t="s">
        <v>486</v>
      </c>
      <c r="H16" s="1153"/>
      <c r="I16" s="1153"/>
      <c r="J16" s="1154"/>
      <c r="K16" s="268">
        <v>-11120</v>
      </c>
      <c r="L16" s="268">
        <v>-15047</v>
      </c>
      <c r="M16" s="269">
        <v>-15449</v>
      </c>
      <c r="N16" s="270">
        <v>-2.6</v>
      </c>
    </row>
    <row r="17" spans="1:16">
      <c r="A17" s="248"/>
      <c r="B17" s="244"/>
      <c r="C17" s="244"/>
      <c r="D17" s="244"/>
      <c r="E17" s="244"/>
      <c r="F17" s="244"/>
      <c r="G17" s="1152" t="s">
        <v>168</v>
      </c>
      <c r="H17" s="1153"/>
      <c r="I17" s="1153"/>
      <c r="J17" s="1154"/>
      <c r="K17" s="268">
        <v>231173</v>
      </c>
      <c r="L17" s="268">
        <v>312819</v>
      </c>
      <c r="M17" s="269">
        <v>189490</v>
      </c>
      <c r="N17" s="270">
        <v>65.099999999999994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24.36</v>
      </c>
      <c r="L21" s="281">
        <v>16.760000000000002</v>
      </c>
      <c r="M21" s="282">
        <v>7.6</v>
      </c>
      <c r="N21" s="249"/>
      <c r="O21" s="283"/>
      <c r="P21" s="279"/>
    </row>
    <row r="22" spans="1:16" s="284" customFormat="1">
      <c r="A22" s="279"/>
      <c r="B22" s="249"/>
      <c r="C22" s="249"/>
      <c r="D22" s="249"/>
      <c r="E22" s="249"/>
      <c r="F22" s="249"/>
      <c r="G22" s="1144" t="s">
        <v>492</v>
      </c>
      <c r="H22" s="1145"/>
      <c r="I22" s="1145"/>
      <c r="J22" s="1146"/>
      <c r="K22" s="285">
        <v>90</v>
      </c>
      <c r="L22" s="286">
        <v>94.9</v>
      </c>
      <c r="M22" s="287">
        <v>-4.9000000000000004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151976</v>
      </c>
      <c r="L32" s="294">
        <v>205651</v>
      </c>
      <c r="M32" s="295">
        <v>106256</v>
      </c>
      <c r="N32" s="296">
        <v>93.5</v>
      </c>
    </row>
    <row r="33" spans="1:16" ht="13.5" customHeight="1">
      <c r="A33" s="248"/>
      <c r="B33" s="244"/>
      <c r="C33" s="244"/>
      <c r="D33" s="244"/>
      <c r="E33" s="244"/>
      <c r="F33" s="244"/>
      <c r="G33" s="1160" t="s">
        <v>497</v>
      </c>
      <c r="H33" s="1161"/>
      <c r="I33" s="1161"/>
      <c r="J33" s="1162"/>
      <c r="K33" s="294" t="s">
        <v>482</v>
      </c>
      <c r="L33" s="294" t="s">
        <v>482</v>
      </c>
      <c r="M33" s="295" t="s">
        <v>482</v>
      </c>
      <c r="N33" s="296" t="s">
        <v>482</v>
      </c>
    </row>
    <row r="34" spans="1:16" ht="27" customHeight="1">
      <c r="A34" s="248"/>
      <c r="B34" s="244"/>
      <c r="C34" s="244"/>
      <c r="D34" s="244"/>
      <c r="E34" s="244"/>
      <c r="F34" s="244"/>
      <c r="G34" s="1160" t="s">
        <v>498</v>
      </c>
      <c r="H34" s="1161"/>
      <c r="I34" s="1161"/>
      <c r="J34" s="1162"/>
      <c r="K34" s="294" t="s">
        <v>482</v>
      </c>
      <c r="L34" s="294" t="s">
        <v>482</v>
      </c>
      <c r="M34" s="295" t="s">
        <v>482</v>
      </c>
      <c r="N34" s="296" t="s">
        <v>482</v>
      </c>
    </row>
    <row r="35" spans="1:16" ht="27" customHeight="1">
      <c r="A35" s="248"/>
      <c r="B35" s="244"/>
      <c r="C35" s="244"/>
      <c r="D35" s="244"/>
      <c r="E35" s="244"/>
      <c r="F35" s="244"/>
      <c r="G35" s="1160" t="s">
        <v>499</v>
      </c>
      <c r="H35" s="1161"/>
      <c r="I35" s="1161"/>
      <c r="J35" s="1162"/>
      <c r="K35" s="294">
        <v>80398</v>
      </c>
      <c r="L35" s="294">
        <v>108793</v>
      </c>
      <c r="M35" s="295">
        <v>30126</v>
      </c>
      <c r="N35" s="296">
        <v>261.10000000000002</v>
      </c>
    </row>
    <row r="36" spans="1:16" ht="27" customHeight="1">
      <c r="A36" s="248"/>
      <c r="B36" s="244"/>
      <c r="C36" s="244"/>
      <c r="D36" s="244"/>
      <c r="E36" s="244"/>
      <c r="F36" s="244"/>
      <c r="G36" s="1160" t="s">
        <v>500</v>
      </c>
      <c r="H36" s="1161"/>
      <c r="I36" s="1161"/>
      <c r="J36" s="1162"/>
      <c r="K36" s="294" t="s">
        <v>482</v>
      </c>
      <c r="L36" s="294" t="s">
        <v>482</v>
      </c>
      <c r="M36" s="295">
        <v>4934</v>
      </c>
      <c r="N36" s="296" t="s">
        <v>482</v>
      </c>
    </row>
    <row r="37" spans="1:16" ht="13.5" customHeight="1">
      <c r="A37" s="248"/>
      <c r="B37" s="244"/>
      <c r="C37" s="244"/>
      <c r="D37" s="244"/>
      <c r="E37" s="244"/>
      <c r="F37" s="244"/>
      <c r="G37" s="1160" t="s">
        <v>501</v>
      </c>
      <c r="H37" s="1161"/>
      <c r="I37" s="1161"/>
      <c r="J37" s="1162"/>
      <c r="K37" s="294" t="s">
        <v>482</v>
      </c>
      <c r="L37" s="294" t="s">
        <v>482</v>
      </c>
      <c r="M37" s="295">
        <v>1289</v>
      </c>
      <c r="N37" s="296" t="s">
        <v>482</v>
      </c>
    </row>
    <row r="38" spans="1:16" ht="27" customHeight="1">
      <c r="A38" s="248"/>
      <c r="B38" s="244"/>
      <c r="C38" s="244"/>
      <c r="D38" s="244"/>
      <c r="E38" s="244"/>
      <c r="F38" s="244"/>
      <c r="G38" s="1163" t="s">
        <v>502</v>
      </c>
      <c r="H38" s="1164"/>
      <c r="I38" s="1164"/>
      <c r="J38" s="1165"/>
      <c r="K38" s="297" t="s">
        <v>482</v>
      </c>
      <c r="L38" s="297" t="s">
        <v>482</v>
      </c>
      <c r="M38" s="298">
        <v>42</v>
      </c>
      <c r="N38" s="299" t="s">
        <v>482</v>
      </c>
      <c r="O38" s="293"/>
    </row>
    <row r="39" spans="1:16">
      <c r="A39" s="248"/>
      <c r="B39" s="244"/>
      <c r="C39" s="244"/>
      <c r="D39" s="244"/>
      <c r="E39" s="244"/>
      <c r="F39" s="244"/>
      <c r="G39" s="1163" t="s">
        <v>503</v>
      </c>
      <c r="H39" s="1164"/>
      <c r="I39" s="1164"/>
      <c r="J39" s="1165"/>
      <c r="K39" s="300" t="s">
        <v>482</v>
      </c>
      <c r="L39" s="300" t="s">
        <v>482</v>
      </c>
      <c r="M39" s="301">
        <v>-6102</v>
      </c>
      <c r="N39" s="302" t="s">
        <v>482</v>
      </c>
      <c r="O39" s="293"/>
    </row>
    <row r="40" spans="1:16" ht="27" customHeight="1">
      <c r="A40" s="248"/>
      <c r="B40" s="244"/>
      <c r="C40" s="244"/>
      <c r="D40" s="244"/>
      <c r="E40" s="244"/>
      <c r="F40" s="244"/>
      <c r="G40" s="1160" t="s">
        <v>504</v>
      </c>
      <c r="H40" s="1161"/>
      <c r="I40" s="1161"/>
      <c r="J40" s="1162"/>
      <c r="K40" s="300">
        <v>-176341</v>
      </c>
      <c r="L40" s="300">
        <v>-238621</v>
      </c>
      <c r="M40" s="301">
        <v>-103856</v>
      </c>
      <c r="N40" s="302">
        <v>129.80000000000001</v>
      </c>
      <c r="O40" s="293"/>
    </row>
    <row r="41" spans="1:16">
      <c r="A41" s="248"/>
      <c r="B41" s="244"/>
      <c r="C41" s="244"/>
      <c r="D41" s="244"/>
      <c r="E41" s="244"/>
      <c r="F41" s="244"/>
      <c r="G41" s="1166" t="s">
        <v>279</v>
      </c>
      <c r="H41" s="1167"/>
      <c r="I41" s="1167"/>
      <c r="J41" s="1168"/>
      <c r="K41" s="294">
        <v>56033</v>
      </c>
      <c r="L41" s="300">
        <v>75823</v>
      </c>
      <c r="M41" s="301">
        <v>32689</v>
      </c>
      <c r="N41" s="302">
        <v>132</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390133</v>
      </c>
      <c r="J51" s="320">
        <v>493215</v>
      </c>
      <c r="K51" s="321">
        <v>188.4</v>
      </c>
      <c r="L51" s="322">
        <v>203567</v>
      </c>
      <c r="M51" s="323">
        <v>-37.5</v>
      </c>
      <c r="N51" s="324">
        <v>225.9</v>
      </c>
    </row>
    <row r="52" spans="1:14">
      <c r="A52" s="248"/>
      <c r="B52" s="244"/>
      <c r="C52" s="244"/>
      <c r="D52" s="244"/>
      <c r="E52" s="244"/>
      <c r="F52" s="244"/>
      <c r="G52" s="325"/>
      <c r="H52" s="326" t="s">
        <v>515</v>
      </c>
      <c r="I52" s="327">
        <v>100926</v>
      </c>
      <c r="J52" s="328">
        <v>127593</v>
      </c>
      <c r="K52" s="329">
        <v>-16.600000000000001</v>
      </c>
      <c r="L52" s="330">
        <v>121137</v>
      </c>
      <c r="M52" s="331">
        <v>-26.6</v>
      </c>
      <c r="N52" s="332">
        <v>10</v>
      </c>
    </row>
    <row r="53" spans="1:14">
      <c r="A53" s="248"/>
      <c r="B53" s="244"/>
      <c r="C53" s="244"/>
      <c r="D53" s="244"/>
      <c r="E53" s="244"/>
      <c r="F53" s="244"/>
      <c r="G53" s="310" t="s">
        <v>516</v>
      </c>
      <c r="H53" s="311"/>
      <c r="I53" s="319">
        <v>119223</v>
      </c>
      <c r="J53" s="320">
        <v>157286</v>
      </c>
      <c r="K53" s="321">
        <v>-68.099999999999994</v>
      </c>
      <c r="L53" s="322">
        <v>185018</v>
      </c>
      <c r="M53" s="323">
        <v>-9.1</v>
      </c>
      <c r="N53" s="324">
        <v>-59</v>
      </c>
    </row>
    <row r="54" spans="1:14">
      <c r="A54" s="248"/>
      <c r="B54" s="244"/>
      <c r="C54" s="244"/>
      <c r="D54" s="244"/>
      <c r="E54" s="244"/>
      <c r="F54" s="244"/>
      <c r="G54" s="325"/>
      <c r="H54" s="326" t="s">
        <v>515</v>
      </c>
      <c r="I54" s="327">
        <v>101670</v>
      </c>
      <c r="J54" s="328">
        <v>134129</v>
      </c>
      <c r="K54" s="329">
        <v>5.0999999999999996</v>
      </c>
      <c r="L54" s="330">
        <v>95064</v>
      </c>
      <c r="M54" s="331">
        <v>-21.5</v>
      </c>
      <c r="N54" s="332">
        <v>26.6</v>
      </c>
    </row>
    <row r="55" spans="1:14">
      <c r="A55" s="248"/>
      <c r="B55" s="244"/>
      <c r="C55" s="244"/>
      <c r="D55" s="244"/>
      <c r="E55" s="244"/>
      <c r="F55" s="244"/>
      <c r="G55" s="310" t="s">
        <v>517</v>
      </c>
      <c r="H55" s="311"/>
      <c r="I55" s="319">
        <v>272686</v>
      </c>
      <c r="J55" s="320">
        <v>368993</v>
      </c>
      <c r="K55" s="321">
        <v>134.6</v>
      </c>
      <c r="L55" s="322">
        <v>238802</v>
      </c>
      <c r="M55" s="323">
        <v>29.1</v>
      </c>
      <c r="N55" s="324">
        <v>105.5</v>
      </c>
    </row>
    <row r="56" spans="1:14">
      <c r="A56" s="248"/>
      <c r="B56" s="244"/>
      <c r="C56" s="244"/>
      <c r="D56" s="244"/>
      <c r="E56" s="244"/>
      <c r="F56" s="244"/>
      <c r="G56" s="325"/>
      <c r="H56" s="326" t="s">
        <v>515</v>
      </c>
      <c r="I56" s="327">
        <v>196858</v>
      </c>
      <c r="J56" s="328">
        <v>266384</v>
      </c>
      <c r="K56" s="329">
        <v>98.6</v>
      </c>
      <c r="L56" s="330">
        <v>128562</v>
      </c>
      <c r="M56" s="331">
        <v>35.200000000000003</v>
      </c>
      <c r="N56" s="332">
        <v>63.4</v>
      </c>
    </row>
    <row r="57" spans="1:14">
      <c r="A57" s="248"/>
      <c r="B57" s="244"/>
      <c r="C57" s="244"/>
      <c r="D57" s="244"/>
      <c r="E57" s="244"/>
      <c r="F57" s="244"/>
      <c r="G57" s="310" t="s">
        <v>518</v>
      </c>
      <c r="H57" s="311"/>
      <c r="I57" s="319">
        <v>916870</v>
      </c>
      <c r="J57" s="320">
        <v>1268147</v>
      </c>
      <c r="K57" s="321">
        <v>243.7</v>
      </c>
      <c r="L57" s="322">
        <v>288550</v>
      </c>
      <c r="M57" s="323">
        <v>20.8</v>
      </c>
      <c r="N57" s="324">
        <v>222.9</v>
      </c>
    </row>
    <row r="58" spans="1:14">
      <c r="A58" s="248"/>
      <c r="B58" s="244"/>
      <c r="C58" s="244"/>
      <c r="D58" s="244"/>
      <c r="E58" s="244"/>
      <c r="F58" s="244"/>
      <c r="G58" s="325"/>
      <c r="H58" s="326" t="s">
        <v>515</v>
      </c>
      <c r="I58" s="327">
        <v>740196</v>
      </c>
      <c r="J58" s="328">
        <v>1023784</v>
      </c>
      <c r="K58" s="329">
        <v>284.3</v>
      </c>
      <c r="L58" s="330">
        <v>141525</v>
      </c>
      <c r="M58" s="331">
        <v>10.1</v>
      </c>
      <c r="N58" s="332">
        <v>274.2</v>
      </c>
    </row>
    <row r="59" spans="1:14">
      <c r="A59" s="248"/>
      <c r="B59" s="244"/>
      <c r="C59" s="244"/>
      <c r="D59" s="244"/>
      <c r="E59" s="244"/>
      <c r="F59" s="244"/>
      <c r="G59" s="310" t="s">
        <v>519</v>
      </c>
      <c r="H59" s="311"/>
      <c r="I59" s="319">
        <v>259257</v>
      </c>
      <c r="J59" s="320">
        <v>350821</v>
      </c>
      <c r="K59" s="321">
        <v>-72.3</v>
      </c>
      <c r="L59" s="322">
        <v>245039</v>
      </c>
      <c r="M59" s="323">
        <v>-15.1</v>
      </c>
      <c r="N59" s="324">
        <v>-57.2</v>
      </c>
    </row>
    <row r="60" spans="1:14">
      <c r="A60" s="248"/>
      <c r="B60" s="244"/>
      <c r="C60" s="244"/>
      <c r="D60" s="244"/>
      <c r="E60" s="244"/>
      <c r="F60" s="244"/>
      <c r="G60" s="325"/>
      <c r="H60" s="326" t="s">
        <v>515</v>
      </c>
      <c r="I60" s="333">
        <v>166595</v>
      </c>
      <c r="J60" s="328">
        <v>225433</v>
      </c>
      <c r="K60" s="329">
        <v>-78</v>
      </c>
      <c r="L60" s="330">
        <v>108922</v>
      </c>
      <c r="M60" s="331">
        <v>-23</v>
      </c>
      <c r="N60" s="332">
        <v>-55</v>
      </c>
    </row>
    <row r="61" spans="1:14">
      <c r="A61" s="248"/>
      <c r="B61" s="244"/>
      <c r="C61" s="244"/>
      <c r="D61" s="244"/>
      <c r="E61" s="244"/>
      <c r="F61" s="244"/>
      <c r="G61" s="310" t="s">
        <v>520</v>
      </c>
      <c r="H61" s="334"/>
      <c r="I61" s="335">
        <v>391634</v>
      </c>
      <c r="J61" s="336">
        <v>527692</v>
      </c>
      <c r="K61" s="337">
        <v>85.3</v>
      </c>
      <c r="L61" s="338">
        <v>232195</v>
      </c>
      <c r="M61" s="339">
        <v>-2.4</v>
      </c>
      <c r="N61" s="324">
        <v>87.7</v>
      </c>
    </row>
    <row r="62" spans="1:14">
      <c r="A62" s="248"/>
      <c r="B62" s="244"/>
      <c r="C62" s="244"/>
      <c r="D62" s="244"/>
      <c r="E62" s="244"/>
      <c r="F62" s="244"/>
      <c r="G62" s="325"/>
      <c r="H62" s="326" t="s">
        <v>515</v>
      </c>
      <c r="I62" s="327">
        <v>261249</v>
      </c>
      <c r="J62" s="328">
        <v>355465</v>
      </c>
      <c r="K62" s="329">
        <v>58.7</v>
      </c>
      <c r="L62" s="330">
        <v>119042</v>
      </c>
      <c r="M62" s="331">
        <v>-5.2</v>
      </c>
      <c r="N62" s="332">
        <v>63.9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34.369999999999997</v>
      </c>
      <c r="G47" s="12">
        <v>31.55</v>
      </c>
      <c r="H47" s="12">
        <v>31.62</v>
      </c>
      <c r="I47" s="12">
        <v>44.93</v>
      </c>
      <c r="J47" s="13">
        <v>41.19</v>
      </c>
    </row>
    <row r="48" spans="2:10" ht="57.75" customHeight="1">
      <c r="B48" s="14"/>
      <c r="C48" s="1171" t="s">
        <v>4</v>
      </c>
      <c r="D48" s="1171"/>
      <c r="E48" s="1172"/>
      <c r="F48" s="15">
        <v>28.41</v>
      </c>
      <c r="G48" s="16">
        <v>24.86</v>
      </c>
      <c r="H48" s="16">
        <v>30.78</v>
      </c>
      <c r="I48" s="16">
        <v>29.91</v>
      </c>
      <c r="J48" s="17">
        <v>32.869999999999997</v>
      </c>
    </row>
    <row r="49" spans="2:10" ht="57.75" customHeight="1" thickBot="1">
      <c r="B49" s="18"/>
      <c r="C49" s="1173" t="s">
        <v>5</v>
      </c>
      <c r="D49" s="1173"/>
      <c r="E49" s="1174"/>
      <c r="F49" s="19" t="s">
        <v>527</v>
      </c>
      <c r="G49" s="20" t="s">
        <v>528</v>
      </c>
      <c r="H49" s="20">
        <v>5.95</v>
      </c>
      <c r="I49" s="20">
        <v>9.81</v>
      </c>
      <c r="J49" s="21">
        <v>5.54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529</v>
      </c>
      <c r="D34" s="1181"/>
      <c r="E34" s="1182"/>
      <c r="F34" s="32">
        <v>28.4</v>
      </c>
      <c r="G34" s="33">
        <v>24.85</v>
      </c>
      <c r="H34" s="33">
        <v>30.77</v>
      </c>
      <c r="I34" s="33">
        <v>29.91</v>
      </c>
      <c r="J34" s="34">
        <v>32.869999999999997</v>
      </c>
      <c r="K34" s="22"/>
      <c r="L34" s="22"/>
      <c r="M34" s="22"/>
      <c r="N34" s="22"/>
      <c r="O34" s="22"/>
      <c r="P34" s="22"/>
    </row>
    <row r="35" spans="1:16" ht="39" customHeight="1">
      <c r="A35" s="22"/>
      <c r="B35" s="35"/>
      <c r="C35" s="1175" t="s">
        <v>530</v>
      </c>
      <c r="D35" s="1176"/>
      <c r="E35" s="1177"/>
      <c r="F35" s="36">
        <v>2.08</v>
      </c>
      <c r="G35" s="37">
        <v>2.33</v>
      </c>
      <c r="H35" s="37">
        <v>2.62</v>
      </c>
      <c r="I35" s="37">
        <v>2.59</v>
      </c>
      <c r="J35" s="38">
        <v>2.17</v>
      </c>
      <c r="K35" s="22"/>
      <c r="L35" s="22"/>
      <c r="M35" s="22"/>
      <c r="N35" s="22"/>
      <c r="O35" s="22"/>
      <c r="P35" s="22"/>
    </row>
    <row r="36" spans="1:16" ht="39" customHeight="1">
      <c r="A36" s="22"/>
      <c r="B36" s="35"/>
      <c r="C36" s="1175" t="s">
        <v>531</v>
      </c>
      <c r="D36" s="1176"/>
      <c r="E36" s="1177"/>
      <c r="F36" s="36">
        <v>1.85</v>
      </c>
      <c r="G36" s="37">
        <v>1.43</v>
      </c>
      <c r="H36" s="37">
        <v>1.53</v>
      </c>
      <c r="I36" s="37">
        <v>1.58</v>
      </c>
      <c r="J36" s="38">
        <v>0.55000000000000004</v>
      </c>
      <c r="K36" s="22"/>
      <c r="L36" s="22"/>
      <c r="M36" s="22"/>
      <c r="N36" s="22"/>
      <c r="O36" s="22"/>
      <c r="P36" s="22"/>
    </row>
    <row r="37" spans="1:16" ht="39" customHeight="1">
      <c r="A37" s="22"/>
      <c r="B37" s="35"/>
      <c r="C37" s="1175" t="s">
        <v>532</v>
      </c>
      <c r="D37" s="1176"/>
      <c r="E37" s="1177"/>
      <c r="F37" s="36">
        <v>0.97</v>
      </c>
      <c r="G37" s="37">
        <v>0.96</v>
      </c>
      <c r="H37" s="37">
        <v>1.28</v>
      </c>
      <c r="I37" s="37">
        <v>1.72</v>
      </c>
      <c r="J37" s="38">
        <v>0.43</v>
      </c>
      <c r="K37" s="22"/>
      <c r="L37" s="22"/>
      <c r="M37" s="22"/>
      <c r="N37" s="22"/>
      <c r="O37" s="22"/>
      <c r="P37" s="22"/>
    </row>
    <row r="38" spans="1:16" ht="39" customHeight="1">
      <c r="A38" s="22"/>
      <c r="B38" s="35"/>
      <c r="C38" s="1175" t="s">
        <v>533</v>
      </c>
      <c r="D38" s="1176"/>
      <c r="E38" s="1177"/>
      <c r="F38" s="36">
        <v>0.14000000000000001</v>
      </c>
      <c r="G38" s="37">
        <v>0.16</v>
      </c>
      <c r="H38" s="37">
        <v>0.28999999999999998</v>
      </c>
      <c r="I38" s="37">
        <v>0.7</v>
      </c>
      <c r="J38" s="38">
        <v>0.14000000000000001</v>
      </c>
      <c r="K38" s="22"/>
      <c r="L38" s="22"/>
      <c r="M38" s="22"/>
      <c r="N38" s="22"/>
      <c r="O38" s="22"/>
      <c r="P38" s="22"/>
    </row>
    <row r="39" spans="1:16" ht="39" customHeight="1">
      <c r="A39" s="22"/>
      <c r="B39" s="35"/>
      <c r="C39" s="1175" t="s">
        <v>534</v>
      </c>
      <c r="D39" s="1176"/>
      <c r="E39" s="1177"/>
      <c r="F39" s="36">
        <v>0.16</v>
      </c>
      <c r="G39" s="37">
        <v>0.12</v>
      </c>
      <c r="H39" s="37">
        <v>0.09</v>
      </c>
      <c r="I39" s="37">
        <v>0.12</v>
      </c>
      <c r="J39" s="38">
        <v>0.12</v>
      </c>
      <c r="K39" s="22"/>
      <c r="L39" s="22"/>
      <c r="M39" s="22"/>
      <c r="N39" s="22"/>
      <c r="O39" s="22"/>
      <c r="P39" s="22"/>
    </row>
    <row r="40" spans="1:16" ht="39" customHeight="1">
      <c r="A40" s="22"/>
      <c r="B40" s="35"/>
      <c r="C40" s="1175" t="s">
        <v>535</v>
      </c>
      <c r="D40" s="1176"/>
      <c r="E40" s="1177"/>
      <c r="F40" s="36">
        <v>0.33</v>
      </c>
      <c r="G40" s="37">
        <v>0.25</v>
      </c>
      <c r="H40" s="37">
        <v>0.28999999999999998</v>
      </c>
      <c r="I40" s="37">
        <v>0.49</v>
      </c>
      <c r="J40" s="38">
        <v>0.09</v>
      </c>
      <c r="K40" s="22"/>
      <c r="L40" s="22"/>
      <c r="M40" s="22"/>
      <c r="N40" s="22"/>
      <c r="O40" s="22"/>
      <c r="P40" s="22"/>
    </row>
    <row r="41" spans="1:16" ht="39" customHeight="1">
      <c r="A41" s="22"/>
      <c r="B41" s="35"/>
      <c r="C41" s="1175" t="s">
        <v>536</v>
      </c>
      <c r="D41" s="1176"/>
      <c r="E41" s="1177"/>
      <c r="F41" s="36">
        <v>0.12</v>
      </c>
      <c r="G41" s="37">
        <v>0.11</v>
      </c>
      <c r="H41" s="37">
        <v>0.11</v>
      </c>
      <c r="I41" s="37">
        <v>0.11</v>
      </c>
      <c r="J41" s="38">
        <v>0.05</v>
      </c>
      <c r="K41" s="22"/>
      <c r="L41" s="22"/>
      <c r="M41" s="22"/>
      <c r="N41" s="22"/>
      <c r="O41" s="22"/>
      <c r="P41" s="22"/>
    </row>
    <row r="42" spans="1:16" ht="39" customHeight="1">
      <c r="A42" s="22"/>
      <c r="B42" s="39"/>
      <c r="C42" s="1175" t="s">
        <v>537</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538</v>
      </c>
      <c r="D43" s="1179"/>
      <c r="E43" s="1180"/>
      <c r="F43" s="41">
        <v>0.03</v>
      </c>
      <c r="G43" s="42">
        <v>0.03</v>
      </c>
      <c r="H43" s="42">
        <v>0.03</v>
      </c>
      <c r="I43" s="42">
        <v>0.03</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189</v>
      </c>
      <c r="L45" s="60">
        <v>163</v>
      </c>
      <c r="M45" s="60">
        <v>157</v>
      </c>
      <c r="N45" s="60">
        <v>151</v>
      </c>
      <c r="O45" s="61">
        <v>152</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82</v>
      </c>
      <c r="L48" s="64">
        <v>81</v>
      </c>
      <c r="M48" s="64">
        <v>88</v>
      </c>
      <c r="N48" s="64">
        <v>85</v>
      </c>
      <c r="O48" s="65">
        <v>80</v>
      </c>
      <c r="P48" s="48"/>
      <c r="Q48" s="48"/>
      <c r="R48" s="48"/>
      <c r="S48" s="48"/>
      <c r="T48" s="48"/>
      <c r="U48" s="48"/>
    </row>
    <row r="49" spans="1:21" ht="30.75" customHeight="1">
      <c r="A49" s="48"/>
      <c r="B49" s="1193"/>
      <c r="C49" s="1194"/>
      <c r="D49" s="62"/>
      <c r="E49" s="1185" t="s">
        <v>16</v>
      </c>
      <c r="F49" s="1185"/>
      <c r="G49" s="1185"/>
      <c r="H49" s="1185"/>
      <c r="I49" s="1185"/>
      <c r="J49" s="1186"/>
      <c r="K49" s="63" t="s">
        <v>482</v>
      </c>
      <c r="L49" s="64" t="s">
        <v>482</v>
      </c>
      <c r="M49" s="64" t="s">
        <v>482</v>
      </c>
      <c r="N49" s="64" t="s">
        <v>482</v>
      </c>
      <c r="O49" s="65" t="s">
        <v>482</v>
      </c>
      <c r="P49" s="48"/>
      <c r="Q49" s="48"/>
      <c r="R49" s="48"/>
      <c r="S49" s="48"/>
      <c r="T49" s="48"/>
      <c r="U49" s="48"/>
    </row>
    <row r="50" spans="1:21" ht="30.75" customHeight="1">
      <c r="A50" s="48"/>
      <c r="B50" s="1193"/>
      <c r="C50" s="1194"/>
      <c r="D50" s="62"/>
      <c r="E50" s="1185" t="s">
        <v>17</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19</v>
      </c>
      <c r="C52" s="1184"/>
      <c r="D52" s="66"/>
      <c r="E52" s="1185" t="s">
        <v>20</v>
      </c>
      <c r="F52" s="1185"/>
      <c r="G52" s="1185"/>
      <c r="H52" s="1185"/>
      <c r="I52" s="1185"/>
      <c r="J52" s="1186"/>
      <c r="K52" s="63">
        <v>217</v>
      </c>
      <c r="L52" s="64">
        <v>198</v>
      </c>
      <c r="M52" s="64">
        <v>191</v>
      </c>
      <c r="N52" s="64">
        <v>184</v>
      </c>
      <c r="O52" s="65">
        <v>177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54</v>
      </c>
      <c r="L53" s="69">
        <v>46</v>
      </c>
      <c r="M53" s="69">
        <v>54</v>
      </c>
      <c r="N53" s="69">
        <v>52</v>
      </c>
      <c r="O53" s="70">
        <v>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99" t="s">
        <v>24</v>
      </c>
      <c r="C41" s="1200"/>
      <c r="D41" s="81"/>
      <c r="E41" s="1205" t="s">
        <v>25</v>
      </c>
      <c r="F41" s="1205"/>
      <c r="G41" s="1205"/>
      <c r="H41" s="1206"/>
      <c r="I41" s="82">
        <v>1201</v>
      </c>
      <c r="J41" s="83">
        <v>1179</v>
      </c>
      <c r="K41" s="83">
        <v>1148</v>
      </c>
      <c r="L41" s="83">
        <v>1247</v>
      </c>
      <c r="M41" s="84">
        <v>1251</v>
      </c>
    </row>
    <row r="42" spans="2:13" ht="27.75" customHeight="1">
      <c r="B42" s="1201"/>
      <c r="C42" s="1202"/>
      <c r="D42" s="85"/>
      <c r="E42" s="1207" t="s">
        <v>26</v>
      </c>
      <c r="F42" s="1207"/>
      <c r="G42" s="1207"/>
      <c r="H42" s="1208"/>
      <c r="I42" s="86" t="s">
        <v>482</v>
      </c>
      <c r="J42" s="87" t="s">
        <v>482</v>
      </c>
      <c r="K42" s="87" t="s">
        <v>482</v>
      </c>
      <c r="L42" s="87" t="s">
        <v>482</v>
      </c>
      <c r="M42" s="88" t="s">
        <v>482</v>
      </c>
    </row>
    <row r="43" spans="2:13" ht="27.75" customHeight="1">
      <c r="B43" s="1201"/>
      <c r="C43" s="1202"/>
      <c r="D43" s="85"/>
      <c r="E43" s="1207" t="s">
        <v>27</v>
      </c>
      <c r="F43" s="1207"/>
      <c r="G43" s="1207"/>
      <c r="H43" s="1208"/>
      <c r="I43" s="86">
        <v>1085</v>
      </c>
      <c r="J43" s="87">
        <v>966</v>
      </c>
      <c r="K43" s="87">
        <v>941</v>
      </c>
      <c r="L43" s="87">
        <v>795</v>
      </c>
      <c r="M43" s="88">
        <v>730</v>
      </c>
    </row>
    <row r="44" spans="2:13" ht="27.75" customHeight="1">
      <c r="B44" s="1201"/>
      <c r="C44" s="1202"/>
      <c r="D44" s="85"/>
      <c r="E44" s="1207" t="s">
        <v>28</v>
      </c>
      <c r="F44" s="1207"/>
      <c r="G44" s="1207"/>
      <c r="H44" s="1208"/>
      <c r="I44" s="86" t="s">
        <v>482</v>
      </c>
      <c r="J44" s="87" t="s">
        <v>482</v>
      </c>
      <c r="K44" s="87">
        <v>1</v>
      </c>
      <c r="L44" s="87">
        <v>2</v>
      </c>
      <c r="M44" s="88">
        <v>2</v>
      </c>
    </row>
    <row r="45" spans="2:13" ht="27.75" customHeight="1">
      <c r="B45" s="1201"/>
      <c r="C45" s="1202"/>
      <c r="D45" s="85"/>
      <c r="E45" s="1207" t="s">
        <v>29</v>
      </c>
      <c r="F45" s="1207"/>
      <c r="G45" s="1207"/>
      <c r="H45" s="1208"/>
      <c r="I45" s="86">
        <v>230</v>
      </c>
      <c r="J45" s="87">
        <v>217</v>
      </c>
      <c r="K45" s="87">
        <v>221</v>
      </c>
      <c r="L45" s="87">
        <v>210</v>
      </c>
      <c r="M45" s="88">
        <v>213</v>
      </c>
    </row>
    <row r="46" spans="2:13" ht="27.75" customHeight="1">
      <c r="B46" s="1201"/>
      <c r="C46" s="1202"/>
      <c r="D46" s="85"/>
      <c r="E46" s="1207" t="s">
        <v>30</v>
      </c>
      <c r="F46" s="1207"/>
      <c r="G46" s="1207"/>
      <c r="H46" s="1208"/>
      <c r="I46" s="86" t="s">
        <v>482</v>
      </c>
      <c r="J46" s="87" t="s">
        <v>482</v>
      </c>
      <c r="K46" s="87" t="s">
        <v>482</v>
      </c>
      <c r="L46" s="87" t="s">
        <v>482</v>
      </c>
      <c r="M46" s="88" t="s">
        <v>482</v>
      </c>
    </row>
    <row r="47" spans="2:13" ht="27.75" customHeight="1">
      <c r="B47" s="1201"/>
      <c r="C47" s="1202"/>
      <c r="D47" s="85"/>
      <c r="E47" s="1207" t="s">
        <v>31</v>
      </c>
      <c r="F47" s="1207"/>
      <c r="G47" s="1207"/>
      <c r="H47" s="1208"/>
      <c r="I47" s="86" t="s">
        <v>482</v>
      </c>
      <c r="J47" s="87" t="s">
        <v>482</v>
      </c>
      <c r="K47" s="87" t="s">
        <v>482</v>
      </c>
      <c r="L47" s="87" t="s">
        <v>482</v>
      </c>
      <c r="M47" s="88" t="s">
        <v>482</v>
      </c>
    </row>
    <row r="48" spans="2:13" ht="27.75" customHeight="1">
      <c r="B48" s="1203"/>
      <c r="C48" s="1204"/>
      <c r="D48" s="85"/>
      <c r="E48" s="1207" t="s">
        <v>32</v>
      </c>
      <c r="F48" s="1207"/>
      <c r="G48" s="1207"/>
      <c r="H48" s="1208"/>
      <c r="I48" s="86" t="s">
        <v>482</v>
      </c>
      <c r="J48" s="87" t="s">
        <v>482</v>
      </c>
      <c r="K48" s="87" t="s">
        <v>482</v>
      </c>
      <c r="L48" s="87" t="s">
        <v>482</v>
      </c>
      <c r="M48" s="88" t="s">
        <v>482</v>
      </c>
    </row>
    <row r="49" spans="2:13" ht="27.75" customHeight="1">
      <c r="B49" s="1209" t="s">
        <v>33</v>
      </c>
      <c r="C49" s="1210"/>
      <c r="D49" s="89"/>
      <c r="E49" s="1207" t="s">
        <v>34</v>
      </c>
      <c r="F49" s="1207"/>
      <c r="G49" s="1207"/>
      <c r="H49" s="1208"/>
      <c r="I49" s="86">
        <v>1056</v>
      </c>
      <c r="J49" s="87">
        <v>1237</v>
      </c>
      <c r="K49" s="87">
        <v>934</v>
      </c>
      <c r="L49" s="87">
        <v>981</v>
      </c>
      <c r="M49" s="88">
        <v>1088</v>
      </c>
    </row>
    <row r="50" spans="2:13" ht="27.75" customHeight="1">
      <c r="B50" s="1201"/>
      <c r="C50" s="1202"/>
      <c r="D50" s="85"/>
      <c r="E50" s="1207" t="s">
        <v>35</v>
      </c>
      <c r="F50" s="1207"/>
      <c r="G50" s="1207"/>
      <c r="H50" s="1208"/>
      <c r="I50" s="86">
        <v>414</v>
      </c>
      <c r="J50" s="87">
        <v>369</v>
      </c>
      <c r="K50" s="87">
        <v>323</v>
      </c>
      <c r="L50" s="87">
        <v>277</v>
      </c>
      <c r="M50" s="88">
        <v>233</v>
      </c>
    </row>
    <row r="51" spans="2:13" ht="27.75" customHeight="1">
      <c r="B51" s="1203"/>
      <c r="C51" s="1204"/>
      <c r="D51" s="85"/>
      <c r="E51" s="1207" t="s">
        <v>36</v>
      </c>
      <c r="F51" s="1207"/>
      <c r="G51" s="1207"/>
      <c r="H51" s="1208"/>
      <c r="I51" s="86">
        <v>1341</v>
      </c>
      <c r="J51" s="87">
        <v>1341</v>
      </c>
      <c r="K51" s="87">
        <v>1258</v>
      </c>
      <c r="L51" s="87">
        <v>1286</v>
      </c>
      <c r="M51" s="88">
        <v>1253</v>
      </c>
    </row>
    <row r="52" spans="2:13" ht="27.75" customHeight="1" thickBot="1">
      <c r="B52" s="1211" t="s">
        <v>37</v>
      </c>
      <c r="C52" s="1212"/>
      <c r="D52" s="90"/>
      <c r="E52" s="1213" t="s">
        <v>38</v>
      </c>
      <c r="F52" s="1213"/>
      <c r="G52" s="1213"/>
      <c r="H52" s="1214"/>
      <c r="I52" s="91">
        <v>-295</v>
      </c>
      <c r="J52" s="92">
        <v>-585</v>
      </c>
      <c r="K52" s="92">
        <v>-203</v>
      </c>
      <c r="L52" s="92">
        <v>-291</v>
      </c>
      <c r="M52" s="93">
        <v>-380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15" t="s">
        <v>562</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554</v>
      </c>
      <c r="H51" s="1228"/>
      <c r="I51" s="1233" t="s">
        <v>555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556</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557</v>
      </c>
      <c r="H55" s="1241"/>
      <c r="I55" s="1237" t="s">
        <v>555</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558</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47" t="s">
        <v>563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554</v>
      </c>
      <c r="H73" s="1228"/>
      <c r="I73" s="1233" t="s">
        <v>555</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561</v>
      </c>
      <c r="J75" s="1237"/>
      <c r="K75" s="1249">
        <v>12.2</v>
      </c>
      <c r="L75" s="1249">
        <v>9.5</v>
      </c>
      <c r="M75" s="1249">
        <v>8.5</v>
      </c>
      <c r="N75" s="1249">
        <v>8.1</v>
      </c>
      <c r="O75" s="1249">
        <v>8.4</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557</v>
      </c>
      <c r="H77" s="1241"/>
      <c r="I77" s="1237" t="s">
        <v>555</v>
      </c>
      <c r="J77" s="1237"/>
      <c r="K77" s="1248">
        <v>0</v>
      </c>
      <c r="L77" s="1248">
        <v>0</v>
      </c>
      <c r="M77" s="1236">
        <v>0</v>
      </c>
      <c r="N77" s="1236">
        <v>0</v>
      </c>
      <c r="O77" s="1236">
        <v>0</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561</v>
      </c>
      <c r="J79" s="1246"/>
      <c r="K79" s="1251">
        <v>10.8</v>
      </c>
      <c r="L79" s="1251">
        <v>9.6999999999999993</v>
      </c>
      <c r="M79" s="1251">
        <v>8.6</v>
      </c>
      <c r="N79" s="1251">
        <v>7.7</v>
      </c>
      <c r="O79" s="1251">
        <v>7.2</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493215</v>
      </c>
      <c r="E3" s="116"/>
      <c r="F3" s="117">
        <v>203567</v>
      </c>
      <c r="G3" s="118"/>
      <c r="H3" s="119"/>
    </row>
    <row r="4" spans="1:8">
      <c r="A4" s="120"/>
      <c r="B4" s="121"/>
      <c r="C4" s="122"/>
      <c r="D4" s="123">
        <v>127593</v>
      </c>
      <c r="E4" s="124"/>
      <c r="F4" s="125">
        <v>121137</v>
      </c>
      <c r="G4" s="126"/>
      <c r="H4" s="127"/>
    </row>
    <row r="5" spans="1:8">
      <c r="A5" s="108" t="s">
        <v>516</v>
      </c>
      <c r="B5" s="113"/>
      <c r="C5" s="114"/>
      <c r="D5" s="115">
        <v>157286</v>
      </c>
      <c r="E5" s="116"/>
      <c r="F5" s="117">
        <v>185018</v>
      </c>
      <c r="G5" s="118"/>
      <c r="H5" s="119"/>
    </row>
    <row r="6" spans="1:8">
      <c r="A6" s="120"/>
      <c r="B6" s="121"/>
      <c r="C6" s="122"/>
      <c r="D6" s="123">
        <v>134129</v>
      </c>
      <c r="E6" s="124"/>
      <c r="F6" s="125">
        <v>95064</v>
      </c>
      <c r="G6" s="126"/>
      <c r="H6" s="127"/>
    </row>
    <row r="7" spans="1:8">
      <c r="A7" s="108" t="s">
        <v>517</v>
      </c>
      <c r="B7" s="113"/>
      <c r="C7" s="114"/>
      <c r="D7" s="115">
        <v>368993</v>
      </c>
      <c r="E7" s="116"/>
      <c r="F7" s="117">
        <v>238802</v>
      </c>
      <c r="G7" s="118"/>
      <c r="H7" s="119"/>
    </row>
    <row r="8" spans="1:8">
      <c r="A8" s="120"/>
      <c r="B8" s="121"/>
      <c r="C8" s="122"/>
      <c r="D8" s="123">
        <v>266384</v>
      </c>
      <c r="E8" s="124"/>
      <c r="F8" s="125">
        <v>128562</v>
      </c>
      <c r="G8" s="126"/>
      <c r="H8" s="127"/>
    </row>
    <row r="9" spans="1:8">
      <c r="A9" s="108" t="s">
        <v>518</v>
      </c>
      <c r="B9" s="113"/>
      <c r="C9" s="114"/>
      <c r="D9" s="115">
        <v>1268147</v>
      </c>
      <c r="E9" s="116"/>
      <c r="F9" s="117">
        <v>288550</v>
      </c>
      <c r="G9" s="118"/>
      <c r="H9" s="119"/>
    </row>
    <row r="10" spans="1:8">
      <c r="A10" s="120"/>
      <c r="B10" s="121"/>
      <c r="C10" s="122"/>
      <c r="D10" s="123">
        <v>1023784</v>
      </c>
      <c r="E10" s="124"/>
      <c r="F10" s="125">
        <v>141525</v>
      </c>
      <c r="G10" s="126"/>
      <c r="H10" s="127"/>
    </row>
    <row r="11" spans="1:8">
      <c r="A11" s="108" t="s">
        <v>519</v>
      </c>
      <c r="B11" s="113"/>
      <c r="C11" s="114"/>
      <c r="D11" s="115">
        <v>350821</v>
      </c>
      <c r="E11" s="116"/>
      <c r="F11" s="117">
        <v>245039</v>
      </c>
      <c r="G11" s="118"/>
      <c r="H11" s="119"/>
    </row>
    <row r="12" spans="1:8">
      <c r="A12" s="120"/>
      <c r="B12" s="121"/>
      <c r="C12" s="128"/>
      <c r="D12" s="123">
        <v>225433</v>
      </c>
      <c r="E12" s="124"/>
      <c r="F12" s="125">
        <v>108922</v>
      </c>
      <c r="G12" s="126"/>
      <c r="H12" s="127"/>
    </row>
    <row r="13" spans="1:8">
      <c r="A13" s="108"/>
      <c r="B13" s="113"/>
      <c r="C13" s="129"/>
      <c r="D13" s="130">
        <v>527692</v>
      </c>
      <c r="E13" s="131"/>
      <c r="F13" s="132">
        <v>232195</v>
      </c>
      <c r="G13" s="133"/>
      <c r="H13" s="119"/>
    </row>
    <row r="14" spans="1:8">
      <c r="A14" s="120"/>
      <c r="B14" s="121"/>
      <c r="C14" s="122"/>
      <c r="D14" s="123">
        <v>355465</v>
      </c>
      <c r="E14" s="124"/>
      <c r="F14" s="125">
        <v>119042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28.41</v>
      </c>
      <c r="C19" s="134">
        <f>ROUND(VALUE(SUBSTITUTE(実質収支比率等に係る経年分析!G$48,"▲","-")),2)</f>
        <v>24.86</v>
      </c>
      <c r="D19" s="134">
        <f>ROUND(VALUE(SUBSTITUTE(実質収支比率等に係る経年分析!H$48,"▲","-")),2)</f>
        <v>30.78</v>
      </c>
      <c r="E19" s="134">
        <f>ROUND(VALUE(SUBSTITUTE(実質収支比率等に係る経年分析!I$48,"▲","-")),2)</f>
        <v>29.91</v>
      </c>
      <c r="F19" s="134">
        <f>ROUND(VALUE(SUBSTITUTE(実質収支比率等に係る経年分析!J$48,"▲","-")),2)</f>
        <v>32.869999999999997</v>
      </c>
    </row>
    <row r="20" spans="1:11">
      <c r="A20" s="134" t="s">
        <v>43</v>
      </c>
      <c r="B20" s="134">
        <f>ROUND(VALUE(SUBSTITUTE(実質収支比率等に係る経年分析!F$47,"▲","-")),2)</f>
        <v>34.369999999999997</v>
      </c>
      <c r="C20" s="134">
        <f>ROUND(VALUE(SUBSTITUTE(実質収支比率等に係る経年分析!G$47,"▲","-")),2)</f>
        <v>31.55</v>
      </c>
      <c r="D20" s="134">
        <f>ROUND(VALUE(SUBSTITUTE(実質収支比率等に係る経年分析!H$47,"▲","-")),2)</f>
        <v>31.62</v>
      </c>
      <c r="E20" s="134">
        <f>ROUND(VALUE(SUBSTITUTE(実質収支比率等に係る経年分析!I$47,"▲","-")),2)</f>
        <v>44.93</v>
      </c>
      <c r="F20" s="134">
        <f>ROUND(VALUE(SUBSTITUTE(実質収支比率等に係る経年分析!J$47,"▲","-")),2)</f>
        <v>41.19</v>
      </c>
    </row>
    <row r="21" spans="1:11">
      <c r="A21" s="134" t="s">
        <v>44</v>
      </c>
      <c r="B21" s="134">
        <f>IF(ISNUMBER(VALUE(SUBSTITUTE(実質収支比率等に係る経年分析!F$49,"▲","-"))),ROUND(VALUE(SUBSTITUTE(実質収支比率等に係る経年分析!F$49,"▲","-")),2),NA())</f>
        <v>-7.14</v>
      </c>
      <c r="C21" s="134">
        <f>IF(ISNUMBER(VALUE(SUBSTITUTE(実質収支比率等に係る経年分析!G$49,"▲","-"))),ROUND(VALUE(SUBSTITUTE(実質収支比率等に係る経年分析!G$49,"▲","-")),2),NA())</f>
        <v>-1.1299999999999999</v>
      </c>
      <c r="D21" s="134">
        <f>IF(ISNUMBER(VALUE(SUBSTITUTE(実質収支比率等に係る経年分析!H$49,"▲","-"))),ROUND(VALUE(SUBSTITUTE(実質収支比率等に係る経年分析!H$49,"▲","-")),2),NA())</f>
        <v>5.95</v>
      </c>
      <c r="E21" s="134">
        <f>IF(ISNUMBER(VALUE(SUBSTITUTE(実質収支比率等に係る経年分析!I$49,"▲","-"))),ROUND(VALUE(SUBSTITUTE(実質収支比率等に係る経年分析!I$49,"▲","-")),2),NA())</f>
        <v>9.81</v>
      </c>
      <c r="F21" s="134">
        <f>IF(ISNUMBER(VALUE(SUBSTITUTE(実質収支比率等に係る経年分析!J$49,"▲","-"))),ROUND(VALUE(SUBSTITUTE(実質収支比率等に係る経年分析!J$49,"▲","-")),2),NA())</f>
        <v>5.54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0.28999999999999998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特定環境保全公共下水道特別会計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国民健康保険特別会計（直営診療施設勘定）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0.55000000000000004</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32.869999999999997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217</v>
      </c>
      <c r="E42" s="136"/>
      <c r="F42" s="136"/>
      <c r="G42" s="136">
        <f>'実質公債費比率（分子）の構造'!L$52</f>
        <v>198</v>
      </c>
      <c r="H42" s="136"/>
      <c r="I42" s="136"/>
      <c r="J42" s="136">
        <f>'実質公債費比率（分子）の構造'!M$52</f>
        <v>191</v>
      </c>
      <c r="K42" s="136"/>
      <c r="L42" s="136"/>
      <c r="M42" s="136">
        <f>'実質公債費比率（分子）の構造'!N$52</f>
        <v>184</v>
      </c>
      <c r="N42" s="136"/>
      <c r="O42" s="136"/>
      <c r="P42" s="136">
        <f>'実質公債費比率（分子）の構造'!O$52</f>
        <v>177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82</v>
      </c>
      <c r="C46" s="136"/>
      <c r="D46" s="136"/>
      <c r="E46" s="136">
        <f>'実質公債費比率（分子）の構造'!L$48</f>
        <v>81</v>
      </c>
      <c r="F46" s="136"/>
      <c r="G46" s="136"/>
      <c r="H46" s="136">
        <f>'実質公債費比率（分子）の構造'!M$48</f>
        <v>88</v>
      </c>
      <c r="I46" s="136"/>
      <c r="J46" s="136"/>
      <c r="K46" s="136">
        <f>'実質公債費比率（分子）の構造'!N$48</f>
        <v>85</v>
      </c>
      <c r="L46" s="136"/>
      <c r="M46" s="136"/>
      <c r="N46" s="136">
        <f>'実質公債費比率（分子）の構造'!O$48</f>
        <v>80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189</v>
      </c>
      <c r="C49" s="136"/>
      <c r="D49" s="136"/>
      <c r="E49" s="136">
        <f>'実質公債費比率（分子）の構造'!L$45</f>
        <v>163</v>
      </c>
      <c r="F49" s="136"/>
      <c r="G49" s="136"/>
      <c r="H49" s="136">
        <f>'実質公債費比率（分子）の構造'!M$45</f>
        <v>157</v>
      </c>
      <c r="I49" s="136"/>
      <c r="J49" s="136"/>
      <c r="K49" s="136">
        <f>'実質公債費比率（分子）の構造'!N$45</f>
        <v>151</v>
      </c>
      <c r="L49" s="136"/>
      <c r="M49" s="136"/>
      <c r="N49" s="136">
        <f>'実質公債費比率（分子）の構造'!O$45</f>
        <v>152</v>
      </c>
      <c r="O49" s="136"/>
      <c r="P49" s="136"/>
    </row>
    <row r="50" spans="1:16">
      <c r="A50" s="136" t="s">
        <v>59</v>
      </c>
      <c r="B50" s="136" t="e">
        <f>NA()</f>
        <v>#N/A</v>
      </c>
      <c r="C50" s="136">
        <f>IF(ISNUMBER('実質公債費比率（分子）の構造'!K$53),'実質公債費比率（分子）の構造'!K$53,NA())</f>
        <v>54</v>
      </c>
      <c r="D50" s="136" t="e">
        <f>NA()</f>
        <v>#N/A</v>
      </c>
      <c r="E50" s="136" t="e">
        <f>NA()</f>
        <v>#N/A</v>
      </c>
      <c r="F50" s="136">
        <f>IF(ISNUMBER('実質公債費比率（分子）の構造'!L$53),'実質公債費比率（分子）の構造'!L$53,NA())</f>
        <v>46</v>
      </c>
      <c r="G50" s="136" t="e">
        <f>NA()</f>
        <v>#N/A</v>
      </c>
      <c r="H50" s="136" t="e">
        <f>NA()</f>
        <v>#N/A</v>
      </c>
      <c r="I50" s="136">
        <f>IF(ISNUMBER('実質公債費比率（分子）の構造'!M$53),'実質公債費比率（分子）の構造'!M$53,NA())</f>
        <v>54</v>
      </c>
      <c r="J50" s="136" t="e">
        <f>NA()</f>
        <v>#N/A</v>
      </c>
      <c r="K50" s="136" t="e">
        <f>NA()</f>
        <v>#N/A</v>
      </c>
      <c r="L50" s="136">
        <f>IF(ISNUMBER('実質公債費比率（分子）の構造'!N$53),'実質公債費比率（分子）の構造'!N$53,NA())</f>
        <v>52</v>
      </c>
      <c r="M50" s="136" t="e">
        <f>NA()</f>
        <v>#N/A</v>
      </c>
      <c r="N50" s="136" t="e">
        <f>NA()</f>
        <v>#N/A</v>
      </c>
      <c r="O50" s="136">
        <f>IF(ISNUMBER('実質公債費比率（分子）の構造'!O$53),'実質公債費比率（分子）の構造'!O$53,NA())</f>
        <v>55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1341</v>
      </c>
      <c r="E56" s="135"/>
      <c r="F56" s="135"/>
      <c r="G56" s="135">
        <f>'将来負担比率（分子）の構造'!J$51</f>
        <v>1341</v>
      </c>
      <c r="H56" s="135"/>
      <c r="I56" s="135"/>
      <c r="J56" s="135">
        <f>'将来負担比率（分子）の構造'!K$51</f>
        <v>1258</v>
      </c>
      <c r="K56" s="135"/>
      <c r="L56" s="135"/>
      <c r="M56" s="135">
        <f>'将来負担比率（分子）の構造'!L$51</f>
        <v>1286</v>
      </c>
      <c r="N56" s="135"/>
      <c r="O56" s="135"/>
      <c r="P56" s="135">
        <f>'将来負担比率（分子）の構造'!M$51</f>
        <v>1253</v>
      </c>
    </row>
    <row r="57" spans="1:16">
      <c r="A57" s="135" t="s">
        <v>35</v>
      </c>
      <c r="B57" s="135"/>
      <c r="C57" s="135"/>
      <c r="D57" s="135">
        <f>'将来負担比率（分子）の構造'!I$50</f>
        <v>414</v>
      </c>
      <c r="E57" s="135"/>
      <c r="F57" s="135"/>
      <c r="G57" s="135">
        <f>'将来負担比率（分子）の構造'!J$50</f>
        <v>369</v>
      </c>
      <c r="H57" s="135"/>
      <c r="I57" s="135"/>
      <c r="J57" s="135">
        <f>'将来負担比率（分子）の構造'!K$50</f>
        <v>323</v>
      </c>
      <c r="K57" s="135"/>
      <c r="L57" s="135"/>
      <c r="M57" s="135">
        <f>'将来負担比率（分子）の構造'!L$50</f>
        <v>277</v>
      </c>
      <c r="N57" s="135"/>
      <c r="O57" s="135"/>
      <c r="P57" s="135">
        <f>'将来負担比率（分子）の構造'!M$50</f>
        <v>233</v>
      </c>
    </row>
    <row r="58" spans="1:16">
      <c r="A58" s="135" t="s">
        <v>34</v>
      </c>
      <c r="B58" s="135"/>
      <c r="C58" s="135"/>
      <c r="D58" s="135">
        <f>'将来負担比率（分子）の構造'!I$49</f>
        <v>1056</v>
      </c>
      <c r="E58" s="135"/>
      <c r="F58" s="135"/>
      <c r="G58" s="135">
        <f>'将来負担比率（分子）の構造'!J$49</f>
        <v>1237</v>
      </c>
      <c r="H58" s="135"/>
      <c r="I58" s="135"/>
      <c r="J58" s="135">
        <f>'将来負担比率（分子）の構造'!K$49</f>
        <v>934</v>
      </c>
      <c r="K58" s="135"/>
      <c r="L58" s="135"/>
      <c r="M58" s="135">
        <f>'将来負担比率（分子）の構造'!L$49</f>
        <v>981</v>
      </c>
      <c r="N58" s="135"/>
      <c r="O58" s="135"/>
      <c r="P58" s="135">
        <f>'将来負担比率（分子）の構造'!M$49</f>
        <v>1088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230</v>
      </c>
      <c r="C62" s="135"/>
      <c r="D62" s="135"/>
      <c r="E62" s="135">
        <f>'将来負担比率（分子）の構造'!J$45</f>
        <v>217</v>
      </c>
      <c r="F62" s="135"/>
      <c r="G62" s="135"/>
      <c r="H62" s="135">
        <f>'将来負担比率（分子）の構造'!K$45</f>
        <v>221</v>
      </c>
      <c r="I62" s="135"/>
      <c r="J62" s="135"/>
      <c r="K62" s="135">
        <f>'将来負担比率（分子）の構造'!L$45</f>
        <v>210</v>
      </c>
      <c r="L62" s="135"/>
      <c r="M62" s="135"/>
      <c r="N62" s="135">
        <f>'将来負担比率（分子）の構造'!M$45</f>
        <v>213</v>
      </c>
      <c r="O62" s="135"/>
      <c r="P62" s="135"/>
    </row>
    <row r="63" spans="1:16">
      <c r="A63" s="135" t="s">
        <v>28</v>
      </c>
      <c r="B63" s="135" t="str">
        <f>'将来負担比率（分子）の構造'!I$44</f>
        <v>-</v>
      </c>
      <c r="C63" s="135"/>
      <c r="D63" s="135"/>
      <c r="E63" s="135" t="str">
        <f>'将来負担比率（分子）の構造'!J$44</f>
        <v>-</v>
      </c>
      <c r="F63" s="135"/>
      <c r="G63" s="135"/>
      <c r="H63" s="135">
        <f>'将来負担比率（分子）の構造'!K$44</f>
        <v>1</v>
      </c>
      <c r="I63" s="135"/>
      <c r="J63" s="135"/>
      <c r="K63" s="135">
        <f>'将来負担比率（分子）の構造'!L$44</f>
        <v>2</v>
      </c>
      <c r="L63" s="135"/>
      <c r="M63" s="135"/>
      <c r="N63" s="135">
        <f>'将来負担比率（分子）の構造'!M$44</f>
        <v>2</v>
      </c>
      <c r="O63" s="135"/>
      <c r="P63" s="135"/>
    </row>
    <row r="64" spans="1:16">
      <c r="A64" s="135" t="s">
        <v>27</v>
      </c>
      <c r="B64" s="135">
        <f>'将来負担比率（分子）の構造'!I$43</f>
        <v>1085</v>
      </c>
      <c r="C64" s="135"/>
      <c r="D64" s="135"/>
      <c r="E64" s="135">
        <f>'将来負担比率（分子）の構造'!J$43</f>
        <v>966</v>
      </c>
      <c r="F64" s="135"/>
      <c r="G64" s="135"/>
      <c r="H64" s="135">
        <f>'将来負担比率（分子）の構造'!K$43</f>
        <v>941</v>
      </c>
      <c r="I64" s="135"/>
      <c r="J64" s="135"/>
      <c r="K64" s="135">
        <f>'将来負担比率（分子）の構造'!L$43</f>
        <v>795</v>
      </c>
      <c r="L64" s="135"/>
      <c r="M64" s="135"/>
      <c r="N64" s="135">
        <f>'将来負担比率（分子）の構造'!M$43</f>
        <v>730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1201</v>
      </c>
      <c r="C66" s="135"/>
      <c r="D66" s="135"/>
      <c r="E66" s="135">
        <f>'将来負担比率（分子）の構造'!J$41</f>
        <v>1179</v>
      </c>
      <c r="F66" s="135"/>
      <c r="G66" s="135"/>
      <c r="H66" s="135">
        <f>'将来負担比率（分子）の構造'!K$41</f>
        <v>1148</v>
      </c>
      <c r="I66" s="135"/>
      <c r="J66" s="135"/>
      <c r="K66" s="135">
        <f>'将来負担比率（分子）の構造'!L$41</f>
        <v>1247</v>
      </c>
      <c r="L66" s="135"/>
      <c r="M66" s="135"/>
      <c r="N66" s="135">
        <f>'将来負担比率（分子）の構造'!M$41</f>
        <v>1251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2017-05-18T01:29:10Z</cp:lastPrinted>
  <dcterms:created xsi:type="dcterms:W3CDTF">2017-02-15T18:46:50Z</dcterms:created>
  <dcterms:modified xsi:type="dcterms:W3CDTF">2017-05-18T01:32:51Z</dcterms:modified>
</cp:coreProperties>
</file>