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W37" i="9"/>
  <c r="BW38" i="9" s="1"/>
  <c r="BE37" i="9"/>
  <c r="AM37" i="9"/>
  <c r="C37" i="9"/>
  <c r="CO36" i="9"/>
  <c r="BW36" i="9"/>
  <c r="AM36" i="9"/>
  <c r="C36" i="9"/>
  <c r="CO35" i="9"/>
  <c r="AM35" i="9"/>
  <c r="C35" i="9"/>
  <c r="CO34" i="9"/>
  <c r="BW34" i="9"/>
  <c r="BW35" i="9" s="1"/>
  <c r="AM34" i="9"/>
  <c r="U34" i="9"/>
  <c r="U35" i="9" s="1"/>
  <c r="U36" i="9" s="1"/>
  <c r="U37"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<sst xmlns="http://schemas.openxmlformats.org/spreadsheetml/2006/main" count="1137" uniqueCount="572">
  <si>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</si>
  <si>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</si>
  <si>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</si>
  <si>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</si>
  <si>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</si>
  <si>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</si>
  <si>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</si>
  <si>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</si>
  <si>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</si>
  <si>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</si>
  <si>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</si>
  <si>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</si>
  <si>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</si>
  <si>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</si>
  <si>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</si>
  <si>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</si>
  <si>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</si>
  <si>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</si>
  <si>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</si>
  <si>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</si>
  <si>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</si>
  <si>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</si>
  <si>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</si>
  <si>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</si>
  <si>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</si>
  <si>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</si>
  <si>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</si>
  <si>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</si>
  <si>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</si>
  <si>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</si>
  <si>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</si>
  <si>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</si>
  <si>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</si>
  <si>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</si>
  <si>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</si>
  <si>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</si>
  <si>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</si>
  <si>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</si>
  <si>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</si>
  <si>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</si>
  <si>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</si>
  <si>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</si>
  <si>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</si>
  <si>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</si>
  <si>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</si>
  <si>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</si>
  <si>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</si>
  <si>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</si>
  <si>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</si>
  <si>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</si>
  <si>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</si>
  <si>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</si>
  <si>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</si>
  <si>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</si>
  <si>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</si>
  <si>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</si>
  <si>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</si>
  <si>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</si>
  <si>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</si>
  <si>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</si>
  <si>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</si>
  <si>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</si>
  <si>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</si>
  <si>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</si>
  <si>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</si>
  <si>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</si>
  <si>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</si>
  <si>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</si>
  <si>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</si>
  <si>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</si>
  <si>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</si>
  <si>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</si>
  <si>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</si>
  <si>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</si>
  <si>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</si>
  <si>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</si>
  <si>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</si>
  <si>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</si>
  <si>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</si>
  <si>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</si>
  <si>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</si>
  <si>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</si>
  <si>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</si>
  <si>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</si>
  <si>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</si>
  <si>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</si>
  <si>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</si>
  <si>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</si>
  <si>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</si>
  <si>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</si>
  <si>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</si>
  <si>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</si>
  <si>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</si>
  <si>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</si>
  <si>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</si>
  <si>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</si>
  <si>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</si>
  <si>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</si>
  <si>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</si>
  <si>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</si>
  <si>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</si>
  <si>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</si>
  <si>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</si>
  <si>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</si>
  <si>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</si>
  <si>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</si>
  <si>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</si>
  <si>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</si>
  <si>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</si>
  <si>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</si>
  <si>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</si>
  <si>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</si>
  <si>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</si>
  <si>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</si>
  <si>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</si>
  <si>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</si>
  <si>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</si>
  <si>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</si>
  <si>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</si>
  <si>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</si>
  <si>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</si>
  <si>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</si>
  <si>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</si>
  <si>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</si>
  <si>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</si>
  <si>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</si>
  <si>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</si>
  <si>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</si>
  <si>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</si>
  <si>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</si>
  <si>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</si>
  <si>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</si>
  <si>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</si>
  <si>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</si>
  <si>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</si>
  <si>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</si>
  <si>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</si>
  <si>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</si>
  <si>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</si>
  <si>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</si>
  <si>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</si>
  <si>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</si>
  <si>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</si>
  <si>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</si>
  <si>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</si>
  <si>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</si>
  <si>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</si>
  <si>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</si>
  <si>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</si>
  <si>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</si>
  <si>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</si>
  <si>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</si>
  <si>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</si>
  <si>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</si>
  <si>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</si>
  <si>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</si>
  <si>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</si>
  <si>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</si>
  <si>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</si>
  <si>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</si>
  <si>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</si>
  <si>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</si>
  <si>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</si>
  <si>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</si>
  <si>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</si>
  <si>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</si>
  <si>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</si>
  <si>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</si>
  <si>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</si>
  <si>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</si>
  <si>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</si>
  <si>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</si>
  <si>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</si>
  <si>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</si>
  <si>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</si>
  <si>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</si>
  <si>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</si>
  <si>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</si>
  <si>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</si>
  <si>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</si>
  <si>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</si>
  <si>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</si>
  <si>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</si>
  <si>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</si>
  <si>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</si>
  <si>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</si>
  <si>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</si>
  <si>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</si>
  <si>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</si>
  <si>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</si>
  <si>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</si>
  <si>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</si>
  <si>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山梨県山中湖村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</si>
  <si>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</si>
  <si>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</si>
  <si>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</si>
  <si>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</si>
  <si>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</si>
  <si>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</si>
  <si>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</si>
  <si>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</si>
  <si>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</si>
  <si>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</si>
  <si>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</si>
  <si>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</si>
  <si>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</si>
  <si>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</si>
  <si>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</si>
  <si>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</si>
  <si>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</si>
  <si>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</si>
  <si>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</si>
  <si>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</si>
  <si>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</si>
  <si>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</si>
  <si>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</si>
  <si>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</si>
  <si>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</si>
  <si>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</si>
  <si>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</si>
  <si>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</si>
  <si>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</si>
  <si>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</si>
  <si>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</si>
  <si>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</si>
  <si>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</si>
  <si>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</si>
  <si>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</si>
  <si>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</si>
  <si>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</si>
  <si>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</si>
  <si>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</si>
  <si>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</si>
  <si>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</si>
  <si>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</si>
  <si>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</si>
  <si>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</si>
  <si>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</si>
  <si>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</si>
  <si>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</si>
  <si>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</si>
  <si>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</si>
  <si>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</si>
  <si>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</si>
  <si>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</si>
  <si>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</si>
  <si>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</si>
  <si>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</si>
  <si>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</si>
  <si>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</si>
  <si>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</si>
  <si>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</si>
  <si>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</si>
  <si>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</si>
  <si>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</si>
  <si>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</si>
  <si>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</si>
  <si>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</si>
  <si>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</si>
  <si>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</si>
  <si>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</si>
  <si>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</si>
  <si>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</si>
  <si>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</si>
  <si>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</si>
  <si>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</si>
  <si>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</si>
  <si>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</si>
  <si>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</si>
  <si>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</si>
  <si>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</si>
  <si>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</si>
  <si>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</si>
  <si>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</si>
  <si>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</si>
  <si>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</si>
  <si>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</si>
  <si>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</si>
  <si>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</si>
  <si>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</si>
  <si>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</si>
  <si>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</si>
  <si>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</si>
  <si>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</si>
  <si>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</si>
  <si>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</si>
  <si>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</si>
  <si>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</si>
  <si>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</si>
  <si>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</si>
  <si>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</si>
  <si>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</si>
  <si>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</si>
  <si>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</si>
  <si>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</si>
  <si>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</si>
  <si>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</si>
  <si>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</si>
  <si>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</si>
  <si>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</si>
  <si>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</si>
  <si>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</si>
  <si>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</si>
  <si>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</si>
  <si>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</si>
  <si>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</si>
  <si>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</si>
  <si>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</si>
  <si>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</si>
  <si>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</si>
  <si>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</si>
  <si>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</si>
  <si>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</si>
  <si>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</si>
  <si>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</si>
  <si>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</si>
  <si>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</si>
  <si>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</si>
  <si>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</si>
  <si>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</si>
  <si>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</si>
  <si>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</si>
  <si>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</si>
  <si>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</si>
  <si>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</si>
  <si>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</si>
  <si>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</si>
  <si>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</si>
  <si>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</si>
  <si>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</si>
  <si>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</si>
  <si>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</si>
  <si>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</si>
  <si>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</si>
  <si>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</si>
  <si>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</si>
  <si>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</si>
  <si>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</si>
  <si>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</si>
  <si>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</si>
  <si>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山梨県山中湖村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</si>
  <si>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</si>
  <si>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</si>
  <si>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</si>
  <si>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</si>
  <si>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</si>
  <si>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</si>
  <si>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</si>
  <si>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</si>
  <si>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</si>
  <si>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</si>
  <si>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</si>
  <si>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</si>
  <si>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</si>
  <si>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</si>
  <si>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</si>
  <si>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</si>
  <si>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</si>
  <si>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</si>
  <si>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</si>
  <si>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</si>
  <si>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</si>
  <si>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</si>
  <si>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</si>
  <si>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</si>
  <si>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</si>
  <si>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</si>
  <si>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</si>
  <si>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</si>
  <si>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</si>
  <si>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</si>
  <si>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</si>
  <si>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</si>
  <si>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</si>
  <si>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</si>
  <si>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</si>
  <si>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</si>
  <si>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</si>
  <si>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</si>
  <si>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</si>
  <si>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</si>
  <si>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</si>
  <si>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</si>
  <si>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</si>
  <si>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</si>
  <si>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</si>
  <si>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</si>
  <si>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</si>
  <si>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</si>
  <si>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</si>
  <si>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</si>
  <si>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</si>
  <si>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</si>
  <si>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</si>
  <si>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</si>
  <si>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</si>
  <si>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</si>
  <si>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</si>
  <si>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</si>
  <si>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</si>
  <si>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</si>
  <si>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</si>
  <si>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</si>
  <si>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</si>
  <si>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</si>
  <si>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</si>
  <si>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</si>
  <si>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</si>
  <si>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</si>
  <si>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</si>
  <si>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</si>
  <si>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</si>
  <si>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</si>
  <si>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</si>
  <si>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</si>
  <si>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</si>
  <si>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</si>
  <si>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</si>
  <si>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</si>
  <si>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</si>
  <si>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</si>
  <si>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</si>
  <si>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</si>
  <si>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</si>
  <si>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</si>
  <si>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</si>
  <si>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</si>
  <si>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</si>
  <si>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</si>
  <si>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</si>
  <si>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</si>
  <si>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</si>
  <si>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</si>
  <si>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</si>
  <si>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</si>
  <si>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</si>
  <si>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</si>
  <si>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</si>
  <si>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</si>
  <si>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</si>
  <si>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</si>
  <si>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</si>
  <si>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</si>
  <si>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</si>
  <si>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簡易水道特別会計</t>
    <phoneticPr fontId="5"/>
  </si>
  <si>
    <t>(Ｆ)</t>
    <phoneticPr fontId="5"/>
  </si>
  <si>
    <t>観光施設特別会計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</si>
  <si>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</si>
  <si>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</si>
  <si>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</si>
  <si>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</si>
  <si>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</si>
  <si>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</si>
  <si>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</si>
  <si>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</si>
  <si>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</si>
  <si>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</si>
  <si>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</si>
  <si>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</si>
  <si>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</si>
  <si>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</si>
  <si>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</si>
  <si>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</si>
  <si>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</si>
  <si>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</si>
  <si>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</si>
  <si>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</si>
  <si>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</si>
  <si>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</si>
  <si>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</si>
  <si>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</si>
  <si>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</si>
  <si>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</si>
  <si>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</si>
  <si>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</si>
  <si>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</si>
  <si>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</si>
  <si>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</si>
  <si>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</si>
  <si>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</si>
  <si>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</si>
  <si>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</si>
  <si>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</si>
  <si>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</si>
  <si>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</si>
  <si>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</si>
  <si>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</si>
  <si>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</si>
  <si>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</si>
  <si>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</si>
  <si>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</si>
  <si>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</si>
  <si>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</si>
  <si>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</si>
  <si>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</si>
  <si>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</si>
  <si>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</si>
  <si>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</si>
  <si>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</si>
  <si>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</si>
  <si>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</si>
  <si>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</si>
  <si>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</si>
  <si>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</si>
  <si>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</si>
  <si>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</si>
  <si>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</si>
  <si>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</si>
  <si>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</si>
  <si>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</si>
  <si>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</si>
  <si>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</si>
  <si>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</si>
  <si>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</si>
  <si>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</si>
  <si>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</si>
  <si>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</si>
  <si>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</si>
  <si>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</si>
  <si>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</si>
  <si>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</si>
  <si>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</si>
  <si>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</si>
  <si>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</si>
  <si>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</si>
  <si>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</si>
  <si>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</si>
  <si>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</si>
  <si>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</si>
  <si>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</si>
  <si>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</si>
  <si>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2.31</t>
  </si>
  <si>
    <t>▲ 21.60</t>
  </si>
  <si>
    <t>一般会計</t>
  </si>
  <si>
    <t>国民健康保険特別会計</t>
  </si>
  <si>
    <t>介護保険特別会計</t>
  </si>
  <si>
    <t>下水道特別会計</t>
  </si>
  <si>
    <t>観光施設特別会計</t>
  </si>
  <si>
    <t>簡易水道特別会計</t>
  </si>
  <si>
    <t>後期高齢者医療特別会計</t>
  </si>
  <si>
    <t>介護予防支援事業特別会計</t>
  </si>
  <si>
    <t>その他会計（赤字）</t>
  </si>
  <si>
    <t>その他会計（黒字）</t>
  </si>
  <si>
    <t>-</t>
    <phoneticPr fontId="2"/>
  </si>
  <si>
    <t>-</t>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</si>
  <si>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</si>
  <si>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</si>
  <si>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</si>
  <si>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</si>
  <si>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</si>
  <si>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</si>
  <si>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</si>
  <si>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</si>
  <si>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</si>
  <si>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2"/>
  </si>
  <si>
    <t>-</t>
    <phoneticPr fontId="2"/>
  </si>
  <si>
    <t>-</t>
    <phoneticPr fontId="2"/>
  </si>
  <si>
    <t>-</t>
    <phoneticPr fontId="2"/>
  </si>
  <si>
    <t>株山中湖観光振興公社</t>
    <rPh sb="0" eb="1">
      <t>カブ</t>
    </rPh>
    <rPh sb="1" eb="4">
      <t>ヤマナカコ</t>
    </rPh>
    <rPh sb="4" eb="6">
      <t>カンコウ</t>
    </rPh>
    <rPh sb="6" eb="8">
      <t>シンコウ</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</si>
  <si>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</si>
  <si>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</si>
  <si>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</si>
  <si>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</si>
  <si>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</si>
  <si>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</si>
  <si>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</si>
  <si>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</si>
  <si>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</si>
  <si>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</si>
  <si>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</si>
  <si>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</si>
  <si>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については、平成２３年度以降村税収入が安定していたため、起債を起こさない財政運営により順調にポイントを下げることができた。また、将来負担比率については、将来負担額を充当可能財源等が上回るため、数値上表記されない形となっている。
</t>
    <rPh sb="0" eb="2">
      <t>ジッシツ</t>
    </rPh>
    <rPh sb="2" eb="4">
      <t>コウサイ</t>
    </rPh>
    <rPh sb="4" eb="5">
      <t>ヒ</t>
    </rPh>
    <rPh sb="5" eb="7">
      <t>ヒリツ</t>
    </rPh>
    <rPh sb="13" eb="15">
      <t>ヘイセイ</t>
    </rPh>
    <rPh sb="17" eb="19">
      <t>ネンド</t>
    </rPh>
    <rPh sb="19" eb="21">
      <t>イコウ</t>
    </rPh>
    <rPh sb="21" eb="23">
      <t>ソンゼイ</t>
    </rPh>
    <rPh sb="23" eb="25">
      <t>シュウニュウ</t>
    </rPh>
    <rPh sb="26" eb="28">
      <t>アンテイ</t>
    </rPh>
    <rPh sb="35" eb="37">
      <t>キサイ</t>
    </rPh>
    <rPh sb="38" eb="39">
      <t>オ</t>
    </rPh>
    <rPh sb="43" eb="45">
      <t>ザイセイ</t>
    </rPh>
    <rPh sb="45" eb="47">
      <t>ウンエイ</t>
    </rPh>
    <rPh sb="50" eb="52">
      <t>ジュンチョウ</t>
    </rPh>
    <rPh sb="58" eb="59">
      <t>サ</t>
    </rPh>
    <rPh sb="106" eb="108">
      <t>ヒョウキ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</si>
</sst>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82423</c:v>
                </c:pt>
                <c:pt idx="1">
                  <c:v>182070</c:v>
                </c:pt>
                <c:pt idx="2">
                  <c:v>140717</c:v>
                </c:pt>
                <c:pt idx="3">
                  <c:v>164140</c:v>
                </c:pt>
                <c:pt idx="4">
                  <c:v>52977</c:v>
                </c:pt>
              </c:numCache>
            </c:numRef>
          </c:val>
          <c:smooth val="0"/>
        </c:ser>
        <c:dLbls>
          <c:showLegendKey val="0"/>
          <c:showVal val="0"/>
          <c:showCatName val="0"/>
          <c:showSerName val="0"/>
          <c:showPercent val="0"/>
          <c:showBubbleSize val="0"/>
        </c:dLbls>
        <c:marker val="1"/>
        <c:smooth val="0"/>
        <c:axId val="103287424"/>
        <c:axId val="103330560"/>
      </c:lineChart>
      <c:catAx>
        <c:axId val="103287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30560"/>
        <c:crosses val="autoZero"/>
        <c:auto val="1"/>
        <c:lblAlgn val="ctr"/>
        <c:lblOffset val="100"/>
        <c:tickLblSkip val="1"/>
        <c:tickMarkSkip val="1"/>
        <c:noMultiLvlLbl val="0"/>
      </c:catAx>
      <c:valAx>
        <c:axId val="1033305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287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7.16</c:v>
                </c:pt>
                <c:pt idx="1">
                  <c:v>11.75</c:v>
                </c:pt>
                <c:pt idx="2">
                  <c:v>9.2899999999999991</c:v>
                </c:pt>
                <c:pt idx="3">
                  <c:v>6.57</c:v>
                </c:pt>
                <c:pt idx="4">
                  <c:v>14.34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93.99</c:v>
                </c:pt>
                <c:pt idx="1">
                  <c:v>88.46</c:v>
                </c:pt>
                <c:pt idx="2">
                  <c:v>76.77</c:v>
                </c:pt>
                <c:pt idx="3">
                  <c:v>102.03</c:v>
                </c:pt>
                <c:pt idx="4">
                  <c:v>143.83000000000001</c:v>
                </c:pt>
              </c:numCache>
            </c:numRef>
          </c:val>
        </c:ser>
        <c:dLbls>
          <c:showLegendKey val="0"/>
          <c:showVal val="0"/>
          <c:showCatName val="0"/>
          <c:showSerName val="0"/>
          <c:showPercent val="0"/>
          <c:showBubbleSize val="0"/>
        </c:dLbls>
        <c:gapWidth val="250"/>
        <c:overlap val="100"/>
        <c:axId val="100872576"/>
        <c:axId val="10087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25.01</c:v>
                </c:pt>
                <c:pt idx="1">
                  <c:v>17.38</c:v>
                </c:pt>
                <c:pt idx="2">
                  <c:v>-2.31</c:v>
                </c:pt>
                <c:pt idx="3">
                  <c:v>-21.6</c:v>
                </c:pt>
                <c:pt idx="4">
                  <c:v>28.08</c:v>
                </c:pt>
              </c:numCache>
            </c:numRef>
          </c:val>
          <c:smooth val="0"/>
        </c:ser>
        <c:dLbls>
          <c:showLegendKey val="0"/>
          <c:showVal val="0"/>
          <c:showCatName val="0"/>
          <c:showSerName val="0"/>
          <c:showPercent val="0"/>
          <c:showBubbleSize val="0"/>
        </c:dLbls>
        <c:marker val="1"/>
        <c:smooth val="0"/>
        <c:axId val="100872576"/>
        <c:axId val="100874112"/>
      </c:lineChart>
      <c:catAx>
        <c:axId val="1008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874112"/>
        <c:crosses val="autoZero"/>
        <c:auto val="1"/>
        <c:lblAlgn val="ctr"/>
        <c:lblOffset val="100"/>
        <c:tickLblSkip val="1"/>
        <c:tickMarkSkip val="1"/>
        <c:noMultiLvlLbl val="0"/>
      </c:catAx>
      <c:valAx>
        <c:axId val="10087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0.06</c:v>
                </c:pt>
                <c:pt idx="8">
                  <c:v>#N/A</c:v>
                </c:pt>
                <c:pt idx="9">
                  <c:v>0.08</c:v>
                </c:pt>
              </c:numCache>
            </c:numRef>
          </c:val>
        </c:ser>
        <c:ser>
          <c:idx val="5"/>
          <c:order val="5"/>
          <c:tx>
            <c:strRef>
              <c:f>データシート!$A$32</c:f>
              <c:strCache>
                <c:ptCount val="1"/>
                <c:pt idx="0">
                  <c:v>観光施設特別会計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0.04</c:v>
                </c:pt>
                <c:pt idx="4">
                  <c:v>#N/A</c:v>
                </c:pt>
                <c:pt idx="5">
                  <c:v>0.06</c:v>
                </c:pt>
                <c:pt idx="6">
                  <c:v>#N/A</c:v>
                </c:pt>
                <c:pt idx="7">
                  <c:v>0.08</c:v>
                </c:pt>
                <c:pt idx="8">
                  <c:v>#N/A</c:v>
                </c:pt>
                <c:pt idx="9">
                  <c:v>0.1</c:v>
                </c:pt>
              </c:numCache>
            </c:numRef>
          </c:val>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0.12</c:v>
                </c:pt>
                <c:pt idx="2">
                  <c:v>#N/A</c:v>
                </c:pt>
                <c:pt idx="3">
                  <c:v>0.09</c:v>
                </c:pt>
                <c:pt idx="4">
                  <c:v>#N/A</c:v>
                </c:pt>
                <c:pt idx="5">
                  <c:v>0.08</c:v>
                </c:pt>
                <c:pt idx="6">
                  <c:v>#N/A</c:v>
                </c:pt>
                <c:pt idx="7">
                  <c:v>0.13</c:v>
                </c:pt>
                <c:pt idx="8">
                  <c:v>#N/A</c:v>
                </c:pt>
                <c:pt idx="9">
                  <c:v>0.18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0.13</c:v>
                </c:pt>
                <c:pt idx="4">
                  <c:v>#N/A</c:v>
                </c:pt>
                <c:pt idx="5">
                  <c:v>0</c:v>
                </c:pt>
                <c:pt idx="6">
                  <c:v>#N/A</c:v>
                </c:pt>
                <c:pt idx="7">
                  <c:v>0.14000000000000001</c:v>
                </c:pt>
                <c:pt idx="8">
                  <c:v>#N/A</c:v>
                </c:pt>
                <c:pt idx="9">
                  <c:v>0.46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c:v>
                </c:pt>
                <c:pt idx="4">
                  <c:v>#N/A</c:v>
                </c:pt>
                <c:pt idx="5">
                  <c:v>0.09</c:v>
                </c:pt>
                <c:pt idx="6">
                  <c:v>#N/A</c:v>
                </c:pt>
                <c:pt idx="7">
                  <c:v>0.33</c:v>
                </c:pt>
                <c:pt idx="8">
                  <c:v>#N/A</c:v>
                </c:pt>
                <c:pt idx="9">
                  <c:v>0.98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7.11</c:v>
                </c:pt>
                <c:pt idx="2">
                  <c:v>#N/A</c:v>
                </c:pt>
                <c:pt idx="3">
                  <c:v>11.75</c:v>
                </c:pt>
                <c:pt idx="4">
                  <c:v>#N/A</c:v>
                </c:pt>
                <c:pt idx="5">
                  <c:v>9.2899999999999991</c:v>
                </c:pt>
                <c:pt idx="6">
                  <c:v>#N/A</c:v>
                </c:pt>
                <c:pt idx="7">
                  <c:v>6.56</c:v>
                </c:pt>
                <c:pt idx="8">
                  <c:v>#N/A</c:v>
                </c:pt>
                <c:pt idx="9">
                  <c:v>14.33</c:v>
                </c:pt>
              </c:numCache>
            </c:numRef>
          </c:val>
        </c:ser>
        <c:dLbls>
          <c:showLegendKey val="0"/>
          <c:showVal val="0"/>
          <c:showCatName val="0"/>
          <c:showSerName val="0"/>
          <c:showPercent val="0"/>
          <c:showBubbleSize val="0"/>
        </c:dLbls>
        <c:gapWidth val="150"/>
        <c:overlap val="100"/>
        <c:axId val="82961536"/>
        <c:axId val="82963072"/>
      </c:barChart>
      <c:catAx>
        <c:axId val="829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963072"/>
        <c:crosses val="autoZero"/>
        <c:auto val="1"/>
        <c:lblAlgn val="ctr"/>
        <c:lblOffset val="100"/>
        <c:tickLblSkip val="1"/>
        <c:tickMarkSkip val="1"/>
        <c:noMultiLvlLbl val="0"/>
      </c:catAx>
      <c:valAx>
        <c:axId val="8296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61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392</c:v>
                </c:pt>
                <c:pt idx="5">
                  <c:v>395</c:v>
                </c:pt>
                <c:pt idx="8">
                  <c:v>399</c:v>
                </c:pt>
                <c:pt idx="11">
                  <c:v>398</c:v>
                </c:pt>
                <c:pt idx="14">
                  <c:v>363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8</c:v>
                </c:pt>
                <c:pt idx="6">
                  <c:v>7</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364</c:v>
                </c:pt>
                <c:pt idx="3">
                  <c:v>377</c:v>
                </c:pt>
                <c:pt idx="6">
                  <c:v>364</c:v>
                </c:pt>
                <c:pt idx="9">
                  <c:v>362</c:v>
                </c:pt>
                <c:pt idx="12">
                  <c:v>330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291</c:v>
                </c:pt>
                <c:pt idx="3">
                  <c:v>203</c:v>
                </c:pt>
                <c:pt idx="6">
                  <c:v>191</c:v>
                </c:pt>
                <c:pt idx="9">
                  <c:v>180</c:v>
                </c:pt>
                <c:pt idx="12">
                  <c:v>164</c:v>
                </c:pt>
              </c:numCache>
            </c:numRef>
          </c:val>
        </c:ser>
        <c:dLbls>
          <c:showLegendKey val="0"/>
          <c:showVal val="0"/>
          <c:showCatName val="0"/>
          <c:showSerName val="0"/>
          <c:showPercent val="0"/>
          <c:showBubbleSize val="0"/>
        </c:dLbls>
        <c:gapWidth val="100"/>
        <c:overlap val="100"/>
        <c:axId val="116290688"/>
        <c:axId val="11629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271</c:v>
                </c:pt>
                <c:pt idx="2">
                  <c:v>#N/A</c:v>
                </c:pt>
                <c:pt idx="3">
                  <c:v>#N/A</c:v>
                </c:pt>
                <c:pt idx="4">
                  <c:v>193</c:v>
                </c:pt>
                <c:pt idx="5">
                  <c:v>#N/A</c:v>
                </c:pt>
                <c:pt idx="6">
                  <c:v>#N/A</c:v>
                </c:pt>
                <c:pt idx="7">
                  <c:v>163</c:v>
                </c:pt>
                <c:pt idx="8">
                  <c:v>#N/A</c:v>
                </c:pt>
                <c:pt idx="9">
                  <c:v>#N/A</c:v>
                </c:pt>
                <c:pt idx="10">
                  <c:v>148</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16290688"/>
        <c:axId val="116292608"/>
      </c:lineChart>
      <c:catAx>
        <c:axId val="11629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92608"/>
        <c:crosses val="autoZero"/>
        <c:auto val="1"/>
        <c:lblAlgn val="ctr"/>
        <c:lblOffset val="100"/>
        <c:tickLblSkip val="1"/>
        <c:tickMarkSkip val="1"/>
        <c:noMultiLvlLbl val="0"/>
      </c:catAx>
      <c:valAx>
        <c:axId val="1162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9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3268</c:v>
                </c:pt>
                <c:pt idx="5">
                  <c:v>3465</c:v>
                </c:pt>
                <c:pt idx="8">
                  <c:v>3144</c:v>
                </c:pt>
                <c:pt idx="11">
                  <c:v>2810</c:v>
                </c:pt>
                <c:pt idx="14">
                  <c:v>2502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3823</c:v>
                </c:pt>
                <c:pt idx="5">
                  <c:v>4491</c:v>
                </c:pt>
                <c:pt idx="8">
                  <c:v>4430</c:v>
                </c:pt>
                <c:pt idx="11">
                  <c:v>3958</c:v>
                </c:pt>
                <c:pt idx="14">
                  <c:v>4799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156</c:v>
                </c:pt>
                <c:pt idx="3">
                  <c:v>153</c:v>
                </c:pt>
                <c:pt idx="6">
                  <c:v>32</c:v>
                </c:pt>
                <c:pt idx="9">
                  <c:v>0</c:v>
                </c:pt>
                <c:pt idx="12">
                  <c:v>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19</c:v>
                </c:pt>
                <c:pt idx="6">
                  <c:v>38</c:v>
                </c:pt>
                <c:pt idx="9">
                  <c:v>34</c:v>
                </c:pt>
                <c:pt idx="12">
                  <c:v>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3359</c:v>
                </c:pt>
                <c:pt idx="3">
                  <c:v>3030</c:v>
                </c:pt>
                <c:pt idx="6">
                  <c:v>2630</c:v>
                </c:pt>
                <c:pt idx="9">
                  <c:v>2425</c:v>
                </c:pt>
                <c:pt idx="12">
                  <c:v>2158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1283</c:v>
                </c:pt>
                <c:pt idx="3">
                  <c:v>1102</c:v>
                </c:pt>
                <c:pt idx="6">
                  <c:v>931</c:v>
                </c:pt>
                <c:pt idx="9">
                  <c:v>765</c:v>
                </c:pt>
                <c:pt idx="12">
                  <c:v>613</c:v>
                </c:pt>
              </c:numCache>
            </c:numRef>
          </c:val>
        </c:ser>
        <c:dLbls>
          <c:showLegendKey val="0"/>
          <c:showVal val="0"/>
          <c:showCatName val="0"/>
          <c:showSerName val="0"/>
          <c:showPercent val="0"/>
          <c:showBubbleSize val="0"/>
        </c:dLbls>
        <c:gapWidth val="100"/>
        <c:overlap val="100"/>
        <c:axId val="110347008"/>
        <c:axId val="11034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347008"/>
        <c:axId val="110348928"/>
      </c:lineChart>
      <c:catAx>
        <c:axId val="1103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48928"/>
        <c:crosses val="autoZero"/>
        <c:auto val="1"/>
        <c:lblAlgn val="ctr"/>
        <c:lblOffset val="100"/>
        <c:tickLblSkip val="1"/>
        <c:tickMarkSkip val="1"/>
        <c:noMultiLvlLbl val="0"/>
      </c:catAx>
      <c:valAx>
        <c:axId val="11034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818688"/>
        <c:axId val="116820608"/>
      </c:scatterChart>
      <c:valAx>
        <c:axId val="116818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820608"/>
        <c:crosses val="autoZero"/>
        <c:crossBetween val="midCat"/>
      </c:valAx>
      <c:valAx>
        <c:axId val="116820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818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13.1</c:v>
                </c:pt>
                <c:pt idx="1">
                  <c:v>10.8</c:v>
                </c:pt>
                <c:pt idx="2">
                  <c:v>5.6</c:v>
                </c:pt>
                <c:pt idx="3">
                  <c:v>4.5</c:v>
                </c:pt>
                <c:pt idx="4">
                  <c:v>4.8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17264384"/>
        <c:axId val="117266304"/>
      </c:scatterChart>
      <c:valAx>
        <c:axId val="117264384"/>
        <c:scaling>
          <c:orientation val="minMax"/>
          <c:max val="13"/>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266304"/>
        <c:crosses val="autoZero"/>
        <c:crossBetween val="midCat"/>
      </c:valAx>
      <c:valAx>
        <c:axId val="117266304"/>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64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・一般会計ではここ数年借り入れを行わず、地方債残高は毎年減少している。また、公営企業債の元利償還金に対する繰入金は、償還済みの起債により減少傾向にある。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に比して大きく増収となり、また、ここ数年地方債の借り入れもせずに財政運営を行っている。そのため地方債残高は毎年減少している状況であり、結果として基金の増加となった。しかし、今後についても基金運用については慎重に行う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・財政力詩指数は、類似団体の中でも高位置ではあるが、昨年度より</a:t>
          </a:r>
          <a:r>
            <a:rPr kumimoji="1" lang="en-US" altLang="ja-JP" sz="1300">
              <a:latin typeface="ＭＳ Ｐゴシック"/>
            </a:rPr>
            <a:t>0.26</a:t>
          </a:r>
          <a:r>
            <a:rPr kumimoji="1" lang="ja-JP" altLang="en-US" sz="1300">
              <a:latin typeface="ＭＳ Ｐゴシック"/>
            </a:rPr>
            <a:t>ポイント減となった。その要因としては基準財政収入額の減によるもので、今年度の財政力指数は昨年に比べ低下した。今後においても、法人税率の改正、企業業績の低下傾向も視野に入れ、さらなる自主財源の確保も重要な課題となっているた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27517</xdr:rowOff>
    </xdr:from>
    <xdr:to>
      <xdr:col>7</xdr:col>
      <xdr:colOff>152400</xdr:colOff>
      <xdr:row>44</xdr:row>
      <xdr:rowOff>116840</xdr:rowOff>
    </xdr:to>
    <xdr:cxnSp macro="">
      <xdr:nvCxnSpPr>
        <xdr:cNvPr id="62" name="直線コネクタ 61"/>
        <xdr:cNvCxnSpPr/>
      </xdr:nvCxnSpPr>
      <xdr:spPr>
        <a:xfrm flipV="1">
          <a:off x="4953000" y="6542617"/>
          <a:ext cx="0" cy="1118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113894</xdr:rowOff>
    </xdr:from>
    <xdr:ext cx="762000" cy="259045"/>
    <xdr:sp macro="" textlink="">
      <xdr:nvSpPr>
        <xdr:cNvPr id="65" name="財政力最大値テキスト"/>
        <xdr:cNvSpPr txBox="1"/>
      </xdr:nvSpPr>
      <xdr:spPr>
        <a:xfrm>
          <a:off x="5041900" y="628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38</xdr:row>
      <xdr:rowOff>27517</xdr:rowOff>
    </xdr:from>
    <xdr:to>
      <xdr:col>7</xdr:col>
      <xdr:colOff>241300</xdr:colOff>
      <xdr:row>38</xdr:row>
      <xdr:rowOff>27517</xdr:rowOff>
    </xdr:to>
    <xdr:cxnSp macro="">
      <xdr:nvCxnSpPr>
        <xdr:cNvPr id="66" name="直線コネクタ 65"/>
        <xdr:cNvCxnSpPr/>
      </xdr:nvCxnSpPr>
      <xdr:spPr>
        <a:xfrm>
          <a:off x="4864100" y="65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161290</xdr:rowOff>
    </xdr:from>
    <xdr:to>
      <xdr:col>7</xdr:col>
      <xdr:colOff>152400</xdr:colOff>
      <xdr:row>38</xdr:row>
      <xdr:rowOff>27517</xdr:rowOff>
    </xdr:to>
    <xdr:cxnSp macro="">
      <xdr:nvCxnSpPr>
        <xdr:cNvPr id="67" name="直線コネクタ 66"/>
        <xdr:cNvCxnSpPr/>
      </xdr:nvCxnSpPr>
      <xdr:spPr>
        <a:xfrm>
          <a:off x="4114800" y="633349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121073</xdr:rowOff>
    </xdr:from>
    <xdr:to>
      <xdr:col>6</xdr:col>
      <xdr:colOff>0</xdr:colOff>
      <xdr:row>36</xdr:row>
      <xdr:rowOff>161290</xdr:rowOff>
    </xdr:to>
    <xdr:cxnSp macro="">
      <xdr:nvCxnSpPr>
        <xdr:cNvPr id="70" name="直線コネクタ 69"/>
        <xdr:cNvCxnSpPr/>
      </xdr:nvCxnSpPr>
      <xdr:spPr>
        <a:xfrm>
          <a:off x="3225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52494</xdr:rowOff>
    </xdr:from>
    <xdr:to>
      <xdr:col>6</xdr:col>
      <xdr:colOff>50800</xdr:colOff>
      <xdr:row>43</xdr:row>
      <xdr:rowOff>154094</xdr:rowOff>
    </xdr:to>
    <xdr:sp macro="" textlink="">
      <xdr:nvSpPr>
        <xdr:cNvPr id="71" name="フローチャート : 判断 70"/>
        <xdr:cNvSpPr/>
      </xdr:nvSpPr>
      <xdr:spPr>
        <a:xfrm>
          <a:off x="4064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138871</xdr:rowOff>
    </xdr:from>
    <xdr:ext cx="736600" cy="259045"/>
    <xdr:sp macro="" textlink="">
      <xdr:nvSpPr>
        <xdr:cNvPr id="72" name="テキスト ボックス 71"/>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121073</xdr:rowOff>
    </xdr:from>
    <xdr:to>
      <xdr:col>4</xdr:col>
      <xdr:colOff>482600</xdr:colOff>
      <xdr:row>38</xdr:row>
      <xdr:rowOff>107950</xdr:rowOff>
    </xdr:to>
    <xdr:cxnSp macro="">
      <xdr:nvCxnSpPr>
        <xdr:cNvPr id="73" name="直線コネクタ 72"/>
        <xdr:cNvCxnSpPr/>
      </xdr:nvCxnSpPr>
      <xdr:spPr>
        <a:xfrm flipV="1">
          <a:off x="2336800" y="62932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4" name="フローチャート : 判断 73"/>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5" name="テキスト ボックス 7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38</xdr:row>
      <xdr:rowOff>156210</xdr:rowOff>
    </xdr:to>
    <xdr:cxnSp macro="">
      <xdr:nvCxnSpPr>
        <xdr:cNvPr id="76" name="直線コネクタ 75"/>
        <xdr:cNvCxnSpPr/>
      </xdr:nvCxnSpPr>
      <xdr:spPr>
        <a:xfrm flipV="1">
          <a:off x="1447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36406</xdr:rowOff>
    </xdr:from>
    <xdr:to>
      <xdr:col>3</xdr:col>
      <xdr:colOff>330200</xdr:colOff>
      <xdr:row>43</xdr:row>
      <xdr:rowOff>138006</xdr:rowOff>
    </xdr:to>
    <xdr:sp macro="" textlink="">
      <xdr:nvSpPr>
        <xdr:cNvPr id="77" name="フローチャート : 判断 76"/>
        <xdr:cNvSpPr/>
      </xdr:nvSpPr>
      <xdr:spPr>
        <a:xfrm>
          <a:off x="2286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122783</xdr:rowOff>
    </xdr:from>
    <xdr:ext cx="762000" cy="259045"/>
    <xdr:sp macro="" textlink="">
      <xdr:nvSpPr>
        <xdr:cNvPr id="78" name="テキスト ボックス 77"/>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28363</xdr:rowOff>
    </xdr:from>
    <xdr:to>
      <xdr:col>2</xdr:col>
      <xdr:colOff>127000</xdr:colOff>
      <xdr:row>43</xdr:row>
      <xdr:rowOff>129963</xdr:rowOff>
    </xdr:to>
    <xdr:sp macro="" textlink="">
      <xdr:nvSpPr>
        <xdr:cNvPr id="79" name="フローチャート : 判断 78"/>
        <xdr:cNvSpPr/>
      </xdr:nvSpPr>
      <xdr:spPr>
        <a:xfrm>
          <a:off x="1397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114740</xdr:rowOff>
    </xdr:from>
    <xdr:ext cx="762000" cy="259045"/>
    <xdr:sp macro="" textlink="">
      <xdr:nvSpPr>
        <xdr:cNvPr id="80" name="テキスト ボックス 79"/>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6" name="円/楕円 85"/>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69444</xdr:rowOff>
    </xdr:from>
    <xdr:ext cx="762000" cy="259045"/>
    <xdr:sp macro="" textlink="">
      <xdr:nvSpPr>
        <xdr:cNvPr id="87" name="財政力該当値テキスト"/>
        <xdr:cNvSpPr txBox="1"/>
      </xdr:nvSpPr>
      <xdr:spPr>
        <a:xfrm>
          <a:off x="5041900" y="641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110490</xdr:rowOff>
    </xdr:from>
    <xdr:to>
      <xdr:col>6</xdr:col>
      <xdr:colOff>50800</xdr:colOff>
      <xdr:row>37</xdr:row>
      <xdr:rowOff>40640</xdr:rowOff>
    </xdr:to>
    <xdr:sp macro="" textlink="">
      <xdr:nvSpPr>
        <xdr:cNvPr id="88" name="円/楕円 87"/>
        <xdr:cNvSpPr/>
      </xdr:nvSpPr>
      <xdr:spPr>
        <a:xfrm>
          <a:off x="406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50817</xdr:rowOff>
    </xdr:from>
    <xdr:ext cx="736600" cy="259045"/>
    <xdr:sp macro="" textlink="">
      <xdr:nvSpPr>
        <xdr:cNvPr id="89" name="テキスト ボックス 88"/>
        <xdr:cNvSpPr txBox="1"/>
      </xdr:nvSpPr>
      <xdr:spPr>
        <a:xfrm>
          <a:off x="3733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70273</xdr:rowOff>
    </xdr:from>
    <xdr:to>
      <xdr:col>4</xdr:col>
      <xdr:colOff>533400</xdr:colOff>
      <xdr:row>37</xdr:row>
      <xdr:rowOff>423</xdr:rowOff>
    </xdr:to>
    <xdr:sp macro="" textlink="">
      <xdr:nvSpPr>
        <xdr:cNvPr id="90" name="円/楕円 89"/>
        <xdr:cNvSpPr/>
      </xdr:nvSpPr>
      <xdr:spPr>
        <a:xfrm>
          <a:off x="3175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10600</xdr:rowOff>
    </xdr:from>
    <xdr:ext cx="762000" cy="259045"/>
    <xdr:sp macro="" textlink="">
      <xdr:nvSpPr>
        <xdr:cNvPr id="91" name="テキスト ボックス 90"/>
        <xdr:cNvSpPr txBox="1"/>
      </xdr:nvSpPr>
      <xdr:spPr>
        <a:xfrm>
          <a:off x="2844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2" name="円/楕円 91"/>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3" name="テキスト ボックス 92"/>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105410</xdr:rowOff>
    </xdr:from>
    <xdr:to>
      <xdr:col>2</xdr:col>
      <xdr:colOff>127000</xdr:colOff>
      <xdr:row>39</xdr:row>
      <xdr:rowOff>35560</xdr:rowOff>
    </xdr:to>
    <xdr:sp macro="" textlink="">
      <xdr:nvSpPr>
        <xdr:cNvPr id="94" name="円/楕円 93"/>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45737</xdr:rowOff>
    </xdr:from>
    <xdr:ext cx="762000" cy="259045"/>
    <xdr:sp macro="" textlink="">
      <xdr:nvSpPr>
        <xdr:cNvPr id="95" name="テキスト ボックス 94"/>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・村税の増収により昨年度に比して類似団体内では高位置となったが、今後の景気の動向による影響度が高いため、できるだけ収納率を向上させ、また義務的経費の削減に努め、現在の水準を維持する。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3" name="直線コネクタ 122"/>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4"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5" name="直線コネクタ 124"/>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6"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7" name="直線コネクタ 126"/>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170307</xdr:rowOff>
    </xdr:from>
    <xdr:to>
      <xdr:col>7</xdr:col>
      <xdr:colOff>152400</xdr:colOff>
      <xdr:row>63</xdr:row>
      <xdr:rowOff>133604</xdr:rowOff>
    </xdr:to>
    <xdr:cxnSp macro="">
      <xdr:nvCxnSpPr>
        <xdr:cNvPr id="128" name="直線コネクタ 127"/>
        <xdr:cNvCxnSpPr/>
      </xdr:nvCxnSpPr>
      <xdr:spPr>
        <a:xfrm flipV="1">
          <a:off x="4114800" y="10285857"/>
          <a:ext cx="8382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29"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0" name="フローチャート : 判断 129"/>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85471</xdr:rowOff>
    </xdr:from>
    <xdr:to>
      <xdr:col>6</xdr:col>
      <xdr:colOff>0</xdr:colOff>
      <xdr:row>63</xdr:row>
      <xdr:rowOff>133604</xdr:rowOff>
    </xdr:to>
    <xdr:cxnSp macro="">
      <xdr:nvCxnSpPr>
        <xdr:cNvPr id="131" name="直線コネクタ 130"/>
        <xdr:cNvCxnSpPr/>
      </xdr:nvCxnSpPr>
      <xdr:spPr>
        <a:xfrm>
          <a:off x="3225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2" name="フローチャート : 判断 131"/>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3" name="テキスト ボックス 132"/>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141351</xdr:rowOff>
    </xdr:from>
    <xdr:to>
      <xdr:col>4</xdr:col>
      <xdr:colOff>482600</xdr:colOff>
      <xdr:row>62</xdr:row>
      <xdr:rowOff>85471</xdr:rowOff>
    </xdr:to>
    <xdr:cxnSp macro="">
      <xdr:nvCxnSpPr>
        <xdr:cNvPr id="134" name="直線コネクタ 133"/>
        <xdr:cNvCxnSpPr/>
      </xdr:nvCxnSpPr>
      <xdr:spPr>
        <a:xfrm>
          <a:off x="2336800" y="10256901"/>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5" name="フローチャート : 判断 134"/>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6" name="テキスト ボックス 135"/>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141351</xdr:rowOff>
    </xdr:from>
    <xdr:to>
      <xdr:col>3</xdr:col>
      <xdr:colOff>279400</xdr:colOff>
      <xdr:row>60</xdr:row>
      <xdr:rowOff>66421</xdr:rowOff>
    </xdr:to>
    <xdr:cxnSp macro="">
      <xdr:nvCxnSpPr>
        <xdr:cNvPr id="137" name="直線コネクタ 136"/>
        <xdr:cNvCxnSpPr/>
      </xdr:nvCxnSpPr>
      <xdr:spPr>
        <a:xfrm flipV="1">
          <a:off x="1447800" y="1025690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0" name="フローチャート : 判断 139"/>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1" name="テキスト ボックス 140"/>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119507</xdr:rowOff>
    </xdr:from>
    <xdr:to>
      <xdr:col>7</xdr:col>
      <xdr:colOff>203200</xdr:colOff>
      <xdr:row>60</xdr:row>
      <xdr:rowOff>49657</xdr:rowOff>
    </xdr:to>
    <xdr:sp macro="" textlink="">
      <xdr:nvSpPr>
        <xdr:cNvPr id="147" name="円/楕円 146"/>
        <xdr:cNvSpPr/>
      </xdr:nvSpPr>
      <xdr:spPr>
        <a:xfrm>
          <a:off x="49022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40784</xdr:rowOff>
    </xdr:from>
    <xdr:ext cx="762000" cy="259045"/>
    <xdr:sp macro="" textlink="">
      <xdr:nvSpPr>
        <xdr:cNvPr id="148" name="財政構造の弾力性該当値テキスト"/>
        <xdr:cNvSpPr txBox="1"/>
      </xdr:nvSpPr>
      <xdr:spPr>
        <a:xfrm>
          <a:off x="5041900" y="101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49" name="円/楕円 148"/>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50" name="テキスト ボックス 149"/>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34671</xdr:rowOff>
    </xdr:from>
    <xdr:to>
      <xdr:col>4</xdr:col>
      <xdr:colOff>533400</xdr:colOff>
      <xdr:row>62</xdr:row>
      <xdr:rowOff>136271</xdr:rowOff>
    </xdr:to>
    <xdr:sp macro="" textlink="">
      <xdr:nvSpPr>
        <xdr:cNvPr id="151" name="円/楕円 150"/>
        <xdr:cNvSpPr/>
      </xdr:nvSpPr>
      <xdr:spPr>
        <a:xfrm>
          <a:off x="3175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146448</xdr:rowOff>
    </xdr:from>
    <xdr:ext cx="762000" cy="259045"/>
    <xdr:sp macro="" textlink="">
      <xdr:nvSpPr>
        <xdr:cNvPr id="152" name="テキスト ボックス 151"/>
        <xdr:cNvSpPr txBox="1"/>
      </xdr:nvSpPr>
      <xdr:spPr>
        <a:xfrm>
          <a:off x="2844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90551</xdr:rowOff>
    </xdr:from>
    <xdr:to>
      <xdr:col>3</xdr:col>
      <xdr:colOff>330200</xdr:colOff>
      <xdr:row>60</xdr:row>
      <xdr:rowOff>20701</xdr:rowOff>
    </xdr:to>
    <xdr:sp macro="" textlink="">
      <xdr:nvSpPr>
        <xdr:cNvPr id="153" name="円/楕円 152"/>
        <xdr:cNvSpPr/>
      </xdr:nvSpPr>
      <xdr:spPr>
        <a:xfrm>
          <a:off x="2286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30878</xdr:rowOff>
    </xdr:from>
    <xdr:ext cx="762000" cy="259045"/>
    <xdr:sp macro="" textlink="">
      <xdr:nvSpPr>
        <xdr:cNvPr id="154" name="テキスト ボックス 153"/>
        <xdr:cNvSpPr txBox="1"/>
      </xdr:nvSpPr>
      <xdr:spPr>
        <a:xfrm>
          <a:off x="1955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15621</xdr:rowOff>
    </xdr:from>
    <xdr:to>
      <xdr:col>2</xdr:col>
      <xdr:colOff>127000</xdr:colOff>
      <xdr:row>60</xdr:row>
      <xdr:rowOff>117221</xdr:rowOff>
    </xdr:to>
    <xdr:sp macro="" textlink="">
      <xdr:nvSpPr>
        <xdr:cNvPr id="155" name="円/楕円 154"/>
        <xdr:cNvSpPr/>
      </xdr:nvSpPr>
      <xdr:spPr>
        <a:xfrm>
          <a:off x="1397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127398</xdr:rowOff>
    </xdr:from>
    <xdr:ext cx="762000" cy="259045"/>
    <xdr:sp macro="" textlink="">
      <xdr:nvSpPr>
        <xdr:cNvPr id="156" name="テキスト ボックス 155"/>
        <xdr:cNvSpPr txBox="1"/>
      </xdr:nvSpPr>
      <xdr:spPr>
        <a:xfrm>
          <a:off x="1066800" y="1007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[329,247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・前年度よりも人件費・物件費等の削減により多少平均値に近づいたが、まだまだほど遠く、今後は指定管理者制度の導入も視野に入れコストの低減を図っていく方針である。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6" name="直線コネクタ 185"/>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7"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88" name="直線コネクタ 187"/>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89"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0" name="直線コネクタ 189"/>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149372</xdr:rowOff>
    </xdr:from>
    <xdr:to>
      <xdr:col>7</xdr:col>
      <xdr:colOff>152400</xdr:colOff>
      <xdr:row>86</xdr:row>
      <xdr:rowOff>54994</xdr:rowOff>
    </xdr:to>
    <xdr:cxnSp macro="">
      <xdr:nvCxnSpPr>
        <xdr:cNvPr id="191" name="直線コネクタ 190"/>
        <xdr:cNvCxnSpPr/>
      </xdr:nvCxnSpPr>
      <xdr:spPr>
        <a:xfrm flipV="1">
          <a:off x="4114800" y="14722622"/>
          <a:ext cx="8382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14952</xdr:rowOff>
    </xdr:from>
    <xdr:ext cx="762000" cy="259045"/>
    <xdr:sp macro="" textlink="">
      <xdr:nvSpPr>
        <xdr:cNvPr id="192" name="人件費・物件費等の状況平均値テキスト"/>
        <xdr:cNvSpPr txBox="1"/>
      </xdr:nvSpPr>
      <xdr:spPr>
        <a:xfrm>
          <a:off x="5041900" y="1407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3" name="フローチャート : 判断 192"/>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44109</xdr:rowOff>
    </xdr:from>
    <xdr:to>
      <xdr:col>6</xdr:col>
      <xdr:colOff>0</xdr:colOff>
      <xdr:row>86</xdr:row>
      <xdr:rowOff>54994</xdr:rowOff>
    </xdr:to>
    <xdr:cxnSp macro="">
      <xdr:nvCxnSpPr>
        <xdr:cNvPr id="194" name="直線コネクタ 193"/>
        <xdr:cNvCxnSpPr/>
      </xdr:nvCxnSpPr>
      <xdr:spPr>
        <a:xfrm>
          <a:off x="3225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5" name="フローチャート : 判断 194"/>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6" name="テキスト ボックス 195"/>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152712</xdr:rowOff>
    </xdr:from>
    <xdr:to>
      <xdr:col>4</xdr:col>
      <xdr:colOff>482600</xdr:colOff>
      <xdr:row>85</xdr:row>
      <xdr:rowOff>44109</xdr:rowOff>
    </xdr:to>
    <xdr:cxnSp macro="">
      <xdr:nvCxnSpPr>
        <xdr:cNvPr id="197" name="直線コネクタ 196"/>
        <xdr:cNvCxnSpPr/>
      </xdr:nvCxnSpPr>
      <xdr:spPr>
        <a:xfrm>
          <a:off x="2336800" y="14554512"/>
          <a:ext cx="889000" cy="6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198" name="フローチャート : 判断 197"/>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199" name="テキスト ボックス 198"/>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80073</xdr:rowOff>
    </xdr:from>
    <xdr:to>
      <xdr:col>3</xdr:col>
      <xdr:colOff>279400</xdr:colOff>
      <xdr:row>84</xdr:row>
      <xdr:rowOff>152712</xdr:rowOff>
    </xdr:to>
    <xdr:cxnSp macro="">
      <xdr:nvCxnSpPr>
        <xdr:cNvPr id="200" name="直線コネクタ 199"/>
        <xdr:cNvCxnSpPr/>
      </xdr:nvCxnSpPr>
      <xdr:spPr>
        <a:xfrm>
          <a:off x="1447800" y="14481873"/>
          <a:ext cx="889000" cy="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1" name="フローチャート : 判断 200"/>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2" name="テキスト ボックス 201"/>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3" name="フローチャート : 判断 202"/>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4" name="テキスト ボックス 203"/>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98572</xdr:rowOff>
    </xdr:from>
    <xdr:to>
      <xdr:col>7</xdr:col>
      <xdr:colOff>203200</xdr:colOff>
      <xdr:row>86</xdr:row>
      <xdr:rowOff>28722</xdr:rowOff>
    </xdr:to>
    <xdr:sp macro="" textlink="">
      <xdr:nvSpPr>
        <xdr:cNvPr id="210" name="円/楕円 209"/>
        <xdr:cNvSpPr/>
      </xdr:nvSpPr>
      <xdr:spPr>
        <a:xfrm>
          <a:off x="49022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70649</xdr:rowOff>
    </xdr:from>
    <xdr:ext cx="762000" cy="259045"/>
    <xdr:sp macro="" textlink="">
      <xdr:nvSpPr>
        <xdr:cNvPr id="211" name="人件費・物件費等の状況該当値テキスト"/>
        <xdr:cNvSpPr txBox="1"/>
      </xdr:nvSpPr>
      <xdr:spPr>
        <a:xfrm>
          <a:off x="5041900" y="1464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329,247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4194</xdr:rowOff>
    </xdr:from>
    <xdr:to>
      <xdr:col>6</xdr:col>
      <xdr:colOff>50800</xdr:colOff>
      <xdr:row>86</xdr:row>
      <xdr:rowOff>105794</xdr:rowOff>
    </xdr:to>
    <xdr:sp macro="" textlink="">
      <xdr:nvSpPr>
        <xdr:cNvPr id="212" name="円/楕円 211"/>
        <xdr:cNvSpPr/>
      </xdr:nvSpPr>
      <xdr:spPr>
        <a:xfrm>
          <a:off x="4064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90571</xdr:rowOff>
    </xdr:from>
    <xdr:ext cx="736600" cy="259045"/>
    <xdr:sp macro="" textlink="">
      <xdr:nvSpPr>
        <xdr:cNvPr id="213" name="テキスト ボックス 212"/>
        <xdr:cNvSpPr txBox="1"/>
      </xdr:nvSpPr>
      <xdr:spPr>
        <a:xfrm>
          <a:off x="3733800" y="1483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348,411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164759</xdr:rowOff>
    </xdr:from>
    <xdr:to>
      <xdr:col>4</xdr:col>
      <xdr:colOff>533400</xdr:colOff>
      <xdr:row>85</xdr:row>
      <xdr:rowOff>94909</xdr:rowOff>
    </xdr:to>
    <xdr:sp macro="" textlink="">
      <xdr:nvSpPr>
        <xdr:cNvPr id="214" name="円/楕円 213"/>
        <xdr:cNvSpPr/>
      </xdr:nvSpPr>
      <xdr:spPr>
        <a:xfrm>
          <a:off x="3175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79686</xdr:rowOff>
    </xdr:from>
    <xdr:ext cx="762000" cy="259045"/>
    <xdr:sp macro="" textlink="">
      <xdr:nvSpPr>
        <xdr:cNvPr id="215" name="テキスト ボックス 214"/>
        <xdr:cNvSpPr txBox="1"/>
      </xdr:nvSpPr>
      <xdr:spPr>
        <a:xfrm>
          <a:off x="2844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303,073</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101912</xdr:rowOff>
    </xdr:from>
    <xdr:to>
      <xdr:col>3</xdr:col>
      <xdr:colOff>330200</xdr:colOff>
      <xdr:row>85</xdr:row>
      <xdr:rowOff>32062</xdr:rowOff>
    </xdr:to>
    <xdr:sp macro="" textlink="">
      <xdr:nvSpPr>
        <xdr:cNvPr id="216" name="円/楕円 215"/>
        <xdr:cNvSpPr/>
      </xdr:nvSpPr>
      <xdr:spPr>
        <a:xfrm>
          <a:off x="2286000" y="14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16839</xdr:rowOff>
    </xdr:from>
    <xdr:ext cx="762000" cy="259045"/>
    <xdr:sp macro="" textlink="">
      <xdr:nvSpPr>
        <xdr:cNvPr id="217" name="テキスト ボックス 216"/>
        <xdr:cNvSpPr txBox="1"/>
      </xdr:nvSpPr>
      <xdr:spPr>
        <a:xfrm>
          <a:off x="1955800" y="145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287,446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29273</xdr:rowOff>
    </xdr:from>
    <xdr:to>
      <xdr:col>2</xdr:col>
      <xdr:colOff>127000</xdr:colOff>
      <xdr:row>84</xdr:row>
      <xdr:rowOff>130873</xdr:rowOff>
    </xdr:to>
    <xdr:sp macro="" textlink="">
      <xdr:nvSpPr>
        <xdr:cNvPr id="218" name="円/楕円 217"/>
        <xdr:cNvSpPr/>
      </xdr:nvSpPr>
      <xdr:spPr>
        <a:xfrm>
          <a:off x="1397000" y="144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115650</xdr:rowOff>
    </xdr:from>
    <xdr:ext cx="762000" cy="259045"/>
    <xdr:sp macro="" textlink="">
      <xdr:nvSpPr>
        <xdr:cNvPr id="219" name="テキスト ボックス 218"/>
        <xdr:cNvSpPr txBox="1"/>
      </xdr:nvSpPr>
      <xdr:spPr>
        <a:xfrm>
          <a:off x="1066800" y="145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・ラスパイレス指数は類似団体内平均値を下回ったが、職員の経験年数階層の変動により指数が低くなった。今後も給与水準を維持したい。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48" name="直線コネクタ 247"/>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49"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0" name="直線コネクタ 249"/>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1"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2" name="直線コネクタ 251"/>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85</xdr:row>
      <xdr:rowOff>96096</xdr:rowOff>
    </xdr:to>
    <xdr:cxnSp macro="">
      <xdr:nvCxnSpPr>
        <xdr:cNvPr id="253" name="直線コネクタ 252"/>
        <xdr:cNvCxnSpPr/>
      </xdr:nvCxnSpPr>
      <xdr:spPr>
        <a:xfrm flipV="1">
          <a:off x="16179800" y="1438783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5" name="フローチャート :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85</xdr:row>
      <xdr:rowOff>96096</xdr:rowOff>
    </xdr:to>
    <xdr:cxnSp macro="">
      <xdr:nvCxnSpPr>
        <xdr:cNvPr id="256" name="直線コネクタ 255"/>
        <xdr:cNvCxnSpPr/>
      </xdr:nvCxnSpPr>
      <xdr:spPr>
        <a:xfrm>
          <a:off x="15290800" y="144602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87</xdr:row>
      <xdr:rowOff>107104</xdr:rowOff>
    </xdr:to>
    <xdr:cxnSp macro="">
      <xdr:nvCxnSpPr>
        <xdr:cNvPr id="259" name="直線コネクタ 258"/>
        <xdr:cNvCxnSpPr/>
      </xdr:nvCxnSpPr>
      <xdr:spPr>
        <a:xfrm flipV="1">
          <a:off x="14401800" y="1446022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0" name="フローチャート : 判断 259"/>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1" name="テキスト ボックス 260"/>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107104</xdr:rowOff>
    </xdr:from>
    <xdr:to>
      <xdr:col>21</xdr:col>
      <xdr:colOff>0</xdr:colOff>
      <xdr:row>88</xdr:row>
      <xdr:rowOff>0</xdr:rowOff>
    </xdr:to>
    <xdr:cxnSp macro="">
      <xdr:nvCxnSpPr>
        <xdr:cNvPr id="262" name="直線コネクタ 261"/>
        <xdr:cNvCxnSpPr/>
      </xdr:nvCxnSpPr>
      <xdr:spPr>
        <a:xfrm flipV="1">
          <a:off x="13512800" y="150232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3" name="フローチャート : 判断 262"/>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4" name="テキスト ボックス 263"/>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5" name="フローチャート : 判断 264"/>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6" name="テキスト ボックス 265"/>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72" name="円/楕円 271"/>
        <xdr:cNvSpPr/>
      </xdr:nvSpPr>
      <xdr:spPr>
        <a:xfrm>
          <a:off x="169672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123207</xdr:rowOff>
    </xdr:from>
    <xdr:ext cx="762000" cy="259045"/>
    <xdr:sp macro="" textlink="">
      <xdr:nvSpPr>
        <xdr:cNvPr id="273" name="給与水準   （国との比較）該当値テキスト"/>
        <xdr:cNvSpPr txBox="1"/>
      </xdr:nvSpPr>
      <xdr:spPr>
        <a:xfrm>
          <a:off x="17106900" y="1418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45296</xdr:rowOff>
    </xdr:from>
    <xdr:to>
      <xdr:col>23</xdr:col>
      <xdr:colOff>457200</xdr:colOff>
      <xdr:row>85</xdr:row>
      <xdr:rowOff>146896</xdr:rowOff>
    </xdr:to>
    <xdr:sp macro="" textlink="">
      <xdr:nvSpPr>
        <xdr:cNvPr id="274" name="円/楕円 273"/>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75" name="テキスト ボックス 274"/>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77" name="テキスト ボックス 276"/>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78" name="円/楕円 277"/>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79" name="テキスト ボックス 278"/>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0" name="円/楕円 27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81" name="テキスト ボックス 280"/>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・類似団体内平均値に近づいたが、前年同様に集中改革プラン等による職員削減計画を継続的に実施していく。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1" name="直線コネクタ 310"/>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2"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3" name="直線コネクタ 312"/>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4"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5" name="直線コネクタ 314"/>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67776</xdr:rowOff>
    </xdr:from>
    <xdr:to>
      <xdr:col>24</xdr:col>
      <xdr:colOff>558800</xdr:colOff>
      <xdr:row>62</xdr:row>
      <xdr:rowOff>71797</xdr:rowOff>
    </xdr:to>
    <xdr:cxnSp macro="">
      <xdr:nvCxnSpPr>
        <xdr:cNvPr id="316" name="直線コネクタ 315"/>
        <xdr:cNvCxnSpPr/>
      </xdr:nvCxnSpPr>
      <xdr:spPr>
        <a:xfrm>
          <a:off x="16179800" y="1069767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7"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18" name="フローチャート : 判断 317"/>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67776</xdr:rowOff>
    </xdr:from>
    <xdr:to>
      <xdr:col>23</xdr:col>
      <xdr:colOff>406400</xdr:colOff>
      <xdr:row>62</xdr:row>
      <xdr:rowOff>75819</xdr:rowOff>
    </xdr:to>
    <xdr:cxnSp macro="">
      <xdr:nvCxnSpPr>
        <xdr:cNvPr id="319" name="直線コネクタ 318"/>
        <xdr:cNvCxnSpPr/>
      </xdr:nvCxnSpPr>
      <xdr:spPr>
        <a:xfrm flipV="1">
          <a:off x="15290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0" name="フローチャート : 判断 319"/>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1" name="テキスト ボックス 320"/>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75819</xdr:rowOff>
    </xdr:from>
    <xdr:to>
      <xdr:col>22</xdr:col>
      <xdr:colOff>203200</xdr:colOff>
      <xdr:row>62</xdr:row>
      <xdr:rowOff>88688</xdr:rowOff>
    </xdr:to>
    <xdr:cxnSp macro="">
      <xdr:nvCxnSpPr>
        <xdr:cNvPr id="322" name="直線コネクタ 321"/>
        <xdr:cNvCxnSpPr/>
      </xdr:nvCxnSpPr>
      <xdr:spPr>
        <a:xfrm flipV="1">
          <a:off x="14401800" y="107057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3" name="フローチャート : 判断 322"/>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4" name="テキスト ボックス 323"/>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88688</xdr:rowOff>
    </xdr:from>
    <xdr:to>
      <xdr:col>21</xdr:col>
      <xdr:colOff>0</xdr:colOff>
      <xdr:row>62</xdr:row>
      <xdr:rowOff>161079</xdr:rowOff>
    </xdr:to>
    <xdr:cxnSp macro="">
      <xdr:nvCxnSpPr>
        <xdr:cNvPr id="325" name="直線コネクタ 324"/>
        <xdr:cNvCxnSpPr/>
      </xdr:nvCxnSpPr>
      <xdr:spPr>
        <a:xfrm flipV="1">
          <a:off x="13512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6" name="フローチャート : 判断 325"/>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7" name="テキスト ボックス 326"/>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28" name="フローチャート : 判断 327"/>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29" name="テキスト ボックス 328"/>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20997</xdr:rowOff>
    </xdr:from>
    <xdr:to>
      <xdr:col>24</xdr:col>
      <xdr:colOff>609600</xdr:colOff>
      <xdr:row>62</xdr:row>
      <xdr:rowOff>122597</xdr:rowOff>
    </xdr:to>
    <xdr:sp macro="" textlink="">
      <xdr:nvSpPr>
        <xdr:cNvPr id="335" name="円/楕円 334"/>
        <xdr:cNvSpPr/>
      </xdr:nvSpPr>
      <xdr:spPr>
        <a:xfrm>
          <a:off x="169672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164524</xdr:rowOff>
    </xdr:from>
    <xdr:ext cx="762000" cy="259045"/>
    <xdr:sp macro="" textlink="">
      <xdr:nvSpPr>
        <xdr:cNvPr id="336" name="定員管理の状況該当値テキスト"/>
        <xdr:cNvSpPr txBox="1"/>
      </xdr:nvSpPr>
      <xdr:spPr>
        <a:xfrm>
          <a:off x="17106900" y="106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16976</xdr:rowOff>
    </xdr:from>
    <xdr:to>
      <xdr:col>23</xdr:col>
      <xdr:colOff>457200</xdr:colOff>
      <xdr:row>62</xdr:row>
      <xdr:rowOff>118576</xdr:rowOff>
    </xdr:to>
    <xdr:sp macro="" textlink="">
      <xdr:nvSpPr>
        <xdr:cNvPr id="337" name="円/楕円 336"/>
        <xdr:cNvSpPr/>
      </xdr:nvSpPr>
      <xdr:spPr>
        <a:xfrm>
          <a:off x="16129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103353</xdr:rowOff>
    </xdr:from>
    <xdr:ext cx="736600" cy="259045"/>
    <xdr:sp macro="" textlink="">
      <xdr:nvSpPr>
        <xdr:cNvPr id="338" name="テキスト ボックス 337"/>
        <xdr:cNvSpPr txBox="1"/>
      </xdr:nvSpPr>
      <xdr:spPr>
        <a:xfrm>
          <a:off x="15798800" y="1073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25019</xdr:rowOff>
    </xdr:from>
    <xdr:to>
      <xdr:col>22</xdr:col>
      <xdr:colOff>254000</xdr:colOff>
      <xdr:row>62</xdr:row>
      <xdr:rowOff>126619</xdr:rowOff>
    </xdr:to>
    <xdr:sp macro="" textlink="">
      <xdr:nvSpPr>
        <xdr:cNvPr id="339" name="円/楕円 338"/>
        <xdr:cNvSpPr/>
      </xdr:nvSpPr>
      <xdr:spPr>
        <a:xfrm>
          <a:off x="15240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111396</xdr:rowOff>
    </xdr:from>
    <xdr:ext cx="762000" cy="259045"/>
    <xdr:sp macro="" textlink="">
      <xdr:nvSpPr>
        <xdr:cNvPr id="340" name="テキスト ボックス 339"/>
        <xdr:cNvSpPr txBox="1"/>
      </xdr:nvSpPr>
      <xdr:spPr>
        <a:xfrm>
          <a:off x="14909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37888</xdr:rowOff>
    </xdr:from>
    <xdr:to>
      <xdr:col>21</xdr:col>
      <xdr:colOff>50800</xdr:colOff>
      <xdr:row>62</xdr:row>
      <xdr:rowOff>139488</xdr:rowOff>
    </xdr:to>
    <xdr:sp macro="" textlink="">
      <xdr:nvSpPr>
        <xdr:cNvPr id="341" name="円/楕円 340"/>
        <xdr:cNvSpPr/>
      </xdr:nvSpPr>
      <xdr:spPr>
        <a:xfrm>
          <a:off x="14351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124265</xdr:rowOff>
    </xdr:from>
    <xdr:ext cx="762000" cy="259045"/>
    <xdr:sp macro="" textlink="">
      <xdr:nvSpPr>
        <xdr:cNvPr id="342" name="テキスト ボックス 341"/>
        <xdr:cNvSpPr txBox="1"/>
      </xdr:nvSpPr>
      <xdr:spPr>
        <a:xfrm>
          <a:off x="14020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110279</xdr:rowOff>
    </xdr:from>
    <xdr:to>
      <xdr:col>19</xdr:col>
      <xdr:colOff>533400</xdr:colOff>
      <xdr:row>63</xdr:row>
      <xdr:rowOff>40429</xdr:rowOff>
    </xdr:to>
    <xdr:sp macro="" textlink="">
      <xdr:nvSpPr>
        <xdr:cNvPr id="343" name="円/楕円 342"/>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25206</xdr:rowOff>
    </xdr:from>
    <xdr:ext cx="762000" cy="259045"/>
    <xdr:sp macro="" textlink="">
      <xdr:nvSpPr>
        <xdr:cNvPr id="344" name="テキスト ボックス 343"/>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・類似団体内平均を大きく下回り上位となっているが、村税等の減少によっては記載等の発行も考えるところではあるが、できるだけ起債に頼らない財政運営を行っていきたい。</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1" name="直線コネクタ 370"/>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2"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3" name="直線コネクタ 372"/>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4"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5" name="直線コネクタ 374"/>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37846</xdr:rowOff>
    </xdr:to>
    <xdr:cxnSp macro="">
      <xdr:nvCxnSpPr>
        <xdr:cNvPr id="376" name="直線コネクタ 375"/>
        <xdr:cNvCxnSpPr/>
      </xdr:nvCxnSpPr>
      <xdr:spPr>
        <a:xfrm>
          <a:off x="16179800" y="66954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7"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8" name="フローチャート : 判断 377"/>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115062</xdr:rowOff>
    </xdr:to>
    <xdr:cxnSp macro="">
      <xdr:nvCxnSpPr>
        <xdr:cNvPr id="379" name="直線コネクタ 378"/>
        <xdr:cNvCxnSpPr/>
      </xdr:nvCxnSpPr>
      <xdr:spPr>
        <a:xfrm flipV="1">
          <a:off x="15290800" y="66954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0" name="フローチャート :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115062</xdr:rowOff>
    </xdr:from>
    <xdr:to>
      <xdr:col>22</xdr:col>
      <xdr:colOff>203200</xdr:colOff>
      <xdr:row>42</xdr:row>
      <xdr:rowOff>102616</xdr:rowOff>
    </xdr:to>
    <xdr:cxnSp macro="">
      <xdr:nvCxnSpPr>
        <xdr:cNvPr id="382" name="直線コネクタ 381"/>
        <xdr:cNvCxnSpPr/>
      </xdr:nvCxnSpPr>
      <xdr:spPr>
        <a:xfrm flipV="1">
          <a:off x="14401800" y="680161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3" name="フローチャート : 判断 382"/>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4" name="テキスト ボックス 383"/>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153162</xdr:rowOff>
    </xdr:to>
    <xdr:cxnSp macro="">
      <xdr:nvCxnSpPr>
        <xdr:cNvPr id="385" name="直線コネクタ 384"/>
        <xdr:cNvCxnSpPr/>
      </xdr:nvCxnSpPr>
      <xdr:spPr>
        <a:xfrm flipV="1">
          <a:off x="13512800" y="730351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6" name="フローチャート : 判断 385"/>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7" name="テキスト ボックス 386"/>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88" name="フローチャート : 判断 387"/>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89" name="テキスト ボックス 388"/>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158496</xdr:rowOff>
    </xdr:from>
    <xdr:to>
      <xdr:col>24</xdr:col>
      <xdr:colOff>609600</xdr:colOff>
      <xdr:row>39</xdr:row>
      <xdr:rowOff>88646</xdr:rowOff>
    </xdr:to>
    <xdr:sp macro="" textlink="">
      <xdr:nvSpPr>
        <xdr:cNvPr id="395" name="円/楕円 394"/>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3573</xdr:rowOff>
    </xdr:from>
    <xdr:ext cx="762000" cy="259045"/>
    <xdr:sp macro="" textlink="">
      <xdr:nvSpPr>
        <xdr:cNvPr id="396" name="公債費負担の状況該当値テキスト"/>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7" name="円/楕円 396"/>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8" name="テキスト ボックス 397"/>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64262</xdr:rowOff>
    </xdr:from>
    <xdr:to>
      <xdr:col>22</xdr:col>
      <xdr:colOff>254000</xdr:colOff>
      <xdr:row>39</xdr:row>
      <xdr:rowOff>165862</xdr:rowOff>
    </xdr:to>
    <xdr:sp macro="" textlink="">
      <xdr:nvSpPr>
        <xdr:cNvPr id="399" name="円/楕円 398"/>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4589</xdr:rowOff>
    </xdr:from>
    <xdr:ext cx="762000" cy="259045"/>
    <xdr:sp macro="" textlink="">
      <xdr:nvSpPr>
        <xdr:cNvPr id="400" name="テキスト ボックス 399"/>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1" name="円/楕円 400"/>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163593</xdr:rowOff>
    </xdr:from>
    <xdr:ext cx="762000" cy="259045"/>
    <xdr:sp macro="" textlink="">
      <xdr:nvSpPr>
        <xdr:cNvPr id="402" name="テキスト ボックス 401"/>
        <xdr:cNvSpPr txBox="1"/>
      </xdr:nvSpPr>
      <xdr:spPr>
        <a:xfrm>
          <a:off x="14020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03" name="円/楕円 402"/>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17289</xdr:rowOff>
    </xdr:from>
    <xdr:ext cx="762000" cy="259045"/>
    <xdr:sp macro="" textlink="">
      <xdr:nvSpPr>
        <xdr:cNvPr id="404" name="テキスト ボックス 403"/>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・類似団体内で高位置となっているが、今後の景気動向や公共施設管理計画なども見据えながら、適正な財政運営を行っていく。</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5" name="直線コネクタ 434"/>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6"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7" name="直線コネクタ 436"/>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0"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1" name="フローチャート : 判断 440"/>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2" name="フローチャート : 判断 441"/>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3" name="テキスト ボックス 442"/>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4" name="フローチャート : 判断 443"/>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5" name="テキスト ボックス 444"/>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6" name="フローチャート : 判断 445"/>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7" name="テキスト ボックス 446"/>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48" name="フローチャート : 判断 447"/>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49" name="テキスト ボックス 448"/>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・前年度と比較し大幅な変動があったが、これは職員の階層変動によるもので、その結果類似団体内で上位となった。今後も経費削減に努め健全な財政運営を維持する。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90424</xdr:rowOff>
    </xdr:from>
    <xdr:to>
      <xdr:col>7</xdr:col>
      <xdr:colOff>15875</xdr:colOff>
      <xdr:row>36</xdr:row>
      <xdr:rowOff>76708</xdr:rowOff>
    </xdr:to>
    <xdr:cxnSp macro="">
      <xdr:nvCxnSpPr>
        <xdr:cNvPr id="64" name="直線コネクタ 63"/>
        <xdr:cNvCxnSpPr/>
      </xdr:nvCxnSpPr>
      <xdr:spPr>
        <a:xfrm flipV="1">
          <a:off x="3987800" y="591972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76708</xdr:rowOff>
    </xdr:to>
    <xdr:cxnSp macro="">
      <xdr:nvCxnSpPr>
        <xdr:cNvPr id="67" name="直線コネクタ 66"/>
        <xdr:cNvCxnSpPr/>
      </xdr:nvCxnSpPr>
      <xdr:spPr>
        <a:xfrm>
          <a:off x="3098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131572</xdr:rowOff>
    </xdr:from>
    <xdr:to>
      <xdr:col>4</xdr:col>
      <xdr:colOff>346075</xdr:colOff>
      <xdr:row>36</xdr:row>
      <xdr:rowOff>35560</xdr:rowOff>
    </xdr:to>
    <xdr:cxnSp macro="">
      <xdr:nvCxnSpPr>
        <xdr:cNvPr id="70" name="直線コネクタ 69"/>
        <xdr:cNvCxnSpPr/>
      </xdr:nvCxnSpPr>
      <xdr:spPr>
        <a:xfrm>
          <a:off x="2209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131572</xdr:rowOff>
    </xdr:from>
    <xdr:to>
      <xdr:col>3</xdr:col>
      <xdr:colOff>142875</xdr:colOff>
      <xdr:row>35</xdr:row>
      <xdr:rowOff>28702</xdr:rowOff>
    </xdr:to>
    <xdr:cxnSp macro="">
      <xdr:nvCxnSpPr>
        <xdr:cNvPr id="73" name="直線コネクタ 72"/>
        <xdr:cNvCxnSpPr/>
      </xdr:nvCxnSpPr>
      <xdr:spPr>
        <a:xfrm flipV="1">
          <a:off x="1320800" y="5960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39624</xdr:rowOff>
    </xdr:from>
    <xdr:to>
      <xdr:col>7</xdr:col>
      <xdr:colOff>66675</xdr:colOff>
      <xdr:row>34</xdr:row>
      <xdr:rowOff>141224</xdr:rowOff>
    </xdr:to>
    <xdr:sp macro="" textlink="">
      <xdr:nvSpPr>
        <xdr:cNvPr id="83" name="円/楕円 82"/>
        <xdr:cNvSpPr/>
      </xdr:nvSpPr>
      <xdr:spPr>
        <a:xfrm>
          <a:off x="4775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119651</xdr:rowOff>
    </xdr:from>
    <xdr:ext cx="762000" cy="259045"/>
    <xdr:sp macro="" textlink="">
      <xdr:nvSpPr>
        <xdr:cNvPr id="84" name="人件費該当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7" name="円/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80772</xdr:rowOff>
    </xdr:from>
    <xdr:to>
      <xdr:col>3</xdr:col>
      <xdr:colOff>193675</xdr:colOff>
      <xdr:row>35</xdr:row>
      <xdr:rowOff>10922</xdr:rowOff>
    </xdr:to>
    <xdr:sp macro="" textlink="">
      <xdr:nvSpPr>
        <xdr:cNvPr id="89" name="円/楕円 88"/>
        <xdr:cNvSpPr/>
      </xdr:nvSpPr>
      <xdr:spPr>
        <a:xfrm>
          <a:off x="2159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21099</xdr:rowOff>
    </xdr:from>
    <xdr:ext cx="762000" cy="259045"/>
    <xdr:sp macro="" textlink="">
      <xdr:nvSpPr>
        <xdr:cNvPr id="90" name="テキスト ボックス 89"/>
        <xdr:cNvSpPr txBox="1"/>
      </xdr:nvSpPr>
      <xdr:spPr>
        <a:xfrm>
          <a:off x="1828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149352</xdr:rowOff>
    </xdr:from>
    <xdr:to>
      <xdr:col>1</xdr:col>
      <xdr:colOff>676275</xdr:colOff>
      <xdr:row>35</xdr:row>
      <xdr:rowOff>79502</xdr:rowOff>
    </xdr:to>
    <xdr:sp macro="" textlink="">
      <xdr:nvSpPr>
        <xdr:cNvPr id="91" name="円/楕円 90"/>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89679</xdr:rowOff>
    </xdr:from>
    <xdr:ext cx="762000" cy="259045"/>
    <xdr:sp macro="" textlink="">
      <xdr:nvSpPr>
        <xdr:cNvPr id="92" name="テキスト ボックス 91"/>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昨年度までのまちづくり事業や景観計画などにおける委託料が減少したことなどにより、多少類似団体内における順位は上がったものの、今後も経費の削減等に努め平均値値に近づ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12700</xdr:rowOff>
    </xdr:from>
    <xdr:to>
      <xdr:col>24</xdr:col>
      <xdr:colOff>31750</xdr:colOff>
      <xdr:row>19</xdr:row>
      <xdr:rowOff>81280</xdr:rowOff>
    </xdr:to>
    <xdr:cxnSp macro="">
      <xdr:nvCxnSpPr>
        <xdr:cNvPr id="116" name="直線コネクタ 115"/>
        <xdr:cNvCxnSpPr/>
      </xdr:nvCxnSpPr>
      <xdr:spPr>
        <a:xfrm flipV="1">
          <a:off x="16510000" y="224155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53357</xdr:rowOff>
    </xdr:from>
    <xdr:ext cx="762000" cy="259045"/>
    <xdr:sp macro="" textlink="">
      <xdr:nvSpPr>
        <xdr:cNvPr id="117" name="物件費最小値テキスト"/>
        <xdr:cNvSpPr txBox="1"/>
      </xdr:nvSpPr>
      <xdr:spPr>
        <a:xfrm>
          <a:off x="16598900" y="331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19</xdr:row>
      <xdr:rowOff>81280</xdr:rowOff>
    </xdr:from>
    <xdr:to>
      <xdr:col>24</xdr:col>
      <xdr:colOff>120650</xdr:colOff>
      <xdr:row>19</xdr:row>
      <xdr:rowOff>81280</xdr:rowOff>
    </xdr:to>
    <xdr:cxnSp macro="">
      <xdr:nvCxnSpPr>
        <xdr:cNvPr id="118" name="直線コネクタ 117"/>
        <xdr:cNvCxnSpPr/>
      </xdr:nvCxnSpPr>
      <xdr:spPr>
        <a:xfrm>
          <a:off x="16421100" y="33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12700</xdr:rowOff>
    </xdr:from>
    <xdr:to>
      <xdr:col>24</xdr:col>
      <xdr:colOff>120650</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138430</xdr:rowOff>
    </xdr:from>
    <xdr:to>
      <xdr:col>24</xdr:col>
      <xdr:colOff>31750</xdr:colOff>
      <xdr:row>20</xdr:row>
      <xdr:rowOff>64135</xdr:rowOff>
    </xdr:to>
    <xdr:cxnSp macro="">
      <xdr:nvCxnSpPr>
        <xdr:cNvPr id="121" name="直線コネクタ 120"/>
        <xdr:cNvCxnSpPr/>
      </xdr:nvCxnSpPr>
      <xdr:spPr>
        <a:xfrm flipV="1">
          <a:off x="15671800" y="2881630"/>
          <a:ext cx="8382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7002</xdr:rowOff>
    </xdr:from>
    <xdr:ext cx="762000" cy="259045"/>
    <xdr:sp macro="" textlink="">
      <xdr:nvSpPr>
        <xdr:cNvPr id="122" name="物件費平均値テキスト"/>
        <xdr:cNvSpPr txBox="1"/>
      </xdr:nvSpPr>
      <xdr:spPr>
        <a:xfrm>
          <a:off x="16598900" y="2407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161925</xdr:rowOff>
    </xdr:from>
    <xdr:to>
      <xdr:col>24</xdr:col>
      <xdr:colOff>82550</xdr:colOff>
      <xdr:row>15</xdr:row>
      <xdr:rowOff>92075</xdr:rowOff>
    </xdr:to>
    <xdr:sp macro="" textlink="">
      <xdr:nvSpPr>
        <xdr:cNvPr id="123" name="フローチャート : 判断 122"/>
        <xdr:cNvSpPr/>
      </xdr:nvSpPr>
      <xdr:spPr>
        <a:xfrm>
          <a:off x="164592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161290</xdr:rowOff>
    </xdr:from>
    <xdr:to>
      <xdr:col>22</xdr:col>
      <xdr:colOff>565150</xdr:colOff>
      <xdr:row>20</xdr:row>
      <xdr:rowOff>64135</xdr:rowOff>
    </xdr:to>
    <xdr:cxnSp macro="">
      <xdr:nvCxnSpPr>
        <xdr:cNvPr id="124" name="直線コネクタ 123"/>
        <xdr:cNvCxnSpPr/>
      </xdr:nvCxnSpPr>
      <xdr:spPr>
        <a:xfrm>
          <a:off x="14782800" y="324739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156210</xdr:rowOff>
    </xdr:from>
    <xdr:to>
      <xdr:col>22</xdr:col>
      <xdr:colOff>615950</xdr:colOff>
      <xdr:row>15</xdr:row>
      <xdr:rowOff>86360</xdr:rowOff>
    </xdr:to>
    <xdr:sp macro="" textlink="">
      <xdr:nvSpPr>
        <xdr:cNvPr id="125" name="フローチャート :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18</xdr:row>
      <xdr:rowOff>161290</xdr:rowOff>
    </xdr:to>
    <xdr:cxnSp macro="">
      <xdr:nvCxnSpPr>
        <xdr:cNvPr id="127" name="直線コネクタ 126"/>
        <xdr:cNvCxnSpPr/>
      </xdr:nvCxnSpPr>
      <xdr:spPr>
        <a:xfrm>
          <a:off x="13893800" y="273304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28" name="フローチャート :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29" name="テキスト ボックス 12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149860</xdr:rowOff>
    </xdr:from>
    <xdr:to>
      <xdr:col>20</xdr:col>
      <xdr:colOff>158750</xdr:colOff>
      <xdr:row>15</xdr:row>
      <xdr:rowOff>161290</xdr:rowOff>
    </xdr:to>
    <xdr:cxnSp macro="">
      <xdr:nvCxnSpPr>
        <xdr:cNvPr id="130" name="直線コネクタ 129"/>
        <xdr:cNvCxnSpPr/>
      </xdr:nvCxnSpPr>
      <xdr:spPr>
        <a:xfrm>
          <a:off x="13004800" y="2721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81915</xdr:rowOff>
    </xdr:from>
    <xdr:to>
      <xdr:col>20</xdr:col>
      <xdr:colOff>209550</xdr:colOff>
      <xdr:row>15</xdr:row>
      <xdr:rowOff>12065</xdr:rowOff>
    </xdr:to>
    <xdr:sp macro="" textlink="">
      <xdr:nvSpPr>
        <xdr:cNvPr id="131" name="フローチャート : 判断 130"/>
        <xdr:cNvSpPr/>
      </xdr:nvSpPr>
      <xdr:spPr>
        <a:xfrm>
          <a:off x="13843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22242</xdr:rowOff>
    </xdr:from>
    <xdr:ext cx="762000" cy="259045"/>
    <xdr:sp macro="" textlink="">
      <xdr:nvSpPr>
        <xdr:cNvPr id="132" name="テキスト ボックス 131"/>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3" name="フローチャート : 判断 132"/>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4" name="テキスト ボックス 133"/>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87630</xdr:rowOff>
    </xdr:from>
    <xdr:to>
      <xdr:col>24</xdr:col>
      <xdr:colOff>82550</xdr:colOff>
      <xdr:row>17</xdr:row>
      <xdr:rowOff>17780</xdr:rowOff>
    </xdr:to>
    <xdr:sp macro="" textlink="">
      <xdr:nvSpPr>
        <xdr:cNvPr id="140" name="円/楕円 139"/>
        <xdr:cNvSpPr/>
      </xdr:nvSpPr>
      <xdr:spPr>
        <a:xfrm>
          <a:off x="164592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59707</xdr:rowOff>
    </xdr:from>
    <xdr:ext cx="762000" cy="259045"/>
    <xdr:sp macro="" textlink="">
      <xdr:nvSpPr>
        <xdr:cNvPr id="141" name="物件費該当値テキスト"/>
        <xdr:cNvSpPr txBox="1"/>
      </xdr:nvSpPr>
      <xdr:spPr>
        <a:xfrm>
          <a:off x="165989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13335</xdr:rowOff>
    </xdr:from>
    <xdr:to>
      <xdr:col>22</xdr:col>
      <xdr:colOff>615950</xdr:colOff>
      <xdr:row>20</xdr:row>
      <xdr:rowOff>114935</xdr:rowOff>
    </xdr:to>
    <xdr:sp macro="" textlink="">
      <xdr:nvSpPr>
        <xdr:cNvPr id="142" name="円/楕円 141"/>
        <xdr:cNvSpPr/>
      </xdr:nvSpPr>
      <xdr:spPr>
        <a:xfrm>
          <a:off x="15621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99712</xdr:rowOff>
    </xdr:from>
    <xdr:ext cx="736600" cy="259045"/>
    <xdr:sp macro="" textlink="">
      <xdr:nvSpPr>
        <xdr:cNvPr id="143" name="テキスト ボックス 142"/>
        <xdr:cNvSpPr txBox="1"/>
      </xdr:nvSpPr>
      <xdr:spPr>
        <a:xfrm>
          <a:off x="15290800" y="352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110490</xdr:rowOff>
    </xdr:from>
    <xdr:to>
      <xdr:col>21</xdr:col>
      <xdr:colOff>412750</xdr:colOff>
      <xdr:row>19</xdr:row>
      <xdr:rowOff>40640</xdr:rowOff>
    </xdr:to>
    <xdr:sp macro="" textlink="">
      <xdr:nvSpPr>
        <xdr:cNvPr id="144" name="円/楕円 143"/>
        <xdr:cNvSpPr/>
      </xdr:nvSpPr>
      <xdr:spPr>
        <a:xfrm>
          <a:off x="1473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25417</xdr:rowOff>
    </xdr:from>
    <xdr:ext cx="762000" cy="259045"/>
    <xdr:sp macro="" textlink="">
      <xdr:nvSpPr>
        <xdr:cNvPr id="145" name="テキスト ボックス 144"/>
        <xdr:cNvSpPr txBox="1"/>
      </xdr:nvSpPr>
      <xdr:spPr>
        <a:xfrm>
          <a:off x="1440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6" name="円/楕円 145"/>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47" name="テキスト ボックス 146"/>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99060</xdr:rowOff>
    </xdr:from>
    <xdr:to>
      <xdr:col>19</xdr:col>
      <xdr:colOff>6350</xdr:colOff>
      <xdr:row>16</xdr:row>
      <xdr:rowOff>29210</xdr:rowOff>
    </xdr:to>
    <xdr:sp macro="" textlink="">
      <xdr:nvSpPr>
        <xdr:cNvPr id="148" name="円/楕円 147"/>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13987</xdr:rowOff>
    </xdr:from>
    <xdr:ext cx="762000" cy="259045"/>
    <xdr:sp macro="" textlink="">
      <xdr:nvSpPr>
        <xdr:cNvPr id="149" name="テキスト ボックス 148"/>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・前年度と比較し法人税および地方消費税の増収に伴い、経常一般財源が増加したことで一時的に類似団体での高位置となったが、今後も経常経費の削減に努める。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77" name="直線コネクタ 176"/>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54</xdr:row>
      <xdr:rowOff>107950</xdr:rowOff>
    </xdr:to>
    <xdr:cxnSp macro="">
      <xdr:nvCxnSpPr>
        <xdr:cNvPr id="182" name="直線コネクタ 181"/>
        <xdr:cNvCxnSpPr/>
      </xdr:nvCxnSpPr>
      <xdr:spPr>
        <a:xfrm flipV="1">
          <a:off x="3987800" y="90424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3"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4" name="フローチャート : 判断 183"/>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107950</xdr:rowOff>
    </xdr:to>
    <xdr:cxnSp macro="">
      <xdr:nvCxnSpPr>
        <xdr:cNvPr id="185" name="直線コネクタ 184"/>
        <xdr:cNvCxnSpPr/>
      </xdr:nvCxnSpPr>
      <xdr:spPr>
        <a:xfrm>
          <a:off x="3098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86" name="フローチャート : 判断 185"/>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87" name="テキスト ボックス 18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54</xdr:row>
      <xdr:rowOff>69850</xdr:rowOff>
    </xdr:to>
    <xdr:cxnSp macro="">
      <xdr:nvCxnSpPr>
        <xdr:cNvPr id="188" name="直線コネクタ 187"/>
        <xdr:cNvCxnSpPr/>
      </xdr:nvCxnSpPr>
      <xdr:spPr>
        <a:xfrm>
          <a:off x="2209800" y="9080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9" name="フローチャート : 判断 188"/>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0" name="テキスト ボックス 189"/>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50800</xdr:rowOff>
    </xdr:to>
    <xdr:cxnSp macro="">
      <xdr:nvCxnSpPr>
        <xdr:cNvPr id="191" name="直線コネクタ 190"/>
        <xdr:cNvCxnSpPr/>
      </xdr:nvCxnSpPr>
      <xdr:spPr>
        <a:xfrm flipV="1">
          <a:off x="1320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2" name="フローチャート : 判断 191"/>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3" name="テキスト ボックス 192"/>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4" name="フローチャート : 判断 193"/>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5" name="テキスト ボックス 194"/>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201" name="円/楕円 200"/>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202"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3" name="円/楕円 20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4" name="テキスト ボックス 203"/>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5" name="円/楕円 20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6" name="テキスト ボックス 20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7" name="円/楕円 206"/>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8" name="テキスト ボックス 207"/>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09" name="円/楕円 20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0" name="テキスト ボックス 20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・類似団体内平均値と比較すると高位置となっており、今後とも計画的に事業を行い健全な財政運営を維持する。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38" name="直線コネクタ 237"/>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3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0" name="直線コネクタ 23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2" name="直線コネクタ 24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119380</xdr:rowOff>
    </xdr:from>
    <xdr:to>
      <xdr:col>24</xdr:col>
      <xdr:colOff>31750</xdr:colOff>
      <xdr:row>53</xdr:row>
      <xdr:rowOff>107950</xdr:rowOff>
    </xdr:to>
    <xdr:cxnSp macro="">
      <xdr:nvCxnSpPr>
        <xdr:cNvPr id="243" name="直線コネクタ 242"/>
        <xdr:cNvCxnSpPr/>
      </xdr:nvCxnSpPr>
      <xdr:spPr>
        <a:xfrm flipV="1">
          <a:off x="15671800" y="9034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4"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5" name="フローチャート : 判断 244"/>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96520</xdr:rowOff>
    </xdr:from>
    <xdr:to>
      <xdr:col>22</xdr:col>
      <xdr:colOff>565150</xdr:colOff>
      <xdr:row>53</xdr:row>
      <xdr:rowOff>107950</xdr:rowOff>
    </xdr:to>
    <xdr:cxnSp macro="">
      <xdr:nvCxnSpPr>
        <xdr:cNvPr id="246" name="直線コネクタ 245"/>
        <xdr:cNvCxnSpPr/>
      </xdr:nvCxnSpPr>
      <xdr:spPr>
        <a:xfrm>
          <a:off x="14782800" y="90119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47" name="フローチャート : 判断 24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48" name="テキスト ボックス 247"/>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96520</xdr:rowOff>
    </xdr:from>
    <xdr:to>
      <xdr:col>21</xdr:col>
      <xdr:colOff>361950</xdr:colOff>
      <xdr:row>52</xdr:row>
      <xdr:rowOff>104140</xdr:rowOff>
    </xdr:to>
    <xdr:cxnSp macro="">
      <xdr:nvCxnSpPr>
        <xdr:cNvPr id="249" name="直線コネクタ 248"/>
        <xdr:cNvCxnSpPr/>
      </xdr:nvCxnSpPr>
      <xdr:spPr>
        <a:xfrm flipV="1">
          <a:off x="13893800" y="901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0" name="フローチャート : 判断 249"/>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1" name="テキスト ボックス 250"/>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104140</xdr:rowOff>
    </xdr:from>
    <xdr:to>
      <xdr:col>20</xdr:col>
      <xdr:colOff>158750</xdr:colOff>
      <xdr:row>52</xdr:row>
      <xdr:rowOff>119380</xdr:rowOff>
    </xdr:to>
    <xdr:cxnSp macro="">
      <xdr:nvCxnSpPr>
        <xdr:cNvPr id="252" name="直線コネクタ 251"/>
        <xdr:cNvCxnSpPr/>
      </xdr:nvCxnSpPr>
      <xdr:spPr>
        <a:xfrm flipV="1">
          <a:off x="13004800" y="901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3" name="フローチャート : 判断 252"/>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4" name="テキスト ボックス 253"/>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5" name="フローチャート : 判断 254"/>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56" name="テキスト ボックス 255"/>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52</xdr:row>
      <xdr:rowOff>68580</xdr:rowOff>
    </xdr:from>
    <xdr:to>
      <xdr:col>24</xdr:col>
      <xdr:colOff>82550</xdr:colOff>
      <xdr:row>52</xdr:row>
      <xdr:rowOff>170180</xdr:rowOff>
    </xdr:to>
    <xdr:sp macro="" textlink="">
      <xdr:nvSpPr>
        <xdr:cNvPr id="262" name="円/楕円 261"/>
        <xdr:cNvSpPr/>
      </xdr:nvSpPr>
      <xdr:spPr>
        <a:xfrm>
          <a:off x="164592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148607</xdr:rowOff>
    </xdr:from>
    <xdr:ext cx="762000" cy="259045"/>
    <xdr:sp macro="" textlink="">
      <xdr:nvSpPr>
        <xdr:cNvPr id="263" name="その他該当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64" name="円/楕円 263"/>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65" name="テキスト ボックス 264"/>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45720</xdr:rowOff>
    </xdr:from>
    <xdr:to>
      <xdr:col>21</xdr:col>
      <xdr:colOff>412750</xdr:colOff>
      <xdr:row>52</xdr:row>
      <xdr:rowOff>147320</xdr:rowOff>
    </xdr:to>
    <xdr:sp macro="" textlink="">
      <xdr:nvSpPr>
        <xdr:cNvPr id="266" name="円/楕円 265"/>
        <xdr:cNvSpPr/>
      </xdr:nvSpPr>
      <xdr:spPr>
        <a:xfrm>
          <a:off x="14732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50</xdr:row>
      <xdr:rowOff>157497</xdr:rowOff>
    </xdr:from>
    <xdr:ext cx="762000" cy="259045"/>
    <xdr:sp macro="" textlink="">
      <xdr:nvSpPr>
        <xdr:cNvPr id="267" name="テキスト ボックス 266"/>
        <xdr:cNvSpPr txBox="1"/>
      </xdr:nvSpPr>
      <xdr:spPr>
        <a:xfrm>
          <a:off x="14401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53340</xdr:rowOff>
    </xdr:from>
    <xdr:to>
      <xdr:col>20</xdr:col>
      <xdr:colOff>209550</xdr:colOff>
      <xdr:row>52</xdr:row>
      <xdr:rowOff>154940</xdr:rowOff>
    </xdr:to>
    <xdr:sp macro="" textlink="">
      <xdr:nvSpPr>
        <xdr:cNvPr id="268" name="円/楕円 267"/>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165117</xdr:rowOff>
    </xdr:from>
    <xdr:ext cx="762000" cy="259045"/>
    <xdr:sp macro="" textlink="">
      <xdr:nvSpPr>
        <xdr:cNvPr id="269" name="テキスト ボックス 268"/>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68580</xdr:rowOff>
    </xdr:from>
    <xdr:to>
      <xdr:col>19</xdr:col>
      <xdr:colOff>6350</xdr:colOff>
      <xdr:row>52</xdr:row>
      <xdr:rowOff>170180</xdr:rowOff>
    </xdr:to>
    <xdr:sp macro="" textlink="">
      <xdr:nvSpPr>
        <xdr:cNvPr id="270" name="円/楕円 269"/>
        <xdr:cNvSpPr/>
      </xdr:nvSpPr>
      <xdr:spPr>
        <a:xfrm>
          <a:off x="12954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8907</xdr:rowOff>
    </xdr:from>
    <xdr:ext cx="762000" cy="259045"/>
    <xdr:sp macro="" textlink="">
      <xdr:nvSpPr>
        <xdr:cNvPr id="271" name="テキスト ボックス 270"/>
        <xdr:cNvSpPr txBox="1"/>
      </xdr:nvSpPr>
      <xdr:spPr>
        <a:xfrm>
          <a:off x="12623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・補助費に係る経常収支比率は、類似団体内で高位置となっており、今後も健全な財政運営に努める。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296" name="直線コネクタ 295"/>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297"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298" name="直線コネクタ 297"/>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29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0" name="直線コネクタ 29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36</xdr:row>
      <xdr:rowOff>3556</xdr:rowOff>
    </xdr:to>
    <xdr:cxnSp macro="">
      <xdr:nvCxnSpPr>
        <xdr:cNvPr id="301" name="直線コネクタ 300"/>
        <xdr:cNvCxnSpPr/>
      </xdr:nvCxnSpPr>
      <xdr:spPr>
        <a:xfrm flipV="1">
          <a:off x="15671800" y="60385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3" name="フローチャート : 判断 30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110998</xdr:rowOff>
    </xdr:from>
    <xdr:to>
      <xdr:col>22</xdr:col>
      <xdr:colOff>565150</xdr:colOff>
      <xdr:row>36</xdr:row>
      <xdr:rowOff>3556</xdr:rowOff>
    </xdr:to>
    <xdr:cxnSp macro="">
      <xdr:nvCxnSpPr>
        <xdr:cNvPr id="304" name="直線コネクタ 303"/>
        <xdr:cNvCxnSpPr/>
      </xdr:nvCxnSpPr>
      <xdr:spPr>
        <a:xfrm>
          <a:off x="14782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5" name="フローチャート : 判断 304"/>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6" name="テキスト ボックス 305"/>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35</xdr:row>
      <xdr:rowOff>110998</xdr:rowOff>
    </xdr:to>
    <xdr:cxnSp macro="">
      <xdr:nvCxnSpPr>
        <xdr:cNvPr id="307" name="直線コネクタ 306"/>
        <xdr:cNvCxnSpPr/>
      </xdr:nvCxnSpPr>
      <xdr:spPr>
        <a:xfrm>
          <a:off x="13893800" y="6011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8" name="フローチャート : 判断 307"/>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9" name="テキスト ボックス 308"/>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10414</xdr:rowOff>
    </xdr:to>
    <xdr:cxnSp macro="">
      <xdr:nvCxnSpPr>
        <xdr:cNvPr id="310" name="直線コネクタ 309"/>
        <xdr:cNvCxnSpPr/>
      </xdr:nvCxnSpPr>
      <xdr:spPr>
        <a:xfrm>
          <a:off x="13004800" y="6002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3" name="フローチャート : 判断 312"/>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4" name="テキスト ボックス 313"/>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0" name="円/楕円 319"/>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67073</xdr:rowOff>
    </xdr:from>
    <xdr:ext cx="762000" cy="259045"/>
    <xdr:sp macro="" textlink="">
      <xdr:nvSpPr>
        <xdr:cNvPr id="321" name="補助費等該当値テキスト"/>
        <xdr:cNvSpPr txBox="1"/>
      </xdr:nvSpPr>
      <xdr:spPr>
        <a:xfrm>
          <a:off x="16598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22" name="円/楕円 321"/>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23" name="テキスト ボックス 322"/>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60198</xdr:rowOff>
    </xdr:from>
    <xdr:to>
      <xdr:col>21</xdr:col>
      <xdr:colOff>412750</xdr:colOff>
      <xdr:row>35</xdr:row>
      <xdr:rowOff>161798</xdr:rowOff>
    </xdr:to>
    <xdr:sp macro="" textlink="">
      <xdr:nvSpPr>
        <xdr:cNvPr id="324" name="円/楕円 323"/>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525</xdr:rowOff>
    </xdr:from>
    <xdr:ext cx="762000" cy="259045"/>
    <xdr:sp macro="" textlink="">
      <xdr:nvSpPr>
        <xdr:cNvPr id="325" name="テキスト ボックス 324"/>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26" name="円/楕円 325"/>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27" name="テキスト ボックス 326"/>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28" name="円/楕円 32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29" name="テキスト ボックス 32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平均と比較してみると、公債費にかかる経常収支比率はかなり低い比率となっている。また、ここ数年記載をしていないことも要因となっている。今後も計画的に事業を進めるなど、できるだけ記載を起こさ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56" name="直線コネクタ 355"/>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7"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8" name="直線コネクタ 357"/>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59"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0" name="直線コネクタ 359"/>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127000</xdr:rowOff>
    </xdr:from>
    <xdr:to>
      <xdr:col>7</xdr:col>
      <xdr:colOff>15875</xdr:colOff>
      <xdr:row>74</xdr:row>
      <xdr:rowOff>39370</xdr:rowOff>
    </xdr:to>
    <xdr:cxnSp macro="">
      <xdr:nvCxnSpPr>
        <xdr:cNvPr id="361" name="直線コネクタ 360"/>
        <xdr:cNvCxnSpPr/>
      </xdr:nvCxnSpPr>
      <xdr:spPr>
        <a:xfrm flipV="1">
          <a:off x="3987800" y="126428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2"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3" name="フローチャート : 判断 362"/>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39370</xdr:rowOff>
    </xdr:from>
    <xdr:to>
      <xdr:col>5</xdr:col>
      <xdr:colOff>549275</xdr:colOff>
      <xdr:row>74</xdr:row>
      <xdr:rowOff>43180</xdr:rowOff>
    </xdr:to>
    <xdr:cxnSp macro="">
      <xdr:nvCxnSpPr>
        <xdr:cNvPr id="364" name="直線コネクタ 363"/>
        <xdr:cNvCxnSpPr/>
      </xdr:nvCxnSpPr>
      <xdr:spPr>
        <a:xfrm flipV="1">
          <a:off x="3098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5" name="フローチャート : 判断 364"/>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66" name="テキスト ボックス 365"/>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168910</xdr:rowOff>
    </xdr:from>
    <xdr:to>
      <xdr:col>4</xdr:col>
      <xdr:colOff>346075</xdr:colOff>
      <xdr:row>74</xdr:row>
      <xdr:rowOff>43180</xdr:rowOff>
    </xdr:to>
    <xdr:cxnSp macro="">
      <xdr:nvCxnSpPr>
        <xdr:cNvPr id="367" name="直線コネクタ 366"/>
        <xdr:cNvCxnSpPr/>
      </xdr:nvCxnSpPr>
      <xdr:spPr>
        <a:xfrm>
          <a:off x="2209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68" name="フローチャート : 判断 367"/>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69" name="テキスト ボックス 368"/>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168910</xdr:rowOff>
    </xdr:from>
    <xdr:to>
      <xdr:col>3</xdr:col>
      <xdr:colOff>142875</xdr:colOff>
      <xdr:row>74</xdr:row>
      <xdr:rowOff>88900</xdr:rowOff>
    </xdr:to>
    <xdr:cxnSp macro="">
      <xdr:nvCxnSpPr>
        <xdr:cNvPr id="370" name="直線コネクタ 369"/>
        <xdr:cNvCxnSpPr/>
      </xdr:nvCxnSpPr>
      <xdr:spPr>
        <a:xfrm flipV="1">
          <a:off x="1320800" y="12684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1" name="フローチャート : 判断 370"/>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2" name="テキスト ボックス 371"/>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3" name="フローチャート : 判断 372"/>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4" name="テキスト ボックス 373"/>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76200</xdr:rowOff>
    </xdr:from>
    <xdr:to>
      <xdr:col>7</xdr:col>
      <xdr:colOff>66675</xdr:colOff>
      <xdr:row>74</xdr:row>
      <xdr:rowOff>6350</xdr:rowOff>
    </xdr:to>
    <xdr:sp macro="" textlink="">
      <xdr:nvSpPr>
        <xdr:cNvPr id="380" name="円/楕円 379"/>
        <xdr:cNvSpPr/>
      </xdr:nvSpPr>
      <xdr:spPr>
        <a:xfrm>
          <a:off x="47752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156227</xdr:rowOff>
    </xdr:from>
    <xdr:ext cx="762000" cy="259045"/>
    <xdr:sp macro="" textlink="">
      <xdr:nvSpPr>
        <xdr:cNvPr id="381" name="公債費該当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160020</xdr:rowOff>
    </xdr:from>
    <xdr:to>
      <xdr:col>5</xdr:col>
      <xdr:colOff>600075</xdr:colOff>
      <xdr:row>74</xdr:row>
      <xdr:rowOff>90170</xdr:rowOff>
    </xdr:to>
    <xdr:sp macro="" textlink="">
      <xdr:nvSpPr>
        <xdr:cNvPr id="382" name="円/楕円 381"/>
        <xdr:cNvSpPr/>
      </xdr:nvSpPr>
      <xdr:spPr>
        <a:xfrm>
          <a:off x="3937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100347</xdr:rowOff>
    </xdr:from>
    <xdr:ext cx="736600" cy="259045"/>
    <xdr:sp macro="" textlink="">
      <xdr:nvSpPr>
        <xdr:cNvPr id="383" name="テキスト ボックス 382"/>
        <xdr:cNvSpPr txBox="1"/>
      </xdr:nvSpPr>
      <xdr:spPr>
        <a:xfrm>
          <a:off x="3606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163830</xdr:rowOff>
    </xdr:from>
    <xdr:to>
      <xdr:col>4</xdr:col>
      <xdr:colOff>396875</xdr:colOff>
      <xdr:row>74</xdr:row>
      <xdr:rowOff>93980</xdr:rowOff>
    </xdr:to>
    <xdr:sp macro="" textlink="">
      <xdr:nvSpPr>
        <xdr:cNvPr id="384" name="円/楕円 383"/>
        <xdr:cNvSpPr/>
      </xdr:nvSpPr>
      <xdr:spPr>
        <a:xfrm>
          <a:off x="3048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104157</xdr:rowOff>
    </xdr:from>
    <xdr:ext cx="762000" cy="259045"/>
    <xdr:sp macro="" textlink="">
      <xdr:nvSpPr>
        <xdr:cNvPr id="385" name="テキスト ボックス 384"/>
        <xdr:cNvSpPr txBox="1"/>
      </xdr:nvSpPr>
      <xdr:spPr>
        <a:xfrm>
          <a:off x="2717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118110</xdr:rowOff>
    </xdr:from>
    <xdr:to>
      <xdr:col>3</xdr:col>
      <xdr:colOff>193675</xdr:colOff>
      <xdr:row>74</xdr:row>
      <xdr:rowOff>48260</xdr:rowOff>
    </xdr:to>
    <xdr:sp macro="" textlink="">
      <xdr:nvSpPr>
        <xdr:cNvPr id="386" name="円/楕円 385"/>
        <xdr:cNvSpPr/>
      </xdr:nvSpPr>
      <xdr:spPr>
        <a:xfrm>
          <a:off x="2159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58437</xdr:rowOff>
    </xdr:from>
    <xdr:ext cx="762000" cy="259045"/>
    <xdr:sp macro="" textlink="">
      <xdr:nvSpPr>
        <xdr:cNvPr id="387" name="テキスト ボックス 386"/>
        <xdr:cNvSpPr txBox="1"/>
      </xdr:nvSpPr>
      <xdr:spPr>
        <a:xfrm>
          <a:off x="1828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88" name="円/楕円 387"/>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89" name="テキスト ボックス 388"/>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・公債費以外に係る経常収支比率は、昨年平均値となったが、今年度は高位置となった。その要因としては、物件費や補助費等の削減によるもので、今後も健全な財政運営に努める。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19" name="直線コネクタ 418"/>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0"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1" name="直線コネクタ 420"/>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3" name="直線コネクタ 42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64951</xdr:rowOff>
    </xdr:to>
    <xdr:cxnSp macro="">
      <xdr:nvCxnSpPr>
        <xdr:cNvPr id="424" name="直線コネクタ 423"/>
        <xdr:cNvCxnSpPr/>
      </xdr:nvCxnSpPr>
      <xdr:spPr>
        <a:xfrm flipV="1">
          <a:off x="15671800" y="12631420"/>
          <a:ext cx="8382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5"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26" name="フローチャート : 判断 425"/>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107406</xdr:rowOff>
    </xdr:from>
    <xdr:to>
      <xdr:col>22</xdr:col>
      <xdr:colOff>565150</xdr:colOff>
      <xdr:row>78</xdr:row>
      <xdr:rowOff>64951</xdr:rowOff>
    </xdr:to>
    <xdr:cxnSp macro="">
      <xdr:nvCxnSpPr>
        <xdr:cNvPr id="427" name="直線コネクタ 426"/>
        <xdr:cNvCxnSpPr/>
      </xdr:nvCxnSpPr>
      <xdr:spPr>
        <a:xfrm>
          <a:off x="14782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28" name="フローチャート : 判断 427"/>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29" name="テキスト ボックス 428"/>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40459</xdr:rowOff>
    </xdr:from>
    <xdr:to>
      <xdr:col>21</xdr:col>
      <xdr:colOff>361950</xdr:colOff>
      <xdr:row>76</xdr:row>
      <xdr:rowOff>107406</xdr:rowOff>
    </xdr:to>
    <xdr:cxnSp macro="">
      <xdr:nvCxnSpPr>
        <xdr:cNvPr id="430" name="直線コネクタ 429"/>
        <xdr:cNvCxnSpPr/>
      </xdr:nvCxnSpPr>
      <xdr:spPr>
        <a:xfrm>
          <a:off x="13893800" y="12556309"/>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1" name="フローチャート : 判断 430"/>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38479</xdr:rowOff>
    </xdr:from>
    <xdr:ext cx="762000" cy="259045"/>
    <xdr:sp macro="" textlink="">
      <xdr:nvSpPr>
        <xdr:cNvPr id="432" name="テキスト ボックス 431"/>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40459</xdr:rowOff>
    </xdr:from>
    <xdr:to>
      <xdr:col>20</xdr:col>
      <xdr:colOff>158750</xdr:colOff>
      <xdr:row>73</xdr:row>
      <xdr:rowOff>92710</xdr:rowOff>
    </xdr:to>
    <xdr:cxnSp macro="">
      <xdr:nvCxnSpPr>
        <xdr:cNvPr id="433" name="直線コネクタ 432"/>
        <xdr:cNvCxnSpPr/>
      </xdr:nvCxnSpPr>
      <xdr:spPr>
        <a:xfrm flipV="1">
          <a:off x="13004800" y="125563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4" name="フローチャート : 判断 433"/>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5" name="テキスト ボックス 434"/>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36" name="フローチャート : 判断 435"/>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37" name="テキスト ボックス 436"/>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43" name="円/楕円 442"/>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144797</xdr:rowOff>
    </xdr:from>
    <xdr:ext cx="762000" cy="259045"/>
    <xdr:sp macro="" textlink="">
      <xdr:nvSpPr>
        <xdr:cNvPr id="444" name="公債費以外該当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14151</xdr:rowOff>
    </xdr:from>
    <xdr:to>
      <xdr:col>22</xdr:col>
      <xdr:colOff>615950</xdr:colOff>
      <xdr:row>78</xdr:row>
      <xdr:rowOff>115751</xdr:rowOff>
    </xdr:to>
    <xdr:sp macro="" textlink="">
      <xdr:nvSpPr>
        <xdr:cNvPr id="445" name="円/楕円 444"/>
        <xdr:cNvSpPr/>
      </xdr:nvSpPr>
      <xdr:spPr>
        <a:xfrm>
          <a:off x="15621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125928</xdr:rowOff>
    </xdr:from>
    <xdr:ext cx="736600" cy="259045"/>
    <xdr:sp macro="" textlink="">
      <xdr:nvSpPr>
        <xdr:cNvPr id="446" name="テキスト ボックス 445"/>
        <xdr:cNvSpPr txBox="1"/>
      </xdr:nvSpPr>
      <xdr:spPr>
        <a:xfrm>
          <a:off x="15290800" y="1315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56606</xdr:rowOff>
    </xdr:from>
    <xdr:to>
      <xdr:col>21</xdr:col>
      <xdr:colOff>412750</xdr:colOff>
      <xdr:row>76</xdr:row>
      <xdr:rowOff>158206</xdr:rowOff>
    </xdr:to>
    <xdr:sp macro="" textlink="">
      <xdr:nvSpPr>
        <xdr:cNvPr id="447" name="円/楕円 446"/>
        <xdr:cNvSpPr/>
      </xdr:nvSpPr>
      <xdr:spPr>
        <a:xfrm>
          <a:off x="14732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168383</xdr:rowOff>
    </xdr:from>
    <xdr:ext cx="762000" cy="259045"/>
    <xdr:sp macro="" textlink="">
      <xdr:nvSpPr>
        <xdr:cNvPr id="448" name="テキスト ボックス 447"/>
        <xdr:cNvSpPr txBox="1"/>
      </xdr:nvSpPr>
      <xdr:spPr>
        <a:xfrm>
          <a:off x="14401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161109</xdr:rowOff>
    </xdr:from>
    <xdr:to>
      <xdr:col>20</xdr:col>
      <xdr:colOff>209550</xdr:colOff>
      <xdr:row>73</xdr:row>
      <xdr:rowOff>91259</xdr:rowOff>
    </xdr:to>
    <xdr:sp macro="" textlink="">
      <xdr:nvSpPr>
        <xdr:cNvPr id="449" name="円/楕円 448"/>
        <xdr:cNvSpPr/>
      </xdr:nvSpPr>
      <xdr:spPr>
        <a:xfrm>
          <a:off x="13843000" y="125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101436</xdr:rowOff>
    </xdr:from>
    <xdr:ext cx="762000" cy="259045"/>
    <xdr:sp macro="" textlink="">
      <xdr:nvSpPr>
        <xdr:cNvPr id="450" name="テキスト ボックス 449"/>
        <xdr:cNvSpPr txBox="1"/>
      </xdr:nvSpPr>
      <xdr:spPr>
        <a:xfrm>
          <a:off x="13512800" y="122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1" name="円/楕円 450"/>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2" name="テキスト ボックス 451"/>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山梨県山中湖村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157099</xdr:rowOff>
    </xdr:from>
    <xdr:to>
      <xdr:col>4</xdr:col>
      <xdr:colOff>1117600</xdr:colOff>
      <xdr:row>16</xdr:row>
      <xdr:rowOff>34188</xdr:rowOff>
    </xdr:to>
    <xdr:cxnSp macro="">
      <xdr:nvCxnSpPr>
        <xdr:cNvPr id="50" name="直線コネクタ 49"/>
        <xdr:cNvCxnSpPr/>
      </xdr:nvCxnSpPr>
      <xdr:spPr bwMode="auto">
        <a:xfrm>
          <a:off x="5003800" y="2776474"/>
          <a:ext cx="6477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18966</xdr:rowOff>
    </xdr:from>
    <xdr:ext cx="762000" cy="259045"/>
    <xdr:sp macro="" textlink="">
      <xdr:nvSpPr>
        <xdr:cNvPr id="51" name="人口1人当たり決算額の推移平均値テキスト130"/>
        <xdr:cNvSpPr txBox="1"/>
      </xdr:nvSpPr>
      <xdr:spPr>
        <a:xfrm>
          <a:off x="5740400" y="280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157099</xdr:rowOff>
    </xdr:from>
    <xdr:to>
      <xdr:col>4</xdr:col>
      <xdr:colOff>469900</xdr:colOff>
      <xdr:row>16</xdr:row>
      <xdr:rowOff>11420</xdr:rowOff>
    </xdr:to>
    <xdr:cxnSp macro="">
      <xdr:nvCxnSpPr>
        <xdr:cNvPr id="53" name="直線コネクタ 52"/>
        <xdr:cNvCxnSpPr/>
      </xdr:nvCxnSpPr>
      <xdr:spPr bwMode="auto">
        <a:xfrm flipV="1">
          <a:off x="43053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6025</xdr:rowOff>
    </xdr:from>
    <xdr:to>
      <xdr:col>3</xdr:col>
      <xdr:colOff>904875</xdr:colOff>
      <xdr:row>16</xdr:row>
      <xdr:rowOff>11420</xdr:rowOff>
    </xdr:to>
    <xdr:cxnSp macro="">
      <xdr:nvCxnSpPr>
        <xdr:cNvPr id="56" name="直線コネクタ 55"/>
        <xdr:cNvCxnSpPr/>
      </xdr:nvCxnSpPr>
      <xdr:spPr bwMode="auto">
        <a:xfrm>
          <a:off x="3606800" y="2796850"/>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6025</xdr:rowOff>
    </xdr:from>
    <xdr:to>
      <xdr:col>3</xdr:col>
      <xdr:colOff>206375</xdr:colOff>
      <xdr:row>16</xdr:row>
      <xdr:rowOff>6916</xdr:rowOff>
    </xdr:to>
    <xdr:cxnSp macro="">
      <xdr:nvCxnSpPr>
        <xdr:cNvPr id="59" name="直線コネクタ 58"/>
        <xdr:cNvCxnSpPr/>
      </xdr:nvCxnSpPr>
      <xdr:spPr bwMode="auto">
        <a:xfrm flipV="1">
          <a:off x="2908300" y="2796850"/>
          <a:ext cx="6985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154838</xdr:rowOff>
    </xdr:from>
    <xdr:to>
      <xdr:col>5</xdr:col>
      <xdr:colOff>34925</xdr:colOff>
      <xdr:row>16</xdr:row>
      <xdr:rowOff>84988</xdr:rowOff>
    </xdr:to>
    <xdr:sp macro="" textlink="">
      <xdr:nvSpPr>
        <xdr:cNvPr id="69" name="円/楕円 68"/>
        <xdr:cNvSpPr/>
      </xdr:nvSpPr>
      <xdr:spPr bwMode="auto">
        <a:xfrm>
          <a:off x="56007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171365</xdr:rowOff>
    </xdr:from>
    <xdr:ext cx="762000" cy="259045"/>
    <xdr:sp macro="" textlink="">
      <xdr:nvSpPr>
        <xdr:cNvPr id="70" name="人口1人当たり決算額の推移該当値テキスト130"/>
        <xdr:cNvSpPr txBox="1"/>
      </xdr:nvSpPr>
      <xdr:spPr>
        <a:xfrm>
          <a:off x="5740400" y="26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106299</xdr:rowOff>
    </xdr:from>
    <xdr:to>
      <xdr:col>4</xdr:col>
      <xdr:colOff>520700</xdr:colOff>
      <xdr:row>16</xdr:row>
      <xdr:rowOff>36449</xdr:rowOff>
    </xdr:to>
    <xdr:sp macro="" textlink="">
      <xdr:nvSpPr>
        <xdr:cNvPr id="71" name="円/楕円 70"/>
        <xdr:cNvSpPr/>
      </xdr:nvSpPr>
      <xdr:spPr bwMode="auto">
        <a:xfrm>
          <a:off x="49530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46626</xdr:rowOff>
    </xdr:from>
    <xdr:ext cx="736600" cy="259045"/>
    <xdr:sp macro="" textlink="">
      <xdr:nvSpPr>
        <xdr:cNvPr id="72" name="テキスト ボックス 71"/>
        <xdr:cNvSpPr txBox="1"/>
      </xdr:nvSpPr>
      <xdr:spPr>
        <a:xfrm>
          <a:off x="4622800" y="249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132070</xdr:rowOff>
    </xdr:from>
    <xdr:to>
      <xdr:col>3</xdr:col>
      <xdr:colOff>955675</xdr:colOff>
      <xdr:row>16</xdr:row>
      <xdr:rowOff>62220</xdr:rowOff>
    </xdr:to>
    <xdr:sp macro="" textlink="">
      <xdr:nvSpPr>
        <xdr:cNvPr id="73" name="円/楕円 72"/>
        <xdr:cNvSpPr/>
      </xdr:nvSpPr>
      <xdr:spPr bwMode="auto">
        <a:xfrm>
          <a:off x="42545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72397</xdr:rowOff>
    </xdr:from>
    <xdr:ext cx="762000" cy="259045"/>
    <xdr:sp macro="" textlink="">
      <xdr:nvSpPr>
        <xdr:cNvPr id="74" name="テキスト ボックス 73"/>
        <xdr:cNvSpPr txBox="1"/>
      </xdr:nvSpPr>
      <xdr:spPr>
        <a:xfrm>
          <a:off x="39243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148,918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126675</xdr:rowOff>
    </xdr:from>
    <xdr:to>
      <xdr:col>3</xdr:col>
      <xdr:colOff>257175</xdr:colOff>
      <xdr:row>16</xdr:row>
      <xdr:rowOff>56825</xdr:rowOff>
    </xdr:to>
    <xdr:sp macro="" textlink="">
      <xdr:nvSpPr>
        <xdr:cNvPr id="75" name="円/楕円 74"/>
        <xdr:cNvSpPr/>
      </xdr:nvSpPr>
      <xdr:spPr bwMode="auto">
        <a:xfrm>
          <a:off x="3556000" y="274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67002</xdr:rowOff>
    </xdr:from>
    <xdr:ext cx="762000" cy="259045"/>
    <xdr:sp macro="" textlink="">
      <xdr:nvSpPr>
        <xdr:cNvPr id="76" name="テキスト ボックス 75"/>
        <xdr:cNvSpPr txBox="1"/>
      </xdr:nvSpPr>
      <xdr:spPr>
        <a:xfrm>
          <a:off x="3225800" y="25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127566</xdr:rowOff>
    </xdr:from>
    <xdr:to>
      <xdr:col>2</xdr:col>
      <xdr:colOff>692150</xdr:colOff>
      <xdr:row>16</xdr:row>
      <xdr:rowOff>57716</xdr:rowOff>
    </xdr:to>
    <xdr:sp macro="" textlink="">
      <xdr:nvSpPr>
        <xdr:cNvPr id="77" name="円/楕円 76"/>
        <xdr:cNvSpPr/>
      </xdr:nvSpPr>
      <xdr:spPr bwMode="auto">
        <a:xfrm>
          <a:off x="2857500" y="274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67893</xdr:rowOff>
    </xdr:from>
    <xdr:ext cx="762000" cy="259045"/>
    <xdr:sp macro="" textlink="">
      <xdr:nvSpPr>
        <xdr:cNvPr id="78" name="テキスト ボックス 77"/>
        <xdr:cNvSpPr txBox="1"/>
      </xdr:nvSpPr>
      <xdr:spPr>
        <a:xfrm>
          <a:off x="2527300" y="251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149,509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294312</xdr:rowOff>
    </xdr:from>
    <xdr:to>
      <xdr:col>4</xdr:col>
      <xdr:colOff>1117600</xdr:colOff>
      <xdr:row>36</xdr:row>
      <xdr:rowOff>1659</xdr:rowOff>
    </xdr:to>
    <xdr:cxnSp macro="">
      <xdr:nvCxnSpPr>
        <xdr:cNvPr id="110" name="直線コネクタ 109"/>
        <xdr:cNvCxnSpPr/>
      </xdr:nvCxnSpPr>
      <xdr:spPr bwMode="auto">
        <a:xfrm>
          <a:off x="5003800" y="6904662"/>
          <a:ext cx="647700" cy="50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232911</xdr:rowOff>
    </xdr:from>
    <xdr:to>
      <xdr:col>4</xdr:col>
      <xdr:colOff>469900</xdr:colOff>
      <xdr:row>35</xdr:row>
      <xdr:rowOff>294312</xdr:rowOff>
    </xdr:to>
    <xdr:cxnSp macro="">
      <xdr:nvCxnSpPr>
        <xdr:cNvPr id="113" name="直線コネクタ 112"/>
        <xdr:cNvCxnSpPr/>
      </xdr:nvCxnSpPr>
      <xdr:spPr bwMode="auto">
        <a:xfrm>
          <a:off x="4305300" y="6843261"/>
          <a:ext cx="698500" cy="61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118702</xdr:rowOff>
    </xdr:from>
    <xdr:to>
      <xdr:col>3</xdr:col>
      <xdr:colOff>904875</xdr:colOff>
      <xdr:row>35</xdr:row>
      <xdr:rowOff>232911</xdr:rowOff>
    </xdr:to>
    <xdr:cxnSp macro="">
      <xdr:nvCxnSpPr>
        <xdr:cNvPr id="116" name="直線コネクタ 115"/>
        <xdr:cNvCxnSpPr/>
      </xdr:nvCxnSpPr>
      <xdr:spPr bwMode="auto">
        <a:xfrm>
          <a:off x="3606800" y="6729052"/>
          <a:ext cx="698500" cy="114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149014</xdr:rowOff>
    </xdr:from>
    <xdr:to>
      <xdr:col>3</xdr:col>
      <xdr:colOff>206375</xdr:colOff>
      <xdr:row>35</xdr:row>
      <xdr:rowOff>118702</xdr:rowOff>
    </xdr:to>
    <xdr:cxnSp macro="">
      <xdr:nvCxnSpPr>
        <xdr:cNvPr id="119" name="直線コネクタ 118"/>
        <xdr:cNvCxnSpPr/>
      </xdr:nvCxnSpPr>
      <xdr:spPr bwMode="auto">
        <a:xfrm>
          <a:off x="2908300" y="6416464"/>
          <a:ext cx="698500" cy="31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293759</xdr:rowOff>
    </xdr:from>
    <xdr:to>
      <xdr:col>5</xdr:col>
      <xdr:colOff>34925</xdr:colOff>
      <xdr:row>36</xdr:row>
      <xdr:rowOff>52459</xdr:rowOff>
    </xdr:to>
    <xdr:sp macro="" textlink="">
      <xdr:nvSpPr>
        <xdr:cNvPr id="129" name="円/楕円 128"/>
        <xdr:cNvSpPr/>
      </xdr:nvSpPr>
      <xdr:spPr bwMode="auto">
        <a:xfrm>
          <a:off x="5600700" y="690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265836</xdr:rowOff>
    </xdr:from>
    <xdr:ext cx="762000" cy="259045"/>
    <xdr:sp macro="" textlink="">
      <xdr:nvSpPr>
        <xdr:cNvPr id="130" name="人口1人当たり決算額の推移該当値テキスト445"/>
        <xdr:cNvSpPr txBox="1"/>
      </xdr:nvSpPr>
      <xdr:spPr>
        <a:xfrm>
          <a:off x="5740400" y="687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243512</xdr:rowOff>
    </xdr:from>
    <xdr:to>
      <xdr:col>4</xdr:col>
      <xdr:colOff>520700</xdr:colOff>
      <xdr:row>36</xdr:row>
      <xdr:rowOff>2212</xdr:rowOff>
    </xdr:to>
    <xdr:sp macro="" textlink="">
      <xdr:nvSpPr>
        <xdr:cNvPr id="131" name="円/楕円 130"/>
        <xdr:cNvSpPr/>
      </xdr:nvSpPr>
      <xdr:spPr bwMode="auto">
        <a:xfrm>
          <a:off x="4953000" y="685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329889</xdr:rowOff>
    </xdr:from>
    <xdr:ext cx="736600" cy="259045"/>
    <xdr:sp macro="" textlink="">
      <xdr:nvSpPr>
        <xdr:cNvPr id="132" name="テキスト ボックス 131"/>
        <xdr:cNvSpPr txBox="1"/>
      </xdr:nvSpPr>
      <xdr:spPr>
        <a:xfrm>
          <a:off x="4622800" y="6940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182111</xdr:rowOff>
    </xdr:from>
    <xdr:to>
      <xdr:col>3</xdr:col>
      <xdr:colOff>955675</xdr:colOff>
      <xdr:row>35</xdr:row>
      <xdr:rowOff>283711</xdr:rowOff>
    </xdr:to>
    <xdr:sp macro="" textlink="">
      <xdr:nvSpPr>
        <xdr:cNvPr id="133" name="円/楕円 132"/>
        <xdr:cNvSpPr/>
      </xdr:nvSpPr>
      <xdr:spPr bwMode="auto">
        <a:xfrm>
          <a:off x="4254500" y="679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268488</xdr:rowOff>
    </xdr:from>
    <xdr:ext cx="762000" cy="259045"/>
    <xdr:sp macro="" textlink="">
      <xdr:nvSpPr>
        <xdr:cNvPr id="134" name="テキスト ボックス 133"/>
        <xdr:cNvSpPr txBox="1"/>
      </xdr:nvSpPr>
      <xdr:spPr>
        <a:xfrm>
          <a:off x="3924300" y="687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67902</xdr:rowOff>
    </xdr:from>
    <xdr:to>
      <xdr:col>3</xdr:col>
      <xdr:colOff>257175</xdr:colOff>
      <xdr:row>35</xdr:row>
      <xdr:rowOff>169502</xdr:rowOff>
    </xdr:to>
    <xdr:sp macro="" textlink="">
      <xdr:nvSpPr>
        <xdr:cNvPr id="135" name="円/楕円 134"/>
        <xdr:cNvSpPr/>
      </xdr:nvSpPr>
      <xdr:spPr bwMode="auto">
        <a:xfrm>
          <a:off x="3556000" y="667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154279</xdr:rowOff>
    </xdr:from>
    <xdr:ext cx="762000" cy="259045"/>
    <xdr:sp macro="" textlink="">
      <xdr:nvSpPr>
        <xdr:cNvPr id="136" name="テキスト ボックス 135"/>
        <xdr:cNvSpPr txBox="1"/>
      </xdr:nvSpPr>
      <xdr:spPr>
        <a:xfrm>
          <a:off x="3225800" y="67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98214</xdr:rowOff>
    </xdr:from>
    <xdr:to>
      <xdr:col>2</xdr:col>
      <xdr:colOff>692150</xdr:colOff>
      <xdr:row>34</xdr:row>
      <xdr:rowOff>199814</xdr:rowOff>
    </xdr:to>
    <xdr:sp macro="" textlink="">
      <xdr:nvSpPr>
        <xdr:cNvPr id="137" name="円/楕円 136"/>
        <xdr:cNvSpPr/>
      </xdr:nvSpPr>
      <xdr:spPr bwMode="auto">
        <a:xfrm>
          <a:off x="2857500" y="636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209991</xdr:rowOff>
    </xdr:from>
    <xdr:ext cx="762000" cy="259045"/>
    <xdr:sp macro="" textlink="">
      <xdr:nvSpPr>
        <xdr:cNvPr id="138" name="テキスト ボックス 137"/>
        <xdr:cNvSpPr txBox="1"/>
      </xdr:nvSpPr>
      <xdr:spPr>
        <a:xfrm>
          <a:off x="2527300" y="61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60583</xdr:rowOff>
    </xdr:from>
    <xdr:to>
      <xdr:col>6</xdr:col>
      <xdr:colOff>511175</xdr:colOff>
      <xdr:row>35</xdr:row>
      <xdr:rowOff>76236</xdr:rowOff>
    </xdr:to>
    <xdr:cxnSp macro="">
      <xdr:nvCxnSpPr>
        <xdr:cNvPr id="63" name="直線コネクタ 62"/>
        <xdr:cNvCxnSpPr/>
      </xdr:nvCxnSpPr>
      <xdr:spPr>
        <a:xfrm>
          <a:off x="3797300" y="6061333"/>
          <a:ext cx="8382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60583</xdr:rowOff>
    </xdr:from>
    <xdr:to>
      <xdr:col>5</xdr:col>
      <xdr:colOff>358775</xdr:colOff>
      <xdr:row>35</xdr:row>
      <xdr:rowOff>77358</xdr:rowOff>
    </xdr:to>
    <xdr:cxnSp macro="">
      <xdr:nvCxnSpPr>
        <xdr:cNvPr id="66" name="直線コネクタ 65"/>
        <xdr:cNvCxnSpPr/>
      </xdr:nvCxnSpPr>
      <xdr:spPr>
        <a:xfrm flipV="1">
          <a:off x="2908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73068</xdr:rowOff>
    </xdr:from>
    <xdr:to>
      <xdr:col>4</xdr:col>
      <xdr:colOff>155575</xdr:colOff>
      <xdr:row>35</xdr:row>
      <xdr:rowOff>77358</xdr:rowOff>
    </xdr:to>
    <xdr:cxnSp macro="">
      <xdr:nvCxnSpPr>
        <xdr:cNvPr id="69" name="直線コネクタ 68"/>
        <xdr:cNvCxnSpPr/>
      </xdr:nvCxnSpPr>
      <xdr:spPr>
        <a:xfrm>
          <a:off x="2019300" y="6073818"/>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149584</xdr:rowOff>
    </xdr:from>
    <xdr:to>
      <xdr:col>2</xdr:col>
      <xdr:colOff>638175</xdr:colOff>
      <xdr:row>35</xdr:row>
      <xdr:rowOff>73068</xdr:rowOff>
    </xdr:to>
    <xdr:cxnSp macro="">
      <xdr:nvCxnSpPr>
        <xdr:cNvPr id="72" name="直線コネクタ 71"/>
        <xdr:cNvCxnSpPr/>
      </xdr:nvCxnSpPr>
      <xdr:spPr>
        <a:xfrm>
          <a:off x="1130300" y="5978884"/>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25436</xdr:rowOff>
    </xdr:from>
    <xdr:to>
      <xdr:col>6</xdr:col>
      <xdr:colOff>561975</xdr:colOff>
      <xdr:row>35</xdr:row>
      <xdr:rowOff>127036</xdr:rowOff>
    </xdr:to>
    <xdr:sp macro="" textlink="">
      <xdr:nvSpPr>
        <xdr:cNvPr id="82" name="円/楕円 81"/>
        <xdr:cNvSpPr/>
      </xdr:nvSpPr>
      <xdr:spPr>
        <a:xfrm>
          <a:off x="45847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48313</xdr:rowOff>
    </xdr:from>
    <xdr:ext cx="599010" cy="259045"/>
    <xdr:sp macro="" textlink="">
      <xdr:nvSpPr>
        <xdr:cNvPr id="83" name="人件費該当値テキスト"/>
        <xdr:cNvSpPr txBox="1"/>
      </xdr:nvSpPr>
      <xdr:spPr>
        <a:xfrm>
          <a:off x="4686300" y="58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9783</xdr:rowOff>
    </xdr:from>
    <xdr:to>
      <xdr:col>5</xdr:col>
      <xdr:colOff>409575</xdr:colOff>
      <xdr:row>35</xdr:row>
      <xdr:rowOff>111383</xdr:rowOff>
    </xdr:to>
    <xdr:sp macro="" textlink="">
      <xdr:nvSpPr>
        <xdr:cNvPr id="84" name="円/楕円 83"/>
        <xdr:cNvSpPr/>
      </xdr:nvSpPr>
      <xdr:spPr>
        <a:xfrm>
          <a:off x="3746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127910</xdr:rowOff>
    </xdr:from>
    <xdr:ext cx="599010" cy="259045"/>
    <xdr:sp macro="" textlink="">
      <xdr:nvSpPr>
        <xdr:cNvPr id="85" name="テキスト ボックス 84"/>
        <xdr:cNvSpPr txBox="1"/>
      </xdr:nvSpPr>
      <xdr:spPr>
        <a:xfrm>
          <a:off x="3497794"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26558</xdr:rowOff>
    </xdr:from>
    <xdr:to>
      <xdr:col>4</xdr:col>
      <xdr:colOff>206375</xdr:colOff>
      <xdr:row>35</xdr:row>
      <xdr:rowOff>128158</xdr:rowOff>
    </xdr:to>
    <xdr:sp macro="" textlink="">
      <xdr:nvSpPr>
        <xdr:cNvPr id="86" name="円/楕円 85"/>
        <xdr:cNvSpPr/>
      </xdr:nvSpPr>
      <xdr:spPr>
        <a:xfrm>
          <a:off x="2857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144685</xdr:rowOff>
    </xdr:from>
    <xdr:ext cx="599010" cy="259045"/>
    <xdr:sp macro="" textlink="">
      <xdr:nvSpPr>
        <xdr:cNvPr id="87" name="テキスト ボックス 86"/>
        <xdr:cNvSpPr txBox="1"/>
      </xdr:nvSpPr>
      <xdr:spPr>
        <a:xfrm>
          <a:off x="2608794"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22268</xdr:rowOff>
    </xdr:from>
    <xdr:to>
      <xdr:col>3</xdr:col>
      <xdr:colOff>3175</xdr:colOff>
      <xdr:row>35</xdr:row>
      <xdr:rowOff>123868</xdr:rowOff>
    </xdr:to>
    <xdr:sp macro="" textlink="">
      <xdr:nvSpPr>
        <xdr:cNvPr id="88" name="円/楕円 87"/>
        <xdr:cNvSpPr/>
      </xdr:nvSpPr>
      <xdr:spPr>
        <a:xfrm>
          <a:off x="1968500" y="6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140395</xdr:rowOff>
    </xdr:from>
    <xdr:ext cx="599010" cy="259045"/>
    <xdr:sp macro="" textlink="">
      <xdr:nvSpPr>
        <xdr:cNvPr id="89" name="テキスト ボックス 88"/>
        <xdr:cNvSpPr txBox="1"/>
      </xdr:nvSpPr>
      <xdr:spPr>
        <a:xfrm>
          <a:off x="1719794" y="57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98784</xdr:rowOff>
    </xdr:from>
    <xdr:to>
      <xdr:col>1</xdr:col>
      <xdr:colOff>485775</xdr:colOff>
      <xdr:row>35</xdr:row>
      <xdr:rowOff>28934</xdr:rowOff>
    </xdr:to>
    <xdr:sp macro="" textlink="">
      <xdr:nvSpPr>
        <xdr:cNvPr id="90" name="円/楕円 89"/>
        <xdr:cNvSpPr/>
      </xdr:nvSpPr>
      <xdr:spPr>
        <a:xfrm>
          <a:off x="1079500" y="59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45461</xdr:rowOff>
    </xdr:from>
    <xdr:ext cx="599010" cy="259045"/>
    <xdr:sp macro="" textlink="">
      <xdr:nvSpPr>
        <xdr:cNvPr id="91" name="テキスト ボックス 90"/>
        <xdr:cNvSpPr txBox="1"/>
      </xdr:nvSpPr>
      <xdr:spPr>
        <a:xfrm>
          <a:off x="830794" y="57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150558</xdr:rowOff>
    </xdr:from>
    <xdr:to>
      <xdr:col>6</xdr:col>
      <xdr:colOff>511175</xdr:colOff>
      <xdr:row>53</xdr:row>
      <xdr:rowOff>34448</xdr:rowOff>
    </xdr:to>
    <xdr:cxnSp macro="">
      <xdr:nvCxnSpPr>
        <xdr:cNvPr id="118" name="直線コネクタ 117"/>
        <xdr:cNvCxnSpPr/>
      </xdr:nvCxnSpPr>
      <xdr:spPr>
        <a:xfrm>
          <a:off x="3797300" y="9065958"/>
          <a:ext cx="8382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150558</xdr:rowOff>
    </xdr:from>
    <xdr:to>
      <xdr:col>5</xdr:col>
      <xdr:colOff>358775</xdr:colOff>
      <xdr:row>54</xdr:row>
      <xdr:rowOff>3020</xdr:rowOff>
    </xdr:to>
    <xdr:cxnSp macro="">
      <xdr:nvCxnSpPr>
        <xdr:cNvPr id="121" name="直線コネクタ 120"/>
        <xdr:cNvCxnSpPr/>
      </xdr:nvCxnSpPr>
      <xdr:spPr>
        <a:xfrm flipV="1">
          <a:off x="2908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32986</xdr:rowOff>
    </xdr:from>
    <xdr:ext cx="599010" cy="259045"/>
    <xdr:sp macro="" textlink="">
      <xdr:nvSpPr>
        <xdr:cNvPr id="123" name="テキスト ボックス 122"/>
        <xdr:cNvSpPr txBox="1"/>
      </xdr:nvSpPr>
      <xdr:spPr>
        <a:xfrm>
          <a:off x="3497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3020</xdr:rowOff>
    </xdr:from>
    <xdr:to>
      <xdr:col>4</xdr:col>
      <xdr:colOff>155575</xdr:colOff>
      <xdr:row>54</xdr:row>
      <xdr:rowOff>67938</xdr:rowOff>
    </xdr:to>
    <xdr:cxnSp macro="">
      <xdr:nvCxnSpPr>
        <xdr:cNvPr id="124" name="直線コネクタ 123"/>
        <xdr:cNvCxnSpPr/>
      </xdr:nvCxnSpPr>
      <xdr:spPr>
        <a:xfrm flipV="1">
          <a:off x="2019300" y="9261320"/>
          <a:ext cx="889000" cy="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92244</xdr:rowOff>
    </xdr:from>
    <xdr:ext cx="534377" cy="259045"/>
    <xdr:sp macro="" textlink="">
      <xdr:nvSpPr>
        <xdr:cNvPr id="126" name="テキスト ボックス 125"/>
        <xdr:cNvSpPr txBox="1"/>
      </xdr:nvSpPr>
      <xdr:spPr>
        <a:xfrm>
          <a:off x="2641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67938</xdr:rowOff>
    </xdr:from>
    <xdr:to>
      <xdr:col>2</xdr:col>
      <xdr:colOff>638175</xdr:colOff>
      <xdr:row>55</xdr:row>
      <xdr:rowOff>10600</xdr:rowOff>
    </xdr:to>
    <xdr:cxnSp macro="">
      <xdr:nvCxnSpPr>
        <xdr:cNvPr id="127" name="直線コネクタ 126"/>
        <xdr:cNvCxnSpPr/>
      </xdr:nvCxnSpPr>
      <xdr:spPr>
        <a:xfrm flipV="1">
          <a:off x="1130300" y="9326238"/>
          <a:ext cx="889000" cy="1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56327</xdr:rowOff>
    </xdr:from>
    <xdr:ext cx="599010" cy="259045"/>
    <xdr:sp macro="" textlink="">
      <xdr:nvSpPr>
        <xdr:cNvPr id="129" name="テキスト ボックス 128"/>
        <xdr:cNvSpPr txBox="1"/>
      </xdr:nvSpPr>
      <xdr:spPr>
        <a:xfrm>
          <a:off x="1719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117057</xdr:rowOff>
    </xdr:from>
    <xdr:ext cx="534377" cy="259045"/>
    <xdr:sp macro="" textlink="">
      <xdr:nvSpPr>
        <xdr:cNvPr id="131" name="テキスト ボックス 130"/>
        <xdr:cNvSpPr txBox="1"/>
      </xdr:nvSpPr>
      <xdr:spPr>
        <a:xfrm>
          <a:off x="863111" y="971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155098</xdr:rowOff>
    </xdr:from>
    <xdr:to>
      <xdr:col>6</xdr:col>
      <xdr:colOff>561975</xdr:colOff>
      <xdr:row>53</xdr:row>
      <xdr:rowOff>85248</xdr:rowOff>
    </xdr:to>
    <xdr:sp macro="" textlink="">
      <xdr:nvSpPr>
        <xdr:cNvPr id="137" name="円/楕円 136"/>
        <xdr:cNvSpPr/>
      </xdr:nvSpPr>
      <xdr:spPr>
        <a:xfrm>
          <a:off x="45847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6525</xdr:rowOff>
    </xdr:from>
    <xdr:ext cx="599010" cy="259045"/>
    <xdr:sp macro="" textlink="">
      <xdr:nvSpPr>
        <xdr:cNvPr id="138" name="物件費該当値テキスト"/>
        <xdr:cNvSpPr txBox="1"/>
      </xdr:nvSpPr>
      <xdr:spPr>
        <a:xfrm>
          <a:off x="4686300" y="892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210,521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99758</xdr:rowOff>
    </xdr:from>
    <xdr:to>
      <xdr:col>5</xdr:col>
      <xdr:colOff>409575</xdr:colOff>
      <xdr:row>53</xdr:row>
      <xdr:rowOff>29908</xdr:rowOff>
    </xdr:to>
    <xdr:sp macro="" textlink="">
      <xdr:nvSpPr>
        <xdr:cNvPr id="139" name="円/楕円 138"/>
        <xdr:cNvSpPr/>
      </xdr:nvSpPr>
      <xdr:spPr>
        <a:xfrm>
          <a:off x="3746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46435</xdr:rowOff>
    </xdr:from>
    <xdr:ext cx="599010" cy="259045"/>
    <xdr:sp macro="" textlink="">
      <xdr:nvSpPr>
        <xdr:cNvPr id="140" name="テキスト ボックス 139"/>
        <xdr:cNvSpPr txBox="1"/>
      </xdr:nvSpPr>
      <xdr:spPr>
        <a:xfrm>
          <a:off x="3497794"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123670</xdr:rowOff>
    </xdr:from>
    <xdr:to>
      <xdr:col>4</xdr:col>
      <xdr:colOff>206375</xdr:colOff>
      <xdr:row>54</xdr:row>
      <xdr:rowOff>53820</xdr:rowOff>
    </xdr:to>
    <xdr:sp macro="" textlink="">
      <xdr:nvSpPr>
        <xdr:cNvPr id="141" name="円/楕円 140"/>
        <xdr:cNvSpPr/>
      </xdr:nvSpPr>
      <xdr:spPr>
        <a:xfrm>
          <a:off x="2857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70347</xdr:rowOff>
    </xdr:from>
    <xdr:ext cx="599010" cy="259045"/>
    <xdr:sp macro="" textlink="">
      <xdr:nvSpPr>
        <xdr:cNvPr id="142" name="テキスト ボックス 141"/>
        <xdr:cNvSpPr txBox="1"/>
      </xdr:nvSpPr>
      <xdr:spPr>
        <a:xfrm>
          <a:off x="2608794"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17138</xdr:rowOff>
    </xdr:from>
    <xdr:to>
      <xdr:col>3</xdr:col>
      <xdr:colOff>3175</xdr:colOff>
      <xdr:row>54</xdr:row>
      <xdr:rowOff>118738</xdr:rowOff>
    </xdr:to>
    <xdr:sp macro="" textlink="">
      <xdr:nvSpPr>
        <xdr:cNvPr id="143" name="円/楕円 142"/>
        <xdr:cNvSpPr/>
      </xdr:nvSpPr>
      <xdr:spPr>
        <a:xfrm>
          <a:off x="1968500" y="9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135265</xdr:rowOff>
    </xdr:from>
    <xdr:ext cx="599010" cy="259045"/>
    <xdr:sp macro="" textlink="">
      <xdr:nvSpPr>
        <xdr:cNvPr id="144" name="テキスト ボックス 143"/>
        <xdr:cNvSpPr txBox="1"/>
      </xdr:nvSpPr>
      <xdr:spPr>
        <a:xfrm>
          <a:off x="1719794" y="90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165,696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131250</xdr:rowOff>
    </xdr:from>
    <xdr:to>
      <xdr:col>1</xdr:col>
      <xdr:colOff>485775</xdr:colOff>
      <xdr:row>55</xdr:row>
      <xdr:rowOff>61400</xdr:rowOff>
    </xdr:to>
    <xdr:sp macro="" textlink="">
      <xdr:nvSpPr>
        <xdr:cNvPr id="145" name="円/楕円 144"/>
        <xdr:cNvSpPr/>
      </xdr:nvSpPr>
      <xdr:spPr>
        <a:xfrm>
          <a:off x="1079500" y="93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77927</xdr:rowOff>
    </xdr:from>
    <xdr:ext cx="599010" cy="259045"/>
    <xdr:sp macro="" textlink="">
      <xdr:nvSpPr>
        <xdr:cNvPr id="146" name="テキスト ボックス 145"/>
        <xdr:cNvSpPr txBox="1"/>
      </xdr:nvSpPr>
      <xdr:spPr>
        <a:xfrm>
          <a:off x="830794" y="916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75425</xdr:rowOff>
    </xdr:from>
    <xdr:to>
      <xdr:col>6</xdr:col>
      <xdr:colOff>511175</xdr:colOff>
      <xdr:row>78</xdr:row>
      <xdr:rowOff>94323</xdr:rowOff>
    </xdr:to>
    <xdr:cxnSp macro="">
      <xdr:nvCxnSpPr>
        <xdr:cNvPr id="175" name="直線コネクタ 174"/>
        <xdr:cNvCxnSpPr/>
      </xdr:nvCxnSpPr>
      <xdr:spPr>
        <a:xfrm>
          <a:off x="3797300" y="13448525"/>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75425</xdr:rowOff>
    </xdr:from>
    <xdr:to>
      <xdr:col>5</xdr:col>
      <xdr:colOff>358775</xdr:colOff>
      <xdr:row>78</xdr:row>
      <xdr:rowOff>102019</xdr:rowOff>
    </xdr:to>
    <xdr:cxnSp macro="">
      <xdr:nvCxnSpPr>
        <xdr:cNvPr id="178" name="直線コネクタ 177"/>
        <xdr:cNvCxnSpPr/>
      </xdr:nvCxnSpPr>
      <xdr:spPr>
        <a:xfrm flipV="1">
          <a:off x="2908300" y="13448525"/>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102019</xdr:rowOff>
    </xdr:from>
    <xdr:to>
      <xdr:col>4</xdr:col>
      <xdr:colOff>155575</xdr:colOff>
      <xdr:row>78</xdr:row>
      <xdr:rowOff>132384</xdr:rowOff>
    </xdr:to>
    <xdr:cxnSp macro="">
      <xdr:nvCxnSpPr>
        <xdr:cNvPr id="181" name="直線コネクタ 180"/>
        <xdr:cNvCxnSpPr/>
      </xdr:nvCxnSpPr>
      <xdr:spPr>
        <a:xfrm flipV="1">
          <a:off x="2019300" y="13475119"/>
          <a:ext cx="8890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102552</xdr:rowOff>
    </xdr:from>
    <xdr:to>
      <xdr:col>2</xdr:col>
      <xdr:colOff>638175</xdr:colOff>
      <xdr:row>78</xdr:row>
      <xdr:rowOff>132384</xdr:rowOff>
    </xdr:to>
    <xdr:cxnSp macro="">
      <xdr:nvCxnSpPr>
        <xdr:cNvPr id="184" name="直線コネクタ 183"/>
        <xdr:cNvCxnSpPr/>
      </xdr:nvCxnSpPr>
      <xdr:spPr>
        <a:xfrm>
          <a:off x="1130300" y="13475652"/>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43523</xdr:rowOff>
    </xdr:from>
    <xdr:to>
      <xdr:col>6</xdr:col>
      <xdr:colOff>561975</xdr:colOff>
      <xdr:row>78</xdr:row>
      <xdr:rowOff>145123</xdr:rowOff>
    </xdr:to>
    <xdr:sp macro="" textlink="">
      <xdr:nvSpPr>
        <xdr:cNvPr id="194" name="円/楕円 193"/>
        <xdr:cNvSpPr/>
      </xdr:nvSpPr>
      <xdr:spPr>
        <a:xfrm>
          <a:off x="4584700" y="134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129900</xdr:rowOff>
    </xdr:from>
    <xdr:ext cx="469744" cy="259045"/>
    <xdr:sp macro="" textlink="">
      <xdr:nvSpPr>
        <xdr:cNvPr id="195" name="維持補修費該当値テキスト"/>
        <xdr:cNvSpPr txBox="1"/>
      </xdr:nvSpPr>
      <xdr:spPr>
        <a:xfrm>
          <a:off x="4686300" y="1333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24625</xdr:rowOff>
    </xdr:from>
    <xdr:to>
      <xdr:col>5</xdr:col>
      <xdr:colOff>409575</xdr:colOff>
      <xdr:row>78</xdr:row>
      <xdr:rowOff>126225</xdr:rowOff>
    </xdr:to>
    <xdr:sp macro="" textlink="">
      <xdr:nvSpPr>
        <xdr:cNvPr id="196" name="円/楕円 195"/>
        <xdr:cNvSpPr/>
      </xdr:nvSpPr>
      <xdr:spPr>
        <a:xfrm>
          <a:off x="3746500" y="133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117352</xdr:rowOff>
    </xdr:from>
    <xdr:ext cx="469744" cy="259045"/>
    <xdr:sp macro="" textlink="">
      <xdr:nvSpPr>
        <xdr:cNvPr id="197" name="テキスト ボックス 196"/>
        <xdr:cNvSpPr txBox="1"/>
      </xdr:nvSpPr>
      <xdr:spPr>
        <a:xfrm>
          <a:off x="3562427" y="134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51219</xdr:rowOff>
    </xdr:from>
    <xdr:to>
      <xdr:col>4</xdr:col>
      <xdr:colOff>206375</xdr:colOff>
      <xdr:row>78</xdr:row>
      <xdr:rowOff>152819</xdr:rowOff>
    </xdr:to>
    <xdr:sp macro="" textlink="">
      <xdr:nvSpPr>
        <xdr:cNvPr id="198" name="円/楕円 197"/>
        <xdr:cNvSpPr/>
      </xdr:nvSpPr>
      <xdr:spPr>
        <a:xfrm>
          <a:off x="2857500" y="13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143946</xdr:rowOff>
    </xdr:from>
    <xdr:ext cx="469744" cy="259045"/>
    <xdr:sp macro="" textlink="">
      <xdr:nvSpPr>
        <xdr:cNvPr id="199" name="テキスト ボックス 198"/>
        <xdr:cNvSpPr txBox="1"/>
      </xdr:nvSpPr>
      <xdr:spPr>
        <a:xfrm>
          <a:off x="2673427" y="135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81584</xdr:rowOff>
    </xdr:from>
    <xdr:to>
      <xdr:col>3</xdr:col>
      <xdr:colOff>3175</xdr:colOff>
      <xdr:row>79</xdr:row>
      <xdr:rowOff>11734</xdr:rowOff>
    </xdr:to>
    <xdr:sp macro="" textlink="">
      <xdr:nvSpPr>
        <xdr:cNvPr id="200" name="円/楕円 199"/>
        <xdr:cNvSpPr/>
      </xdr:nvSpPr>
      <xdr:spPr>
        <a:xfrm>
          <a:off x="1968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2861</xdr:rowOff>
    </xdr:from>
    <xdr:ext cx="469744" cy="259045"/>
    <xdr:sp macro="" textlink="">
      <xdr:nvSpPr>
        <xdr:cNvPr id="201" name="テキスト ボックス 200"/>
        <xdr:cNvSpPr txBox="1"/>
      </xdr:nvSpPr>
      <xdr:spPr>
        <a:xfrm>
          <a:off x="1784427"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51752</xdr:rowOff>
    </xdr:from>
    <xdr:to>
      <xdr:col>1</xdr:col>
      <xdr:colOff>485775</xdr:colOff>
      <xdr:row>78</xdr:row>
      <xdr:rowOff>153352</xdr:rowOff>
    </xdr:to>
    <xdr:sp macro="" textlink="">
      <xdr:nvSpPr>
        <xdr:cNvPr id="202" name="円/楕円 201"/>
        <xdr:cNvSpPr/>
      </xdr:nvSpPr>
      <xdr:spPr>
        <a:xfrm>
          <a:off x="1079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144479</xdr:rowOff>
    </xdr:from>
    <xdr:ext cx="469744" cy="259045"/>
    <xdr:sp macro="" textlink="">
      <xdr:nvSpPr>
        <xdr:cNvPr id="203" name="テキスト ボックス 202"/>
        <xdr:cNvSpPr txBox="1"/>
      </xdr:nvSpPr>
      <xdr:spPr>
        <a:xfrm>
          <a:off x="895427"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106135</xdr:rowOff>
    </xdr:from>
    <xdr:to>
      <xdr:col>6</xdr:col>
      <xdr:colOff>511175</xdr:colOff>
      <xdr:row>98</xdr:row>
      <xdr:rowOff>118250</xdr:rowOff>
    </xdr:to>
    <xdr:cxnSp macro="">
      <xdr:nvCxnSpPr>
        <xdr:cNvPr id="233" name="直線コネクタ 232"/>
        <xdr:cNvCxnSpPr/>
      </xdr:nvCxnSpPr>
      <xdr:spPr>
        <a:xfrm>
          <a:off x="3797300" y="16908235"/>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159017</xdr:rowOff>
    </xdr:to>
    <xdr:cxnSp macro="">
      <xdr:nvCxnSpPr>
        <xdr:cNvPr id="236" name="直線コネクタ 235"/>
        <xdr:cNvCxnSpPr/>
      </xdr:nvCxnSpPr>
      <xdr:spPr>
        <a:xfrm flipV="1">
          <a:off x="2908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159017</xdr:rowOff>
    </xdr:from>
    <xdr:to>
      <xdr:col>4</xdr:col>
      <xdr:colOff>155575</xdr:colOff>
      <xdr:row>99</xdr:row>
      <xdr:rowOff>37421</xdr:rowOff>
    </xdr:to>
    <xdr:cxnSp macro="">
      <xdr:nvCxnSpPr>
        <xdr:cNvPr id="239" name="直線コネクタ 238"/>
        <xdr:cNvCxnSpPr/>
      </xdr:nvCxnSpPr>
      <xdr:spPr>
        <a:xfrm flipV="1">
          <a:off x="2019300" y="16961117"/>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152882</xdr:rowOff>
    </xdr:from>
    <xdr:to>
      <xdr:col>2</xdr:col>
      <xdr:colOff>638175</xdr:colOff>
      <xdr:row>99</xdr:row>
      <xdr:rowOff>37421</xdr:rowOff>
    </xdr:to>
    <xdr:cxnSp macro="">
      <xdr:nvCxnSpPr>
        <xdr:cNvPr id="242" name="直線コネクタ 241"/>
        <xdr:cNvCxnSpPr/>
      </xdr:nvCxnSpPr>
      <xdr:spPr>
        <a:xfrm>
          <a:off x="1130300" y="16954982"/>
          <a:ext cx="889000" cy="5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67450</xdr:rowOff>
    </xdr:from>
    <xdr:to>
      <xdr:col>6</xdr:col>
      <xdr:colOff>561975</xdr:colOff>
      <xdr:row>98</xdr:row>
      <xdr:rowOff>169050</xdr:rowOff>
    </xdr:to>
    <xdr:sp macro="" textlink="">
      <xdr:nvSpPr>
        <xdr:cNvPr id="252" name="円/楕円 251"/>
        <xdr:cNvSpPr/>
      </xdr:nvSpPr>
      <xdr:spPr>
        <a:xfrm>
          <a:off x="45847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45877</xdr:rowOff>
    </xdr:from>
    <xdr:ext cx="534377" cy="259045"/>
    <xdr:sp macro="" textlink="">
      <xdr:nvSpPr>
        <xdr:cNvPr id="253" name="扶助費該当値テキスト"/>
        <xdr:cNvSpPr txBox="1"/>
      </xdr:nvSpPr>
      <xdr:spPr>
        <a:xfrm>
          <a:off x="4686300" y="168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55335</xdr:rowOff>
    </xdr:from>
    <xdr:to>
      <xdr:col>5</xdr:col>
      <xdr:colOff>409575</xdr:colOff>
      <xdr:row>98</xdr:row>
      <xdr:rowOff>156935</xdr:rowOff>
    </xdr:to>
    <xdr:sp macro="" textlink="">
      <xdr:nvSpPr>
        <xdr:cNvPr id="254" name="円/楕円 253"/>
        <xdr:cNvSpPr/>
      </xdr:nvSpPr>
      <xdr:spPr>
        <a:xfrm>
          <a:off x="3746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148062</xdr:rowOff>
    </xdr:from>
    <xdr:ext cx="534377" cy="259045"/>
    <xdr:sp macro="" textlink="">
      <xdr:nvSpPr>
        <xdr:cNvPr id="255" name="テキスト ボックス 254"/>
        <xdr:cNvSpPr txBox="1"/>
      </xdr:nvSpPr>
      <xdr:spPr>
        <a:xfrm>
          <a:off x="3530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108217</xdr:rowOff>
    </xdr:from>
    <xdr:to>
      <xdr:col>4</xdr:col>
      <xdr:colOff>206375</xdr:colOff>
      <xdr:row>99</xdr:row>
      <xdr:rowOff>38367</xdr:rowOff>
    </xdr:to>
    <xdr:sp macro="" textlink="">
      <xdr:nvSpPr>
        <xdr:cNvPr id="256" name="円/楕円 255"/>
        <xdr:cNvSpPr/>
      </xdr:nvSpPr>
      <xdr:spPr>
        <a:xfrm>
          <a:off x="2857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29494</xdr:rowOff>
    </xdr:from>
    <xdr:ext cx="534377" cy="259045"/>
    <xdr:sp macro="" textlink="">
      <xdr:nvSpPr>
        <xdr:cNvPr id="257" name="テキスト ボックス 256"/>
        <xdr:cNvSpPr txBox="1"/>
      </xdr:nvSpPr>
      <xdr:spPr>
        <a:xfrm>
          <a:off x="2641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158071</xdr:rowOff>
    </xdr:from>
    <xdr:to>
      <xdr:col>3</xdr:col>
      <xdr:colOff>3175</xdr:colOff>
      <xdr:row>99</xdr:row>
      <xdr:rowOff>88221</xdr:rowOff>
    </xdr:to>
    <xdr:sp macro="" textlink="">
      <xdr:nvSpPr>
        <xdr:cNvPr id="258" name="円/楕円 257"/>
        <xdr:cNvSpPr/>
      </xdr:nvSpPr>
      <xdr:spPr>
        <a:xfrm>
          <a:off x="1968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79348</xdr:rowOff>
    </xdr:from>
    <xdr:ext cx="534377" cy="259045"/>
    <xdr:sp macro="" textlink="">
      <xdr:nvSpPr>
        <xdr:cNvPr id="259" name="テキスト ボックス 258"/>
        <xdr:cNvSpPr txBox="1"/>
      </xdr:nvSpPr>
      <xdr:spPr>
        <a:xfrm>
          <a:off x="1752111" y="170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102082</xdr:rowOff>
    </xdr:from>
    <xdr:to>
      <xdr:col>1</xdr:col>
      <xdr:colOff>485775</xdr:colOff>
      <xdr:row>99</xdr:row>
      <xdr:rowOff>32232</xdr:rowOff>
    </xdr:to>
    <xdr:sp macro="" textlink="">
      <xdr:nvSpPr>
        <xdr:cNvPr id="260" name="円/楕円 259"/>
        <xdr:cNvSpPr/>
      </xdr:nvSpPr>
      <xdr:spPr>
        <a:xfrm>
          <a:off x="1079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23359</xdr:rowOff>
    </xdr:from>
    <xdr:ext cx="534377" cy="259045"/>
    <xdr:sp macro="" textlink="">
      <xdr:nvSpPr>
        <xdr:cNvPr id="261" name="テキスト ボックス 260"/>
        <xdr:cNvSpPr txBox="1"/>
      </xdr:nvSpPr>
      <xdr:spPr>
        <a:xfrm>
          <a:off x="863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120612</xdr:rowOff>
    </xdr:from>
    <xdr:to>
      <xdr:col>15</xdr:col>
      <xdr:colOff>180975</xdr:colOff>
      <xdr:row>37</xdr:row>
      <xdr:rowOff>23928</xdr:rowOff>
    </xdr:to>
    <xdr:cxnSp macro="">
      <xdr:nvCxnSpPr>
        <xdr:cNvPr id="288" name="直線コネクタ 287"/>
        <xdr:cNvCxnSpPr/>
      </xdr:nvCxnSpPr>
      <xdr:spPr>
        <a:xfrm flipV="1">
          <a:off x="9639300" y="6292812"/>
          <a:ext cx="838200" cy="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23928</xdr:rowOff>
    </xdr:from>
    <xdr:to>
      <xdr:col>14</xdr:col>
      <xdr:colOff>28575</xdr:colOff>
      <xdr:row>37</xdr:row>
      <xdr:rowOff>61171</xdr:rowOff>
    </xdr:to>
    <xdr:cxnSp macro="">
      <xdr:nvCxnSpPr>
        <xdr:cNvPr id="291" name="直線コネクタ 290"/>
        <xdr:cNvCxnSpPr/>
      </xdr:nvCxnSpPr>
      <xdr:spPr>
        <a:xfrm flipV="1">
          <a:off x="8750300" y="6367578"/>
          <a:ext cx="8890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61171</xdr:rowOff>
    </xdr:from>
    <xdr:to>
      <xdr:col>12</xdr:col>
      <xdr:colOff>511175</xdr:colOff>
      <xdr:row>37</xdr:row>
      <xdr:rowOff>67183</xdr:rowOff>
    </xdr:to>
    <xdr:cxnSp macro="">
      <xdr:nvCxnSpPr>
        <xdr:cNvPr id="294" name="直線コネクタ 293"/>
        <xdr:cNvCxnSpPr/>
      </xdr:nvCxnSpPr>
      <xdr:spPr>
        <a:xfrm flipV="1">
          <a:off x="7861300" y="640482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52672</xdr:rowOff>
    </xdr:from>
    <xdr:to>
      <xdr:col>11</xdr:col>
      <xdr:colOff>307975</xdr:colOff>
      <xdr:row>37</xdr:row>
      <xdr:rowOff>67183</xdr:rowOff>
    </xdr:to>
    <xdr:cxnSp macro="">
      <xdr:nvCxnSpPr>
        <xdr:cNvPr id="297" name="直線コネクタ 296"/>
        <xdr:cNvCxnSpPr/>
      </xdr:nvCxnSpPr>
      <xdr:spPr>
        <a:xfrm>
          <a:off x="6972300" y="6396322"/>
          <a:ext cx="8890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69812</xdr:rowOff>
    </xdr:from>
    <xdr:to>
      <xdr:col>15</xdr:col>
      <xdr:colOff>231775</xdr:colOff>
      <xdr:row>36</xdr:row>
      <xdr:rowOff>171412</xdr:rowOff>
    </xdr:to>
    <xdr:sp macro="" textlink="">
      <xdr:nvSpPr>
        <xdr:cNvPr id="307" name="円/楕円 306"/>
        <xdr:cNvSpPr/>
      </xdr:nvSpPr>
      <xdr:spPr>
        <a:xfrm>
          <a:off x="104267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48239</xdr:rowOff>
    </xdr:from>
    <xdr:ext cx="534377" cy="259045"/>
    <xdr:sp macro="" textlink="">
      <xdr:nvSpPr>
        <xdr:cNvPr id="308" name="補助費等該当値テキスト"/>
        <xdr:cNvSpPr txBox="1"/>
      </xdr:nvSpPr>
      <xdr:spPr>
        <a:xfrm>
          <a:off x="10528300" y="62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144578</xdr:rowOff>
    </xdr:from>
    <xdr:to>
      <xdr:col>14</xdr:col>
      <xdr:colOff>79375</xdr:colOff>
      <xdr:row>37</xdr:row>
      <xdr:rowOff>74728</xdr:rowOff>
    </xdr:to>
    <xdr:sp macro="" textlink="">
      <xdr:nvSpPr>
        <xdr:cNvPr id="309" name="円/楕円 308"/>
        <xdr:cNvSpPr/>
      </xdr:nvSpPr>
      <xdr:spPr>
        <a:xfrm>
          <a:off x="9588500" y="63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65855</xdr:rowOff>
    </xdr:from>
    <xdr:ext cx="534377" cy="259045"/>
    <xdr:sp macro="" textlink="">
      <xdr:nvSpPr>
        <xdr:cNvPr id="310" name="テキスト ボックス 309"/>
        <xdr:cNvSpPr txBox="1"/>
      </xdr:nvSpPr>
      <xdr:spPr>
        <a:xfrm>
          <a:off x="9372111" y="6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10371</xdr:rowOff>
    </xdr:from>
    <xdr:to>
      <xdr:col>12</xdr:col>
      <xdr:colOff>561975</xdr:colOff>
      <xdr:row>37</xdr:row>
      <xdr:rowOff>111971</xdr:rowOff>
    </xdr:to>
    <xdr:sp macro="" textlink="">
      <xdr:nvSpPr>
        <xdr:cNvPr id="311" name="円/楕円 310"/>
        <xdr:cNvSpPr/>
      </xdr:nvSpPr>
      <xdr:spPr>
        <a:xfrm>
          <a:off x="8699500" y="635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103098</xdr:rowOff>
    </xdr:from>
    <xdr:ext cx="534377" cy="259045"/>
    <xdr:sp macro="" textlink="">
      <xdr:nvSpPr>
        <xdr:cNvPr id="312" name="テキスト ボックス 311"/>
        <xdr:cNvSpPr txBox="1"/>
      </xdr:nvSpPr>
      <xdr:spPr>
        <a:xfrm>
          <a:off x="8483111" y="644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16383</xdr:rowOff>
    </xdr:from>
    <xdr:to>
      <xdr:col>11</xdr:col>
      <xdr:colOff>358775</xdr:colOff>
      <xdr:row>37</xdr:row>
      <xdr:rowOff>117983</xdr:rowOff>
    </xdr:to>
    <xdr:sp macro="" textlink="">
      <xdr:nvSpPr>
        <xdr:cNvPr id="313" name="円/楕円 312"/>
        <xdr:cNvSpPr/>
      </xdr:nvSpPr>
      <xdr:spPr>
        <a:xfrm>
          <a:off x="7810500" y="63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109110</xdr:rowOff>
    </xdr:from>
    <xdr:ext cx="534377" cy="259045"/>
    <xdr:sp macro="" textlink="">
      <xdr:nvSpPr>
        <xdr:cNvPr id="314" name="テキスト ボックス 313"/>
        <xdr:cNvSpPr txBox="1"/>
      </xdr:nvSpPr>
      <xdr:spPr>
        <a:xfrm>
          <a:off x="7594111" y="64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1872</xdr:rowOff>
    </xdr:from>
    <xdr:to>
      <xdr:col>10</xdr:col>
      <xdr:colOff>155575</xdr:colOff>
      <xdr:row>37</xdr:row>
      <xdr:rowOff>103472</xdr:rowOff>
    </xdr:to>
    <xdr:sp macro="" textlink="">
      <xdr:nvSpPr>
        <xdr:cNvPr id="315" name="円/楕円 314"/>
        <xdr:cNvSpPr/>
      </xdr:nvSpPr>
      <xdr:spPr>
        <a:xfrm>
          <a:off x="6921500" y="63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94599</xdr:rowOff>
    </xdr:from>
    <xdr:ext cx="534377" cy="259045"/>
    <xdr:sp macro="" textlink="">
      <xdr:nvSpPr>
        <xdr:cNvPr id="316" name="テキスト ボックス 315"/>
        <xdr:cNvSpPr txBox="1"/>
      </xdr:nvSpPr>
      <xdr:spPr>
        <a:xfrm>
          <a:off x="6705111" y="64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104877</xdr:rowOff>
    </xdr:from>
    <xdr:to>
      <xdr:col>15</xdr:col>
      <xdr:colOff>180975</xdr:colOff>
      <xdr:row>58</xdr:row>
      <xdr:rowOff>14057</xdr:rowOff>
    </xdr:to>
    <xdr:cxnSp macro="">
      <xdr:nvCxnSpPr>
        <xdr:cNvPr id="345" name="直線コネクタ 344"/>
        <xdr:cNvCxnSpPr/>
      </xdr:nvCxnSpPr>
      <xdr:spPr>
        <a:xfrm>
          <a:off x="9639300" y="9534627"/>
          <a:ext cx="838200" cy="4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104877</xdr:rowOff>
    </xdr:from>
    <xdr:to>
      <xdr:col>14</xdr:col>
      <xdr:colOff>28575</xdr:colOff>
      <xdr:row>56</xdr:row>
      <xdr:rowOff>22668</xdr:rowOff>
    </xdr:to>
    <xdr:cxnSp macro="">
      <xdr:nvCxnSpPr>
        <xdr:cNvPr id="348" name="直線コネクタ 347"/>
        <xdr:cNvCxnSpPr/>
      </xdr:nvCxnSpPr>
      <xdr:spPr>
        <a:xfrm flipV="1">
          <a:off x="8750300" y="9534627"/>
          <a:ext cx="889000" cy="8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36564</xdr:rowOff>
    </xdr:from>
    <xdr:to>
      <xdr:col>12</xdr:col>
      <xdr:colOff>511175</xdr:colOff>
      <xdr:row>56</xdr:row>
      <xdr:rowOff>22668</xdr:rowOff>
    </xdr:to>
    <xdr:cxnSp macro="">
      <xdr:nvCxnSpPr>
        <xdr:cNvPr id="351" name="直線コネクタ 350"/>
        <xdr:cNvCxnSpPr/>
      </xdr:nvCxnSpPr>
      <xdr:spPr>
        <a:xfrm>
          <a:off x="7861300" y="9466314"/>
          <a:ext cx="889000" cy="1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36564</xdr:rowOff>
    </xdr:from>
    <xdr:to>
      <xdr:col>11</xdr:col>
      <xdr:colOff>307975</xdr:colOff>
      <xdr:row>57</xdr:row>
      <xdr:rowOff>73318</xdr:rowOff>
    </xdr:to>
    <xdr:cxnSp macro="">
      <xdr:nvCxnSpPr>
        <xdr:cNvPr id="354" name="直線コネクタ 353"/>
        <xdr:cNvCxnSpPr/>
      </xdr:nvCxnSpPr>
      <xdr:spPr>
        <a:xfrm flipV="1">
          <a:off x="6972300" y="9466314"/>
          <a:ext cx="889000" cy="37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134707</xdr:rowOff>
    </xdr:from>
    <xdr:to>
      <xdr:col>15</xdr:col>
      <xdr:colOff>231775</xdr:colOff>
      <xdr:row>58</xdr:row>
      <xdr:rowOff>64857</xdr:rowOff>
    </xdr:to>
    <xdr:sp macro="" textlink="">
      <xdr:nvSpPr>
        <xdr:cNvPr id="364" name="円/楕円 363"/>
        <xdr:cNvSpPr/>
      </xdr:nvSpPr>
      <xdr:spPr>
        <a:xfrm>
          <a:off x="10426700" y="99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113134</xdr:rowOff>
    </xdr:from>
    <xdr:ext cx="534377" cy="259045"/>
    <xdr:sp macro="" textlink="">
      <xdr:nvSpPr>
        <xdr:cNvPr id="365" name="普通建設事業費該当値テキスト"/>
        <xdr:cNvSpPr txBox="1"/>
      </xdr:nvSpPr>
      <xdr:spPr>
        <a:xfrm>
          <a:off x="10528300" y="98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54077</xdr:rowOff>
    </xdr:from>
    <xdr:to>
      <xdr:col>14</xdr:col>
      <xdr:colOff>79375</xdr:colOff>
      <xdr:row>55</xdr:row>
      <xdr:rowOff>155677</xdr:rowOff>
    </xdr:to>
    <xdr:sp macro="" textlink="">
      <xdr:nvSpPr>
        <xdr:cNvPr id="366" name="円/楕円 365"/>
        <xdr:cNvSpPr/>
      </xdr:nvSpPr>
      <xdr:spPr>
        <a:xfrm>
          <a:off x="9588500" y="94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754</xdr:rowOff>
    </xdr:from>
    <xdr:ext cx="599010" cy="259045"/>
    <xdr:sp macro="" textlink="">
      <xdr:nvSpPr>
        <xdr:cNvPr id="367" name="テキスト ボックス 366"/>
        <xdr:cNvSpPr txBox="1"/>
      </xdr:nvSpPr>
      <xdr:spPr>
        <a:xfrm>
          <a:off x="9339794" y="92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143318</xdr:rowOff>
    </xdr:from>
    <xdr:to>
      <xdr:col>12</xdr:col>
      <xdr:colOff>561975</xdr:colOff>
      <xdr:row>56</xdr:row>
      <xdr:rowOff>73468</xdr:rowOff>
    </xdr:to>
    <xdr:sp macro="" textlink="">
      <xdr:nvSpPr>
        <xdr:cNvPr id="368" name="円/楕円 367"/>
        <xdr:cNvSpPr/>
      </xdr:nvSpPr>
      <xdr:spPr>
        <a:xfrm>
          <a:off x="8699500" y="95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89995</xdr:rowOff>
    </xdr:from>
    <xdr:ext cx="599010" cy="259045"/>
    <xdr:sp macro="" textlink="">
      <xdr:nvSpPr>
        <xdr:cNvPr id="369" name="テキスト ボックス 368"/>
        <xdr:cNvSpPr txBox="1"/>
      </xdr:nvSpPr>
      <xdr:spPr>
        <a:xfrm>
          <a:off x="8450794" y="934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157214</xdr:rowOff>
    </xdr:from>
    <xdr:to>
      <xdr:col>11</xdr:col>
      <xdr:colOff>358775</xdr:colOff>
      <xdr:row>55</xdr:row>
      <xdr:rowOff>87364</xdr:rowOff>
    </xdr:to>
    <xdr:sp macro="" textlink="">
      <xdr:nvSpPr>
        <xdr:cNvPr id="370" name="円/楕円 369"/>
        <xdr:cNvSpPr/>
      </xdr:nvSpPr>
      <xdr:spPr>
        <a:xfrm>
          <a:off x="7810500" y="9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103891</xdr:rowOff>
    </xdr:from>
    <xdr:ext cx="599010" cy="259045"/>
    <xdr:sp macro="" textlink="">
      <xdr:nvSpPr>
        <xdr:cNvPr id="371" name="テキスト ボックス 370"/>
        <xdr:cNvSpPr txBox="1"/>
      </xdr:nvSpPr>
      <xdr:spPr>
        <a:xfrm>
          <a:off x="7561794" y="919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182,070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22518</xdr:rowOff>
    </xdr:from>
    <xdr:to>
      <xdr:col>10</xdr:col>
      <xdr:colOff>155575</xdr:colOff>
      <xdr:row>57</xdr:row>
      <xdr:rowOff>124118</xdr:rowOff>
    </xdr:to>
    <xdr:sp macro="" textlink="">
      <xdr:nvSpPr>
        <xdr:cNvPr id="372" name="円/楕円 371"/>
        <xdr:cNvSpPr/>
      </xdr:nvSpPr>
      <xdr:spPr>
        <a:xfrm>
          <a:off x="6921500" y="979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115245</xdr:rowOff>
    </xdr:from>
    <xdr:ext cx="534377" cy="259045"/>
    <xdr:sp macro="" textlink="">
      <xdr:nvSpPr>
        <xdr:cNvPr id="373" name="テキスト ボックス 372"/>
        <xdr:cNvSpPr txBox="1"/>
      </xdr:nvSpPr>
      <xdr:spPr>
        <a:xfrm>
          <a:off x="6705111" y="98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107348</xdr:rowOff>
    </xdr:from>
    <xdr:to>
      <xdr:col>15</xdr:col>
      <xdr:colOff>180975</xdr:colOff>
      <xdr:row>78</xdr:row>
      <xdr:rowOff>108491</xdr:rowOff>
    </xdr:to>
    <xdr:cxnSp macro="">
      <xdr:nvCxnSpPr>
        <xdr:cNvPr id="400" name="直線コネクタ 399"/>
        <xdr:cNvCxnSpPr/>
      </xdr:nvCxnSpPr>
      <xdr:spPr>
        <a:xfrm>
          <a:off x="9639300" y="1348044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57691</xdr:rowOff>
    </xdr:from>
    <xdr:to>
      <xdr:col>15</xdr:col>
      <xdr:colOff>231775</xdr:colOff>
      <xdr:row>78</xdr:row>
      <xdr:rowOff>159291</xdr:rowOff>
    </xdr:to>
    <xdr:sp macro="" textlink="">
      <xdr:nvSpPr>
        <xdr:cNvPr id="410" name="円/楕円 409"/>
        <xdr:cNvSpPr/>
      </xdr:nvSpPr>
      <xdr:spPr>
        <a:xfrm>
          <a:off x="104267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144068</xdr:rowOff>
    </xdr:from>
    <xdr:ext cx="469744" cy="259045"/>
    <xdr:sp macro="" textlink="">
      <xdr:nvSpPr>
        <xdr:cNvPr id="411" name="普通建設事業費 （ うち新規整備　）該当値テキスト"/>
        <xdr:cNvSpPr txBox="1"/>
      </xdr:nvSpPr>
      <xdr:spPr>
        <a:xfrm>
          <a:off x="10528300" y="1334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56548</xdr:rowOff>
    </xdr:from>
    <xdr:to>
      <xdr:col>14</xdr:col>
      <xdr:colOff>79375</xdr:colOff>
      <xdr:row>78</xdr:row>
      <xdr:rowOff>158148</xdr:rowOff>
    </xdr:to>
    <xdr:sp macro="" textlink="">
      <xdr:nvSpPr>
        <xdr:cNvPr id="412" name="円/楕円 411"/>
        <xdr:cNvSpPr/>
      </xdr:nvSpPr>
      <xdr:spPr>
        <a:xfrm>
          <a:off x="9588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149275</xdr:rowOff>
    </xdr:from>
    <xdr:ext cx="469744" cy="259045"/>
    <xdr:sp macro="" textlink="">
      <xdr:nvSpPr>
        <xdr:cNvPr id="413" name="テキスト ボックス 412"/>
        <xdr:cNvSpPr txBox="1"/>
      </xdr:nvSpPr>
      <xdr:spPr>
        <a:xfrm>
          <a:off x="9404427" y="1352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62661</xdr:rowOff>
    </xdr:from>
    <xdr:to>
      <xdr:col>15</xdr:col>
      <xdr:colOff>180975</xdr:colOff>
      <xdr:row>96</xdr:row>
      <xdr:rowOff>78938</xdr:rowOff>
    </xdr:to>
    <xdr:cxnSp macro="">
      <xdr:nvCxnSpPr>
        <xdr:cNvPr id="440" name="直線コネクタ 439"/>
        <xdr:cNvCxnSpPr/>
      </xdr:nvCxnSpPr>
      <xdr:spPr>
        <a:xfrm>
          <a:off x="9639300" y="15664611"/>
          <a:ext cx="838200" cy="8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28138</xdr:rowOff>
    </xdr:from>
    <xdr:to>
      <xdr:col>15</xdr:col>
      <xdr:colOff>231775</xdr:colOff>
      <xdr:row>96</xdr:row>
      <xdr:rowOff>129738</xdr:rowOff>
    </xdr:to>
    <xdr:sp macro="" textlink="">
      <xdr:nvSpPr>
        <xdr:cNvPr id="450" name="円/楕円 449"/>
        <xdr:cNvSpPr/>
      </xdr:nvSpPr>
      <xdr:spPr>
        <a:xfrm>
          <a:off x="10426700" y="164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51015</xdr:rowOff>
    </xdr:from>
    <xdr:ext cx="534377" cy="259045"/>
    <xdr:sp macro="" textlink="">
      <xdr:nvSpPr>
        <xdr:cNvPr id="451" name="普通建設事業費 （ うち更新整備　）該当値テキスト"/>
        <xdr:cNvSpPr txBox="1"/>
      </xdr:nvSpPr>
      <xdr:spPr>
        <a:xfrm>
          <a:off x="10528300" y="163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11861</xdr:rowOff>
    </xdr:from>
    <xdr:to>
      <xdr:col>14</xdr:col>
      <xdr:colOff>79375</xdr:colOff>
      <xdr:row>91</xdr:row>
      <xdr:rowOff>113461</xdr:rowOff>
    </xdr:to>
    <xdr:sp macro="" textlink="">
      <xdr:nvSpPr>
        <xdr:cNvPr id="452" name="円/楕円 451"/>
        <xdr:cNvSpPr/>
      </xdr:nvSpPr>
      <xdr:spPr>
        <a:xfrm>
          <a:off x="9588500" y="156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129988</xdr:rowOff>
    </xdr:from>
    <xdr:ext cx="599010" cy="259045"/>
    <xdr:sp macro="" textlink="">
      <xdr:nvSpPr>
        <xdr:cNvPr id="453" name="テキスト ボックス 452"/>
        <xdr:cNvSpPr txBox="1"/>
      </xdr:nvSpPr>
      <xdr:spPr>
        <a:xfrm>
          <a:off x="9339794" y="1538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21503</xdr:rowOff>
    </xdr:from>
    <xdr:to>
      <xdr:col>23</xdr:col>
      <xdr:colOff>517525</xdr:colOff>
      <xdr:row>77</xdr:row>
      <xdr:rowOff>37133</xdr:rowOff>
    </xdr:to>
    <xdr:cxnSp macro="">
      <xdr:nvCxnSpPr>
        <xdr:cNvPr id="584" name="直線コネクタ 583"/>
        <xdr:cNvCxnSpPr/>
      </xdr:nvCxnSpPr>
      <xdr:spPr>
        <a:xfrm>
          <a:off x="15481300" y="13223153"/>
          <a:ext cx="8382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11706</xdr:rowOff>
    </xdr:from>
    <xdr:to>
      <xdr:col>22</xdr:col>
      <xdr:colOff>365125</xdr:colOff>
      <xdr:row>77</xdr:row>
      <xdr:rowOff>21503</xdr:rowOff>
    </xdr:to>
    <xdr:cxnSp macro="">
      <xdr:nvCxnSpPr>
        <xdr:cNvPr id="587" name="直線コネクタ 586"/>
        <xdr:cNvCxnSpPr/>
      </xdr:nvCxnSpPr>
      <xdr:spPr>
        <a:xfrm>
          <a:off x="14592300" y="13213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305</xdr:rowOff>
    </xdr:from>
    <xdr:to>
      <xdr:col>21</xdr:col>
      <xdr:colOff>161925</xdr:colOff>
      <xdr:row>77</xdr:row>
      <xdr:rowOff>11706</xdr:rowOff>
    </xdr:to>
    <xdr:cxnSp macro="">
      <xdr:nvCxnSpPr>
        <xdr:cNvPr id="590" name="直線コネクタ 589"/>
        <xdr:cNvCxnSpPr/>
      </xdr:nvCxnSpPr>
      <xdr:spPr>
        <a:xfrm>
          <a:off x="13703300" y="13201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44025</xdr:rowOff>
    </xdr:from>
    <xdr:to>
      <xdr:col>19</xdr:col>
      <xdr:colOff>644525</xdr:colOff>
      <xdr:row>77</xdr:row>
      <xdr:rowOff>305</xdr:rowOff>
    </xdr:to>
    <xdr:cxnSp macro="">
      <xdr:nvCxnSpPr>
        <xdr:cNvPr id="593" name="直線コネクタ 592"/>
        <xdr:cNvCxnSpPr/>
      </xdr:nvCxnSpPr>
      <xdr:spPr>
        <a:xfrm>
          <a:off x="12814300" y="12559875"/>
          <a:ext cx="889000" cy="6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157783</xdr:rowOff>
    </xdr:from>
    <xdr:to>
      <xdr:col>23</xdr:col>
      <xdr:colOff>568325</xdr:colOff>
      <xdr:row>77</xdr:row>
      <xdr:rowOff>87933</xdr:rowOff>
    </xdr:to>
    <xdr:sp macro="" textlink="">
      <xdr:nvSpPr>
        <xdr:cNvPr id="603" name="円/楕円 602"/>
        <xdr:cNvSpPr/>
      </xdr:nvSpPr>
      <xdr:spPr>
        <a:xfrm>
          <a:off x="16268700" y="131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72710</xdr:rowOff>
    </xdr:from>
    <xdr:ext cx="534377" cy="259045"/>
    <xdr:sp macro="" textlink="">
      <xdr:nvSpPr>
        <xdr:cNvPr id="604" name="公債費該当値テキスト"/>
        <xdr:cNvSpPr txBox="1"/>
      </xdr:nvSpPr>
      <xdr:spPr>
        <a:xfrm>
          <a:off x="16370300" y="131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142153</xdr:rowOff>
    </xdr:from>
    <xdr:to>
      <xdr:col>22</xdr:col>
      <xdr:colOff>415925</xdr:colOff>
      <xdr:row>77</xdr:row>
      <xdr:rowOff>72303</xdr:rowOff>
    </xdr:to>
    <xdr:sp macro="" textlink="">
      <xdr:nvSpPr>
        <xdr:cNvPr id="605" name="円/楕円 604"/>
        <xdr:cNvSpPr/>
      </xdr:nvSpPr>
      <xdr:spPr>
        <a:xfrm>
          <a:off x="15430500" y="13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63430</xdr:rowOff>
    </xdr:from>
    <xdr:ext cx="534377" cy="259045"/>
    <xdr:sp macro="" textlink="">
      <xdr:nvSpPr>
        <xdr:cNvPr id="606" name="テキスト ボックス 605"/>
        <xdr:cNvSpPr txBox="1"/>
      </xdr:nvSpPr>
      <xdr:spPr>
        <a:xfrm>
          <a:off x="15214111" y="132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132356</xdr:rowOff>
    </xdr:from>
    <xdr:to>
      <xdr:col>21</xdr:col>
      <xdr:colOff>212725</xdr:colOff>
      <xdr:row>77</xdr:row>
      <xdr:rowOff>62506</xdr:rowOff>
    </xdr:to>
    <xdr:sp macro="" textlink="">
      <xdr:nvSpPr>
        <xdr:cNvPr id="607" name="円/楕円 606"/>
        <xdr:cNvSpPr/>
      </xdr:nvSpPr>
      <xdr:spPr>
        <a:xfrm>
          <a:off x="14541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53633</xdr:rowOff>
    </xdr:from>
    <xdr:ext cx="534377" cy="259045"/>
    <xdr:sp macro="" textlink="">
      <xdr:nvSpPr>
        <xdr:cNvPr id="608" name="テキスト ボックス 607"/>
        <xdr:cNvSpPr txBox="1"/>
      </xdr:nvSpPr>
      <xdr:spPr>
        <a:xfrm>
          <a:off x="14325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120955</xdr:rowOff>
    </xdr:from>
    <xdr:to>
      <xdr:col>20</xdr:col>
      <xdr:colOff>9525</xdr:colOff>
      <xdr:row>77</xdr:row>
      <xdr:rowOff>51105</xdr:rowOff>
    </xdr:to>
    <xdr:sp macro="" textlink="">
      <xdr:nvSpPr>
        <xdr:cNvPr id="609" name="円/楕円 608"/>
        <xdr:cNvSpPr/>
      </xdr:nvSpPr>
      <xdr:spPr>
        <a:xfrm>
          <a:off x="13652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42232</xdr:rowOff>
    </xdr:from>
    <xdr:ext cx="534377" cy="259045"/>
    <xdr:sp macro="" textlink="">
      <xdr:nvSpPr>
        <xdr:cNvPr id="610" name="テキスト ボックス 609"/>
        <xdr:cNvSpPr txBox="1"/>
      </xdr:nvSpPr>
      <xdr:spPr>
        <a:xfrm>
          <a:off x="13436111" y="132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164675</xdr:rowOff>
    </xdr:from>
    <xdr:to>
      <xdr:col>18</xdr:col>
      <xdr:colOff>492125</xdr:colOff>
      <xdr:row>73</xdr:row>
      <xdr:rowOff>94825</xdr:rowOff>
    </xdr:to>
    <xdr:sp macro="" textlink="">
      <xdr:nvSpPr>
        <xdr:cNvPr id="611" name="円/楕円 610"/>
        <xdr:cNvSpPr/>
      </xdr:nvSpPr>
      <xdr:spPr>
        <a:xfrm>
          <a:off x="12763500" y="125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111352</xdr:rowOff>
    </xdr:from>
    <xdr:ext cx="599010" cy="259045"/>
    <xdr:sp macro="" textlink="">
      <xdr:nvSpPr>
        <xdr:cNvPr id="612" name="テキスト ボックス 611"/>
        <xdr:cNvSpPr txBox="1"/>
      </xdr:nvSpPr>
      <xdr:spPr>
        <a:xfrm>
          <a:off x="12514794" y="1228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168695</xdr:rowOff>
    </xdr:from>
    <xdr:to>
      <xdr:col>23</xdr:col>
      <xdr:colOff>517525</xdr:colOff>
      <xdr:row>98</xdr:row>
      <xdr:rowOff>12717</xdr:rowOff>
    </xdr:to>
    <xdr:cxnSp macro="">
      <xdr:nvCxnSpPr>
        <xdr:cNvPr id="639" name="直線コネクタ 638"/>
        <xdr:cNvCxnSpPr/>
      </xdr:nvCxnSpPr>
      <xdr:spPr>
        <a:xfrm flipV="1">
          <a:off x="15481300" y="16284995"/>
          <a:ext cx="838200" cy="5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12717</xdr:rowOff>
    </xdr:from>
    <xdr:to>
      <xdr:col>22</xdr:col>
      <xdr:colOff>365125</xdr:colOff>
      <xdr:row>98</xdr:row>
      <xdr:rowOff>122710</xdr:rowOff>
    </xdr:to>
    <xdr:cxnSp macro="">
      <xdr:nvCxnSpPr>
        <xdr:cNvPr id="642" name="直線コネクタ 641"/>
        <xdr:cNvCxnSpPr/>
      </xdr:nvCxnSpPr>
      <xdr:spPr>
        <a:xfrm flipV="1">
          <a:off x="14592300" y="16814817"/>
          <a:ext cx="889000" cy="10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93317</xdr:rowOff>
    </xdr:from>
    <xdr:to>
      <xdr:col>21</xdr:col>
      <xdr:colOff>161925</xdr:colOff>
      <xdr:row>98</xdr:row>
      <xdr:rowOff>122710</xdr:rowOff>
    </xdr:to>
    <xdr:cxnSp macro="">
      <xdr:nvCxnSpPr>
        <xdr:cNvPr id="645" name="直線コネクタ 644"/>
        <xdr:cNvCxnSpPr/>
      </xdr:nvCxnSpPr>
      <xdr:spPr>
        <a:xfrm>
          <a:off x="13703300" y="16381067"/>
          <a:ext cx="889000" cy="5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55539</xdr:rowOff>
    </xdr:from>
    <xdr:to>
      <xdr:col>19</xdr:col>
      <xdr:colOff>644525</xdr:colOff>
      <xdr:row>95</xdr:row>
      <xdr:rowOff>93317</xdr:rowOff>
    </xdr:to>
    <xdr:cxnSp macro="">
      <xdr:nvCxnSpPr>
        <xdr:cNvPr id="648" name="直線コネクタ 647"/>
        <xdr:cNvCxnSpPr/>
      </xdr:nvCxnSpPr>
      <xdr:spPr>
        <a:xfrm>
          <a:off x="12814300" y="16000389"/>
          <a:ext cx="889000" cy="3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117895</xdr:rowOff>
    </xdr:from>
    <xdr:to>
      <xdr:col>23</xdr:col>
      <xdr:colOff>568325</xdr:colOff>
      <xdr:row>95</xdr:row>
      <xdr:rowOff>48045</xdr:rowOff>
    </xdr:to>
    <xdr:sp macro="" textlink="">
      <xdr:nvSpPr>
        <xdr:cNvPr id="658" name="円/楕円 657"/>
        <xdr:cNvSpPr/>
      </xdr:nvSpPr>
      <xdr:spPr>
        <a:xfrm>
          <a:off x="16268700" y="162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140772</xdr:rowOff>
    </xdr:from>
    <xdr:ext cx="599010" cy="259045"/>
    <xdr:sp macro="" textlink="">
      <xdr:nvSpPr>
        <xdr:cNvPr id="659" name="積立金該当値テキスト"/>
        <xdr:cNvSpPr txBox="1"/>
      </xdr:nvSpPr>
      <xdr:spPr>
        <a:xfrm>
          <a:off x="16370300" y="160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133367</xdr:rowOff>
    </xdr:from>
    <xdr:to>
      <xdr:col>22</xdr:col>
      <xdr:colOff>415925</xdr:colOff>
      <xdr:row>98</xdr:row>
      <xdr:rowOff>63517</xdr:rowOff>
    </xdr:to>
    <xdr:sp macro="" textlink="">
      <xdr:nvSpPr>
        <xdr:cNvPr id="660" name="円/楕円 659"/>
        <xdr:cNvSpPr/>
      </xdr:nvSpPr>
      <xdr:spPr>
        <a:xfrm>
          <a:off x="15430500" y="167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54644</xdr:rowOff>
    </xdr:from>
    <xdr:ext cx="534377" cy="259045"/>
    <xdr:sp macro="" textlink="">
      <xdr:nvSpPr>
        <xdr:cNvPr id="661" name="テキスト ボックス 660"/>
        <xdr:cNvSpPr txBox="1"/>
      </xdr:nvSpPr>
      <xdr:spPr>
        <a:xfrm>
          <a:off x="15214111" y="168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71910</xdr:rowOff>
    </xdr:from>
    <xdr:to>
      <xdr:col>21</xdr:col>
      <xdr:colOff>212725</xdr:colOff>
      <xdr:row>99</xdr:row>
      <xdr:rowOff>2060</xdr:rowOff>
    </xdr:to>
    <xdr:sp macro="" textlink="">
      <xdr:nvSpPr>
        <xdr:cNvPr id="662" name="円/楕円 661"/>
        <xdr:cNvSpPr/>
      </xdr:nvSpPr>
      <xdr:spPr>
        <a:xfrm>
          <a:off x="14541500" y="168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164637</xdr:rowOff>
    </xdr:from>
    <xdr:ext cx="469744" cy="259045"/>
    <xdr:sp macro="" textlink="">
      <xdr:nvSpPr>
        <xdr:cNvPr id="663" name="テキスト ボックス 662"/>
        <xdr:cNvSpPr txBox="1"/>
      </xdr:nvSpPr>
      <xdr:spPr>
        <a:xfrm>
          <a:off x="14357427" y="1696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42517</xdr:rowOff>
    </xdr:from>
    <xdr:to>
      <xdr:col>20</xdr:col>
      <xdr:colOff>9525</xdr:colOff>
      <xdr:row>95</xdr:row>
      <xdr:rowOff>144117</xdr:rowOff>
    </xdr:to>
    <xdr:sp macro="" textlink="">
      <xdr:nvSpPr>
        <xdr:cNvPr id="664" name="円/楕円 663"/>
        <xdr:cNvSpPr/>
      </xdr:nvSpPr>
      <xdr:spPr>
        <a:xfrm>
          <a:off x="13652500" y="163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160644</xdr:rowOff>
    </xdr:from>
    <xdr:ext cx="599010" cy="259045"/>
    <xdr:sp macro="" textlink="">
      <xdr:nvSpPr>
        <xdr:cNvPr id="665" name="テキスト ボックス 664"/>
        <xdr:cNvSpPr txBox="1"/>
      </xdr:nvSpPr>
      <xdr:spPr>
        <a:xfrm>
          <a:off x="13403794" y="1610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4739</xdr:rowOff>
    </xdr:from>
    <xdr:to>
      <xdr:col>18</xdr:col>
      <xdr:colOff>492125</xdr:colOff>
      <xdr:row>93</xdr:row>
      <xdr:rowOff>106339</xdr:rowOff>
    </xdr:to>
    <xdr:sp macro="" textlink="">
      <xdr:nvSpPr>
        <xdr:cNvPr id="666" name="円/楕円 665"/>
        <xdr:cNvSpPr/>
      </xdr:nvSpPr>
      <xdr:spPr>
        <a:xfrm>
          <a:off x="12763500" y="159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122866</xdr:rowOff>
    </xdr:from>
    <xdr:ext cx="599010" cy="259045"/>
    <xdr:sp macro="" textlink="">
      <xdr:nvSpPr>
        <xdr:cNvPr id="667" name="テキスト ボックス 666"/>
        <xdr:cNvSpPr txBox="1"/>
      </xdr:nvSpPr>
      <xdr:spPr>
        <a:xfrm>
          <a:off x="12514794" y="1572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128778</xdr:rowOff>
    </xdr:from>
    <xdr:to>
      <xdr:col>29</xdr:col>
      <xdr:colOff>517525</xdr:colOff>
      <xdr:row>39</xdr:row>
      <xdr:rowOff>44450</xdr:rowOff>
    </xdr:to>
    <xdr:cxnSp macro="">
      <xdr:nvCxnSpPr>
        <xdr:cNvPr id="702" name="直線コネクタ 701"/>
        <xdr:cNvCxnSpPr/>
      </xdr:nvCxnSpPr>
      <xdr:spPr>
        <a:xfrm>
          <a:off x="19545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128778</xdr:rowOff>
    </xdr:from>
    <xdr:to>
      <xdr:col>28</xdr:col>
      <xdr:colOff>314325</xdr:colOff>
      <xdr:row>39</xdr:row>
      <xdr:rowOff>44450</xdr:rowOff>
    </xdr:to>
    <xdr:cxnSp macro="">
      <xdr:nvCxnSpPr>
        <xdr:cNvPr id="705" name="直線コネクタ 704"/>
        <xdr:cNvCxnSpPr/>
      </xdr:nvCxnSpPr>
      <xdr:spPr>
        <a:xfrm flipV="1">
          <a:off x="18656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89552</xdr:rowOff>
    </xdr:from>
    <xdr:ext cx="469744" cy="259045"/>
    <xdr:sp macro="" textlink="">
      <xdr:nvSpPr>
        <xdr:cNvPr id="707" name="テキスト ボックス 706"/>
        <xdr:cNvSpPr txBox="1"/>
      </xdr:nvSpPr>
      <xdr:spPr>
        <a:xfrm>
          <a:off x="19310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77978</xdr:rowOff>
    </xdr:from>
    <xdr:to>
      <xdr:col>28</xdr:col>
      <xdr:colOff>365125</xdr:colOff>
      <xdr:row>37</xdr:row>
      <xdr:rowOff>8128</xdr:rowOff>
    </xdr:to>
    <xdr:sp macro="" textlink="">
      <xdr:nvSpPr>
        <xdr:cNvPr id="721" name="円/楕円 720"/>
        <xdr:cNvSpPr/>
      </xdr:nvSpPr>
      <xdr:spPr>
        <a:xfrm>
          <a:off x="19494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24655</xdr:rowOff>
    </xdr:from>
    <xdr:ext cx="469744" cy="259045"/>
    <xdr:sp macro="" textlink="">
      <xdr:nvSpPr>
        <xdr:cNvPr id="722" name="テキスト ボックス 721"/>
        <xdr:cNvSpPr txBox="1"/>
      </xdr:nvSpPr>
      <xdr:spPr>
        <a:xfrm>
          <a:off x="19310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14610</xdr:rowOff>
    </xdr:from>
    <xdr:to>
      <xdr:col>32</xdr:col>
      <xdr:colOff>187325</xdr:colOff>
      <xdr:row>71</xdr:row>
      <xdr:rowOff>140333</xdr:rowOff>
    </xdr:to>
    <xdr:cxnSp macro="">
      <xdr:nvCxnSpPr>
        <xdr:cNvPr id="810" name="直線コネクタ 809"/>
        <xdr:cNvCxnSpPr/>
      </xdr:nvCxnSpPr>
      <xdr:spPr>
        <a:xfrm flipV="1">
          <a:off x="21323300" y="12016110"/>
          <a:ext cx="8382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1"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140333</xdr:rowOff>
    </xdr:from>
    <xdr:to>
      <xdr:col>31</xdr:col>
      <xdr:colOff>34925</xdr:colOff>
      <xdr:row>72</xdr:row>
      <xdr:rowOff>134404</xdr:rowOff>
    </xdr:to>
    <xdr:cxnSp macro="">
      <xdr:nvCxnSpPr>
        <xdr:cNvPr id="813" name="直線コネクタ 812"/>
        <xdr:cNvCxnSpPr/>
      </xdr:nvCxnSpPr>
      <xdr:spPr>
        <a:xfrm flipV="1">
          <a:off x="20434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134404</xdr:rowOff>
    </xdr:from>
    <xdr:to>
      <xdr:col>29</xdr:col>
      <xdr:colOff>517525</xdr:colOff>
      <xdr:row>72</xdr:row>
      <xdr:rowOff>155404</xdr:rowOff>
    </xdr:to>
    <xdr:cxnSp macro="">
      <xdr:nvCxnSpPr>
        <xdr:cNvPr id="816" name="直線コネクタ 815"/>
        <xdr:cNvCxnSpPr/>
      </xdr:nvCxnSpPr>
      <xdr:spPr>
        <a:xfrm flipV="1">
          <a:off x="19545300" y="12478804"/>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18" name="テキスト ボックス 817"/>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26474</xdr:rowOff>
    </xdr:from>
    <xdr:to>
      <xdr:col>28</xdr:col>
      <xdr:colOff>314325</xdr:colOff>
      <xdr:row>72</xdr:row>
      <xdr:rowOff>155404</xdr:rowOff>
    </xdr:to>
    <xdr:cxnSp macro="">
      <xdr:nvCxnSpPr>
        <xdr:cNvPr id="819" name="直線コネクタ 818"/>
        <xdr:cNvCxnSpPr/>
      </xdr:nvCxnSpPr>
      <xdr:spPr>
        <a:xfrm>
          <a:off x="18656300" y="12370874"/>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1" name="テキスト ボックス 820"/>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3" name="テキスト ボックス 822"/>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69</xdr:row>
      <xdr:rowOff>135260</xdr:rowOff>
    </xdr:from>
    <xdr:to>
      <xdr:col>32</xdr:col>
      <xdr:colOff>238125</xdr:colOff>
      <xdr:row>70</xdr:row>
      <xdr:rowOff>65410</xdr:rowOff>
    </xdr:to>
    <xdr:sp macro="" textlink="">
      <xdr:nvSpPr>
        <xdr:cNvPr id="829" name="円/楕円 828"/>
        <xdr:cNvSpPr/>
      </xdr:nvSpPr>
      <xdr:spPr>
        <a:xfrm>
          <a:off x="221107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88287</xdr:rowOff>
    </xdr:from>
    <xdr:ext cx="599010" cy="259045"/>
    <xdr:sp macro="" textlink="">
      <xdr:nvSpPr>
        <xdr:cNvPr id="830" name="繰出金該当値テキスト"/>
        <xdr:cNvSpPr txBox="1"/>
      </xdr:nvSpPr>
      <xdr:spPr>
        <a:xfrm>
          <a:off x="22212300" y="1191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206,416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89533</xdr:rowOff>
    </xdr:from>
    <xdr:to>
      <xdr:col>31</xdr:col>
      <xdr:colOff>85725</xdr:colOff>
      <xdr:row>72</xdr:row>
      <xdr:rowOff>19683</xdr:rowOff>
    </xdr:to>
    <xdr:sp macro="" textlink="">
      <xdr:nvSpPr>
        <xdr:cNvPr id="831" name="円/楕円 830"/>
        <xdr:cNvSpPr/>
      </xdr:nvSpPr>
      <xdr:spPr>
        <a:xfrm>
          <a:off x="21272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36210</xdr:rowOff>
    </xdr:from>
    <xdr:ext cx="599010" cy="259045"/>
    <xdr:sp macro="" textlink="">
      <xdr:nvSpPr>
        <xdr:cNvPr id="832" name="テキスト ボックス 831"/>
        <xdr:cNvSpPr txBox="1"/>
      </xdr:nvSpPr>
      <xdr:spPr>
        <a:xfrm>
          <a:off x="21023794"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167,417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83604</xdr:rowOff>
    </xdr:from>
    <xdr:to>
      <xdr:col>29</xdr:col>
      <xdr:colOff>568325</xdr:colOff>
      <xdr:row>73</xdr:row>
      <xdr:rowOff>13754</xdr:rowOff>
    </xdr:to>
    <xdr:sp macro="" textlink="">
      <xdr:nvSpPr>
        <xdr:cNvPr id="833" name="円/楕円 832"/>
        <xdr:cNvSpPr/>
      </xdr:nvSpPr>
      <xdr:spPr>
        <a:xfrm>
          <a:off x="20383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30281</xdr:rowOff>
    </xdr:from>
    <xdr:ext cx="599010" cy="259045"/>
    <xdr:sp macro="" textlink="">
      <xdr:nvSpPr>
        <xdr:cNvPr id="834" name="テキスト ボックス 833"/>
        <xdr:cNvSpPr txBox="1"/>
      </xdr:nvSpPr>
      <xdr:spPr>
        <a:xfrm>
          <a:off x="20134794"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104604</xdr:rowOff>
    </xdr:from>
    <xdr:to>
      <xdr:col>28</xdr:col>
      <xdr:colOff>365125</xdr:colOff>
      <xdr:row>73</xdr:row>
      <xdr:rowOff>34754</xdr:rowOff>
    </xdr:to>
    <xdr:sp macro="" textlink="">
      <xdr:nvSpPr>
        <xdr:cNvPr id="835" name="円/楕円 834"/>
        <xdr:cNvSpPr/>
      </xdr:nvSpPr>
      <xdr:spPr>
        <a:xfrm>
          <a:off x="19494500" y="124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51281</xdr:rowOff>
    </xdr:from>
    <xdr:ext cx="599010" cy="259045"/>
    <xdr:sp macro="" textlink="">
      <xdr:nvSpPr>
        <xdr:cNvPr id="836" name="テキスト ボックス 835"/>
        <xdr:cNvSpPr txBox="1"/>
      </xdr:nvSpPr>
      <xdr:spPr>
        <a:xfrm>
          <a:off x="19245794" y="1222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142,939</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147124</xdr:rowOff>
    </xdr:from>
    <xdr:to>
      <xdr:col>27</xdr:col>
      <xdr:colOff>161925</xdr:colOff>
      <xdr:row>72</xdr:row>
      <xdr:rowOff>77274</xdr:rowOff>
    </xdr:to>
    <xdr:sp macro="" textlink="">
      <xdr:nvSpPr>
        <xdr:cNvPr id="837" name="円/楕円 836"/>
        <xdr:cNvSpPr/>
      </xdr:nvSpPr>
      <xdr:spPr>
        <a:xfrm>
          <a:off x="18605500" y="123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70</xdr:row>
      <xdr:rowOff>93801</xdr:rowOff>
    </xdr:from>
    <xdr:ext cx="599010" cy="259045"/>
    <xdr:sp macro="" textlink="">
      <xdr:nvSpPr>
        <xdr:cNvPr id="838" name="テキスト ボックス 837"/>
        <xdr:cNvSpPr txBox="1"/>
      </xdr:nvSpPr>
      <xdr:spPr>
        <a:xfrm>
          <a:off x="18356794" y="1209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・全体的な性質別歳出では、類似団体平均を下回る内容ではあるが、特に物件費については、住民一人当たり</a:t>
          </a:r>
          <a:r>
            <a:rPr kumimoji="1" lang="en-US" altLang="ja-JP" sz="1300">
              <a:latin typeface="ＭＳ Ｐゴシック"/>
            </a:rPr>
            <a:t>210,521</a:t>
          </a:r>
          <a:r>
            <a:rPr kumimoji="1" lang="ja-JP" altLang="en-US" sz="1300">
              <a:latin typeface="ＭＳ Ｐゴシック"/>
            </a:rPr>
            <a:t>円となっており、類似団体と比較して一人あたりのコストが高い状況となっている。これは、ここ近年のまちづくり事業の増加等によるものであり、前年度決算と比較するとやや減少となっている。今後は、物件費の内容を精査し、経費の削減等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5,852
5,706
53.05
5,651,299
5,232,220
391,682
2,731,504
613,211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15621</xdr:rowOff>
    </xdr:from>
    <xdr:to>
      <xdr:col>6</xdr:col>
      <xdr:colOff>511175</xdr:colOff>
      <xdr:row>36</xdr:row>
      <xdr:rowOff>81407</xdr:rowOff>
    </xdr:to>
    <xdr:cxnSp macro="">
      <xdr:nvCxnSpPr>
        <xdr:cNvPr id="61" name="直線コネクタ 60"/>
        <xdr:cNvCxnSpPr/>
      </xdr:nvCxnSpPr>
      <xdr:spPr>
        <a:xfrm flipV="1">
          <a:off x="3797300" y="6187821"/>
          <a:ext cx="8382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81407</xdr:rowOff>
    </xdr:from>
    <xdr:to>
      <xdr:col>5</xdr:col>
      <xdr:colOff>358775</xdr:colOff>
      <xdr:row>36</xdr:row>
      <xdr:rowOff>114173</xdr:rowOff>
    </xdr:to>
    <xdr:cxnSp macro="">
      <xdr:nvCxnSpPr>
        <xdr:cNvPr id="64" name="直線コネクタ 63"/>
        <xdr:cNvCxnSpPr/>
      </xdr:nvCxnSpPr>
      <xdr:spPr>
        <a:xfrm flipV="1">
          <a:off x="2908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87122</xdr:rowOff>
    </xdr:from>
    <xdr:to>
      <xdr:col>4</xdr:col>
      <xdr:colOff>155575</xdr:colOff>
      <xdr:row>36</xdr:row>
      <xdr:rowOff>114173</xdr:rowOff>
    </xdr:to>
    <xdr:cxnSp macro="">
      <xdr:nvCxnSpPr>
        <xdr:cNvPr id="67" name="直線コネクタ 66"/>
        <xdr:cNvCxnSpPr/>
      </xdr:nvCxnSpPr>
      <xdr:spPr>
        <a:xfrm>
          <a:off x="2019300" y="62593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108839</xdr:rowOff>
    </xdr:from>
    <xdr:to>
      <xdr:col>2</xdr:col>
      <xdr:colOff>638175</xdr:colOff>
      <xdr:row>36</xdr:row>
      <xdr:rowOff>87122</xdr:rowOff>
    </xdr:to>
    <xdr:cxnSp macro="">
      <xdr:nvCxnSpPr>
        <xdr:cNvPr id="70" name="直線コネクタ 69"/>
        <xdr:cNvCxnSpPr/>
      </xdr:nvCxnSpPr>
      <xdr:spPr>
        <a:xfrm>
          <a:off x="1130300" y="6109589"/>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136271</xdr:rowOff>
    </xdr:from>
    <xdr:to>
      <xdr:col>6</xdr:col>
      <xdr:colOff>561975</xdr:colOff>
      <xdr:row>36</xdr:row>
      <xdr:rowOff>66421</xdr:rowOff>
    </xdr:to>
    <xdr:sp macro="" textlink="">
      <xdr:nvSpPr>
        <xdr:cNvPr id="80" name="円/楕円 79"/>
        <xdr:cNvSpPr/>
      </xdr:nvSpPr>
      <xdr:spPr>
        <a:xfrm>
          <a:off x="45847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159148</xdr:rowOff>
    </xdr:from>
    <xdr:ext cx="534377" cy="259045"/>
    <xdr:sp macro="" textlink="">
      <xdr:nvSpPr>
        <xdr:cNvPr id="81" name="議会費該当値テキスト"/>
        <xdr:cNvSpPr txBox="1"/>
      </xdr:nvSpPr>
      <xdr:spPr>
        <a:xfrm>
          <a:off x="4686300" y="59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30607</xdr:rowOff>
    </xdr:from>
    <xdr:to>
      <xdr:col>5</xdr:col>
      <xdr:colOff>409575</xdr:colOff>
      <xdr:row>36</xdr:row>
      <xdr:rowOff>132207</xdr:rowOff>
    </xdr:to>
    <xdr:sp macro="" textlink="">
      <xdr:nvSpPr>
        <xdr:cNvPr id="82" name="円/楕円 81"/>
        <xdr:cNvSpPr/>
      </xdr:nvSpPr>
      <xdr:spPr>
        <a:xfrm>
          <a:off x="3746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123334</xdr:rowOff>
    </xdr:from>
    <xdr:ext cx="469744" cy="259045"/>
    <xdr:sp macro="" textlink="">
      <xdr:nvSpPr>
        <xdr:cNvPr id="83" name="テキスト ボックス 82"/>
        <xdr:cNvSpPr txBox="1"/>
      </xdr:nvSpPr>
      <xdr:spPr>
        <a:xfrm>
          <a:off x="3562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63373</xdr:rowOff>
    </xdr:from>
    <xdr:to>
      <xdr:col>4</xdr:col>
      <xdr:colOff>206375</xdr:colOff>
      <xdr:row>36</xdr:row>
      <xdr:rowOff>164973</xdr:rowOff>
    </xdr:to>
    <xdr:sp macro="" textlink="">
      <xdr:nvSpPr>
        <xdr:cNvPr id="84" name="円/楕円 83"/>
        <xdr:cNvSpPr/>
      </xdr:nvSpPr>
      <xdr:spPr>
        <a:xfrm>
          <a:off x="2857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156100</xdr:rowOff>
    </xdr:from>
    <xdr:ext cx="469744" cy="259045"/>
    <xdr:sp macro="" textlink="">
      <xdr:nvSpPr>
        <xdr:cNvPr id="85" name="テキスト ボックス 84"/>
        <xdr:cNvSpPr txBox="1"/>
      </xdr:nvSpPr>
      <xdr:spPr>
        <a:xfrm>
          <a:off x="2673427"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36322</xdr:rowOff>
    </xdr:from>
    <xdr:to>
      <xdr:col>3</xdr:col>
      <xdr:colOff>3175</xdr:colOff>
      <xdr:row>36</xdr:row>
      <xdr:rowOff>137922</xdr:rowOff>
    </xdr:to>
    <xdr:sp macro="" textlink="">
      <xdr:nvSpPr>
        <xdr:cNvPr id="86" name="円/楕円 85"/>
        <xdr:cNvSpPr/>
      </xdr:nvSpPr>
      <xdr:spPr>
        <a:xfrm>
          <a:off x="196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129049</xdr:rowOff>
    </xdr:from>
    <xdr:ext cx="469744" cy="259045"/>
    <xdr:sp macro="" textlink="">
      <xdr:nvSpPr>
        <xdr:cNvPr id="87" name="テキスト ボックス 86"/>
        <xdr:cNvSpPr txBox="1"/>
      </xdr:nvSpPr>
      <xdr:spPr>
        <a:xfrm>
          <a:off x="178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58039</xdr:rowOff>
    </xdr:from>
    <xdr:to>
      <xdr:col>1</xdr:col>
      <xdr:colOff>485775</xdr:colOff>
      <xdr:row>35</xdr:row>
      <xdr:rowOff>159639</xdr:rowOff>
    </xdr:to>
    <xdr:sp macro="" textlink="">
      <xdr:nvSpPr>
        <xdr:cNvPr id="88" name="円/楕円 87"/>
        <xdr:cNvSpPr/>
      </xdr:nvSpPr>
      <xdr:spPr>
        <a:xfrm>
          <a:off x="1079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150766</xdr:rowOff>
    </xdr:from>
    <xdr:ext cx="534377" cy="259045"/>
    <xdr:sp macro="" textlink="">
      <xdr:nvSpPr>
        <xdr:cNvPr id="89" name="テキスト ボックス 88"/>
        <xdr:cNvSpPr txBox="1"/>
      </xdr:nvSpPr>
      <xdr:spPr>
        <a:xfrm>
          <a:off x="863111" y="61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110641</xdr:rowOff>
    </xdr:from>
    <xdr:to>
      <xdr:col>6</xdr:col>
      <xdr:colOff>511175</xdr:colOff>
      <xdr:row>54</xdr:row>
      <xdr:rowOff>166293</xdr:rowOff>
    </xdr:to>
    <xdr:cxnSp macro="">
      <xdr:nvCxnSpPr>
        <xdr:cNvPr id="120" name="直線コネクタ 119"/>
        <xdr:cNvCxnSpPr/>
      </xdr:nvCxnSpPr>
      <xdr:spPr>
        <a:xfrm flipV="1">
          <a:off x="3797300" y="9368941"/>
          <a:ext cx="838200" cy="5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166293</xdr:rowOff>
    </xdr:from>
    <xdr:to>
      <xdr:col>5</xdr:col>
      <xdr:colOff>358775</xdr:colOff>
      <xdr:row>57</xdr:row>
      <xdr:rowOff>61417</xdr:rowOff>
    </xdr:to>
    <xdr:cxnSp macro="">
      <xdr:nvCxnSpPr>
        <xdr:cNvPr id="123" name="直線コネクタ 122"/>
        <xdr:cNvCxnSpPr/>
      </xdr:nvCxnSpPr>
      <xdr:spPr>
        <a:xfrm flipV="1">
          <a:off x="2908300" y="9424593"/>
          <a:ext cx="889000" cy="4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30480</xdr:rowOff>
    </xdr:from>
    <xdr:ext cx="599010" cy="259045"/>
    <xdr:sp macro="" textlink="">
      <xdr:nvSpPr>
        <xdr:cNvPr id="125" name="テキスト ボックス 124"/>
        <xdr:cNvSpPr txBox="1"/>
      </xdr:nvSpPr>
      <xdr:spPr>
        <a:xfrm>
          <a:off x="3497794" y="963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39909</xdr:rowOff>
    </xdr:from>
    <xdr:to>
      <xdr:col>4</xdr:col>
      <xdr:colOff>155575</xdr:colOff>
      <xdr:row>57</xdr:row>
      <xdr:rowOff>61417</xdr:rowOff>
    </xdr:to>
    <xdr:cxnSp macro="">
      <xdr:nvCxnSpPr>
        <xdr:cNvPr id="126" name="直線コネクタ 125"/>
        <xdr:cNvCxnSpPr/>
      </xdr:nvCxnSpPr>
      <xdr:spPr>
        <a:xfrm>
          <a:off x="2019300" y="9469659"/>
          <a:ext cx="889000" cy="36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2279</xdr:rowOff>
    </xdr:from>
    <xdr:to>
      <xdr:col>2</xdr:col>
      <xdr:colOff>638175</xdr:colOff>
      <xdr:row>55</xdr:row>
      <xdr:rowOff>39909</xdr:rowOff>
    </xdr:to>
    <xdr:cxnSp macro="">
      <xdr:nvCxnSpPr>
        <xdr:cNvPr id="129" name="直線コネクタ 128"/>
        <xdr:cNvCxnSpPr/>
      </xdr:nvCxnSpPr>
      <xdr:spPr>
        <a:xfrm>
          <a:off x="1130300" y="9260579"/>
          <a:ext cx="889000" cy="2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59841</xdr:rowOff>
    </xdr:from>
    <xdr:to>
      <xdr:col>6</xdr:col>
      <xdr:colOff>561975</xdr:colOff>
      <xdr:row>54</xdr:row>
      <xdr:rowOff>161441</xdr:rowOff>
    </xdr:to>
    <xdr:sp macro="" textlink="">
      <xdr:nvSpPr>
        <xdr:cNvPr id="139" name="円/楕円 138"/>
        <xdr:cNvSpPr/>
      </xdr:nvSpPr>
      <xdr:spPr>
        <a:xfrm>
          <a:off x="4584700" y="93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82718</xdr:rowOff>
    </xdr:from>
    <xdr:ext cx="599010" cy="259045"/>
    <xdr:sp macro="" textlink="">
      <xdr:nvSpPr>
        <xdr:cNvPr id="140" name="総務費該当値テキスト"/>
        <xdr:cNvSpPr txBox="1"/>
      </xdr:nvSpPr>
      <xdr:spPr>
        <a:xfrm>
          <a:off x="4686300" y="916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258,898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115493</xdr:rowOff>
    </xdr:from>
    <xdr:to>
      <xdr:col>5</xdr:col>
      <xdr:colOff>409575</xdr:colOff>
      <xdr:row>55</xdr:row>
      <xdr:rowOff>45643</xdr:rowOff>
    </xdr:to>
    <xdr:sp macro="" textlink="">
      <xdr:nvSpPr>
        <xdr:cNvPr id="141" name="円/楕円 140"/>
        <xdr:cNvSpPr/>
      </xdr:nvSpPr>
      <xdr:spPr>
        <a:xfrm>
          <a:off x="3746500" y="9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62170</xdr:rowOff>
    </xdr:from>
    <xdr:ext cx="599010" cy="259045"/>
    <xdr:sp macro="" textlink="">
      <xdr:nvSpPr>
        <xdr:cNvPr id="142" name="テキスト ボックス 141"/>
        <xdr:cNvSpPr txBox="1"/>
      </xdr:nvSpPr>
      <xdr:spPr>
        <a:xfrm>
          <a:off x="3497794" y="914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10617</xdr:rowOff>
    </xdr:from>
    <xdr:to>
      <xdr:col>4</xdr:col>
      <xdr:colOff>206375</xdr:colOff>
      <xdr:row>57</xdr:row>
      <xdr:rowOff>112217</xdr:rowOff>
    </xdr:to>
    <xdr:sp macro="" textlink="">
      <xdr:nvSpPr>
        <xdr:cNvPr id="143" name="円/楕円 142"/>
        <xdr:cNvSpPr/>
      </xdr:nvSpPr>
      <xdr:spPr>
        <a:xfrm>
          <a:off x="2857500" y="9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103344</xdr:rowOff>
    </xdr:from>
    <xdr:ext cx="599010" cy="259045"/>
    <xdr:sp macro="" textlink="">
      <xdr:nvSpPr>
        <xdr:cNvPr id="144" name="テキスト ボックス 143"/>
        <xdr:cNvSpPr txBox="1"/>
      </xdr:nvSpPr>
      <xdr:spPr>
        <a:xfrm>
          <a:off x="2608794" y="98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160559</xdr:rowOff>
    </xdr:from>
    <xdr:to>
      <xdr:col>3</xdr:col>
      <xdr:colOff>3175</xdr:colOff>
      <xdr:row>55</xdr:row>
      <xdr:rowOff>90709</xdr:rowOff>
    </xdr:to>
    <xdr:sp macro="" textlink="">
      <xdr:nvSpPr>
        <xdr:cNvPr id="145" name="円/楕円 144"/>
        <xdr:cNvSpPr/>
      </xdr:nvSpPr>
      <xdr:spPr>
        <a:xfrm>
          <a:off x="1968500" y="94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107236</xdr:rowOff>
    </xdr:from>
    <xdr:ext cx="599010" cy="259045"/>
    <xdr:sp macro="" textlink="">
      <xdr:nvSpPr>
        <xdr:cNvPr id="146" name="テキスト ボックス 145"/>
        <xdr:cNvSpPr txBox="1"/>
      </xdr:nvSpPr>
      <xdr:spPr>
        <a:xfrm>
          <a:off x="1719794" y="919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228,057</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122929</xdr:rowOff>
    </xdr:from>
    <xdr:to>
      <xdr:col>1</xdr:col>
      <xdr:colOff>485775</xdr:colOff>
      <xdr:row>54</xdr:row>
      <xdr:rowOff>53079</xdr:rowOff>
    </xdr:to>
    <xdr:sp macro="" textlink="">
      <xdr:nvSpPr>
        <xdr:cNvPr id="147" name="円/楕円 146"/>
        <xdr:cNvSpPr/>
      </xdr:nvSpPr>
      <xdr:spPr>
        <a:xfrm>
          <a:off x="1079500" y="9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69606</xdr:rowOff>
    </xdr:from>
    <xdr:ext cx="599010" cy="259045"/>
    <xdr:sp macro="" textlink="">
      <xdr:nvSpPr>
        <xdr:cNvPr id="148" name="テキスト ボックス 147"/>
        <xdr:cNvSpPr txBox="1"/>
      </xdr:nvSpPr>
      <xdr:spPr>
        <a:xfrm>
          <a:off x="830794" y="898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158628</xdr:rowOff>
    </xdr:from>
    <xdr:to>
      <xdr:col>6</xdr:col>
      <xdr:colOff>511175</xdr:colOff>
      <xdr:row>76</xdr:row>
      <xdr:rowOff>170360</xdr:rowOff>
    </xdr:to>
    <xdr:cxnSp macro="">
      <xdr:nvCxnSpPr>
        <xdr:cNvPr id="176" name="直線コネクタ 175"/>
        <xdr:cNvCxnSpPr/>
      </xdr:nvCxnSpPr>
      <xdr:spPr>
        <a:xfrm flipV="1">
          <a:off x="3797300" y="13188828"/>
          <a:ext cx="8382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136015</xdr:rowOff>
    </xdr:from>
    <xdr:to>
      <xdr:col>5</xdr:col>
      <xdr:colOff>358775</xdr:colOff>
      <xdr:row>76</xdr:row>
      <xdr:rowOff>170360</xdr:rowOff>
    </xdr:to>
    <xdr:cxnSp macro="">
      <xdr:nvCxnSpPr>
        <xdr:cNvPr id="179" name="直線コネクタ 178"/>
        <xdr:cNvCxnSpPr/>
      </xdr:nvCxnSpPr>
      <xdr:spPr>
        <a:xfrm>
          <a:off x="2908300" y="13166215"/>
          <a:ext cx="889000" cy="3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136015</xdr:rowOff>
    </xdr:from>
    <xdr:to>
      <xdr:col>4</xdr:col>
      <xdr:colOff>155575</xdr:colOff>
      <xdr:row>77</xdr:row>
      <xdr:rowOff>97262</xdr:rowOff>
    </xdr:to>
    <xdr:cxnSp macro="">
      <xdr:nvCxnSpPr>
        <xdr:cNvPr id="182" name="直線コネクタ 181"/>
        <xdr:cNvCxnSpPr/>
      </xdr:nvCxnSpPr>
      <xdr:spPr>
        <a:xfrm flipV="1">
          <a:off x="2019300" y="13166215"/>
          <a:ext cx="889000" cy="13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78508</xdr:rowOff>
    </xdr:from>
    <xdr:to>
      <xdr:col>2</xdr:col>
      <xdr:colOff>638175</xdr:colOff>
      <xdr:row>77</xdr:row>
      <xdr:rowOff>97262</xdr:rowOff>
    </xdr:to>
    <xdr:cxnSp macro="">
      <xdr:nvCxnSpPr>
        <xdr:cNvPr id="185" name="直線コネクタ 184"/>
        <xdr:cNvCxnSpPr/>
      </xdr:nvCxnSpPr>
      <xdr:spPr>
        <a:xfrm>
          <a:off x="1130300" y="13280158"/>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107828</xdr:rowOff>
    </xdr:from>
    <xdr:to>
      <xdr:col>6</xdr:col>
      <xdr:colOff>561975</xdr:colOff>
      <xdr:row>77</xdr:row>
      <xdr:rowOff>37978</xdr:rowOff>
    </xdr:to>
    <xdr:sp macro="" textlink="">
      <xdr:nvSpPr>
        <xdr:cNvPr id="195" name="円/楕円 194"/>
        <xdr:cNvSpPr/>
      </xdr:nvSpPr>
      <xdr:spPr>
        <a:xfrm>
          <a:off x="45847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86255</xdr:rowOff>
    </xdr:from>
    <xdr:ext cx="599010" cy="259045"/>
    <xdr:sp macro="" textlink="">
      <xdr:nvSpPr>
        <xdr:cNvPr id="196" name="民生費該当値テキスト"/>
        <xdr:cNvSpPr txBox="1"/>
      </xdr:nvSpPr>
      <xdr:spPr>
        <a:xfrm>
          <a:off x="4686300" y="131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119560</xdr:rowOff>
    </xdr:from>
    <xdr:to>
      <xdr:col>5</xdr:col>
      <xdr:colOff>409575</xdr:colOff>
      <xdr:row>77</xdr:row>
      <xdr:rowOff>49710</xdr:rowOff>
    </xdr:to>
    <xdr:sp macro="" textlink="">
      <xdr:nvSpPr>
        <xdr:cNvPr id="197" name="円/楕円 196"/>
        <xdr:cNvSpPr/>
      </xdr:nvSpPr>
      <xdr:spPr>
        <a:xfrm>
          <a:off x="3746500" y="1314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40837</xdr:rowOff>
    </xdr:from>
    <xdr:ext cx="599010" cy="259045"/>
    <xdr:sp macro="" textlink="">
      <xdr:nvSpPr>
        <xdr:cNvPr id="198" name="テキスト ボックス 197"/>
        <xdr:cNvSpPr txBox="1"/>
      </xdr:nvSpPr>
      <xdr:spPr>
        <a:xfrm>
          <a:off x="3497794" y="1324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85215</xdr:rowOff>
    </xdr:from>
    <xdr:to>
      <xdr:col>4</xdr:col>
      <xdr:colOff>206375</xdr:colOff>
      <xdr:row>77</xdr:row>
      <xdr:rowOff>15365</xdr:rowOff>
    </xdr:to>
    <xdr:sp macro="" textlink="">
      <xdr:nvSpPr>
        <xdr:cNvPr id="199" name="円/楕円 198"/>
        <xdr:cNvSpPr/>
      </xdr:nvSpPr>
      <xdr:spPr>
        <a:xfrm>
          <a:off x="2857500" y="1311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6492</xdr:rowOff>
    </xdr:from>
    <xdr:ext cx="599010" cy="259045"/>
    <xdr:sp macro="" textlink="">
      <xdr:nvSpPr>
        <xdr:cNvPr id="200" name="テキスト ボックス 199"/>
        <xdr:cNvSpPr txBox="1"/>
      </xdr:nvSpPr>
      <xdr:spPr>
        <a:xfrm>
          <a:off x="2608794" y="1320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46462</xdr:rowOff>
    </xdr:from>
    <xdr:to>
      <xdr:col>3</xdr:col>
      <xdr:colOff>3175</xdr:colOff>
      <xdr:row>77</xdr:row>
      <xdr:rowOff>148062</xdr:rowOff>
    </xdr:to>
    <xdr:sp macro="" textlink="">
      <xdr:nvSpPr>
        <xdr:cNvPr id="201" name="円/楕円 200"/>
        <xdr:cNvSpPr/>
      </xdr:nvSpPr>
      <xdr:spPr>
        <a:xfrm>
          <a:off x="1968500" y="1324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139189</xdr:rowOff>
    </xdr:from>
    <xdr:ext cx="599010" cy="259045"/>
    <xdr:sp macro="" textlink="">
      <xdr:nvSpPr>
        <xdr:cNvPr id="202" name="テキスト ボックス 201"/>
        <xdr:cNvSpPr txBox="1"/>
      </xdr:nvSpPr>
      <xdr:spPr>
        <a:xfrm>
          <a:off x="1719794" y="1334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27708</xdr:rowOff>
    </xdr:from>
    <xdr:to>
      <xdr:col>1</xdr:col>
      <xdr:colOff>485775</xdr:colOff>
      <xdr:row>77</xdr:row>
      <xdr:rowOff>129308</xdr:rowOff>
    </xdr:to>
    <xdr:sp macro="" textlink="">
      <xdr:nvSpPr>
        <xdr:cNvPr id="203" name="円/楕円 202"/>
        <xdr:cNvSpPr/>
      </xdr:nvSpPr>
      <xdr:spPr>
        <a:xfrm>
          <a:off x="1079500" y="132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120435</xdr:rowOff>
    </xdr:from>
    <xdr:ext cx="599010" cy="259045"/>
    <xdr:sp macro="" textlink="">
      <xdr:nvSpPr>
        <xdr:cNvPr id="204" name="テキスト ボックス 203"/>
        <xdr:cNvSpPr txBox="1"/>
      </xdr:nvSpPr>
      <xdr:spPr>
        <a:xfrm>
          <a:off x="830794" y="133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9176</xdr:rowOff>
    </xdr:from>
    <xdr:to>
      <xdr:col>6</xdr:col>
      <xdr:colOff>511175</xdr:colOff>
      <xdr:row>96</xdr:row>
      <xdr:rowOff>17411</xdr:rowOff>
    </xdr:to>
    <xdr:cxnSp macro="">
      <xdr:nvCxnSpPr>
        <xdr:cNvPr id="235" name="直線コネクタ 234"/>
        <xdr:cNvCxnSpPr/>
      </xdr:nvCxnSpPr>
      <xdr:spPr>
        <a:xfrm flipV="1">
          <a:off x="3797300" y="16468376"/>
          <a:ext cx="838200" cy="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17411</xdr:rowOff>
    </xdr:from>
    <xdr:to>
      <xdr:col>5</xdr:col>
      <xdr:colOff>358775</xdr:colOff>
      <xdr:row>96</xdr:row>
      <xdr:rowOff>52015</xdr:rowOff>
    </xdr:to>
    <xdr:cxnSp macro="">
      <xdr:nvCxnSpPr>
        <xdr:cNvPr id="238" name="直線コネクタ 237"/>
        <xdr:cNvCxnSpPr/>
      </xdr:nvCxnSpPr>
      <xdr:spPr>
        <a:xfrm flipV="1">
          <a:off x="2908300" y="16476611"/>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52015</xdr:rowOff>
    </xdr:from>
    <xdr:to>
      <xdr:col>4</xdr:col>
      <xdr:colOff>155575</xdr:colOff>
      <xdr:row>96</xdr:row>
      <xdr:rowOff>76352</xdr:rowOff>
    </xdr:to>
    <xdr:cxnSp macro="">
      <xdr:nvCxnSpPr>
        <xdr:cNvPr id="241" name="直線コネクタ 240"/>
        <xdr:cNvCxnSpPr/>
      </xdr:nvCxnSpPr>
      <xdr:spPr>
        <a:xfrm flipV="1">
          <a:off x="2019300" y="16511215"/>
          <a:ext cx="8890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76352</xdr:rowOff>
    </xdr:from>
    <xdr:to>
      <xdr:col>2</xdr:col>
      <xdr:colOff>638175</xdr:colOff>
      <xdr:row>96</xdr:row>
      <xdr:rowOff>82379</xdr:rowOff>
    </xdr:to>
    <xdr:cxnSp macro="">
      <xdr:nvCxnSpPr>
        <xdr:cNvPr id="244" name="直線コネクタ 243"/>
        <xdr:cNvCxnSpPr/>
      </xdr:nvCxnSpPr>
      <xdr:spPr>
        <a:xfrm flipV="1">
          <a:off x="1130300" y="16535552"/>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129826</xdr:rowOff>
    </xdr:from>
    <xdr:to>
      <xdr:col>6</xdr:col>
      <xdr:colOff>561975</xdr:colOff>
      <xdr:row>96</xdr:row>
      <xdr:rowOff>59976</xdr:rowOff>
    </xdr:to>
    <xdr:sp macro="" textlink="">
      <xdr:nvSpPr>
        <xdr:cNvPr id="254" name="円/楕円 253"/>
        <xdr:cNvSpPr/>
      </xdr:nvSpPr>
      <xdr:spPr>
        <a:xfrm>
          <a:off x="4584700" y="164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152703</xdr:rowOff>
    </xdr:from>
    <xdr:ext cx="534377" cy="259045"/>
    <xdr:sp macro="" textlink="">
      <xdr:nvSpPr>
        <xdr:cNvPr id="255" name="衛生費該当値テキスト"/>
        <xdr:cNvSpPr txBox="1"/>
      </xdr:nvSpPr>
      <xdr:spPr>
        <a:xfrm>
          <a:off x="4686300" y="162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138061</xdr:rowOff>
    </xdr:from>
    <xdr:to>
      <xdr:col>5</xdr:col>
      <xdr:colOff>409575</xdr:colOff>
      <xdr:row>96</xdr:row>
      <xdr:rowOff>68211</xdr:rowOff>
    </xdr:to>
    <xdr:sp macro="" textlink="">
      <xdr:nvSpPr>
        <xdr:cNvPr id="256" name="円/楕円 255"/>
        <xdr:cNvSpPr/>
      </xdr:nvSpPr>
      <xdr:spPr>
        <a:xfrm>
          <a:off x="3746500" y="164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84738</xdr:rowOff>
    </xdr:from>
    <xdr:ext cx="534377" cy="259045"/>
    <xdr:sp macro="" textlink="">
      <xdr:nvSpPr>
        <xdr:cNvPr id="257" name="テキスト ボックス 256"/>
        <xdr:cNvSpPr txBox="1"/>
      </xdr:nvSpPr>
      <xdr:spPr>
        <a:xfrm>
          <a:off x="3530111" y="162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1215</xdr:rowOff>
    </xdr:from>
    <xdr:to>
      <xdr:col>4</xdr:col>
      <xdr:colOff>206375</xdr:colOff>
      <xdr:row>96</xdr:row>
      <xdr:rowOff>102815</xdr:rowOff>
    </xdr:to>
    <xdr:sp macro="" textlink="">
      <xdr:nvSpPr>
        <xdr:cNvPr id="258" name="円/楕円 257"/>
        <xdr:cNvSpPr/>
      </xdr:nvSpPr>
      <xdr:spPr>
        <a:xfrm>
          <a:off x="2857500" y="164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119342</xdr:rowOff>
    </xdr:from>
    <xdr:ext cx="534377" cy="259045"/>
    <xdr:sp macro="" textlink="">
      <xdr:nvSpPr>
        <xdr:cNvPr id="259" name="テキスト ボックス 258"/>
        <xdr:cNvSpPr txBox="1"/>
      </xdr:nvSpPr>
      <xdr:spPr>
        <a:xfrm>
          <a:off x="2641111" y="162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25552</xdr:rowOff>
    </xdr:from>
    <xdr:to>
      <xdr:col>3</xdr:col>
      <xdr:colOff>3175</xdr:colOff>
      <xdr:row>96</xdr:row>
      <xdr:rowOff>127152</xdr:rowOff>
    </xdr:to>
    <xdr:sp macro="" textlink="">
      <xdr:nvSpPr>
        <xdr:cNvPr id="260" name="円/楕円 259"/>
        <xdr:cNvSpPr/>
      </xdr:nvSpPr>
      <xdr:spPr>
        <a:xfrm>
          <a:off x="1968500" y="164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143679</xdr:rowOff>
    </xdr:from>
    <xdr:ext cx="534377" cy="259045"/>
    <xdr:sp macro="" textlink="">
      <xdr:nvSpPr>
        <xdr:cNvPr id="261" name="テキスト ボックス 260"/>
        <xdr:cNvSpPr txBox="1"/>
      </xdr:nvSpPr>
      <xdr:spPr>
        <a:xfrm>
          <a:off x="1752111" y="162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31579</xdr:rowOff>
    </xdr:from>
    <xdr:to>
      <xdr:col>1</xdr:col>
      <xdr:colOff>485775</xdr:colOff>
      <xdr:row>96</xdr:row>
      <xdr:rowOff>133179</xdr:rowOff>
    </xdr:to>
    <xdr:sp macro="" textlink="">
      <xdr:nvSpPr>
        <xdr:cNvPr id="262" name="円/楕円 261"/>
        <xdr:cNvSpPr/>
      </xdr:nvSpPr>
      <xdr:spPr>
        <a:xfrm>
          <a:off x="1079500" y="164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149706</xdr:rowOff>
    </xdr:from>
    <xdr:ext cx="534377" cy="259045"/>
    <xdr:sp macro="" textlink="">
      <xdr:nvSpPr>
        <xdr:cNvPr id="263" name="テキスト ボックス 262"/>
        <xdr:cNvSpPr txBox="1"/>
      </xdr:nvSpPr>
      <xdr:spPr>
        <a:xfrm>
          <a:off x="863111" y="162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104742</xdr:rowOff>
    </xdr:from>
    <xdr:to>
      <xdr:col>15</xdr:col>
      <xdr:colOff>180975</xdr:colOff>
      <xdr:row>57</xdr:row>
      <xdr:rowOff>112433</xdr:rowOff>
    </xdr:to>
    <xdr:cxnSp macro="">
      <xdr:nvCxnSpPr>
        <xdr:cNvPr id="347" name="直線コネクタ 346"/>
        <xdr:cNvCxnSpPr/>
      </xdr:nvCxnSpPr>
      <xdr:spPr>
        <a:xfrm>
          <a:off x="9639300" y="9877392"/>
          <a:ext cx="83820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104742</xdr:rowOff>
    </xdr:from>
    <xdr:to>
      <xdr:col>14</xdr:col>
      <xdr:colOff>28575</xdr:colOff>
      <xdr:row>57</xdr:row>
      <xdr:rowOff>128801</xdr:rowOff>
    </xdr:to>
    <xdr:cxnSp macro="">
      <xdr:nvCxnSpPr>
        <xdr:cNvPr id="350" name="直線コネクタ 349"/>
        <xdr:cNvCxnSpPr/>
      </xdr:nvCxnSpPr>
      <xdr:spPr>
        <a:xfrm flipV="1">
          <a:off x="8750300" y="9877392"/>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111089</xdr:rowOff>
    </xdr:from>
    <xdr:to>
      <xdr:col>12</xdr:col>
      <xdr:colOff>511175</xdr:colOff>
      <xdr:row>57</xdr:row>
      <xdr:rowOff>128801</xdr:rowOff>
    </xdr:to>
    <xdr:cxnSp macro="">
      <xdr:nvCxnSpPr>
        <xdr:cNvPr id="353" name="直線コネクタ 352"/>
        <xdr:cNvCxnSpPr/>
      </xdr:nvCxnSpPr>
      <xdr:spPr>
        <a:xfrm>
          <a:off x="7861300" y="9883739"/>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59772</xdr:rowOff>
    </xdr:from>
    <xdr:to>
      <xdr:col>11</xdr:col>
      <xdr:colOff>307975</xdr:colOff>
      <xdr:row>57</xdr:row>
      <xdr:rowOff>111089</xdr:rowOff>
    </xdr:to>
    <xdr:cxnSp macro="">
      <xdr:nvCxnSpPr>
        <xdr:cNvPr id="356" name="直線コネクタ 355"/>
        <xdr:cNvCxnSpPr/>
      </xdr:nvCxnSpPr>
      <xdr:spPr>
        <a:xfrm>
          <a:off x="6972300" y="9832422"/>
          <a:ext cx="889000" cy="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61633</xdr:rowOff>
    </xdr:from>
    <xdr:to>
      <xdr:col>15</xdr:col>
      <xdr:colOff>231775</xdr:colOff>
      <xdr:row>57</xdr:row>
      <xdr:rowOff>163233</xdr:rowOff>
    </xdr:to>
    <xdr:sp macro="" textlink="">
      <xdr:nvSpPr>
        <xdr:cNvPr id="366" name="円/楕円 365"/>
        <xdr:cNvSpPr/>
      </xdr:nvSpPr>
      <xdr:spPr>
        <a:xfrm>
          <a:off x="10426700" y="98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40060</xdr:rowOff>
    </xdr:from>
    <xdr:ext cx="534377" cy="259045"/>
    <xdr:sp macro="" textlink="">
      <xdr:nvSpPr>
        <xdr:cNvPr id="367" name="農林水産業費該当値テキスト"/>
        <xdr:cNvSpPr txBox="1"/>
      </xdr:nvSpPr>
      <xdr:spPr>
        <a:xfrm>
          <a:off x="10528300" y="981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53942</xdr:rowOff>
    </xdr:from>
    <xdr:to>
      <xdr:col>14</xdr:col>
      <xdr:colOff>79375</xdr:colOff>
      <xdr:row>57</xdr:row>
      <xdr:rowOff>155542</xdr:rowOff>
    </xdr:to>
    <xdr:sp macro="" textlink="">
      <xdr:nvSpPr>
        <xdr:cNvPr id="368" name="円/楕円 367"/>
        <xdr:cNvSpPr/>
      </xdr:nvSpPr>
      <xdr:spPr>
        <a:xfrm>
          <a:off x="9588500" y="98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146669</xdr:rowOff>
    </xdr:from>
    <xdr:ext cx="534377" cy="259045"/>
    <xdr:sp macro="" textlink="">
      <xdr:nvSpPr>
        <xdr:cNvPr id="369" name="テキスト ボックス 368"/>
        <xdr:cNvSpPr txBox="1"/>
      </xdr:nvSpPr>
      <xdr:spPr>
        <a:xfrm>
          <a:off x="9372111" y="99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78001</xdr:rowOff>
    </xdr:from>
    <xdr:to>
      <xdr:col>12</xdr:col>
      <xdr:colOff>561975</xdr:colOff>
      <xdr:row>58</xdr:row>
      <xdr:rowOff>8151</xdr:rowOff>
    </xdr:to>
    <xdr:sp macro="" textlink="">
      <xdr:nvSpPr>
        <xdr:cNvPr id="370" name="円/楕円 369"/>
        <xdr:cNvSpPr/>
      </xdr:nvSpPr>
      <xdr:spPr>
        <a:xfrm>
          <a:off x="8699500" y="98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170728</xdr:rowOff>
    </xdr:from>
    <xdr:ext cx="534377" cy="259045"/>
    <xdr:sp macro="" textlink="">
      <xdr:nvSpPr>
        <xdr:cNvPr id="371" name="テキスト ボックス 370"/>
        <xdr:cNvSpPr txBox="1"/>
      </xdr:nvSpPr>
      <xdr:spPr>
        <a:xfrm>
          <a:off x="8483111" y="9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60289</xdr:rowOff>
    </xdr:from>
    <xdr:to>
      <xdr:col>11</xdr:col>
      <xdr:colOff>358775</xdr:colOff>
      <xdr:row>57</xdr:row>
      <xdr:rowOff>161889</xdr:rowOff>
    </xdr:to>
    <xdr:sp macro="" textlink="">
      <xdr:nvSpPr>
        <xdr:cNvPr id="372" name="円/楕円 371"/>
        <xdr:cNvSpPr/>
      </xdr:nvSpPr>
      <xdr:spPr>
        <a:xfrm>
          <a:off x="7810500" y="98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153016</xdr:rowOff>
    </xdr:from>
    <xdr:ext cx="534377" cy="259045"/>
    <xdr:sp macro="" textlink="">
      <xdr:nvSpPr>
        <xdr:cNvPr id="373" name="テキスト ボックス 372"/>
        <xdr:cNvSpPr txBox="1"/>
      </xdr:nvSpPr>
      <xdr:spPr>
        <a:xfrm>
          <a:off x="7594111" y="99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8972</xdr:rowOff>
    </xdr:from>
    <xdr:to>
      <xdr:col>10</xdr:col>
      <xdr:colOff>155575</xdr:colOff>
      <xdr:row>57</xdr:row>
      <xdr:rowOff>110572</xdr:rowOff>
    </xdr:to>
    <xdr:sp macro="" textlink="">
      <xdr:nvSpPr>
        <xdr:cNvPr id="374" name="円/楕円 373"/>
        <xdr:cNvSpPr/>
      </xdr:nvSpPr>
      <xdr:spPr>
        <a:xfrm>
          <a:off x="6921500" y="9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101699</xdr:rowOff>
    </xdr:from>
    <xdr:ext cx="534377" cy="259045"/>
    <xdr:sp macro="" textlink="">
      <xdr:nvSpPr>
        <xdr:cNvPr id="375" name="テキスト ボックス 374"/>
        <xdr:cNvSpPr txBox="1"/>
      </xdr:nvSpPr>
      <xdr:spPr>
        <a:xfrm>
          <a:off x="6705111" y="98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17780</xdr:rowOff>
    </xdr:from>
    <xdr:to>
      <xdr:col>15</xdr:col>
      <xdr:colOff>180975</xdr:colOff>
      <xdr:row>73</xdr:row>
      <xdr:rowOff>166272</xdr:rowOff>
    </xdr:to>
    <xdr:cxnSp macro="">
      <xdr:nvCxnSpPr>
        <xdr:cNvPr id="406" name="直線コネクタ 405"/>
        <xdr:cNvCxnSpPr/>
      </xdr:nvCxnSpPr>
      <xdr:spPr>
        <a:xfrm flipV="1">
          <a:off x="9639300" y="12190730"/>
          <a:ext cx="8382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166272</xdr:rowOff>
    </xdr:from>
    <xdr:to>
      <xdr:col>14</xdr:col>
      <xdr:colOff>28575</xdr:colOff>
      <xdr:row>74</xdr:row>
      <xdr:rowOff>114619</xdr:rowOff>
    </xdr:to>
    <xdr:cxnSp macro="">
      <xdr:nvCxnSpPr>
        <xdr:cNvPr id="409" name="直線コネクタ 408"/>
        <xdr:cNvCxnSpPr/>
      </xdr:nvCxnSpPr>
      <xdr:spPr>
        <a:xfrm flipV="1">
          <a:off x="8750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85103</xdr:rowOff>
    </xdr:from>
    <xdr:ext cx="534377" cy="259045"/>
    <xdr:sp macro="" textlink="">
      <xdr:nvSpPr>
        <xdr:cNvPr id="411" name="テキスト ボックス 410"/>
        <xdr:cNvSpPr txBox="1"/>
      </xdr:nvSpPr>
      <xdr:spPr>
        <a:xfrm>
          <a:off x="9372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114619</xdr:rowOff>
    </xdr:from>
    <xdr:to>
      <xdr:col>12</xdr:col>
      <xdr:colOff>511175</xdr:colOff>
      <xdr:row>75</xdr:row>
      <xdr:rowOff>85479</xdr:rowOff>
    </xdr:to>
    <xdr:cxnSp macro="">
      <xdr:nvCxnSpPr>
        <xdr:cNvPr id="412" name="直線コネクタ 411"/>
        <xdr:cNvCxnSpPr/>
      </xdr:nvCxnSpPr>
      <xdr:spPr>
        <a:xfrm flipV="1">
          <a:off x="7861300" y="12801919"/>
          <a:ext cx="889000" cy="1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119318</xdr:rowOff>
    </xdr:from>
    <xdr:ext cx="534377" cy="259045"/>
    <xdr:sp macro="" textlink="">
      <xdr:nvSpPr>
        <xdr:cNvPr id="414" name="テキスト ボックス 413"/>
        <xdr:cNvSpPr txBox="1"/>
      </xdr:nvSpPr>
      <xdr:spPr>
        <a:xfrm>
          <a:off x="8483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85479</xdr:rowOff>
    </xdr:from>
    <xdr:to>
      <xdr:col>11</xdr:col>
      <xdr:colOff>307975</xdr:colOff>
      <xdr:row>75</xdr:row>
      <xdr:rowOff>99107</xdr:rowOff>
    </xdr:to>
    <xdr:cxnSp macro="">
      <xdr:nvCxnSpPr>
        <xdr:cNvPr id="415" name="直線コネクタ 414"/>
        <xdr:cNvCxnSpPr/>
      </xdr:nvCxnSpPr>
      <xdr:spPr>
        <a:xfrm flipV="1">
          <a:off x="6972300" y="12944229"/>
          <a:ext cx="8890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138430</xdr:rowOff>
    </xdr:from>
    <xdr:to>
      <xdr:col>15</xdr:col>
      <xdr:colOff>231775</xdr:colOff>
      <xdr:row>71</xdr:row>
      <xdr:rowOff>68580</xdr:rowOff>
    </xdr:to>
    <xdr:sp macro="" textlink="">
      <xdr:nvSpPr>
        <xdr:cNvPr id="425" name="円/楕円 424"/>
        <xdr:cNvSpPr/>
      </xdr:nvSpPr>
      <xdr:spPr>
        <a:xfrm>
          <a:off x="104267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91457</xdr:rowOff>
    </xdr:from>
    <xdr:ext cx="599010" cy="259045"/>
    <xdr:sp macro="" textlink="">
      <xdr:nvSpPr>
        <xdr:cNvPr id="426" name="商工費該当値テキスト"/>
        <xdr:cNvSpPr txBox="1"/>
      </xdr:nvSpPr>
      <xdr:spPr>
        <a:xfrm>
          <a:off x="10528300" y="1209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115472</xdr:rowOff>
    </xdr:from>
    <xdr:to>
      <xdr:col>14</xdr:col>
      <xdr:colOff>79375</xdr:colOff>
      <xdr:row>74</xdr:row>
      <xdr:rowOff>45622</xdr:rowOff>
    </xdr:to>
    <xdr:sp macro="" textlink="">
      <xdr:nvSpPr>
        <xdr:cNvPr id="427" name="円/楕円 426"/>
        <xdr:cNvSpPr/>
      </xdr:nvSpPr>
      <xdr:spPr>
        <a:xfrm>
          <a:off x="9588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62149</xdr:rowOff>
    </xdr:from>
    <xdr:ext cx="534377" cy="259045"/>
    <xdr:sp macro="" textlink="">
      <xdr:nvSpPr>
        <xdr:cNvPr id="428" name="テキスト ボックス 427"/>
        <xdr:cNvSpPr txBox="1"/>
      </xdr:nvSpPr>
      <xdr:spPr>
        <a:xfrm>
          <a:off x="9372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63819</xdr:rowOff>
    </xdr:from>
    <xdr:to>
      <xdr:col>12</xdr:col>
      <xdr:colOff>561975</xdr:colOff>
      <xdr:row>74</xdr:row>
      <xdr:rowOff>165419</xdr:rowOff>
    </xdr:to>
    <xdr:sp macro="" textlink="">
      <xdr:nvSpPr>
        <xdr:cNvPr id="429" name="円/楕円 428"/>
        <xdr:cNvSpPr/>
      </xdr:nvSpPr>
      <xdr:spPr>
        <a:xfrm>
          <a:off x="8699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10496</xdr:rowOff>
    </xdr:from>
    <xdr:ext cx="534377" cy="259045"/>
    <xdr:sp macro="" textlink="">
      <xdr:nvSpPr>
        <xdr:cNvPr id="430" name="テキスト ボックス 429"/>
        <xdr:cNvSpPr txBox="1"/>
      </xdr:nvSpPr>
      <xdr:spPr>
        <a:xfrm>
          <a:off x="8483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34679</xdr:rowOff>
    </xdr:from>
    <xdr:to>
      <xdr:col>11</xdr:col>
      <xdr:colOff>358775</xdr:colOff>
      <xdr:row>75</xdr:row>
      <xdr:rowOff>136279</xdr:rowOff>
    </xdr:to>
    <xdr:sp macro="" textlink="">
      <xdr:nvSpPr>
        <xdr:cNvPr id="431" name="円/楕円 430"/>
        <xdr:cNvSpPr/>
      </xdr:nvSpPr>
      <xdr:spPr>
        <a:xfrm>
          <a:off x="7810500" y="12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152806</xdr:rowOff>
    </xdr:from>
    <xdr:ext cx="534377" cy="259045"/>
    <xdr:sp macro="" textlink="">
      <xdr:nvSpPr>
        <xdr:cNvPr id="432" name="テキスト ボックス 431"/>
        <xdr:cNvSpPr txBox="1"/>
      </xdr:nvSpPr>
      <xdr:spPr>
        <a:xfrm>
          <a:off x="7594111" y="126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48307</xdr:rowOff>
    </xdr:from>
    <xdr:to>
      <xdr:col>10</xdr:col>
      <xdr:colOff>155575</xdr:colOff>
      <xdr:row>75</xdr:row>
      <xdr:rowOff>149907</xdr:rowOff>
    </xdr:to>
    <xdr:sp macro="" textlink="">
      <xdr:nvSpPr>
        <xdr:cNvPr id="433" name="円/楕円 432"/>
        <xdr:cNvSpPr/>
      </xdr:nvSpPr>
      <xdr:spPr>
        <a:xfrm>
          <a:off x="6921500" y="129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166434</xdr:rowOff>
    </xdr:from>
    <xdr:ext cx="534377" cy="259045"/>
    <xdr:sp macro="" textlink="">
      <xdr:nvSpPr>
        <xdr:cNvPr id="434" name="テキスト ボックス 433"/>
        <xdr:cNvSpPr txBox="1"/>
      </xdr:nvSpPr>
      <xdr:spPr>
        <a:xfrm>
          <a:off x="6705111" y="126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80676</xdr:rowOff>
    </xdr:from>
    <xdr:to>
      <xdr:col>15</xdr:col>
      <xdr:colOff>180975</xdr:colOff>
      <xdr:row>95</xdr:row>
      <xdr:rowOff>95013</xdr:rowOff>
    </xdr:to>
    <xdr:cxnSp macro="">
      <xdr:nvCxnSpPr>
        <xdr:cNvPr id="461" name="直線コネクタ 460"/>
        <xdr:cNvCxnSpPr/>
      </xdr:nvCxnSpPr>
      <xdr:spPr>
        <a:xfrm>
          <a:off x="9639300" y="16368426"/>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80676</xdr:rowOff>
    </xdr:from>
    <xdr:to>
      <xdr:col>14</xdr:col>
      <xdr:colOff>28575</xdr:colOff>
      <xdr:row>95</xdr:row>
      <xdr:rowOff>158514</xdr:rowOff>
    </xdr:to>
    <xdr:cxnSp macro="">
      <xdr:nvCxnSpPr>
        <xdr:cNvPr id="464" name="直線コネクタ 463"/>
        <xdr:cNvCxnSpPr/>
      </xdr:nvCxnSpPr>
      <xdr:spPr>
        <a:xfrm flipV="1">
          <a:off x="8750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118134</xdr:rowOff>
    </xdr:from>
    <xdr:to>
      <xdr:col>12</xdr:col>
      <xdr:colOff>511175</xdr:colOff>
      <xdr:row>95</xdr:row>
      <xdr:rowOff>158514</xdr:rowOff>
    </xdr:to>
    <xdr:cxnSp macro="">
      <xdr:nvCxnSpPr>
        <xdr:cNvPr id="467" name="直線コネクタ 466"/>
        <xdr:cNvCxnSpPr/>
      </xdr:nvCxnSpPr>
      <xdr:spPr>
        <a:xfrm>
          <a:off x="7861300" y="16405884"/>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118134</xdr:rowOff>
    </xdr:from>
    <xdr:to>
      <xdr:col>11</xdr:col>
      <xdr:colOff>307975</xdr:colOff>
      <xdr:row>95</xdr:row>
      <xdr:rowOff>171027</xdr:rowOff>
    </xdr:to>
    <xdr:cxnSp macro="">
      <xdr:nvCxnSpPr>
        <xdr:cNvPr id="470" name="直線コネクタ 469"/>
        <xdr:cNvCxnSpPr/>
      </xdr:nvCxnSpPr>
      <xdr:spPr>
        <a:xfrm flipV="1">
          <a:off x="6972300" y="16405884"/>
          <a:ext cx="889000" cy="5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44213</xdr:rowOff>
    </xdr:from>
    <xdr:to>
      <xdr:col>15</xdr:col>
      <xdr:colOff>231775</xdr:colOff>
      <xdr:row>95</xdr:row>
      <xdr:rowOff>145813</xdr:rowOff>
    </xdr:to>
    <xdr:sp macro="" textlink="">
      <xdr:nvSpPr>
        <xdr:cNvPr id="480" name="円/楕円 479"/>
        <xdr:cNvSpPr/>
      </xdr:nvSpPr>
      <xdr:spPr>
        <a:xfrm>
          <a:off x="104267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67090</xdr:rowOff>
    </xdr:from>
    <xdr:ext cx="599010" cy="259045"/>
    <xdr:sp macro="" textlink="">
      <xdr:nvSpPr>
        <xdr:cNvPr id="481" name="土木費該当値テキスト"/>
        <xdr:cNvSpPr txBox="1"/>
      </xdr:nvSpPr>
      <xdr:spPr>
        <a:xfrm>
          <a:off x="10528300" y="161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29876</xdr:rowOff>
    </xdr:from>
    <xdr:to>
      <xdr:col>14</xdr:col>
      <xdr:colOff>79375</xdr:colOff>
      <xdr:row>95</xdr:row>
      <xdr:rowOff>131476</xdr:rowOff>
    </xdr:to>
    <xdr:sp macro="" textlink="">
      <xdr:nvSpPr>
        <xdr:cNvPr id="482" name="円/楕円 481"/>
        <xdr:cNvSpPr/>
      </xdr:nvSpPr>
      <xdr:spPr>
        <a:xfrm>
          <a:off x="9588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148003</xdr:rowOff>
    </xdr:from>
    <xdr:ext cx="599010" cy="259045"/>
    <xdr:sp macro="" textlink="">
      <xdr:nvSpPr>
        <xdr:cNvPr id="483" name="テキスト ボックス 482"/>
        <xdr:cNvSpPr txBox="1"/>
      </xdr:nvSpPr>
      <xdr:spPr>
        <a:xfrm>
          <a:off x="9339794"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107714</xdr:rowOff>
    </xdr:from>
    <xdr:to>
      <xdr:col>12</xdr:col>
      <xdr:colOff>561975</xdr:colOff>
      <xdr:row>96</xdr:row>
      <xdr:rowOff>37864</xdr:rowOff>
    </xdr:to>
    <xdr:sp macro="" textlink="">
      <xdr:nvSpPr>
        <xdr:cNvPr id="484" name="円/楕円 483"/>
        <xdr:cNvSpPr/>
      </xdr:nvSpPr>
      <xdr:spPr>
        <a:xfrm>
          <a:off x="8699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54391</xdr:rowOff>
    </xdr:from>
    <xdr:ext cx="599010" cy="259045"/>
    <xdr:sp macro="" textlink="">
      <xdr:nvSpPr>
        <xdr:cNvPr id="485" name="テキスト ボックス 484"/>
        <xdr:cNvSpPr txBox="1"/>
      </xdr:nvSpPr>
      <xdr:spPr>
        <a:xfrm>
          <a:off x="8450794"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67334</xdr:rowOff>
    </xdr:from>
    <xdr:to>
      <xdr:col>11</xdr:col>
      <xdr:colOff>358775</xdr:colOff>
      <xdr:row>95</xdr:row>
      <xdr:rowOff>168934</xdr:rowOff>
    </xdr:to>
    <xdr:sp macro="" textlink="">
      <xdr:nvSpPr>
        <xdr:cNvPr id="486" name="円/楕円 485"/>
        <xdr:cNvSpPr/>
      </xdr:nvSpPr>
      <xdr:spPr>
        <a:xfrm>
          <a:off x="7810500" y="163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14011</xdr:rowOff>
    </xdr:from>
    <xdr:ext cx="599010" cy="259045"/>
    <xdr:sp macro="" textlink="">
      <xdr:nvSpPr>
        <xdr:cNvPr id="487" name="テキスト ボックス 486"/>
        <xdr:cNvSpPr txBox="1"/>
      </xdr:nvSpPr>
      <xdr:spPr>
        <a:xfrm>
          <a:off x="7561794" y="161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120227</xdr:rowOff>
    </xdr:from>
    <xdr:to>
      <xdr:col>10</xdr:col>
      <xdr:colOff>155575</xdr:colOff>
      <xdr:row>96</xdr:row>
      <xdr:rowOff>50377</xdr:rowOff>
    </xdr:to>
    <xdr:sp macro="" textlink="">
      <xdr:nvSpPr>
        <xdr:cNvPr id="488" name="円/楕円 487"/>
        <xdr:cNvSpPr/>
      </xdr:nvSpPr>
      <xdr:spPr>
        <a:xfrm>
          <a:off x="6921500" y="164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66904</xdr:rowOff>
    </xdr:from>
    <xdr:ext cx="599010" cy="259045"/>
    <xdr:sp macro="" textlink="">
      <xdr:nvSpPr>
        <xdr:cNvPr id="489" name="テキスト ボックス 488"/>
        <xdr:cNvSpPr txBox="1"/>
      </xdr:nvSpPr>
      <xdr:spPr>
        <a:xfrm>
          <a:off x="6672794" y="1618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91884</xdr:rowOff>
    </xdr:from>
    <xdr:to>
      <xdr:col>23</xdr:col>
      <xdr:colOff>517525</xdr:colOff>
      <xdr:row>38</xdr:row>
      <xdr:rowOff>108153</xdr:rowOff>
    </xdr:to>
    <xdr:cxnSp macro="">
      <xdr:nvCxnSpPr>
        <xdr:cNvPr id="519" name="直線コネクタ 518"/>
        <xdr:cNvCxnSpPr/>
      </xdr:nvCxnSpPr>
      <xdr:spPr>
        <a:xfrm flipV="1">
          <a:off x="15481300" y="6606984"/>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150311</xdr:rowOff>
    </xdr:from>
    <xdr:to>
      <xdr:col>22</xdr:col>
      <xdr:colOff>365125</xdr:colOff>
      <xdr:row>38</xdr:row>
      <xdr:rowOff>108153</xdr:rowOff>
    </xdr:to>
    <xdr:cxnSp macro="">
      <xdr:nvCxnSpPr>
        <xdr:cNvPr id="522" name="直線コネクタ 521"/>
        <xdr:cNvCxnSpPr/>
      </xdr:nvCxnSpPr>
      <xdr:spPr>
        <a:xfrm>
          <a:off x="14592300" y="5979611"/>
          <a:ext cx="889000" cy="64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150311</xdr:rowOff>
    </xdr:from>
    <xdr:to>
      <xdr:col>21</xdr:col>
      <xdr:colOff>161925</xdr:colOff>
      <xdr:row>36</xdr:row>
      <xdr:rowOff>14351</xdr:rowOff>
    </xdr:to>
    <xdr:cxnSp macro="">
      <xdr:nvCxnSpPr>
        <xdr:cNvPr id="525" name="直線コネクタ 524"/>
        <xdr:cNvCxnSpPr/>
      </xdr:nvCxnSpPr>
      <xdr:spPr>
        <a:xfrm flipV="1">
          <a:off x="13703300" y="5979611"/>
          <a:ext cx="889000" cy="2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14351</xdr:rowOff>
    </xdr:from>
    <xdr:to>
      <xdr:col>19</xdr:col>
      <xdr:colOff>644525</xdr:colOff>
      <xdr:row>39</xdr:row>
      <xdr:rowOff>66872</xdr:rowOff>
    </xdr:to>
    <xdr:cxnSp macro="">
      <xdr:nvCxnSpPr>
        <xdr:cNvPr id="528" name="直線コネクタ 527"/>
        <xdr:cNvCxnSpPr/>
      </xdr:nvCxnSpPr>
      <xdr:spPr>
        <a:xfrm flipV="1">
          <a:off x="12814300" y="6186551"/>
          <a:ext cx="889000" cy="56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41084</xdr:rowOff>
    </xdr:from>
    <xdr:to>
      <xdr:col>23</xdr:col>
      <xdr:colOff>568325</xdr:colOff>
      <xdr:row>38</xdr:row>
      <xdr:rowOff>142684</xdr:rowOff>
    </xdr:to>
    <xdr:sp macro="" textlink="">
      <xdr:nvSpPr>
        <xdr:cNvPr id="538" name="円/楕円 537"/>
        <xdr:cNvSpPr/>
      </xdr:nvSpPr>
      <xdr:spPr>
        <a:xfrm>
          <a:off x="16268700" y="65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19511</xdr:rowOff>
    </xdr:from>
    <xdr:ext cx="534377" cy="259045"/>
    <xdr:sp macro="" textlink="">
      <xdr:nvSpPr>
        <xdr:cNvPr id="539" name="消防費該当値テキスト"/>
        <xdr:cNvSpPr txBox="1"/>
      </xdr:nvSpPr>
      <xdr:spPr>
        <a:xfrm>
          <a:off x="16370300" y="653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57353</xdr:rowOff>
    </xdr:from>
    <xdr:to>
      <xdr:col>22</xdr:col>
      <xdr:colOff>415925</xdr:colOff>
      <xdr:row>38</xdr:row>
      <xdr:rowOff>158953</xdr:rowOff>
    </xdr:to>
    <xdr:sp macro="" textlink="">
      <xdr:nvSpPr>
        <xdr:cNvPr id="540" name="円/楕円 539"/>
        <xdr:cNvSpPr/>
      </xdr:nvSpPr>
      <xdr:spPr>
        <a:xfrm>
          <a:off x="15430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150080</xdr:rowOff>
    </xdr:from>
    <xdr:ext cx="534377" cy="259045"/>
    <xdr:sp macro="" textlink="">
      <xdr:nvSpPr>
        <xdr:cNvPr id="541" name="テキスト ボックス 540"/>
        <xdr:cNvSpPr txBox="1"/>
      </xdr:nvSpPr>
      <xdr:spPr>
        <a:xfrm>
          <a:off x="15214111" y="666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99511</xdr:rowOff>
    </xdr:from>
    <xdr:to>
      <xdr:col>21</xdr:col>
      <xdr:colOff>212725</xdr:colOff>
      <xdr:row>35</xdr:row>
      <xdr:rowOff>29661</xdr:rowOff>
    </xdr:to>
    <xdr:sp macro="" textlink="">
      <xdr:nvSpPr>
        <xdr:cNvPr id="542" name="円/楕円 541"/>
        <xdr:cNvSpPr/>
      </xdr:nvSpPr>
      <xdr:spPr>
        <a:xfrm>
          <a:off x="14541500" y="59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46188</xdr:rowOff>
    </xdr:from>
    <xdr:ext cx="534377" cy="259045"/>
    <xdr:sp macro="" textlink="">
      <xdr:nvSpPr>
        <xdr:cNvPr id="543" name="テキスト ボックス 542"/>
        <xdr:cNvSpPr txBox="1"/>
      </xdr:nvSpPr>
      <xdr:spPr>
        <a:xfrm>
          <a:off x="14325111" y="57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135001</xdr:rowOff>
    </xdr:from>
    <xdr:to>
      <xdr:col>20</xdr:col>
      <xdr:colOff>9525</xdr:colOff>
      <xdr:row>36</xdr:row>
      <xdr:rowOff>65151</xdr:rowOff>
    </xdr:to>
    <xdr:sp macro="" textlink="">
      <xdr:nvSpPr>
        <xdr:cNvPr id="544" name="円/楕円 543"/>
        <xdr:cNvSpPr/>
      </xdr:nvSpPr>
      <xdr:spPr>
        <a:xfrm>
          <a:off x="13652500" y="61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81678</xdr:rowOff>
    </xdr:from>
    <xdr:ext cx="534377" cy="259045"/>
    <xdr:sp macro="" textlink="">
      <xdr:nvSpPr>
        <xdr:cNvPr id="545" name="テキスト ボックス 544"/>
        <xdr:cNvSpPr txBox="1"/>
      </xdr:nvSpPr>
      <xdr:spPr>
        <a:xfrm>
          <a:off x="13436111" y="59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16072</xdr:rowOff>
    </xdr:from>
    <xdr:to>
      <xdr:col>18</xdr:col>
      <xdr:colOff>492125</xdr:colOff>
      <xdr:row>39</xdr:row>
      <xdr:rowOff>117672</xdr:rowOff>
    </xdr:to>
    <xdr:sp macro="" textlink="">
      <xdr:nvSpPr>
        <xdr:cNvPr id="546" name="円/楕円 545"/>
        <xdr:cNvSpPr/>
      </xdr:nvSpPr>
      <xdr:spPr>
        <a:xfrm>
          <a:off x="12763500" y="67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108799</xdr:rowOff>
    </xdr:from>
    <xdr:ext cx="534377" cy="259045"/>
    <xdr:sp macro="" textlink="">
      <xdr:nvSpPr>
        <xdr:cNvPr id="547" name="テキスト ボックス 546"/>
        <xdr:cNvSpPr txBox="1"/>
      </xdr:nvSpPr>
      <xdr:spPr>
        <a:xfrm>
          <a:off x="12547111" y="67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75650</xdr:rowOff>
    </xdr:from>
    <xdr:to>
      <xdr:col>23</xdr:col>
      <xdr:colOff>517525</xdr:colOff>
      <xdr:row>57</xdr:row>
      <xdr:rowOff>139364</xdr:rowOff>
    </xdr:to>
    <xdr:cxnSp macro="">
      <xdr:nvCxnSpPr>
        <xdr:cNvPr id="576" name="直線コネクタ 575"/>
        <xdr:cNvCxnSpPr/>
      </xdr:nvCxnSpPr>
      <xdr:spPr>
        <a:xfrm>
          <a:off x="15481300" y="9848300"/>
          <a:ext cx="8382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75650</xdr:rowOff>
    </xdr:from>
    <xdr:to>
      <xdr:col>22</xdr:col>
      <xdr:colOff>365125</xdr:colOff>
      <xdr:row>57</xdr:row>
      <xdr:rowOff>79586</xdr:rowOff>
    </xdr:to>
    <xdr:cxnSp macro="">
      <xdr:nvCxnSpPr>
        <xdr:cNvPr id="579" name="直線コネクタ 578"/>
        <xdr:cNvCxnSpPr/>
      </xdr:nvCxnSpPr>
      <xdr:spPr>
        <a:xfrm flipV="1">
          <a:off x="14592300" y="984830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14884</xdr:rowOff>
    </xdr:from>
    <xdr:to>
      <xdr:col>21</xdr:col>
      <xdr:colOff>161925</xdr:colOff>
      <xdr:row>57</xdr:row>
      <xdr:rowOff>79586</xdr:rowOff>
    </xdr:to>
    <xdr:cxnSp macro="">
      <xdr:nvCxnSpPr>
        <xdr:cNvPr id="582" name="直線コネクタ 581"/>
        <xdr:cNvCxnSpPr/>
      </xdr:nvCxnSpPr>
      <xdr:spPr>
        <a:xfrm>
          <a:off x="13703300" y="9616084"/>
          <a:ext cx="889000" cy="2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14884</xdr:rowOff>
    </xdr:from>
    <xdr:to>
      <xdr:col>19</xdr:col>
      <xdr:colOff>644525</xdr:colOff>
      <xdr:row>57</xdr:row>
      <xdr:rowOff>1759</xdr:rowOff>
    </xdr:to>
    <xdr:cxnSp macro="">
      <xdr:nvCxnSpPr>
        <xdr:cNvPr id="585" name="直線コネクタ 584"/>
        <xdr:cNvCxnSpPr/>
      </xdr:nvCxnSpPr>
      <xdr:spPr>
        <a:xfrm flipV="1">
          <a:off x="12814300" y="9616084"/>
          <a:ext cx="889000" cy="1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88564</xdr:rowOff>
    </xdr:from>
    <xdr:to>
      <xdr:col>23</xdr:col>
      <xdr:colOff>568325</xdr:colOff>
      <xdr:row>58</xdr:row>
      <xdr:rowOff>18714</xdr:rowOff>
    </xdr:to>
    <xdr:sp macro="" textlink="">
      <xdr:nvSpPr>
        <xdr:cNvPr id="595" name="円/楕円 594"/>
        <xdr:cNvSpPr/>
      </xdr:nvSpPr>
      <xdr:spPr>
        <a:xfrm>
          <a:off x="16268700" y="98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66991</xdr:rowOff>
    </xdr:from>
    <xdr:ext cx="534377" cy="259045"/>
    <xdr:sp macro="" textlink="">
      <xdr:nvSpPr>
        <xdr:cNvPr id="596" name="教育費該当値テキスト"/>
        <xdr:cNvSpPr txBox="1"/>
      </xdr:nvSpPr>
      <xdr:spPr>
        <a:xfrm>
          <a:off x="16370300" y="98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24850</xdr:rowOff>
    </xdr:from>
    <xdr:to>
      <xdr:col>22</xdr:col>
      <xdr:colOff>415925</xdr:colOff>
      <xdr:row>57</xdr:row>
      <xdr:rowOff>126450</xdr:rowOff>
    </xdr:to>
    <xdr:sp macro="" textlink="">
      <xdr:nvSpPr>
        <xdr:cNvPr id="597" name="円/楕円 596"/>
        <xdr:cNvSpPr/>
      </xdr:nvSpPr>
      <xdr:spPr>
        <a:xfrm>
          <a:off x="15430500" y="97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142977</xdr:rowOff>
    </xdr:from>
    <xdr:ext cx="534377" cy="259045"/>
    <xdr:sp macro="" textlink="">
      <xdr:nvSpPr>
        <xdr:cNvPr id="598" name="テキスト ボックス 597"/>
        <xdr:cNvSpPr txBox="1"/>
      </xdr:nvSpPr>
      <xdr:spPr>
        <a:xfrm>
          <a:off x="15214111" y="95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28786</xdr:rowOff>
    </xdr:from>
    <xdr:to>
      <xdr:col>21</xdr:col>
      <xdr:colOff>212725</xdr:colOff>
      <xdr:row>57</xdr:row>
      <xdr:rowOff>130386</xdr:rowOff>
    </xdr:to>
    <xdr:sp macro="" textlink="">
      <xdr:nvSpPr>
        <xdr:cNvPr id="599" name="円/楕円 598"/>
        <xdr:cNvSpPr/>
      </xdr:nvSpPr>
      <xdr:spPr>
        <a:xfrm>
          <a:off x="14541500" y="9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146913</xdr:rowOff>
    </xdr:from>
    <xdr:ext cx="534377" cy="259045"/>
    <xdr:sp macro="" textlink="">
      <xdr:nvSpPr>
        <xdr:cNvPr id="600" name="テキスト ボックス 599"/>
        <xdr:cNvSpPr txBox="1"/>
      </xdr:nvSpPr>
      <xdr:spPr>
        <a:xfrm>
          <a:off x="14325111" y="95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135534</xdr:rowOff>
    </xdr:from>
    <xdr:to>
      <xdr:col>20</xdr:col>
      <xdr:colOff>9525</xdr:colOff>
      <xdr:row>56</xdr:row>
      <xdr:rowOff>65684</xdr:rowOff>
    </xdr:to>
    <xdr:sp macro="" textlink="">
      <xdr:nvSpPr>
        <xdr:cNvPr id="601" name="円/楕円 600"/>
        <xdr:cNvSpPr/>
      </xdr:nvSpPr>
      <xdr:spPr>
        <a:xfrm>
          <a:off x="13652500" y="95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82211</xdr:rowOff>
    </xdr:from>
    <xdr:ext cx="599010" cy="259045"/>
    <xdr:sp macro="" textlink="">
      <xdr:nvSpPr>
        <xdr:cNvPr id="602" name="テキスト ボックス 601"/>
        <xdr:cNvSpPr txBox="1"/>
      </xdr:nvSpPr>
      <xdr:spPr>
        <a:xfrm>
          <a:off x="13403794" y="934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122409</xdr:rowOff>
    </xdr:from>
    <xdr:to>
      <xdr:col>18</xdr:col>
      <xdr:colOff>492125</xdr:colOff>
      <xdr:row>57</xdr:row>
      <xdr:rowOff>52559</xdr:rowOff>
    </xdr:to>
    <xdr:sp macro="" textlink="">
      <xdr:nvSpPr>
        <xdr:cNvPr id="603" name="円/楕円 602"/>
        <xdr:cNvSpPr/>
      </xdr:nvSpPr>
      <xdr:spPr>
        <a:xfrm>
          <a:off x="12763500" y="97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69086</xdr:rowOff>
    </xdr:from>
    <xdr:ext cx="599010" cy="259045"/>
    <xdr:sp macro="" textlink="">
      <xdr:nvSpPr>
        <xdr:cNvPr id="604" name="テキスト ボックス 603"/>
        <xdr:cNvSpPr txBox="1"/>
      </xdr:nvSpPr>
      <xdr:spPr>
        <a:xfrm>
          <a:off x="12514794" y="94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21503</xdr:rowOff>
    </xdr:from>
    <xdr:to>
      <xdr:col>23</xdr:col>
      <xdr:colOff>517525</xdr:colOff>
      <xdr:row>97</xdr:row>
      <xdr:rowOff>37133</xdr:rowOff>
    </xdr:to>
    <xdr:cxnSp macro="">
      <xdr:nvCxnSpPr>
        <xdr:cNvPr id="686" name="直線コネクタ 685"/>
        <xdr:cNvCxnSpPr/>
      </xdr:nvCxnSpPr>
      <xdr:spPr>
        <a:xfrm>
          <a:off x="15481300" y="16652153"/>
          <a:ext cx="8382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11706</xdr:rowOff>
    </xdr:from>
    <xdr:to>
      <xdr:col>22</xdr:col>
      <xdr:colOff>365125</xdr:colOff>
      <xdr:row>97</xdr:row>
      <xdr:rowOff>21503</xdr:rowOff>
    </xdr:to>
    <xdr:cxnSp macro="">
      <xdr:nvCxnSpPr>
        <xdr:cNvPr id="689" name="直線コネクタ 688"/>
        <xdr:cNvCxnSpPr/>
      </xdr:nvCxnSpPr>
      <xdr:spPr>
        <a:xfrm>
          <a:off x="14592300" y="16642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305</xdr:rowOff>
    </xdr:from>
    <xdr:to>
      <xdr:col>21</xdr:col>
      <xdr:colOff>161925</xdr:colOff>
      <xdr:row>97</xdr:row>
      <xdr:rowOff>11706</xdr:rowOff>
    </xdr:to>
    <xdr:cxnSp macro="">
      <xdr:nvCxnSpPr>
        <xdr:cNvPr id="692" name="直線コネクタ 691"/>
        <xdr:cNvCxnSpPr/>
      </xdr:nvCxnSpPr>
      <xdr:spPr>
        <a:xfrm>
          <a:off x="13703300" y="16630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44025</xdr:rowOff>
    </xdr:from>
    <xdr:to>
      <xdr:col>19</xdr:col>
      <xdr:colOff>644525</xdr:colOff>
      <xdr:row>97</xdr:row>
      <xdr:rowOff>305</xdr:rowOff>
    </xdr:to>
    <xdr:cxnSp macro="">
      <xdr:nvCxnSpPr>
        <xdr:cNvPr id="695" name="直線コネクタ 694"/>
        <xdr:cNvCxnSpPr/>
      </xdr:nvCxnSpPr>
      <xdr:spPr>
        <a:xfrm>
          <a:off x="12814300" y="15988875"/>
          <a:ext cx="889000" cy="64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157783</xdr:rowOff>
    </xdr:from>
    <xdr:to>
      <xdr:col>23</xdr:col>
      <xdr:colOff>568325</xdr:colOff>
      <xdr:row>97</xdr:row>
      <xdr:rowOff>87933</xdr:rowOff>
    </xdr:to>
    <xdr:sp macro="" textlink="">
      <xdr:nvSpPr>
        <xdr:cNvPr id="705" name="円/楕円 704"/>
        <xdr:cNvSpPr/>
      </xdr:nvSpPr>
      <xdr:spPr>
        <a:xfrm>
          <a:off x="16268700" y="166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72710</xdr:rowOff>
    </xdr:from>
    <xdr:ext cx="534377" cy="259045"/>
    <xdr:sp macro="" textlink="">
      <xdr:nvSpPr>
        <xdr:cNvPr id="706" name="公債費該当値テキスト"/>
        <xdr:cNvSpPr txBox="1"/>
      </xdr:nvSpPr>
      <xdr:spPr>
        <a:xfrm>
          <a:off x="16370300" y="1653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142153</xdr:rowOff>
    </xdr:from>
    <xdr:to>
      <xdr:col>22</xdr:col>
      <xdr:colOff>415925</xdr:colOff>
      <xdr:row>97</xdr:row>
      <xdr:rowOff>72303</xdr:rowOff>
    </xdr:to>
    <xdr:sp macro="" textlink="">
      <xdr:nvSpPr>
        <xdr:cNvPr id="707" name="円/楕円 706"/>
        <xdr:cNvSpPr/>
      </xdr:nvSpPr>
      <xdr:spPr>
        <a:xfrm>
          <a:off x="15430500" y="1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63430</xdr:rowOff>
    </xdr:from>
    <xdr:ext cx="534377" cy="259045"/>
    <xdr:sp macro="" textlink="">
      <xdr:nvSpPr>
        <xdr:cNvPr id="708" name="テキスト ボックス 707"/>
        <xdr:cNvSpPr txBox="1"/>
      </xdr:nvSpPr>
      <xdr:spPr>
        <a:xfrm>
          <a:off x="15214111" y="166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132356</xdr:rowOff>
    </xdr:from>
    <xdr:to>
      <xdr:col>21</xdr:col>
      <xdr:colOff>212725</xdr:colOff>
      <xdr:row>97</xdr:row>
      <xdr:rowOff>62506</xdr:rowOff>
    </xdr:to>
    <xdr:sp macro="" textlink="">
      <xdr:nvSpPr>
        <xdr:cNvPr id="709" name="円/楕円 708"/>
        <xdr:cNvSpPr/>
      </xdr:nvSpPr>
      <xdr:spPr>
        <a:xfrm>
          <a:off x="14541500" y="165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53633</xdr:rowOff>
    </xdr:from>
    <xdr:ext cx="534377" cy="259045"/>
    <xdr:sp macro="" textlink="">
      <xdr:nvSpPr>
        <xdr:cNvPr id="710" name="テキスト ボックス 709"/>
        <xdr:cNvSpPr txBox="1"/>
      </xdr:nvSpPr>
      <xdr:spPr>
        <a:xfrm>
          <a:off x="14325111" y="16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120955</xdr:rowOff>
    </xdr:from>
    <xdr:to>
      <xdr:col>20</xdr:col>
      <xdr:colOff>9525</xdr:colOff>
      <xdr:row>97</xdr:row>
      <xdr:rowOff>51105</xdr:rowOff>
    </xdr:to>
    <xdr:sp macro="" textlink="">
      <xdr:nvSpPr>
        <xdr:cNvPr id="711" name="円/楕円 710"/>
        <xdr:cNvSpPr/>
      </xdr:nvSpPr>
      <xdr:spPr>
        <a:xfrm>
          <a:off x="13652500" y="165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42232</xdr:rowOff>
    </xdr:from>
    <xdr:ext cx="534377" cy="259045"/>
    <xdr:sp macro="" textlink="">
      <xdr:nvSpPr>
        <xdr:cNvPr id="712" name="テキスト ボックス 711"/>
        <xdr:cNvSpPr txBox="1"/>
      </xdr:nvSpPr>
      <xdr:spPr>
        <a:xfrm>
          <a:off x="13436111"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164675</xdr:rowOff>
    </xdr:from>
    <xdr:to>
      <xdr:col>18</xdr:col>
      <xdr:colOff>492125</xdr:colOff>
      <xdr:row>93</xdr:row>
      <xdr:rowOff>94825</xdr:rowOff>
    </xdr:to>
    <xdr:sp macro="" textlink="">
      <xdr:nvSpPr>
        <xdr:cNvPr id="713" name="円/楕円 712"/>
        <xdr:cNvSpPr/>
      </xdr:nvSpPr>
      <xdr:spPr>
        <a:xfrm>
          <a:off x="12763500" y="159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111352</xdr:rowOff>
    </xdr:from>
    <xdr:ext cx="599010" cy="259045"/>
    <xdr:sp macro="" textlink="">
      <xdr:nvSpPr>
        <xdr:cNvPr id="714" name="テキスト ボックス 713"/>
        <xdr:cNvSpPr txBox="1"/>
      </xdr:nvSpPr>
      <xdr:spPr>
        <a:xfrm>
          <a:off x="12514794" y="1571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258,898</a:t>
          </a:r>
          <a:r>
            <a:rPr kumimoji="1" lang="ja-JP" altLang="en-US" sz="1300">
              <a:latin typeface="ＭＳ Ｐゴシック"/>
            </a:rPr>
            <a:t>円となっている主な要因としては、総務費のうち</a:t>
          </a:r>
          <a:r>
            <a:rPr kumimoji="1" lang="ja-JP" altLang="en-US" sz="1300">
              <a:latin typeface="ＭＳ 明朝" panose="02020609040205080304" pitchFamily="17" charset="-128"/>
              <a:ea typeface="ＭＳ 明朝" panose="02020609040205080304" pitchFamily="17" charset="-128"/>
            </a:rPr>
            <a:t>ＩＴ整備</a:t>
          </a:r>
          <a:r>
            <a:rPr kumimoji="1" lang="ja-JP" altLang="en-US" sz="1300">
              <a:latin typeface="ＭＳ Ｐゴシック"/>
            </a:rPr>
            <a:t>事業に要した経費増が要因となっている。また商工費は、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133,450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円となっており、類似団体平均に比べ大きく増となっているが、主な要因としては、温泉施設リニューアル工事費に約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億円を観光施設特別会計へ繰出しが影響している。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年度は、税収増に伴い実質単年度収支は大きく増加し基金の積立てもすることができた。今後も適正な財政運営に努めるよう歳出を精査していく。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増収となり標準財政規模費も大幅な増加となり、引続き黒字運営をしているので健全な運営といえる。また、国民健康保険特別会計は年々増加傾向にあるが、下水道特別会計、簡易水道特別会計、観光施設特別会計は、償還金が順調に減少しているのも一つの要因となっている。今後も適正な財政運営に努めるよう歳出を精査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5651299</v>
      </c>
      <c r="BO4" s="379"/>
      <c r="BP4" s="379"/>
      <c r="BQ4" s="379"/>
      <c r="BR4" s="379"/>
      <c r="BS4" s="379"/>
      <c r="BT4" s="379"/>
      <c r="BU4" s="380"/>
      <c r="BV4" s="378">
        <v>5261838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14.3</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5232220</v>
      </c>
      <c r="BO5" s="416"/>
      <c r="BP5" s="416"/>
      <c r="BQ5" s="416"/>
      <c r="BR5" s="416"/>
      <c r="BS5" s="416"/>
      <c r="BT5" s="416"/>
      <c r="BU5" s="417"/>
      <c r="BV5" s="415">
        <v>5002131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48.9</v>
      </c>
      <c r="CU5" s="413"/>
      <c r="CV5" s="413"/>
      <c r="CW5" s="413"/>
      <c r="CX5" s="413"/>
      <c r="CY5" s="413"/>
      <c r="CZ5" s="413"/>
      <c r="DA5" s="414"/>
      <c r="DB5" s="412">
        <v>75.8</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419079</v>
      </c>
      <c r="BO6" s="416"/>
      <c r="BP6" s="416"/>
      <c r="BQ6" s="416"/>
      <c r="BR6" s="416"/>
      <c r="BS6" s="416"/>
      <c r="BT6" s="416"/>
      <c r="BU6" s="417"/>
      <c r="BV6" s="415">
        <v>259707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48.9</v>
      </c>
      <c r="CU6" s="453"/>
      <c r="CV6" s="453"/>
      <c r="CW6" s="453"/>
      <c r="CX6" s="453"/>
      <c r="CY6" s="453"/>
      <c r="CZ6" s="453"/>
      <c r="DA6" s="454"/>
      <c r="DB6" s="452">
        <v>75.8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77</v>
      </c>
      <c r="AV7" s="448"/>
      <c r="AW7" s="448"/>
      <c r="AX7" s="448"/>
      <c r="AY7" s="449" t="s">
        <v>89</v>
      </c>
      <c r="AZ7" s="450"/>
      <c r="BA7" s="450"/>
      <c r="BB7" s="450"/>
      <c r="BC7" s="450"/>
      <c r="BD7" s="450"/>
      <c r="BE7" s="450"/>
      <c r="BF7" s="450"/>
      <c r="BG7" s="450"/>
      <c r="BH7" s="450"/>
      <c r="BI7" s="450"/>
      <c r="BJ7" s="450"/>
      <c r="BK7" s="450"/>
      <c r="BL7" s="450"/>
      <c r="BM7" s="451"/>
      <c r="BN7" s="415">
        <v>27397</v>
      </c>
      <c r="BO7" s="416"/>
      <c r="BP7" s="416"/>
      <c r="BQ7" s="416"/>
      <c r="BR7" s="416"/>
      <c r="BS7" s="416"/>
      <c r="BT7" s="416"/>
      <c r="BU7" s="417"/>
      <c r="BV7" s="415">
        <v>44783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2731504</v>
      </c>
      <c r="CU7" s="416"/>
      <c r="CV7" s="416"/>
      <c r="CW7" s="416"/>
      <c r="CX7" s="416"/>
      <c r="CY7" s="416"/>
      <c r="CZ7" s="416"/>
      <c r="DA7" s="417"/>
      <c r="DB7" s="415">
        <v>3271909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391682</v>
      </c>
      <c r="BO8" s="416"/>
      <c r="BP8" s="416"/>
      <c r="BQ8" s="416"/>
      <c r="BR8" s="416"/>
      <c r="BS8" s="416"/>
      <c r="BT8" s="416"/>
      <c r="BU8" s="417"/>
      <c r="BV8" s="415">
        <v>214924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1.55</v>
      </c>
      <c r="CU8" s="456"/>
      <c r="CV8" s="456"/>
      <c r="CW8" s="456"/>
      <c r="CX8" s="456"/>
      <c r="CY8" s="456"/>
      <c r="CZ8" s="456"/>
      <c r="DA8" s="457"/>
      <c r="DB8" s="455">
        <v>1.81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5208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176758</v>
      </c>
      <c r="BO9" s="416"/>
      <c r="BP9" s="416"/>
      <c r="BQ9" s="416"/>
      <c r="BR9" s="416"/>
      <c r="BS9" s="416"/>
      <c r="BT9" s="416"/>
      <c r="BU9" s="417"/>
      <c r="BV9" s="415">
        <v>-245128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3.2</v>
      </c>
      <c r="CU9" s="413"/>
      <c r="CV9" s="413"/>
      <c r="CW9" s="413"/>
      <c r="CX9" s="413"/>
      <c r="CY9" s="413"/>
      <c r="CZ9" s="413"/>
      <c r="DA9" s="414"/>
      <c r="DB9" s="412">
        <v>3.9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5324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590277</v>
      </c>
      <c r="BO10" s="416"/>
      <c r="BP10" s="416"/>
      <c r="BQ10" s="416"/>
      <c r="BR10" s="416"/>
      <c r="BS10" s="416"/>
      <c r="BT10" s="416"/>
      <c r="BU10" s="417"/>
      <c r="BV10" s="415">
        <v>1826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5852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463423</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5706</v>
      </c>
      <c r="S13" s="497"/>
      <c r="T13" s="497"/>
      <c r="U13" s="497"/>
      <c r="V13" s="498"/>
      <c r="W13" s="431" t="s">
        <v>120</v>
      </c>
      <c r="X13" s="432"/>
      <c r="Y13" s="432"/>
      <c r="Z13" s="432"/>
      <c r="AA13" s="432"/>
      <c r="AB13" s="422"/>
      <c r="AC13" s="466">
        <v>39</v>
      </c>
      <c r="AD13" s="467"/>
      <c r="AE13" s="467"/>
      <c r="AF13" s="467"/>
      <c r="AG13" s="506"/>
      <c r="AH13" s="466">
        <v>43</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767035</v>
      </c>
      <c r="BO13" s="416"/>
      <c r="BP13" s="416"/>
      <c r="BQ13" s="416"/>
      <c r="BR13" s="416"/>
      <c r="BS13" s="416"/>
      <c r="BT13" s="416"/>
      <c r="BU13" s="417"/>
      <c r="BV13" s="415">
        <v>-706725</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4.8</v>
      </c>
      <c r="CU13" s="413"/>
      <c r="CV13" s="413"/>
      <c r="CW13" s="413"/>
      <c r="CX13" s="413"/>
      <c r="CY13" s="413"/>
      <c r="CZ13" s="413"/>
      <c r="DA13" s="414"/>
      <c r="DB13" s="412">
        <v>4.5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5875</v>
      </c>
      <c r="S14" s="497"/>
      <c r="T14" s="497"/>
      <c r="U14" s="497"/>
      <c r="V14" s="498"/>
      <c r="W14" s="405"/>
      <c r="X14" s="406"/>
      <c r="Y14" s="406"/>
      <c r="Z14" s="406"/>
      <c r="AA14" s="406"/>
      <c r="AB14" s="395"/>
      <c r="AC14" s="499">
        <v>1.4</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5743</v>
      </c>
      <c r="S15" s="497"/>
      <c r="T15" s="497"/>
      <c r="U15" s="497"/>
      <c r="V15" s="498"/>
      <c r="W15" s="431" t="s">
        <v>126</v>
      </c>
      <c r="X15" s="432"/>
      <c r="Y15" s="432"/>
      <c r="Z15" s="432"/>
      <c r="AA15" s="432"/>
      <c r="AB15" s="422"/>
      <c r="AC15" s="466">
        <v>550</v>
      </c>
      <c r="AD15" s="467"/>
      <c r="AE15" s="467"/>
      <c r="AF15" s="467"/>
      <c r="AG15" s="506"/>
      <c r="AH15" s="466">
        <v>567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2076602</v>
      </c>
      <c r="BO15" s="379"/>
      <c r="BP15" s="379"/>
      <c r="BQ15" s="379"/>
      <c r="BR15" s="379"/>
      <c r="BS15" s="379"/>
      <c r="BT15" s="379"/>
      <c r="BU15" s="380"/>
      <c r="BV15" s="378">
        <v>2475026</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19.899999999999999</v>
      </c>
      <c r="AD16" s="500"/>
      <c r="AE16" s="500"/>
      <c r="AF16" s="500"/>
      <c r="AG16" s="501"/>
      <c r="AH16" s="499">
        <v>19.5</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1841319</v>
      </c>
      <c r="BO16" s="416"/>
      <c r="BP16" s="416"/>
      <c r="BQ16" s="416"/>
      <c r="BR16" s="416"/>
      <c r="BS16" s="416"/>
      <c r="BT16" s="416"/>
      <c r="BU16" s="417"/>
      <c r="BV16" s="415">
        <v>1755562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2168</v>
      </c>
      <c r="AD17" s="467"/>
      <c r="AE17" s="467"/>
      <c r="AF17" s="467"/>
      <c r="AG17" s="506"/>
      <c r="AH17" s="466">
        <v>2293</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2731504</v>
      </c>
      <c r="BO17" s="416"/>
      <c r="BP17" s="416"/>
      <c r="BQ17" s="416"/>
      <c r="BR17" s="416"/>
      <c r="BS17" s="416"/>
      <c r="BT17" s="416"/>
      <c r="BU17" s="417"/>
      <c r="BV17" s="415">
        <v>3271909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53.05</v>
      </c>
      <c r="M18" s="528"/>
      <c r="N18" s="528"/>
      <c r="O18" s="528"/>
      <c r="P18" s="528"/>
      <c r="Q18" s="528"/>
      <c r="R18" s="529"/>
      <c r="S18" s="529"/>
      <c r="T18" s="529"/>
      <c r="U18" s="529"/>
      <c r="V18" s="530"/>
      <c r="W18" s="433"/>
      <c r="X18" s="434"/>
      <c r="Y18" s="434"/>
      <c r="Z18" s="434"/>
      <c r="AA18" s="434"/>
      <c r="AB18" s="425"/>
      <c r="AC18" s="531">
        <v>78.599999999999994</v>
      </c>
      <c r="AD18" s="532"/>
      <c r="AE18" s="532"/>
      <c r="AF18" s="532"/>
      <c r="AG18" s="533"/>
      <c r="AH18" s="531">
        <v>78.8</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2293001</v>
      </c>
      <c r="BO18" s="416"/>
      <c r="BP18" s="416"/>
      <c r="BQ18" s="416"/>
      <c r="BR18" s="416"/>
      <c r="BS18" s="416"/>
      <c r="BT18" s="416"/>
      <c r="BU18" s="417"/>
      <c r="BV18" s="415">
        <v>2394384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98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5140181</v>
      </c>
      <c r="BO19" s="416"/>
      <c r="BP19" s="416"/>
      <c r="BQ19" s="416"/>
      <c r="BR19" s="416"/>
      <c r="BS19" s="416"/>
      <c r="BT19" s="416"/>
      <c r="BU19" s="417"/>
      <c r="BV19" s="415">
        <v>4676799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1855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613211</v>
      </c>
      <c r="BO23" s="416"/>
      <c r="BP23" s="416"/>
      <c r="BQ23" s="416"/>
      <c r="BR23" s="416"/>
      <c r="BS23" s="416"/>
      <c r="BT23" s="416"/>
      <c r="BU23" s="417"/>
      <c r="BV23" s="415">
        <v>765454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5600</v>
      </c>
      <c r="R24" s="467"/>
      <c r="S24" s="467"/>
      <c r="T24" s="467"/>
      <c r="U24" s="467"/>
      <c r="V24" s="506"/>
      <c r="W24" s="561"/>
      <c r="X24" s="549"/>
      <c r="Y24" s="550"/>
      <c r="Z24" s="465" t="s">
        <v>150</v>
      </c>
      <c r="AA24" s="445"/>
      <c r="AB24" s="445"/>
      <c r="AC24" s="445"/>
      <c r="AD24" s="445"/>
      <c r="AE24" s="445"/>
      <c r="AF24" s="445"/>
      <c r="AG24" s="446"/>
      <c r="AH24" s="466">
        <v>81</v>
      </c>
      <c r="AI24" s="467"/>
      <c r="AJ24" s="467"/>
      <c r="AK24" s="467"/>
      <c r="AL24" s="506"/>
      <c r="AM24" s="466">
        <v>250938</v>
      </c>
      <c r="AN24" s="467"/>
      <c r="AO24" s="467"/>
      <c r="AP24" s="467"/>
      <c r="AQ24" s="467"/>
      <c r="AR24" s="506"/>
      <c r="AS24" s="466">
        <v>3098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613211</v>
      </c>
      <c r="BO24" s="416"/>
      <c r="BP24" s="416"/>
      <c r="BQ24" s="416"/>
      <c r="BR24" s="416"/>
      <c r="BS24" s="416"/>
      <c r="BT24" s="416"/>
      <c r="BU24" s="417"/>
      <c r="BV24" s="415">
        <v>760634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4900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4600</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16536</v>
      </c>
      <c r="AN26" s="467"/>
      <c r="AO26" s="467"/>
      <c r="AP26" s="467"/>
      <c r="AQ26" s="467"/>
      <c r="AR26" s="506"/>
      <c r="AS26" s="466">
        <v>2756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2050</v>
      </c>
      <c r="R27" s="467"/>
      <c r="S27" s="467"/>
      <c r="T27" s="467"/>
      <c r="U27" s="467"/>
      <c r="V27" s="506"/>
      <c r="W27" s="561"/>
      <c r="X27" s="549"/>
      <c r="Y27" s="550"/>
      <c r="Z27" s="465" t="s">
        <v>159</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120117</v>
      </c>
      <c r="BO27" s="585"/>
      <c r="BP27" s="585"/>
      <c r="BQ27" s="585"/>
      <c r="BR27" s="585"/>
      <c r="BS27" s="585"/>
      <c r="BT27" s="585"/>
      <c r="BU27" s="586"/>
      <c r="BV27" s="584">
        <v>120087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1750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3928684</v>
      </c>
      <c r="BO28" s="379"/>
      <c r="BP28" s="379"/>
      <c r="BQ28" s="379"/>
      <c r="BR28" s="379"/>
      <c r="BS28" s="379"/>
      <c r="BT28" s="379"/>
      <c r="BU28" s="380"/>
      <c r="BV28" s="378">
        <v>3338407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1550</v>
      </c>
      <c r="R29" s="467"/>
      <c r="S29" s="467"/>
      <c r="T29" s="467"/>
      <c r="U29" s="467"/>
      <c r="V29" s="506"/>
      <c r="W29" s="562"/>
      <c r="X29" s="563"/>
      <c r="Y29" s="564"/>
      <c r="Z29" s="465" t="s">
        <v>166</v>
      </c>
      <c r="AA29" s="445"/>
      <c r="AB29" s="445"/>
      <c r="AC29" s="445"/>
      <c r="AD29" s="445"/>
      <c r="AE29" s="445"/>
      <c r="AF29" s="445"/>
      <c r="AG29" s="446"/>
      <c r="AH29" s="466">
        <v>81</v>
      </c>
      <c r="AI29" s="467"/>
      <c r="AJ29" s="467"/>
      <c r="AK29" s="467"/>
      <c r="AL29" s="506"/>
      <c r="AM29" s="466">
        <v>250938</v>
      </c>
      <c r="AN29" s="467"/>
      <c r="AO29" s="467"/>
      <c r="AP29" s="467"/>
      <c r="AQ29" s="467"/>
      <c r="AR29" s="506"/>
      <c r="AS29" s="466">
        <v>3098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78010</v>
      </c>
      <c r="BO29" s="416"/>
      <c r="BP29" s="416"/>
      <c r="BQ29" s="416"/>
      <c r="BR29" s="416"/>
      <c r="BS29" s="416"/>
      <c r="BT29" s="416"/>
      <c r="BU29" s="417"/>
      <c r="BV29" s="415">
        <v>77972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795464</v>
      </c>
      <c r="BO30" s="585"/>
      <c r="BP30" s="585"/>
      <c r="BQ30" s="585"/>
      <c r="BR30" s="585"/>
      <c r="BS30" s="585"/>
      <c r="BT30" s="585"/>
      <c r="BU30" s="586"/>
      <c r="BV30" s="584">
        <v>585191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富士五湖広域行政事務組合（一般会計）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株山中湖観光振興公社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下水道特別会計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富士五湖広域行政事務組合（富士五湖ふるさと振興整備事業特別会計）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観光施設特別会計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富士五湖広域行政事務組合（富士五湖聖苑特別会計）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介護予防支援事業特別会計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富士吉田外二ヶ村恩賜県有財産保護組合（一般会計）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山梨県後期高齢者医療広域連合（一般会計）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山梨県後期高齢者医療広域連合（後期高齢者医療特別会計）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山梨県市町村総合事務組合（一般会計）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山梨県市町村総合事務組合（（行政手続きの電子化事業及び会館管理・研修事業特別会計）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山梨県市町村総合事務組合（一般廃棄物最終処分場事業特別会計）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山梨県市町村総合事務組合（交通災害共済事業特別会計）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v>7.11</v>
      </c>
      <c r="G34" s="33">
        <v>11.75</v>
      </c>
      <c r="H34" s="33">
        <v>9.2899999999999991</v>
      </c>
      <c r="I34" s="33">
        <v>6.56</v>
      </c>
      <c r="J34" s="34">
        <v>14.33</v>
      </c>
      <c r="K34" s="22"/>
      <c r="L34" s="22"/>
      <c r="M34" s="22"/>
      <c r="N34" s="22"/>
      <c r="O34" s="22"/>
      <c r="P34" s="22"/>
    </row>
    <row r="35" spans="1:16" ht="39" customHeight="1" x14ac:dyDescent="0.15">
      <c r="A35" s="22"/>
      <c r="B35" s="35"/>
      <c r="C35" s="1175" t="s">
        <v>534</v>
      </c>
      <c r="D35" s="1176"/>
      <c r="E35" s="1177"/>
      <c r="F35" s="36">
        <v>0.06</v>
      </c>
      <c r="G35" s="37">
        <v>0</v>
      </c>
      <c r="H35" s="37">
        <v>0.09</v>
      </c>
      <c r="I35" s="37">
        <v>0.33</v>
      </c>
      <c r="J35" s="38">
        <v>0.98</v>
      </c>
      <c r="K35" s="22"/>
      <c r="L35" s="22"/>
      <c r="M35" s="22"/>
      <c r="N35" s="22"/>
      <c r="O35" s="22"/>
      <c r="P35" s="22"/>
    </row>
    <row r="36" spans="1:16" ht="39" customHeight="1" x14ac:dyDescent="0.15">
      <c r="A36" s="22"/>
      <c r="B36" s="35"/>
      <c r="C36" s="1175" t="s">
        <v>535</v>
      </c>
      <c r="D36" s="1176"/>
      <c r="E36" s="1177"/>
      <c r="F36" s="36">
        <v>0.02</v>
      </c>
      <c r="G36" s="37">
        <v>0.13</v>
      </c>
      <c r="H36" s="37">
        <v>0</v>
      </c>
      <c r="I36" s="37">
        <v>0.14000000000000001</v>
      </c>
      <c r="J36" s="38">
        <v>0.46</v>
      </c>
      <c r="K36" s="22"/>
      <c r="L36" s="22"/>
      <c r="M36" s="22"/>
      <c r="N36" s="22"/>
      <c r="O36" s="22"/>
      <c r="P36" s="22"/>
    </row>
    <row r="37" spans="1:16" ht="39" customHeight="1" x14ac:dyDescent="0.15">
      <c r="A37" s="22"/>
      <c r="B37" s="35"/>
      <c r="C37" s="1175" t="s">
        <v>536</v>
      </c>
      <c r="D37" s="1176"/>
      <c r="E37" s="1177"/>
      <c r="F37" s="36">
        <v>0.12</v>
      </c>
      <c r="G37" s="37">
        <v>0.09</v>
      </c>
      <c r="H37" s="37">
        <v>0.08</v>
      </c>
      <c r="I37" s="37">
        <v>0.13</v>
      </c>
      <c r="J37" s="38">
        <v>0.18</v>
      </c>
      <c r="K37" s="22"/>
      <c r="L37" s="22"/>
      <c r="M37" s="22"/>
      <c r="N37" s="22"/>
      <c r="O37" s="22"/>
      <c r="P37" s="22"/>
    </row>
    <row r="38" spans="1:16" ht="39" customHeight="1" x14ac:dyDescent="0.15">
      <c r="A38" s="22"/>
      <c r="B38" s="35"/>
      <c r="C38" s="1175" t="s">
        <v>537</v>
      </c>
      <c r="D38" s="1176"/>
      <c r="E38" s="1177"/>
      <c r="F38" s="36">
        <v>7.0000000000000007E-2</v>
      </c>
      <c r="G38" s="37">
        <v>0.04</v>
      </c>
      <c r="H38" s="37">
        <v>0.06</v>
      </c>
      <c r="I38" s="37">
        <v>0.08</v>
      </c>
      <c r="J38" s="38">
        <v>0.1</v>
      </c>
      <c r="K38" s="22"/>
      <c r="L38" s="22"/>
      <c r="M38" s="22"/>
      <c r="N38" s="22"/>
      <c r="O38" s="22"/>
      <c r="P38" s="22"/>
    </row>
    <row r="39" spans="1:16" ht="39" customHeight="1" x14ac:dyDescent="0.15">
      <c r="A39" s="22"/>
      <c r="B39" s="35"/>
      <c r="C39" s="1175" t="s">
        <v>538</v>
      </c>
      <c r="D39" s="1176"/>
      <c r="E39" s="1177"/>
      <c r="F39" s="36">
        <v>0.05</v>
      </c>
      <c r="G39" s="37">
        <v>0.04</v>
      </c>
      <c r="H39" s="37">
        <v>0.04</v>
      </c>
      <c r="I39" s="37">
        <v>0.06</v>
      </c>
      <c r="J39" s="38">
        <v>0.08</v>
      </c>
      <c r="K39" s="22"/>
      <c r="L39" s="22"/>
      <c r="M39" s="22"/>
      <c r="N39" s="22"/>
      <c r="O39" s="22"/>
      <c r="P39" s="22"/>
    </row>
    <row r="40" spans="1:16" ht="39" customHeight="1" x14ac:dyDescent="0.15">
      <c r="A40" s="22"/>
      <c r="B40" s="35"/>
      <c r="C40" s="1175" t="s">
        <v>539</v>
      </c>
      <c r="D40" s="1176"/>
      <c r="E40" s="1177"/>
      <c r="F40" s="36">
        <v>0.02</v>
      </c>
      <c r="G40" s="37">
        <v>0</v>
      </c>
      <c r="H40" s="37">
        <v>0</v>
      </c>
      <c r="I40" s="37">
        <v>0</v>
      </c>
      <c r="J40" s="38">
        <v>0.01</v>
      </c>
      <c r="K40" s="22"/>
      <c r="L40" s="22"/>
      <c r="M40" s="22"/>
      <c r="N40" s="22"/>
      <c r="O40" s="22"/>
      <c r="P40" s="22"/>
    </row>
    <row r="41" spans="1:16" ht="39" customHeight="1" x14ac:dyDescent="0.15">
      <c r="A41" s="22"/>
      <c r="B41" s="35"/>
      <c r="C41" s="1175" t="s">
        <v>540</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541</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542</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291</v>
      </c>
      <c r="L45" s="60">
        <v>203</v>
      </c>
      <c r="M45" s="60">
        <v>191</v>
      </c>
      <c r="N45" s="60">
        <v>180</v>
      </c>
      <c r="O45" s="61">
        <v>164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364</v>
      </c>
      <c r="L48" s="64">
        <v>377</v>
      </c>
      <c r="M48" s="64">
        <v>364</v>
      </c>
      <c r="N48" s="64">
        <v>362</v>
      </c>
      <c r="O48" s="65">
        <v>330</v>
      </c>
      <c r="P48" s="48"/>
      <c r="Q48" s="48"/>
      <c r="R48" s="48"/>
      <c r="S48" s="48"/>
      <c r="T48" s="48"/>
      <c r="U48" s="48"/>
    </row>
    <row r="49" spans="1:21" ht="30.75" customHeight="1" x14ac:dyDescent="0.15">
      <c r="A49" s="48"/>
      <c r="B49" s="1193"/>
      <c r="C49" s="1194"/>
      <c r="D49" s="62"/>
      <c r="E49" s="1185" t="s">
        <v>15</v>
      </c>
      <c r="F49" s="1185"/>
      <c r="G49" s="1185"/>
      <c r="H49" s="1185"/>
      <c r="I49" s="1185"/>
      <c r="J49" s="1186"/>
      <c r="K49" s="63">
        <v>8</v>
      </c>
      <c r="L49" s="64">
        <v>8</v>
      </c>
      <c r="M49" s="64">
        <v>7</v>
      </c>
      <c r="N49" s="64">
        <v>4</v>
      </c>
      <c r="O49" s="65">
        <v>4</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392</v>
      </c>
      <c r="L52" s="64">
        <v>395</v>
      </c>
      <c r="M52" s="64">
        <v>399</v>
      </c>
      <c r="N52" s="64">
        <v>398</v>
      </c>
      <c r="O52" s="65">
        <v>363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271</v>
      </c>
      <c r="L53" s="69">
        <v>193</v>
      </c>
      <c r="M53" s="69">
        <v>163</v>
      </c>
      <c r="N53" s="69">
        <v>148</v>
      </c>
      <c r="O53" s="70">
        <v>135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99" t="s">
        <v>23</v>
      </c>
      <c r="C41" s="1200"/>
      <c r="D41" s="81"/>
      <c r="E41" s="1205" t="s">
        <v>24</v>
      </c>
      <c r="F41" s="1205"/>
      <c r="G41" s="1205"/>
      <c r="H41" s="1206"/>
      <c r="I41" s="82">
        <v>1283</v>
      </c>
      <c r="J41" s="83">
        <v>1102</v>
      </c>
      <c r="K41" s="83">
        <v>931</v>
      </c>
      <c r="L41" s="83">
        <v>765</v>
      </c>
      <c r="M41" s="84">
        <v>613</v>
      </c>
    </row>
    <row r="42" spans="2:13" ht="27.75" customHeight="1" x14ac:dyDescent="0.15">
      <c r="B42" s="1201"/>
      <c r="C42" s="1202"/>
      <c r="D42" s="85"/>
      <c r="E42" s="1207" t="s">
        <v>25</v>
      </c>
      <c r="F42" s="1207"/>
      <c r="G42" s="1207"/>
      <c r="H42" s="1208"/>
      <c r="I42" s="86" t="s">
        <v>486</v>
      </c>
      <c r="J42" s="87" t="s">
        <v>486</v>
      </c>
      <c r="K42" s="87" t="s">
        <v>486</v>
      </c>
      <c r="L42" s="87" t="s">
        <v>486</v>
      </c>
      <c r="M42" s="88" t="s">
        <v>486</v>
      </c>
    </row>
    <row r="43" spans="2:13" ht="27.75" customHeight="1" x14ac:dyDescent="0.15">
      <c r="B43" s="1201"/>
      <c r="C43" s="1202"/>
      <c r="D43" s="85"/>
      <c r="E43" s="1207" t="s">
        <v>26</v>
      </c>
      <c r="F43" s="1207"/>
      <c r="G43" s="1207"/>
      <c r="H43" s="1208"/>
      <c r="I43" s="86">
        <v>3359</v>
      </c>
      <c r="J43" s="87">
        <v>3030</v>
      </c>
      <c r="K43" s="87">
        <v>2630</v>
      </c>
      <c r="L43" s="87">
        <v>2425</v>
      </c>
      <c r="M43" s="88">
        <v>2158</v>
      </c>
    </row>
    <row r="44" spans="2:13" ht="27.75" customHeight="1" x14ac:dyDescent="0.15">
      <c r="B44" s="1201"/>
      <c r="C44" s="1202"/>
      <c r="D44" s="85"/>
      <c r="E44" s="1207" t="s">
        <v>27</v>
      </c>
      <c r="F44" s="1207"/>
      <c r="G44" s="1207"/>
      <c r="H44" s="1208"/>
      <c r="I44" s="86">
        <v>18</v>
      </c>
      <c r="J44" s="87">
        <v>19</v>
      </c>
      <c r="K44" s="87">
        <v>38</v>
      </c>
      <c r="L44" s="87">
        <v>34</v>
      </c>
      <c r="M44" s="88">
        <v>34</v>
      </c>
    </row>
    <row r="45" spans="2:13" ht="27.75" customHeight="1" x14ac:dyDescent="0.15">
      <c r="B45" s="1201"/>
      <c r="C45" s="1202"/>
      <c r="D45" s="85"/>
      <c r="E45" s="1207" t="s">
        <v>28</v>
      </c>
      <c r="F45" s="1207"/>
      <c r="G45" s="1207"/>
      <c r="H45" s="1208"/>
      <c r="I45" s="86">
        <v>156</v>
      </c>
      <c r="J45" s="87">
        <v>153</v>
      </c>
      <c r="K45" s="87">
        <v>32</v>
      </c>
      <c r="L45" s="87" t="s">
        <v>486</v>
      </c>
      <c r="M45" s="88">
        <v>127</v>
      </c>
    </row>
    <row r="46" spans="2:13" ht="27.75" customHeight="1" x14ac:dyDescent="0.15">
      <c r="B46" s="1201"/>
      <c r="C46" s="1202"/>
      <c r="D46" s="85"/>
      <c r="E46" s="1207" t="s">
        <v>29</v>
      </c>
      <c r="F46" s="1207"/>
      <c r="G46" s="1207"/>
      <c r="H46" s="1208"/>
      <c r="I46" s="86" t="s">
        <v>486</v>
      </c>
      <c r="J46" s="87" t="s">
        <v>486</v>
      </c>
      <c r="K46" s="87" t="s">
        <v>486</v>
      </c>
      <c r="L46" s="87" t="s">
        <v>486</v>
      </c>
      <c r="M46" s="88" t="s">
        <v>486</v>
      </c>
    </row>
    <row r="47" spans="2:13" ht="27.75" customHeight="1" x14ac:dyDescent="0.15">
      <c r="B47" s="1201"/>
      <c r="C47" s="1202"/>
      <c r="D47" s="85"/>
      <c r="E47" s="1207" t="s">
        <v>30</v>
      </c>
      <c r="F47" s="1207"/>
      <c r="G47" s="1207"/>
      <c r="H47" s="1208"/>
      <c r="I47" s="86" t="s">
        <v>486</v>
      </c>
      <c r="J47" s="87" t="s">
        <v>486</v>
      </c>
      <c r="K47" s="87" t="s">
        <v>486</v>
      </c>
      <c r="L47" s="87" t="s">
        <v>486</v>
      </c>
      <c r="M47" s="88" t="s">
        <v>486</v>
      </c>
    </row>
    <row r="48" spans="2:13" ht="27.75" customHeight="1" x14ac:dyDescent="0.15">
      <c r="B48" s="1203"/>
      <c r="C48" s="1204"/>
      <c r="D48" s="85"/>
      <c r="E48" s="1207" t="s">
        <v>31</v>
      </c>
      <c r="F48" s="1207"/>
      <c r="G48" s="1207"/>
      <c r="H48" s="1208"/>
      <c r="I48" s="86" t="s">
        <v>486</v>
      </c>
      <c r="J48" s="87" t="s">
        <v>486</v>
      </c>
      <c r="K48" s="87" t="s">
        <v>486</v>
      </c>
      <c r="L48" s="87" t="s">
        <v>486</v>
      </c>
      <c r="M48" s="88" t="s">
        <v>486</v>
      </c>
    </row>
    <row r="49" spans="2:13" ht="27.75" customHeight="1" x14ac:dyDescent="0.15">
      <c r="B49" s="1209" t="s">
        <v>32</v>
      </c>
      <c r="C49" s="1210"/>
      <c r="D49" s="89"/>
      <c r="E49" s="1207" t="s">
        <v>33</v>
      </c>
      <c r="F49" s="1207"/>
      <c r="G49" s="1207"/>
      <c r="H49" s="1208"/>
      <c r="I49" s="86">
        <v>3823</v>
      </c>
      <c r="J49" s="87">
        <v>4491</v>
      </c>
      <c r="K49" s="87">
        <v>4430</v>
      </c>
      <c r="L49" s="87">
        <v>3958</v>
      </c>
      <c r="M49" s="88">
        <v>4799</v>
      </c>
    </row>
    <row r="50" spans="2:13" ht="27.75" customHeight="1" x14ac:dyDescent="0.15">
      <c r="B50" s="1201"/>
      <c r="C50" s="1202"/>
      <c r="D50" s="85"/>
      <c r="E50" s="1207" t="s">
        <v>34</v>
      </c>
      <c r="F50" s="1207"/>
      <c r="G50" s="1207"/>
      <c r="H50" s="1208"/>
      <c r="I50" s="86">
        <v>1</v>
      </c>
      <c r="J50" s="87">
        <v>0</v>
      </c>
      <c r="K50" s="87" t="s">
        <v>486</v>
      </c>
      <c r="L50" s="87" t="s">
        <v>486</v>
      </c>
      <c r="M50" s="88" t="s">
        <v>486</v>
      </c>
    </row>
    <row r="51" spans="2:13" ht="27.75" customHeight="1" x14ac:dyDescent="0.15">
      <c r="B51" s="1203"/>
      <c r="C51" s="1204"/>
      <c r="D51" s="85"/>
      <c r="E51" s="1207" t="s">
        <v>35</v>
      </c>
      <c r="F51" s="1207"/>
      <c r="G51" s="1207"/>
      <c r="H51" s="1208"/>
      <c r="I51" s="86">
        <v>3268</v>
      </c>
      <c r="J51" s="87">
        <v>3465</v>
      </c>
      <c r="K51" s="87">
        <v>3144</v>
      </c>
      <c r="L51" s="87">
        <v>2810</v>
      </c>
      <c r="M51" s="88">
        <v>2502</v>
      </c>
    </row>
    <row r="52" spans="2:13" ht="27.75" customHeight="1" thickBot="1" x14ac:dyDescent="0.2">
      <c r="B52" s="1211" t="s">
        <v>36</v>
      </c>
      <c r="C52" s="1212"/>
      <c r="D52" s="90"/>
      <c r="E52" s="1213" t="s">
        <v>37</v>
      </c>
      <c r="F52" s="1213"/>
      <c r="G52" s="1213"/>
      <c r="H52" s="1214"/>
      <c r="I52" s="91">
        <v>-2276</v>
      </c>
      <c r="J52" s="92">
        <v>-3653</v>
      </c>
      <c r="K52" s="92">
        <v>-3943</v>
      </c>
      <c r="L52" s="92">
        <v>-3543</v>
      </c>
      <c r="M52" s="93">
        <v>-4367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564</v>
      </c>
      <c r="H51" s="1228"/>
      <c r="I51" s="1233" t="s">
        <v>565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566</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567</v>
      </c>
      <c r="H55" s="1241"/>
      <c r="I55" s="1237" t="s">
        <v>565</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566</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47"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564</v>
      </c>
      <c r="H73" s="1228"/>
      <c r="I73" s="1233" t="s">
        <v>565</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570</v>
      </c>
      <c r="J75" s="1237"/>
      <c r="K75" s="1249">
        <v>13.1</v>
      </c>
      <c r="L75" s="1249">
        <v>10.8</v>
      </c>
      <c r="M75" s="1249">
        <v>5.6</v>
      </c>
      <c r="N75" s="1249">
        <v>4.5</v>
      </c>
      <c r="O75" s="1249">
        <v>4.8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567</v>
      </c>
      <c r="H77" s="1241"/>
      <c r="I77" s="1237" t="s">
        <v>565</v>
      </c>
      <c r="J77" s="1237"/>
      <c r="K77" s="1248">
        <v>38.6</v>
      </c>
      <c r="L77" s="1248">
        <v>28.4</v>
      </c>
      <c r="M77" s="1236">
        <v>20.5</v>
      </c>
      <c r="N77" s="1236">
        <v>17.899999999999999</v>
      </c>
      <c r="O77" s="1236">
        <v>27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570</v>
      </c>
      <c r="J79" s="1246"/>
      <c r="K79" s="1251">
        <v>12.6</v>
      </c>
      <c r="L79" s="1251">
        <v>11.4</v>
      </c>
      <c r="M79" s="1251">
        <v>10.5</v>
      </c>
      <c r="N79" s="1251">
        <v>9.5</v>
      </c>
      <c r="O79" s="1251">
        <v>8.6999999999999993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82423</v>
      </c>
      <c r="E3" s="116"/>
      <c r="F3" s="117">
        <v>92021</v>
      </c>
      <c r="G3" s="118"/>
      <c r="H3" s="119"/>
    </row>
    <row r="4" spans="1:8" x14ac:dyDescent="0.15">
      <c r="A4" s="120"/>
      <c r="B4" s="121"/>
      <c r="C4" s="122"/>
      <c r="D4" s="123">
        <v>37436</v>
      </c>
      <c r="E4" s="124"/>
      <c r="F4" s="125">
        <v>52579</v>
      </c>
      <c r="G4" s="126"/>
      <c r="H4" s="127"/>
    </row>
    <row r="5" spans="1:8" x14ac:dyDescent="0.15">
      <c r="A5" s="108" t="s">
        <v>520</v>
      </c>
      <c r="B5" s="113"/>
      <c r="C5" s="114"/>
      <c r="D5" s="115">
        <v>182070</v>
      </c>
      <c r="E5" s="116"/>
      <c r="F5" s="117">
        <v>94828</v>
      </c>
      <c r="G5" s="118"/>
      <c r="H5" s="119"/>
    </row>
    <row r="6" spans="1:8" x14ac:dyDescent="0.15">
      <c r="A6" s="120"/>
      <c r="B6" s="121"/>
      <c r="C6" s="122"/>
      <c r="D6" s="123">
        <v>140186</v>
      </c>
      <c r="E6" s="124"/>
      <c r="F6" s="125">
        <v>55133</v>
      </c>
      <c r="G6" s="126"/>
      <c r="H6" s="127"/>
    </row>
    <row r="7" spans="1:8" x14ac:dyDescent="0.15">
      <c r="A7" s="108" t="s">
        <v>521</v>
      </c>
      <c r="B7" s="113"/>
      <c r="C7" s="114"/>
      <c r="D7" s="115">
        <v>140717</v>
      </c>
      <c r="E7" s="116"/>
      <c r="F7" s="117">
        <v>119674</v>
      </c>
      <c r="G7" s="118"/>
      <c r="H7" s="119"/>
    </row>
    <row r="8" spans="1:8" x14ac:dyDescent="0.15">
      <c r="A8" s="120"/>
      <c r="B8" s="121"/>
      <c r="C8" s="122"/>
      <c r="D8" s="123">
        <v>54321</v>
      </c>
      <c r="E8" s="124"/>
      <c r="F8" s="125">
        <v>57803</v>
      </c>
      <c r="G8" s="126"/>
      <c r="H8" s="127"/>
    </row>
    <row r="9" spans="1:8" x14ac:dyDescent="0.15">
      <c r="A9" s="108" t="s">
        <v>522</v>
      </c>
      <c r="B9" s="113"/>
      <c r="C9" s="114"/>
      <c r="D9" s="115">
        <v>164140</v>
      </c>
      <c r="E9" s="116"/>
      <c r="F9" s="117">
        <v>119685</v>
      </c>
      <c r="G9" s="118"/>
      <c r="H9" s="119"/>
    </row>
    <row r="10" spans="1:8" x14ac:dyDescent="0.15">
      <c r="A10" s="120"/>
      <c r="B10" s="121"/>
      <c r="C10" s="122"/>
      <c r="D10" s="123">
        <v>76011</v>
      </c>
      <c r="E10" s="124"/>
      <c r="F10" s="125">
        <v>68464</v>
      </c>
      <c r="G10" s="126"/>
      <c r="H10" s="127"/>
    </row>
    <row r="11" spans="1:8" x14ac:dyDescent="0.15">
      <c r="A11" s="108" t="s">
        <v>523</v>
      </c>
      <c r="B11" s="113"/>
      <c r="C11" s="114"/>
      <c r="D11" s="115">
        <v>52977</v>
      </c>
      <c r="E11" s="116"/>
      <c r="F11" s="117">
        <v>109920</v>
      </c>
      <c r="G11" s="118"/>
      <c r="H11" s="119"/>
    </row>
    <row r="12" spans="1:8" x14ac:dyDescent="0.15">
      <c r="A12" s="120"/>
      <c r="B12" s="121"/>
      <c r="C12" s="128"/>
      <c r="D12" s="123">
        <v>49673</v>
      </c>
      <c r="E12" s="124"/>
      <c r="F12" s="125">
        <v>62739</v>
      </c>
      <c r="G12" s="126"/>
      <c r="H12" s="127"/>
    </row>
    <row r="13" spans="1:8" x14ac:dyDescent="0.15">
      <c r="A13" s="108"/>
      <c r="B13" s="113"/>
      <c r="C13" s="129"/>
      <c r="D13" s="130">
        <v>124465</v>
      </c>
      <c r="E13" s="131"/>
      <c r="F13" s="132">
        <v>107226</v>
      </c>
      <c r="G13" s="133"/>
      <c r="H13" s="119"/>
    </row>
    <row r="14" spans="1:8" x14ac:dyDescent="0.15">
      <c r="A14" s="120"/>
      <c r="B14" s="121"/>
      <c r="C14" s="122"/>
      <c r="D14" s="123">
        <v>71525</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7.16</v>
      </c>
      <c r="C19" s="134">
        <f>ROUND(VALUE(SUBSTITUTE(実質収支比率等に係る経年分析!G$48,"▲","-")),2)</f>
        <v>11.75</v>
      </c>
      <c r="D19" s="134">
        <f>ROUND(VALUE(SUBSTITUTE(実質収支比率等に係る経年分析!H$48,"▲","-")),2)</f>
        <v>9.2899999999999991</v>
      </c>
      <c r="E19" s="134">
        <f>ROUND(VALUE(SUBSTITUTE(実質収支比率等に係る経年分析!I$48,"▲","-")),2)</f>
        <v>6.57</v>
      </c>
      <c r="F19" s="134">
        <f>ROUND(VALUE(SUBSTITUTE(実質収支比率等に係る経年分析!J$48,"▲","-")),2)</f>
        <v>14.34</v>
      </c>
    </row>
    <row r="20" spans="1:11" x14ac:dyDescent="0.15">
      <c r="A20" s="134" t="s">
        <v>42</v>
      </c>
      <c r="B20" s="134">
        <f>ROUND(VALUE(SUBSTITUTE(実質収支比率等に係る経年分析!F$47,"▲","-")),2)</f>
        <v>93.99</v>
      </c>
      <c r="C20" s="134">
        <f>ROUND(VALUE(SUBSTITUTE(実質収支比率等に係る経年分析!G$47,"▲","-")),2)</f>
        <v>88.46</v>
      </c>
      <c r="D20" s="134">
        <f>ROUND(VALUE(SUBSTITUTE(実質収支比率等に係る経年分析!H$47,"▲","-")),2)</f>
        <v>76.77</v>
      </c>
      <c r="E20" s="134">
        <f>ROUND(VALUE(SUBSTITUTE(実質収支比率等に係る経年分析!I$47,"▲","-")),2)</f>
        <v>102.03</v>
      </c>
      <c r="F20" s="134">
        <f>ROUND(VALUE(SUBSTITUTE(実質収支比率等に係る経年分析!J$47,"▲","-")),2)</f>
        <v>143.83000000000001</v>
      </c>
    </row>
    <row r="21" spans="1:11" x14ac:dyDescent="0.15">
      <c r="A21" s="134" t="s">
        <v>43</v>
      </c>
      <c r="B21" s="134">
        <f>IF(ISNUMBER(VALUE(SUBSTITUTE(実質収支比率等に係る経年分析!F$49,"▲","-"))),ROUND(VALUE(SUBSTITUTE(実質収支比率等に係る経年分析!F$49,"▲","-")),2),NA())</f>
        <v>25.01</v>
      </c>
      <c r="C21" s="134">
        <f>IF(ISNUMBER(VALUE(SUBSTITUTE(実質収支比率等に係る経年分析!G$49,"▲","-"))),ROUND(VALUE(SUBSTITUTE(実質収支比率等に係る経年分析!G$49,"▲","-")),2),NA())</f>
        <v>17.38</v>
      </c>
      <c r="D21" s="134">
        <f>IF(ISNUMBER(VALUE(SUBSTITUTE(実質収支比率等に係る経年分析!H$49,"▲","-"))),ROUND(VALUE(SUBSTITUTE(実質収支比率等に係る経年分析!H$49,"▲","-")),2),NA())</f>
        <v>-2.31</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28.08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介護予防支援事業特別会計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観光施設特別会計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0.14000000000000001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392</v>
      </c>
      <c r="E42" s="136"/>
      <c r="F42" s="136"/>
      <c r="G42" s="136">
        <f>'実質公債費比率（分子）の構造'!L$52</f>
        <v>395</v>
      </c>
      <c r="H42" s="136"/>
      <c r="I42" s="136"/>
      <c r="J42" s="136">
        <f>'実質公債費比率（分子）の構造'!M$52</f>
        <v>399</v>
      </c>
      <c r="K42" s="136"/>
      <c r="L42" s="136"/>
      <c r="M42" s="136">
        <f>'実質公債費比率（分子）の構造'!N$52</f>
        <v>398</v>
      </c>
      <c r="N42" s="136"/>
      <c r="O42" s="136"/>
      <c r="P42" s="136">
        <f>'実質公債費比率（分子）の構造'!O$52</f>
        <v>363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v>
      </c>
      <c r="C45" s="136"/>
      <c r="D45" s="136"/>
      <c r="E45" s="136">
        <f>'実質公債費比率（分子）の構造'!L$49</f>
        <v>8</v>
      </c>
      <c r="F45" s="136"/>
      <c r="G45" s="136"/>
      <c r="H45" s="136">
        <f>'実質公債費比率（分子）の構造'!M$49</f>
        <v>7</v>
      </c>
      <c r="I45" s="136"/>
      <c r="J45" s="136"/>
      <c r="K45" s="136">
        <f>'実質公債費比率（分子）の構造'!N$49</f>
        <v>4</v>
      </c>
      <c r="L45" s="136"/>
      <c r="M45" s="136"/>
      <c r="N45" s="136">
        <f>'実質公債費比率（分子）の構造'!O$49</f>
        <v>4</v>
      </c>
      <c r="O45" s="136"/>
      <c r="P45" s="136"/>
    </row>
    <row r="46" spans="1:16" x14ac:dyDescent="0.15">
      <c r="A46" s="136" t="s">
        <v>54</v>
      </c>
      <c r="B46" s="136">
        <f>'実質公債費比率（分子）の構造'!K$48</f>
        <v>364</v>
      </c>
      <c r="C46" s="136"/>
      <c r="D46" s="136"/>
      <c r="E46" s="136">
        <f>'実質公債費比率（分子）の構造'!L$48</f>
        <v>377</v>
      </c>
      <c r="F46" s="136"/>
      <c r="G46" s="136"/>
      <c r="H46" s="136">
        <f>'実質公債費比率（分子）の構造'!M$48</f>
        <v>364</v>
      </c>
      <c r="I46" s="136"/>
      <c r="J46" s="136"/>
      <c r="K46" s="136">
        <f>'実質公債費比率（分子）の構造'!N$48</f>
        <v>362</v>
      </c>
      <c r="L46" s="136"/>
      <c r="M46" s="136"/>
      <c r="N46" s="136">
        <f>'実質公債費比率（分子）の構造'!O$48</f>
        <v>330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291</v>
      </c>
      <c r="C49" s="136"/>
      <c r="D49" s="136"/>
      <c r="E49" s="136">
        <f>'実質公債費比率（分子）の構造'!L$45</f>
        <v>203</v>
      </c>
      <c r="F49" s="136"/>
      <c r="G49" s="136"/>
      <c r="H49" s="136">
        <f>'実質公債費比率（分子）の構造'!M$45</f>
        <v>191</v>
      </c>
      <c r="I49" s="136"/>
      <c r="J49" s="136"/>
      <c r="K49" s="136">
        <f>'実質公債費比率（分子）の構造'!N$45</f>
        <v>180</v>
      </c>
      <c r="L49" s="136"/>
      <c r="M49" s="136"/>
      <c r="N49" s="136">
        <f>'実質公債費比率（分子）の構造'!O$45</f>
        <v>164</v>
      </c>
      <c r="O49" s="136"/>
      <c r="P49" s="136"/>
    </row>
    <row r="50" spans="1:16" x14ac:dyDescent="0.15">
      <c r="A50" s="136" t="s">
        <v>58</v>
      </c>
      <c r="B50" s="136" t="e">
        <f>NA()</f>
        <v>#N/A</v>
      </c>
      <c r="C50" s="136">
        <f>IF(ISNUMBER('実質公債費比率（分子）の構造'!K$53),'実質公債費比率（分子）の構造'!K$53,NA())</f>
        <v>271</v>
      </c>
      <c r="D50" s="136" t="e">
        <f>NA()</f>
        <v>#N/A</v>
      </c>
      <c r="E50" s="136" t="e">
        <f>NA()</f>
        <v>#N/A</v>
      </c>
      <c r="F50" s="136">
        <f>IF(ISNUMBER('実質公債費比率（分子）の構造'!L$53),'実質公債費比率（分子）の構造'!L$53,NA())</f>
        <v>193</v>
      </c>
      <c r="G50" s="136" t="e">
        <f>NA()</f>
        <v>#N/A</v>
      </c>
      <c r="H50" s="136" t="e">
        <f>NA()</f>
        <v>#N/A</v>
      </c>
      <c r="I50" s="136">
        <f>IF(ISNUMBER('実質公債費比率（分子）の構造'!M$53),'実質公債費比率（分子）の構造'!M$53,NA())</f>
        <v>163</v>
      </c>
      <c r="J50" s="136" t="e">
        <f>NA()</f>
        <v>#N/A</v>
      </c>
      <c r="K50" s="136" t="e">
        <f>NA()</f>
        <v>#N/A</v>
      </c>
      <c r="L50" s="136">
        <f>IF(ISNUMBER('実質公債費比率（分子）の構造'!N$53),'実質公債費比率（分子）の構造'!N$53,NA())</f>
        <v>148</v>
      </c>
      <c r="M50" s="136" t="e">
        <f>NA()</f>
        <v>#N/A</v>
      </c>
      <c r="N50" s="136" t="e">
        <f>NA()</f>
        <v>#N/A</v>
      </c>
      <c r="O50" s="136">
        <f>IF(ISNUMBER('実質公債費比率（分子）の構造'!O$53),'実質公債費比率（分子）の構造'!O$53,NA())</f>
        <v>135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3268</v>
      </c>
      <c r="E56" s="135"/>
      <c r="F56" s="135"/>
      <c r="G56" s="135">
        <f>'将来負担比率（分子）の構造'!J$51</f>
        <v>3465</v>
      </c>
      <c r="H56" s="135"/>
      <c r="I56" s="135"/>
      <c r="J56" s="135">
        <f>'将来負担比率（分子）の構造'!K$51</f>
        <v>3144</v>
      </c>
      <c r="K56" s="135"/>
      <c r="L56" s="135"/>
      <c r="M56" s="135">
        <f>'将来負担比率（分子）の構造'!L$51</f>
        <v>2810</v>
      </c>
      <c r="N56" s="135"/>
      <c r="O56" s="135"/>
      <c r="P56" s="135">
        <f>'将来負担比率（分子）の構造'!M$51</f>
        <v>2502</v>
      </c>
    </row>
    <row r="57" spans="1:16" x14ac:dyDescent="0.15">
      <c r="A57" s="135" t="s">
        <v>34</v>
      </c>
      <c r="B57" s="135"/>
      <c r="C57" s="135"/>
      <c r="D57" s="135">
        <f>'将来負担比率（分子）の構造'!I$50</f>
        <v>1</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3823</v>
      </c>
      <c r="E58" s="135"/>
      <c r="F58" s="135"/>
      <c r="G58" s="135">
        <f>'将来負担比率（分子）の構造'!J$49</f>
        <v>4491</v>
      </c>
      <c r="H58" s="135"/>
      <c r="I58" s="135"/>
      <c r="J58" s="135">
        <f>'将来負担比率（分子）の構造'!K$49</f>
        <v>4430</v>
      </c>
      <c r="K58" s="135"/>
      <c r="L58" s="135"/>
      <c r="M58" s="135">
        <f>'将来負担比率（分子）の構造'!L$49</f>
        <v>3958</v>
      </c>
      <c r="N58" s="135"/>
      <c r="O58" s="135"/>
      <c r="P58" s="135">
        <f>'将来負担比率（分子）の構造'!M$49</f>
        <v>4799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156</v>
      </c>
      <c r="C62" s="135"/>
      <c r="D62" s="135"/>
      <c r="E62" s="135">
        <f>'将来負担比率（分子）の構造'!J$45</f>
        <v>153</v>
      </c>
      <c r="F62" s="135"/>
      <c r="G62" s="135"/>
      <c r="H62" s="135">
        <f>'将来負担比率（分子）の構造'!K$45</f>
        <v>32</v>
      </c>
      <c r="I62" s="135"/>
      <c r="J62" s="135"/>
      <c r="K62" s="135" t="str">
        <f>'将来負担比率（分子）の構造'!L$45</f>
        <v>-</v>
      </c>
      <c r="L62" s="135"/>
      <c r="M62" s="135"/>
      <c r="N62" s="135">
        <f>'将来負担比率（分子）の構造'!M$45</f>
        <v>127</v>
      </c>
      <c r="O62" s="135"/>
      <c r="P62" s="135"/>
    </row>
    <row r="63" spans="1:16" x14ac:dyDescent="0.15">
      <c r="A63" s="135" t="s">
        <v>27</v>
      </c>
      <c r="B63" s="135">
        <f>'将来負担比率（分子）の構造'!I$44</f>
        <v>18</v>
      </c>
      <c r="C63" s="135"/>
      <c r="D63" s="135"/>
      <c r="E63" s="135">
        <f>'将来負担比率（分子）の構造'!J$44</f>
        <v>19</v>
      </c>
      <c r="F63" s="135"/>
      <c r="G63" s="135"/>
      <c r="H63" s="135">
        <f>'将来負担比率（分子）の構造'!K$44</f>
        <v>38</v>
      </c>
      <c r="I63" s="135"/>
      <c r="J63" s="135"/>
      <c r="K63" s="135">
        <f>'将来負担比率（分子）の構造'!L$44</f>
        <v>34</v>
      </c>
      <c r="L63" s="135"/>
      <c r="M63" s="135"/>
      <c r="N63" s="135">
        <f>'将来負担比率（分子）の構造'!M$44</f>
        <v>34</v>
      </c>
      <c r="O63" s="135"/>
      <c r="P63" s="135"/>
    </row>
    <row r="64" spans="1:16" x14ac:dyDescent="0.15">
      <c r="A64" s="135" t="s">
        <v>26</v>
      </c>
      <c r="B64" s="135">
        <f>'将来負担比率（分子）の構造'!I$43</f>
        <v>3359</v>
      </c>
      <c r="C64" s="135"/>
      <c r="D64" s="135"/>
      <c r="E64" s="135">
        <f>'将来負担比率（分子）の構造'!J$43</f>
        <v>3030</v>
      </c>
      <c r="F64" s="135"/>
      <c r="G64" s="135"/>
      <c r="H64" s="135">
        <f>'将来負担比率（分子）の構造'!K$43</f>
        <v>2630</v>
      </c>
      <c r="I64" s="135"/>
      <c r="J64" s="135"/>
      <c r="K64" s="135">
        <f>'将来負担比率（分子）の構造'!L$43</f>
        <v>2425</v>
      </c>
      <c r="L64" s="135"/>
      <c r="M64" s="135"/>
      <c r="N64" s="135">
        <f>'将来負担比率（分子）の構造'!M$43</f>
        <v>2158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1283</v>
      </c>
      <c r="C66" s="135"/>
      <c r="D66" s="135"/>
      <c r="E66" s="135">
        <f>'将来負担比率（分子）の構造'!J$41</f>
        <v>1102</v>
      </c>
      <c r="F66" s="135"/>
      <c r="G66" s="135"/>
      <c r="H66" s="135">
        <f>'将来負担比率（分子）の構造'!K$41</f>
        <v>931</v>
      </c>
      <c r="I66" s="135"/>
      <c r="J66" s="135"/>
      <c r="K66" s="135">
        <f>'将来負担比率（分子）の構造'!L$41</f>
        <v>765</v>
      </c>
      <c r="L66" s="135"/>
      <c r="M66" s="135"/>
      <c r="N66" s="135">
        <f>'将来負担比率（分子）の構造'!M$41</f>
        <v>613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4508644</v>
      </c>
      <c r="S5" s="613"/>
      <c r="T5" s="613"/>
      <c r="U5" s="613"/>
      <c r="V5" s="613"/>
      <c r="W5" s="613"/>
      <c r="X5" s="613"/>
      <c r="Y5" s="614"/>
      <c r="Z5" s="615">
        <v>79.8</v>
      </c>
      <c r="AA5" s="615"/>
      <c r="AB5" s="615"/>
      <c r="AC5" s="615"/>
      <c r="AD5" s="616">
        <v>4508644</v>
      </c>
      <c r="AE5" s="616"/>
      <c r="AF5" s="616"/>
      <c r="AG5" s="616"/>
      <c r="AH5" s="616"/>
      <c r="AI5" s="616"/>
      <c r="AJ5" s="616"/>
      <c r="AK5" s="616"/>
      <c r="AL5" s="617">
        <v>96.2</v>
      </c>
      <c r="AM5" s="618"/>
      <c r="AN5" s="618"/>
      <c r="AO5" s="619"/>
      <c r="AP5" s="609" t="s">
        <v>205</v>
      </c>
      <c r="AQ5" s="610"/>
      <c r="AR5" s="610"/>
      <c r="AS5" s="610"/>
      <c r="AT5" s="610"/>
      <c r="AU5" s="610"/>
      <c r="AV5" s="610"/>
      <c r="AW5" s="610"/>
      <c r="AX5" s="610"/>
      <c r="AY5" s="610"/>
      <c r="AZ5" s="610"/>
      <c r="BA5" s="610"/>
      <c r="BB5" s="610"/>
      <c r="BC5" s="610"/>
      <c r="BD5" s="610"/>
      <c r="BE5" s="610"/>
      <c r="BF5" s="611"/>
      <c r="BG5" s="623">
        <v>4406741</v>
      </c>
      <c r="BH5" s="624"/>
      <c r="BI5" s="624"/>
      <c r="BJ5" s="624"/>
      <c r="BK5" s="624"/>
      <c r="BL5" s="624"/>
      <c r="BM5" s="624"/>
      <c r="BN5" s="625"/>
      <c r="BO5" s="626">
        <v>97.7</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21809</v>
      </c>
      <c r="S6" s="624"/>
      <c r="T6" s="624"/>
      <c r="U6" s="624"/>
      <c r="V6" s="624"/>
      <c r="W6" s="624"/>
      <c r="X6" s="624"/>
      <c r="Y6" s="625"/>
      <c r="Z6" s="626">
        <v>0.4</v>
      </c>
      <c r="AA6" s="626"/>
      <c r="AB6" s="626"/>
      <c r="AC6" s="626"/>
      <c r="AD6" s="627">
        <v>21809</v>
      </c>
      <c r="AE6" s="627"/>
      <c r="AF6" s="627"/>
      <c r="AG6" s="627"/>
      <c r="AH6" s="627"/>
      <c r="AI6" s="627"/>
      <c r="AJ6" s="627"/>
      <c r="AK6" s="627"/>
      <c r="AL6" s="628">
        <v>0.5</v>
      </c>
      <c r="AM6" s="629"/>
      <c r="AN6" s="629"/>
      <c r="AO6" s="630"/>
      <c r="AP6" s="620" t="s">
        <v>211</v>
      </c>
      <c r="AQ6" s="621"/>
      <c r="AR6" s="621"/>
      <c r="AS6" s="621"/>
      <c r="AT6" s="621"/>
      <c r="AU6" s="621"/>
      <c r="AV6" s="621"/>
      <c r="AW6" s="621"/>
      <c r="AX6" s="621"/>
      <c r="AY6" s="621"/>
      <c r="AZ6" s="621"/>
      <c r="BA6" s="621"/>
      <c r="BB6" s="621"/>
      <c r="BC6" s="621"/>
      <c r="BD6" s="621"/>
      <c r="BE6" s="621"/>
      <c r="BF6" s="622"/>
      <c r="BG6" s="623">
        <v>4406741</v>
      </c>
      <c r="BH6" s="624"/>
      <c r="BI6" s="624"/>
      <c r="BJ6" s="624"/>
      <c r="BK6" s="624"/>
      <c r="BL6" s="624"/>
      <c r="BM6" s="624"/>
      <c r="BN6" s="625"/>
      <c r="BO6" s="626">
        <v>97.7</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60141</v>
      </c>
      <c r="CS6" s="624"/>
      <c r="CT6" s="624"/>
      <c r="CU6" s="624"/>
      <c r="CV6" s="624"/>
      <c r="CW6" s="624"/>
      <c r="CX6" s="624"/>
      <c r="CY6" s="625"/>
      <c r="CZ6" s="626">
        <v>1.1000000000000001</v>
      </c>
      <c r="DA6" s="626"/>
      <c r="DB6" s="626"/>
      <c r="DC6" s="626"/>
      <c r="DD6" s="632" t="s">
        <v>206</v>
      </c>
      <c r="DE6" s="624"/>
      <c r="DF6" s="624"/>
      <c r="DG6" s="624"/>
      <c r="DH6" s="624"/>
      <c r="DI6" s="624"/>
      <c r="DJ6" s="624"/>
      <c r="DK6" s="624"/>
      <c r="DL6" s="624"/>
      <c r="DM6" s="624"/>
      <c r="DN6" s="624"/>
      <c r="DO6" s="624"/>
      <c r="DP6" s="625"/>
      <c r="DQ6" s="632">
        <v>60141</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1328</v>
      </c>
      <c r="S7" s="624"/>
      <c r="T7" s="624"/>
      <c r="U7" s="624"/>
      <c r="V7" s="624"/>
      <c r="W7" s="624"/>
      <c r="X7" s="624"/>
      <c r="Y7" s="625"/>
      <c r="Z7" s="626">
        <v>0</v>
      </c>
      <c r="AA7" s="626"/>
      <c r="AB7" s="626"/>
      <c r="AC7" s="626"/>
      <c r="AD7" s="627">
        <v>1328</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3066624</v>
      </c>
      <c r="BH7" s="624"/>
      <c r="BI7" s="624"/>
      <c r="BJ7" s="624"/>
      <c r="BK7" s="624"/>
      <c r="BL7" s="624"/>
      <c r="BM7" s="624"/>
      <c r="BN7" s="625"/>
      <c r="BO7" s="626">
        <v>68</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1515071</v>
      </c>
      <c r="CS7" s="624"/>
      <c r="CT7" s="624"/>
      <c r="CU7" s="624"/>
      <c r="CV7" s="624"/>
      <c r="CW7" s="624"/>
      <c r="CX7" s="624"/>
      <c r="CY7" s="625"/>
      <c r="CZ7" s="626">
        <v>29</v>
      </c>
      <c r="DA7" s="626"/>
      <c r="DB7" s="626"/>
      <c r="DC7" s="626"/>
      <c r="DD7" s="632">
        <v>35782</v>
      </c>
      <c r="DE7" s="624"/>
      <c r="DF7" s="624"/>
      <c r="DG7" s="624"/>
      <c r="DH7" s="624"/>
      <c r="DI7" s="624"/>
      <c r="DJ7" s="624"/>
      <c r="DK7" s="624"/>
      <c r="DL7" s="624"/>
      <c r="DM7" s="624"/>
      <c r="DN7" s="624"/>
      <c r="DO7" s="624"/>
      <c r="DP7" s="625"/>
      <c r="DQ7" s="632">
        <v>1437957</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4106</v>
      </c>
      <c r="S8" s="624"/>
      <c r="T8" s="624"/>
      <c r="U8" s="624"/>
      <c r="V8" s="624"/>
      <c r="W8" s="624"/>
      <c r="X8" s="624"/>
      <c r="Y8" s="625"/>
      <c r="Z8" s="626">
        <v>0.1</v>
      </c>
      <c r="AA8" s="626"/>
      <c r="AB8" s="626"/>
      <c r="AC8" s="626"/>
      <c r="AD8" s="627">
        <v>4106</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26894</v>
      </c>
      <c r="BH8" s="624"/>
      <c r="BI8" s="624"/>
      <c r="BJ8" s="624"/>
      <c r="BK8" s="624"/>
      <c r="BL8" s="624"/>
      <c r="BM8" s="624"/>
      <c r="BN8" s="625"/>
      <c r="BO8" s="626">
        <v>0.6</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792539</v>
      </c>
      <c r="CS8" s="624"/>
      <c r="CT8" s="624"/>
      <c r="CU8" s="624"/>
      <c r="CV8" s="624"/>
      <c r="CW8" s="624"/>
      <c r="CX8" s="624"/>
      <c r="CY8" s="625"/>
      <c r="CZ8" s="626">
        <v>15.1</v>
      </c>
      <c r="DA8" s="626"/>
      <c r="DB8" s="626"/>
      <c r="DC8" s="626"/>
      <c r="DD8" s="632">
        <v>39288</v>
      </c>
      <c r="DE8" s="624"/>
      <c r="DF8" s="624"/>
      <c r="DG8" s="624"/>
      <c r="DH8" s="624"/>
      <c r="DI8" s="624"/>
      <c r="DJ8" s="624"/>
      <c r="DK8" s="624"/>
      <c r="DL8" s="624"/>
      <c r="DM8" s="624"/>
      <c r="DN8" s="624"/>
      <c r="DO8" s="624"/>
      <c r="DP8" s="625"/>
      <c r="DQ8" s="632">
        <v>530478</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3784</v>
      </c>
      <c r="S9" s="624"/>
      <c r="T9" s="624"/>
      <c r="U9" s="624"/>
      <c r="V9" s="624"/>
      <c r="W9" s="624"/>
      <c r="X9" s="624"/>
      <c r="Y9" s="625"/>
      <c r="Z9" s="626">
        <v>0.1</v>
      </c>
      <c r="AA9" s="626"/>
      <c r="AB9" s="626"/>
      <c r="AC9" s="626"/>
      <c r="AD9" s="627">
        <v>3784</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287722</v>
      </c>
      <c r="BH9" s="624"/>
      <c r="BI9" s="624"/>
      <c r="BJ9" s="624"/>
      <c r="BK9" s="624"/>
      <c r="BL9" s="624"/>
      <c r="BM9" s="624"/>
      <c r="BN9" s="625"/>
      <c r="BO9" s="626">
        <v>6.4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541219</v>
      </c>
      <c r="CS9" s="624"/>
      <c r="CT9" s="624"/>
      <c r="CU9" s="624"/>
      <c r="CV9" s="624"/>
      <c r="CW9" s="624"/>
      <c r="CX9" s="624"/>
      <c r="CY9" s="625"/>
      <c r="CZ9" s="626">
        <v>10.3</v>
      </c>
      <c r="DA9" s="626"/>
      <c r="DB9" s="626"/>
      <c r="DC9" s="626"/>
      <c r="DD9" s="632">
        <v>26854</v>
      </c>
      <c r="DE9" s="624"/>
      <c r="DF9" s="624"/>
      <c r="DG9" s="624"/>
      <c r="DH9" s="624"/>
      <c r="DI9" s="624"/>
      <c r="DJ9" s="624"/>
      <c r="DK9" s="624"/>
      <c r="DL9" s="624"/>
      <c r="DM9" s="624"/>
      <c r="DN9" s="624"/>
      <c r="DO9" s="624"/>
      <c r="DP9" s="625"/>
      <c r="DQ9" s="632">
        <v>502305</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117340</v>
      </c>
      <c r="S10" s="624"/>
      <c r="T10" s="624"/>
      <c r="U10" s="624"/>
      <c r="V10" s="624"/>
      <c r="W10" s="624"/>
      <c r="X10" s="624"/>
      <c r="Y10" s="625"/>
      <c r="Z10" s="626">
        <v>2.1</v>
      </c>
      <c r="AA10" s="626"/>
      <c r="AB10" s="626"/>
      <c r="AC10" s="626"/>
      <c r="AD10" s="627">
        <v>117340</v>
      </c>
      <c r="AE10" s="627"/>
      <c r="AF10" s="627"/>
      <c r="AG10" s="627"/>
      <c r="AH10" s="627"/>
      <c r="AI10" s="627"/>
      <c r="AJ10" s="627"/>
      <c r="AK10" s="627"/>
      <c r="AL10" s="628">
        <v>2.5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72926</v>
      </c>
      <c r="BH10" s="624"/>
      <c r="BI10" s="624"/>
      <c r="BJ10" s="624"/>
      <c r="BK10" s="624"/>
      <c r="BL10" s="624"/>
      <c r="BM10" s="624"/>
      <c r="BN10" s="625"/>
      <c r="BO10" s="626">
        <v>1.6</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10671</v>
      </c>
      <c r="S11" s="624"/>
      <c r="T11" s="624"/>
      <c r="U11" s="624"/>
      <c r="V11" s="624"/>
      <c r="W11" s="624"/>
      <c r="X11" s="624"/>
      <c r="Y11" s="625"/>
      <c r="Z11" s="626">
        <v>0.2</v>
      </c>
      <c r="AA11" s="626"/>
      <c r="AB11" s="626"/>
      <c r="AC11" s="626"/>
      <c r="AD11" s="627">
        <v>10671</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2679082</v>
      </c>
      <c r="BH11" s="624"/>
      <c r="BI11" s="624"/>
      <c r="BJ11" s="624"/>
      <c r="BK11" s="624"/>
      <c r="BL11" s="624"/>
      <c r="BM11" s="624"/>
      <c r="BN11" s="625"/>
      <c r="BO11" s="626">
        <v>59.4</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127176</v>
      </c>
      <c r="CS11" s="624"/>
      <c r="CT11" s="624"/>
      <c r="CU11" s="624"/>
      <c r="CV11" s="624"/>
      <c r="CW11" s="624"/>
      <c r="CX11" s="624"/>
      <c r="CY11" s="625"/>
      <c r="CZ11" s="626">
        <v>2.4</v>
      </c>
      <c r="DA11" s="626"/>
      <c r="DB11" s="626"/>
      <c r="DC11" s="626"/>
      <c r="DD11" s="632">
        <v>30295</v>
      </c>
      <c r="DE11" s="624"/>
      <c r="DF11" s="624"/>
      <c r="DG11" s="624"/>
      <c r="DH11" s="624"/>
      <c r="DI11" s="624"/>
      <c r="DJ11" s="624"/>
      <c r="DK11" s="624"/>
      <c r="DL11" s="624"/>
      <c r="DM11" s="624"/>
      <c r="DN11" s="624"/>
      <c r="DO11" s="624"/>
      <c r="DP11" s="625"/>
      <c r="DQ11" s="632">
        <v>119262</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1256973</v>
      </c>
      <c r="BH12" s="624"/>
      <c r="BI12" s="624"/>
      <c r="BJ12" s="624"/>
      <c r="BK12" s="624"/>
      <c r="BL12" s="624"/>
      <c r="BM12" s="624"/>
      <c r="BN12" s="625"/>
      <c r="BO12" s="626">
        <v>27.9</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780947</v>
      </c>
      <c r="CS12" s="624"/>
      <c r="CT12" s="624"/>
      <c r="CU12" s="624"/>
      <c r="CV12" s="624"/>
      <c r="CW12" s="624"/>
      <c r="CX12" s="624"/>
      <c r="CY12" s="625"/>
      <c r="CZ12" s="626">
        <v>14.9</v>
      </c>
      <c r="DA12" s="626"/>
      <c r="DB12" s="626"/>
      <c r="DC12" s="626"/>
      <c r="DD12" s="632">
        <v>9042</v>
      </c>
      <c r="DE12" s="624"/>
      <c r="DF12" s="624"/>
      <c r="DG12" s="624"/>
      <c r="DH12" s="624"/>
      <c r="DI12" s="624"/>
      <c r="DJ12" s="624"/>
      <c r="DK12" s="624"/>
      <c r="DL12" s="624"/>
      <c r="DM12" s="624"/>
      <c r="DN12" s="624"/>
      <c r="DO12" s="624"/>
      <c r="DP12" s="625"/>
      <c r="DQ12" s="632">
        <v>721049</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4786</v>
      </c>
      <c r="S13" s="624"/>
      <c r="T13" s="624"/>
      <c r="U13" s="624"/>
      <c r="V13" s="624"/>
      <c r="W13" s="624"/>
      <c r="X13" s="624"/>
      <c r="Y13" s="625"/>
      <c r="Z13" s="626">
        <v>0.1</v>
      </c>
      <c r="AA13" s="626"/>
      <c r="AB13" s="626"/>
      <c r="AC13" s="626"/>
      <c r="AD13" s="627">
        <v>4786</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1208902</v>
      </c>
      <c r="BH13" s="624"/>
      <c r="BI13" s="624"/>
      <c r="BJ13" s="624"/>
      <c r="BK13" s="624"/>
      <c r="BL13" s="624"/>
      <c r="BM13" s="624"/>
      <c r="BN13" s="625"/>
      <c r="BO13" s="626">
        <v>26.8</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715548</v>
      </c>
      <c r="CS13" s="624"/>
      <c r="CT13" s="624"/>
      <c r="CU13" s="624"/>
      <c r="CV13" s="624"/>
      <c r="CW13" s="624"/>
      <c r="CX13" s="624"/>
      <c r="CY13" s="625"/>
      <c r="CZ13" s="626">
        <v>13.7</v>
      </c>
      <c r="DA13" s="626"/>
      <c r="DB13" s="626"/>
      <c r="DC13" s="626"/>
      <c r="DD13" s="632">
        <v>106732</v>
      </c>
      <c r="DE13" s="624"/>
      <c r="DF13" s="624"/>
      <c r="DG13" s="624"/>
      <c r="DH13" s="624"/>
      <c r="DI13" s="624"/>
      <c r="DJ13" s="624"/>
      <c r="DK13" s="624"/>
      <c r="DL13" s="624"/>
      <c r="DM13" s="624"/>
      <c r="DN13" s="624"/>
      <c r="DO13" s="624"/>
      <c r="DP13" s="625"/>
      <c r="DQ13" s="632">
        <v>673113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13806</v>
      </c>
      <c r="BH14" s="624"/>
      <c r="BI14" s="624"/>
      <c r="BJ14" s="624"/>
      <c r="BK14" s="624"/>
      <c r="BL14" s="624"/>
      <c r="BM14" s="624"/>
      <c r="BN14" s="625"/>
      <c r="BO14" s="626">
        <v>0.3</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155135</v>
      </c>
      <c r="CS14" s="624"/>
      <c r="CT14" s="624"/>
      <c r="CU14" s="624"/>
      <c r="CV14" s="624"/>
      <c r="CW14" s="624"/>
      <c r="CX14" s="624"/>
      <c r="CY14" s="625"/>
      <c r="CZ14" s="626">
        <v>3</v>
      </c>
      <c r="DA14" s="626"/>
      <c r="DB14" s="626"/>
      <c r="DC14" s="626"/>
      <c r="DD14" s="632">
        <v>19152</v>
      </c>
      <c r="DE14" s="624"/>
      <c r="DF14" s="624"/>
      <c r="DG14" s="624"/>
      <c r="DH14" s="624"/>
      <c r="DI14" s="624"/>
      <c r="DJ14" s="624"/>
      <c r="DK14" s="624"/>
      <c r="DL14" s="624"/>
      <c r="DM14" s="624"/>
      <c r="DN14" s="624"/>
      <c r="DO14" s="624"/>
      <c r="DP14" s="625"/>
      <c r="DQ14" s="632">
        <v>154935</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1496</v>
      </c>
      <c r="S15" s="624"/>
      <c r="T15" s="624"/>
      <c r="U15" s="624"/>
      <c r="V15" s="624"/>
      <c r="W15" s="624"/>
      <c r="X15" s="624"/>
      <c r="Y15" s="625"/>
      <c r="Z15" s="626">
        <v>0</v>
      </c>
      <c r="AA15" s="626"/>
      <c r="AB15" s="626"/>
      <c r="AC15" s="626"/>
      <c r="AD15" s="627">
        <v>1496</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69338</v>
      </c>
      <c r="BH15" s="624"/>
      <c r="BI15" s="624"/>
      <c r="BJ15" s="624"/>
      <c r="BK15" s="624"/>
      <c r="BL15" s="624"/>
      <c r="BM15" s="624"/>
      <c r="BN15" s="625"/>
      <c r="BO15" s="626">
        <v>1.5</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380896</v>
      </c>
      <c r="CS15" s="624"/>
      <c r="CT15" s="624"/>
      <c r="CU15" s="624"/>
      <c r="CV15" s="624"/>
      <c r="CW15" s="624"/>
      <c r="CX15" s="624"/>
      <c r="CY15" s="625"/>
      <c r="CZ15" s="626">
        <v>7.3</v>
      </c>
      <c r="DA15" s="626"/>
      <c r="DB15" s="626"/>
      <c r="DC15" s="626"/>
      <c r="DD15" s="632">
        <v>42874</v>
      </c>
      <c r="DE15" s="624"/>
      <c r="DF15" s="624"/>
      <c r="DG15" s="624"/>
      <c r="DH15" s="624"/>
      <c r="DI15" s="624"/>
      <c r="DJ15" s="624"/>
      <c r="DK15" s="624"/>
      <c r="DL15" s="624"/>
      <c r="DM15" s="624"/>
      <c r="DN15" s="624"/>
      <c r="DO15" s="624"/>
      <c r="DP15" s="625"/>
      <c r="DQ15" s="632">
        <v>358314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1228</v>
      </c>
      <c r="S16" s="624"/>
      <c r="T16" s="624"/>
      <c r="U16" s="624"/>
      <c r="V16" s="624"/>
      <c r="W16" s="624"/>
      <c r="X16" s="624"/>
      <c r="Y16" s="625"/>
      <c r="Z16" s="626">
        <v>0</v>
      </c>
      <c r="AA16" s="626"/>
      <c r="AB16" s="626"/>
      <c r="AC16" s="626"/>
      <c r="AD16" s="627" t="s">
        <v>108</v>
      </c>
      <c r="AE16" s="627"/>
      <c r="AF16" s="627"/>
      <c r="AG16" s="627"/>
      <c r="AH16" s="627"/>
      <c r="AI16" s="627"/>
      <c r="AJ16" s="627"/>
      <c r="AK16" s="627"/>
      <c r="AL16" s="628" t="s">
        <v>108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t="s">
        <v>108</v>
      </c>
      <c r="S17" s="624"/>
      <c r="T17" s="624"/>
      <c r="U17" s="624"/>
      <c r="V17" s="624"/>
      <c r="W17" s="624"/>
      <c r="X17" s="624"/>
      <c r="Y17" s="625"/>
      <c r="Z17" s="626" t="s">
        <v>108</v>
      </c>
      <c r="AA17" s="626"/>
      <c r="AB17" s="626"/>
      <c r="AC17" s="626"/>
      <c r="AD17" s="627" t="s">
        <v>108</v>
      </c>
      <c r="AE17" s="627"/>
      <c r="AF17" s="627"/>
      <c r="AG17" s="627"/>
      <c r="AH17" s="627"/>
      <c r="AI17" s="627"/>
      <c r="AJ17" s="627"/>
      <c r="AK17" s="627"/>
      <c r="AL17" s="628" t="s">
        <v>108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163548</v>
      </c>
      <c r="CS17" s="624"/>
      <c r="CT17" s="624"/>
      <c r="CU17" s="624"/>
      <c r="CV17" s="624"/>
      <c r="CW17" s="624"/>
      <c r="CX17" s="624"/>
      <c r="CY17" s="625"/>
      <c r="CZ17" s="626">
        <v>3.1</v>
      </c>
      <c r="DA17" s="626"/>
      <c r="DB17" s="626"/>
      <c r="DC17" s="626"/>
      <c r="DD17" s="632" t="s">
        <v>108</v>
      </c>
      <c r="DE17" s="624"/>
      <c r="DF17" s="624"/>
      <c r="DG17" s="624"/>
      <c r="DH17" s="624"/>
      <c r="DI17" s="624"/>
      <c r="DJ17" s="624"/>
      <c r="DK17" s="624"/>
      <c r="DL17" s="624"/>
      <c r="DM17" s="624"/>
      <c r="DN17" s="624"/>
      <c r="DO17" s="624"/>
      <c r="DP17" s="625"/>
      <c r="DQ17" s="632">
        <v>163548</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1228</v>
      </c>
      <c r="S18" s="624"/>
      <c r="T18" s="624"/>
      <c r="U18" s="624"/>
      <c r="V18" s="624"/>
      <c r="W18" s="624"/>
      <c r="X18" s="624"/>
      <c r="Y18" s="625"/>
      <c r="Z18" s="626">
        <v>0</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101903</v>
      </c>
      <c r="BH19" s="624"/>
      <c r="BI19" s="624"/>
      <c r="BJ19" s="624"/>
      <c r="BK19" s="624"/>
      <c r="BL19" s="624"/>
      <c r="BM19" s="624"/>
      <c r="BN19" s="625"/>
      <c r="BO19" s="626">
        <v>2.2999999999999998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4675192</v>
      </c>
      <c r="S20" s="624"/>
      <c r="T20" s="624"/>
      <c r="U20" s="624"/>
      <c r="V20" s="624"/>
      <c r="W20" s="624"/>
      <c r="X20" s="624"/>
      <c r="Y20" s="625"/>
      <c r="Z20" s="626">
        <v>82.7</v>
      </c>
      <c r="AA20" s="626"/>
      <c r="AB20" s="626"/>
      <c r="AC20" s="626"/>
      <c r="AD20" s="627">
        <v>4673964</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101903</v>
      </c>
      <c r="BH20" s="624"/>
      <c r="BI20" s="624"/>
      <c r="BJ20" s="624"/>
      <c r="BK20" s="624"/>
      <c r="BL20" s="624"/>
      <c r="BM20" s="624"/>
      <c r="BN20" s="625"/>
      <c r="BO20" s="626">
        <v>2.2999999999999998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5232220</v>
      </c>
      <c r="CS20" s="624"/>
      <c r="CT20" s="624"/>
      <c r="CU20" s="624"/>
      <c r="CV20" s="624"/>
      <c r="CW20" s="624"/>
      <c r="CX20" s="624"/>
      <c r="CY20" s="625"/>
      <c r="CZ20" s="626">
        <v>100</v>
      </c>
      <c r="DA20" s="626"/>
      <c r="DB20" s="626"/>
      <c r="DC20" s="626"/>
      <c r="DD20" s="632">
        <v>310019</v>
      </c>
      <c r="DE20" s="624"/>
      <c r="DF20" s="624"/>
      <c r="DG20" s="624"/>
      <c r="DH20" s="624"/>
      <c r="DI20" s="624"/>
      <c r="DJ20" s="624"/>
      <c r="DK20" s="624"/>
      <c r="DL20" s="624"/>
      <c r="DM20" s="624"/>
      <c r="DN20" s="624"/>
      <c r="DO20" s="624"/>
      <c r="DP20" s="625"/>
      <c r="DQ20" s="632">
        <v>4721102</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1053</v>
      </c>
      <c r="S21" s="624"/>
      <c r="T21" s="624"/>
      <c r="U21" s="624"/>
      <c r="V21" s="624"/>
      <c r="W21" s="624"/>
      <c r="X21" s="624"/>
      <c r="Y21" s="625"/>
      <c r="Z21" s="626">
        <v>0</v>
      </c>
      <c r="AA21" s="626"/>
      <c r="AB21" s="626"/>
      <c r="AC21" s="626"/>
      <c r="AD21" s="627">
        <v>1053</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101903</v>
      </c>
      <c r="BH21" s="624"/>
      <c r="BI21" s="624"/>
      <c r="BJ21" s="624"/>
      <c r="BK21" s="624"/>
      <c r="BL21" s="624"/>
      <c r="BM21" s="624"/>
      <c r="BN21" s="625"/>
      <c r="BO21" s="626">
        <v>2.2999999999999998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24305</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55840</v>
      </c>
      <c r="S23" s="624"/>
      <c r="T23" s="624"/>
      <c r="U23" s="624"/>
      <c r="V23" s="624"/>
      <c r="W23" s="624"/>
      <c r="X23" s="624"/>
      <c r="Y23" s="625"/>
      <c r="Z23" s="626">
        <v>1</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26197</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1159593</v>
      </c>
      <c r="CS24" s="613"/>
      <c r="CT24" s="613"/>
      <c r="CU24" s="613"/>
      <c r="CV24" s="613"/>
      <c r="CW24" s="613"/>
      <c r="CX24" s="613"/>
      <c r="CY24" s="614"/>
      <c r="CZ24" s="650">
        <v>22.2</v>
      </c>
      <c r="DA24" s="651"/>
      <c r="DB24" s="651"/>
      <c r="DC24" s="652"/>
      <c r="DD24" s="649">
        <v>939702</v>
      </c>
      <c r="DE24" s="613"/>
      <c r="DF24" s="613"/>
      <c r="DG24" s="613"/>
      <c r="DH24" s="613"/>
      <c r="DI24" s="613"/>
      <c r="DJ24" s="613"/>
      <c r="DK24" s="614"/>
      <c r="DL24" s="649">
        <v>911514</v>
      </c>
      <c r="DM24" s="613"/>
      <c r="DN24" s="613"/>
      <c r="DO24" s="613"/>
      <c r="DP24" s="613"/>
      <c r="DQ24" s="613"/>
      <c r="DR24" s="613"/>
      <c r="DS24" s="613"/>
      <c r="DT24" s="613"/>
      <c r="DU24" s="613"/>
      <c r="DV24" s="614"/>
      <c r="DW24" s="617">
        <v>19.5</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223276</v>
      </c>
      <c r="S25" s="624"/>
      <c r="T25" s="624"/>
      <c r="U25" s="624"/>
      <c r="V25" s="624"/>
      <c r="W25" s="624"/>
      <c r="X25" s="624"/>
      <c r="Y25" s="625"/>
      <c r="Z25" s="626">
        <v>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731969</v>
      </c>
      <c r="CS25" s="655"/>
      <c r="CT25" s="655"/>
      <c r="CU25" s="655"/>
      <c r="CV25" s="655"/>
      <c r="CW25" s="655"/>
      <c r="CX25" s="655"/>
      <c r="CY25" s="656"/>
      <c r="CZ25" s="657">
        <v>14</v>
      </c>
      <c r="DA25" s="658"/>
      <c r="DB25" s="658"/>
      <c r="DC25" s="659"/>
      <c r="DD25" s="632">
        <v>666638</v>
      </c>
      <c r="DE25" s="655"/>
      <c r="DF25" s="655"/>
      <c r="DG25" s="655"/>
      <c r="DH25" s="655"/>
      <c r="DI25" s="655"/>
      <c r="DJ25" s="655"/>
      <c r="DK25" s="656"/>
      <c r="DL25" s="632">
        <v>663323</v>
      </c>
      <c r="DM25" s="655"/>
      <c r="DN25" s="655"/>
      <c r="DO25" s="655"/>
      <c r="DP25" s="655"/>
      <c r="DQ25" s="655"/>
      <c r="DR25" s="655"/>
      <c r="DS25" s="655"/>
      <c r="DT25" s="655"/>
      <c r="DU25" s="655"/>
      <c r="DV25" s="656"/>
      <c r="DW25" s="628">
        <v>14.2</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v>8988</v>
      </c>
      <c r="S26" s="624"/>
      <c r="T26" s="624"/>
      <c r="U26" s="624"/>
      <c r="V26" s="624"/>
      <c r="W26" s="624"/>
      <c r="X26" s="624"/>
      <c r="Y26" s="625"/>
      <c r="Z26" s="626">
        <v>0.2</v>
      </c>
      <c r="AA26" s="626"/>
      <c r="AB26" s="626"/>
      <c r="AC26" s="626"/>
      <c r="AD26" s="627">
        <v>8988</v>
      </c>
      <c r="AE26" s="627"/>
      <c r="AF26" s="627"/>
      <c r="AG26" s="627"/>
      <c r="AH26" s="627"/>
      <c r="AI26" s="627"/>
      <c r="AJ26" s="627"/>
      <c r="AK26" s="627"/>
      <c r="AL26" s="628">
        <v>0.2</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484083</v>
      </c>
      <c r="CS26" s="624"/>
      <c r="CT26" s="624"/>
      <c r="CU26" s="624"/>
      <c r="CV26" s="624"/>
      <c r="CW26" s="624"/>
      <c r="CX26" s="624"/>
      <c r="CY26" s="625"/>
      <c r="CZ26" s="657">
        <v>9.3000000000000007</v>
      </c>
      <c r="DA26" s="658"/>
      <c r="DB26" s="658"/>
      <c r="DC26" s="659"/>
      <c r="DD26" s="632">
        <v>419625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113258</v>
      </c>
      <c r="S27" s="624"/>
      <c r="T27" s="624"/>
      <c r="U27" s="624"/>
      <c r="V27" s="624"/>
      <c r="W27" s="624"/>
      <c r="X27" s="624"/>
      <c r="Y27" s="625"/>
      <c r="Z27" s="626">
        <v>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4508644</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264076</v>
      </c>
      <c r="CS27" s="655"/>
      <c r="CT27" s="655"/>
      <c r="CU27" s="655"/>
      <c r="CV27" s="655"/>
      <c r="CW27" s="655"/>
      <c r="CX27" s="655"/>
      <c r="CY27" s="656"/>
      <c r="CZ27" s="657">
        <v>5</v>
      </c>
      <c r="DA27" s="658"/>
      <c r="DB27" s="658"/>
      <c r="DC27" s="659"/>
      <c r="DD27" s="632">
        <v>109516</v>
      </c>
      <c r="DE27" s="655"/>
      <c r="DF27" s="655"/>
      <c r="DG27" s="655"/>
      <c r="DH27" s="655"/>
      <c r="DI27" s="655"/>
      <c r="DJ27" s="655"/>
      <c r="DK27" s="656"/>
      <c r="DL27" s="632">
        <v>84643</v>
      </c>
      <c r="DM27" s="655"/>
      <c r="DN27" s="655"/>
      <c r="DO27" s="655"/>
      <c r="DP27" s="655"/>
      <c r="DQ27" s="655"/>
      <c r="DR27" s="655"/>
      <c r="DS27" s="655"/>
      <c r="DT27" s="655"/>
      <c r="DU27" s="655"/>
      <c r="DV27" s="656"/>
      <c r="DW27" s="628">
        <v>1.8</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5188</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163548</v>
      </c>
      <c r="CS28" s="624"/>
      <c r="CT28" s="624"/>
      <c r="CU28" s="624"/>
      <c r="CV28" s="624"/>
      <c r="CW28" s="624"/>
      <c r="CX28" s="624"/>
      <c r="CY28" s="625"/>
      <c r="CZ28" s="657">
        <v>3.1</v>
      </c>
      <c r="DA28" s="658"/>
      <c r="DB28" s="658"/>
      <c r="DC28" s="659"/>
      <c r="DD28" s="632">
        <v>163548</v>
      </c>
      <c r="DE28" s="624"/>
      <c r="DF28" s="624"/>
      <c r="DG28" s="624"/>
      <c r="DH28" s="624"/>
      <c r="DI28" s="624"/>
      <c r="DJ28" s="624"/>
      <c r="DK28" s="625"/>
      <c r="DL28" s="632">
        <v>163548</v>
      </c>
      <c r="DM28" s="624"/>
      <c r="DN28" s="624"/>
      <c r="DO28" s="624"/>
      <c r="DP28" s="624"/>
      <c r="DQ28" s="624"/>
      <c r="DR28" s="624"/>
      <c r="DS28" s="624"/>
      <c r="DT28" s="624"/>
      <c r="DU28" s="624"/>
      <c r="DV28" s="625"/>
      <c r="DW28" s="628">
        <v>3.5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2213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163548</v>
      </c>
      <c r="CS29" s="655"/>
      <c r="CT29" s="655"/>
      <c r="CU29" s="655"/>
      <c r="CV29" s="655"/>
      <c r="CW29" s="655"/>
      <c r="CX29" s="655"/>
      <c r="CY29" s="656"/>
      <c r="CZ29" s="657">
        <v>3.1</v>
      </c>
      <c r="DA29" s="658"/>
      <c r="DB29" s="658"/>
      <c r="DC29" s="659"/>
      <c r="DD29" s="632">
        <v>163548</v>
      </c>
      <c r="DE29" s="655"/>
      <c r="DF29" s="655"/>
      <c r="DG29" s="655"/>
      <c r="DH29" s="655"/>
      <c r="DI29" s="655"/>
      <c r="DJ29" s="655"/>
      <c r="DK29" s="656"/>
      <c r="DL29" s="632">
        <v>163548</v>
      </c>
      <c r="DM29" s="655"/>
      <c r="DN29" s="655"/>
      <c r="DO29" s="655"/>
      <c r="DP29" s="655"/>
      <c r="DQ29" s="655"/>
      <c r="DR29" s="655"/>
      <c r="DS29" s="655"/>
      <c r="DT29" s="655"/>
      <c r="DU29" s="655"/>
      <c r="DV29" s="656"/>
      <c r="DW29" s="628">
        <v>3.5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42800</v>
      </c>
      <c r="S30" s="624"/>
      <c r="T30" s="624"/>
      <c r="U30" s="624"/>
      <c r="V30" s="624"/>
      <c r="W30" s="624"/>
      <c r="X30" s="624"/>
      <c r="Y30" s="625"/>
      <c r="Z30" s="626">
        <v>0.8</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96.3</v>
      </c>
      <c r="BN30" s="682"/>
      <c r="BO30" s="682"/>
      <c r="BP30" s="682"/>
      <c r="BQ30" s="683"/>
      <c r="BR30" s="681">
        <v>98.5</v>
      </c>
      <c r="BS30" s="682"/>
      <c r="BT30" s="682"/>
      <c r="BU30" s="682"/>
      <c r="BV30" s="682"/>
      <c r="BW30" s="682"/>
      <c r="BX30" s="618">
        <v>95.5</v>
      </c>
      <c r="BY30" s="682"/>
      <c r="BZ30" s="682"/>
      <c r="CA30" s="682"/>
      <c r="CB30" s="683"/>
      <c r="CD30" s="686"/>
      <c r="CE30" s="687"/>
      <c r="CF30" s="637" t="s">
        <v>289</v>
      </c>
      <c r="CG30" s="638"/>
      <c r="CH30" s="638"/>
      <c r="CI30" s="638"/>
      <c r="CJ30" s="638"/>
      <c r="CK30" s="638"/>
      <c r="CL30" s="638"/>
      <c r="CM30" s="638"/>
      <c r="CN30" s="638"/>
      <c r="CO30" s="638"/>
      <c r="CP30" s="638"/>
      <c r="CQ30" s="639"/>
      <c r="CR30" s="623">
        <v>152243</v>
      </c>
      <c r="CS30" s="624"/>
      <c r="CT30" s="624"/>
      <c r="CU30" s="624"/>
      <c r="CV30" s="624"/>
      <c r="CW30" s="624"/>
      <c r="CX30" s="624"/>
      <c r="CY30" s="625"/>
      <c r="CZ30" s="657">
        <v>2.9</v>
      </c>
      <c r="DA30" s="658"/>
      <c r="DB30" s="658"/>
      <c r="DC30" s="659"/>
      <c r="DD30" s="632">
        <v>152243</v>
      </c>
      <c r="DE30" s="624"/>
      <c r="DF30" s="624"/>
      <c r="DG30" s="624"/>
      <c r="DH30" s="624"/>
      <c r="DI30" s="624"/>
      <c r="DJ30" s="624"/>
      <c r="DK30" s="625"/>
      <c r="DL30" s="632">
        <v>152243</v>
      </c>
      <c r="DM30" s="624"/>
      <c r="DN30" s="624"/>
      <c r="DO30" s="624"/>
      <c r="DP30" s="624"/>
      <c r="DQ30" s="624"/>
      <c r="DR30" s="624"/>
      <c r="DS30" s="624"/>
      <c r="DT30" s="624"/>
      <c r="DU30" s="624"/>
      <c r="DV30" s="625"/>
      <c r="DW30" s="628">
        <v>3.2</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259707</v>
      </c>
      <c r="S31" s="624"/>
      <c r="T31" s="624"/>
      <c r="U31" s="624"/>
      <c r="V31" s="624"/>
      <c r="W31" s="624"/>
      <c r="X31" s="624"/>
      <c r="Y31" s="625"/>
      <c r="Z31" s="626">
        <v>4.5999999999999996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99.7</v>
      </c>
      <c r="BH31" s="655"/>
      <c r="BI31" s="655"/>
      <c r="BJ31" s="655"/>
      <c r="BK31" s="655"/>
      <c r="BL31" s="655"/>
      <c r="BM31" s="629">
        <v>98.8</v>
      </c>
      <c r="BN31" s="679"/>
      <c r="BO31" s="679"/>
      <c r="BP31" s="679"/>
      <c r="BQ31" s="680"/>
      <c r="BR31" s="678">
        <v>99.6</v>
      </c>
      <c r="BS31" s="655"/>
      <c r="BT31" s="655"/>
      <c r="BU31" s="655"/>
      <c r="BV31" s="655"/>
      <c r="BW31" s="655"/>
      <c r="BX31" s="629">
        <v>99.2</v>
      </c>
      <c r="BY31" s="679"/>
      <c r="BZ31" s="679"/>
      <c r="CA31" s="679"/>
      <c r="CB31" s="680"/>
      <c r="CD31" s="686"/>
      <c r="CE31" s="687"/>
      <c r="CF31" s="637" t="s">
        <v>293</v>
      </c>
      <c r="CG31" s="638"/>
      <c r="CH31" s="638"/>
      <c r="CI31" s="638"/>
      <c r="CJ31" s="638"/>
      <c r="CK31" s="638"/>
      <c r="CL31" s="638"/>
      <c r="CM31" s="638"/>
      <c r="CN31" s="638"/>
      <c r="CO31" s="638"/>
      <c r="CP31" s="638"/>
      <c r="CQ31" s="639"/>
      <c r="CR31" s="623">
        <v>11305</v>
      </c>
      <c r="CS31" s="655"/>
      <c r="CT31" s="655"/>
      <c r="CU31" s="655"/>
      <c r="CV31" s="655"/>
      <c r="CW31" s="655"/>
      <c r="CX31" s="655"/>
      <c r="CY31" s="656"/>
      <c r="CZ31" s="657">
        <v>0.2</v>
      </c>
      <c r="DA31" s="658"/>
      <c r="DB31" s="658"/>
      <c r="DC31" s="659"/>
      <c r="DD31" s="632">
        <v>11305</v>
      </c>
      <c r="DE31" s="655"/>
      <c r="DF31" s="655"/>
      <c r="DG31" s="655"/>
      <c r="DH31" s="655"/>
      <c r="DI31" s="655"/>
      <c r="DJ31" s="655"/>
      <c r="DK31" s="656"/>
      <c r="DL31" s="632">
        <v>11305</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213282</v>
      </c>
      <c r="S32" s="624"/>
      <c r="T32" s="624"/>
      <c r="U32" s="624"/>
      <c r="V32" s="624"/>
      <c r="W32" s="624"/>
      <c r="X32" s="624"/>
      <c r="Y32" s="625"/>
      <c r="Z32" s="626">
        <v>3.8</v>
      </c>
      <c r="AA32" s="626"/>
      <c r="AB32" s="626"/>
      <c r="AC32" s="626"/>
      <c r="AD32" s="627">
        <v>543</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97.3</v>
      </c>
      <c r="BH32" s="691"/>
      <c r="BI32" s="691"/>
      <c r="BJ32" s="691"/>
      <c r="BK32" s="691"/>
      <c r="BL32" s="691"/>
      <c r="BM32" s="692">
        <v>89.8</v>
      </c>
      <c r="BN32" s="691"/>
      <c r="BO32" s="691"/>
      <c r="BP32" s="691"/>
      <c r="BQ32" s="693"/>
      <c r="BR32" s="690">
        <v>96.6</v>
      </c>
      <c r="BS32" s="691"/>
      <c r="BT32" s="691"/>
      <c r="BU32" s="691"/>
      <c r="BV32" s="691"/>
      <c r="BW32" s="691"/>
      <c r="BX32" s="692">
        <v>89.4</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t="s">
        <v>108</v>
      </c>
      <c r="S33" s="624"/>
      <c r="T33" s="624"/>
      <c r="U33" s="624"/>
      <c r="V33" s="624"/>
      <c r="W33" s="624"/>
      <c r="X33" s="624"/>
      <c r="Y33" s="625"/>
      <c r="Z33" s="626" t="s">
        <v>108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3762608</v>
      </c>
      <c r="CS33" s="655"/>
      <c r="CT33" s="655"/>
      <c r="CU33" s="655"/>
      <c r="CV33" s="655"/>
      <c r="CW33" s="655"/>
      <c r="CX33" s="655"/>
      <c r="CY33" s="656"/>
      <c r="CZ33" s="657">
        <v>71.900000000000006</v>
      </c>
      <c r="DA33" s="658"/>
      <c r="DB33" s="658"/>
      <c r="DC33" s="659"/>
      <c r="DD33" s="632">
        <v>3497320</v>
      </c>
      <c r="DE33" s="655"/>
      <c r="DF33" s="655"/>
      <c r="DG33" s="655"/>
      <c r="DH33" s="655"/>
      <c r="DI33" s="655"/>
      <c r="DJ33" s="655"/>
      <c r="DK33" s="656"/>
      <c r="DL33" s="632">
        <v>1381487</v>
      </c>
      <c r="DM33" s="655"/>
      <c r="DN33" s="655"/>
      <c r="DO33" s="655"/>
      <c r="DP33" s="655"/>
      <c r="DQ33" s="655"/>
      <c r="DR33" s="655"/>
      <c r="DS33" s="655"/>
      <c r="DT33" s="655"/>
      <c r="DU33" s="655"/>
      <c r="DV33" s="656"/>
      <c r="DW33" s="628">
        <v>29.5</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1231970</v>
      </c>
      <c r="CS34" s="624"/>
      <c r="CT34" s="624"/>
      <c r="CU34" s="624"/>
      <c r="CV34" s="624"/>
      <c r="CW34" s="624"/>
      <c r="CX34" s="624"/>
      <c r="CY34" s="625"/>
      <c r="CZ34" s="657">
        <v>23.5</v>
      </c>
      <c r="DA34" s="658"/>
      <c r="DB34" s="658"/>
      <c r="DC34" s="659"/>
      <c r="DD34" s="632">
        <v>1034809</v>
      </c>
      <c r="DE34" s="624"/>
      <c r="DF34" s="624"/>
      <c r="DG34" s="624"/>
      <c r="DH34" s="624"/>
      <c r="DI34" s="624"/>
      <c r="DJ34" s="624"/>
      <c r="DK34" s="625"/>
      <c r="DL34" s="632">
        <v>854517</v>
      </c>
      <c r="DM34" s="624"/>
      <c r="DN34" s="624"/>
      <c r="DO34" s="624"/>
      <c r="DP34" s="624"/>
      <c r="DQ34" s="624"/>
      <c r="DR34" s="624"/>
      <c r="DS34" s="624"/>
      <c r="DT34" s="624"/>
      <c r="DU34" s="624"/>
      <c r="DV34" s="625"/>
      <c r="DW34" s="628">
        <v>18.2</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t="s">
        <v>108</v>
      </c>
      <c r="S35" s="624"/>
      <c r="T35" s="624"/>
      <c r="U35" s="624"/>
      <c r="V35" s="624"/>
      <c r="W35" s="624"/>
      <c r="X35" s="624"/>
      <c r="Y35" s="625"/>
      <c r="Z35" s="626" t="s">
        <v>108</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1207944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27020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18676</v>
      </c>
      <c r="CS35" s="655"/>
      <c r="CT35" s="655"/>
      <c r="CU35" s="655"/>
      <c r="CV35" s="655"/>
      <c r="CW35" s="655"/>
      <c r="CX35" s="655"/>
      <c r="CY35" s="656"/>
      <c r="CZ35" s="657">
        <v>0.4</v>
      </c>
      <c r="DA35" s="658"/>
      <c r="DB35" s="658"/>
      <c r="DC35" s="659"/>
      <c r="DD35" s="632">
        <v>18676</v>
      </c>
      <c r="DE35" s="655"/>
      <c r="DF35" s="655"/>
      <c r="DG35" s="655"/>
      <c r="DH35" s="655"/>
      <c r="DI35" s="655"/>
      <c r="DJ35" s="655"/>
      <c r="DK35" s="656"/>
      <c r="DL35" s="632">
        <v>18143</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5651299</v>
      </c>
      <c r="S36" s="696"/>
      <c r="T36" s="696"/>
      <c r="U36" s="696"/>
      <c r="V36" s="696"/>
      <c r="W36" s="696"/>
      <c r="X36" s="696"/>
      <c r="Y36" s="697"/>
      <c r="Z36" s="698">
        <v>100</v>
      </c>
      <c r="AA36" s="698"/>
      <c r="AB36" s="698"/>
      <c r="AC36" s="698"/>
      <c r="AD36" s="699">
        <v>4684548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446364</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-79390</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463330</v>
      </c>
      <c r="CS36" s="624"/>
      <c r="CT36" s="624"/>
      <c r="CU36" s="624"/>
      <c r="CV36" s="624"/>
      <c r="CW36" s="624"/>
      <c r="CX36" s="624"/>
      <c r="CY36" s="625"/>
      <c r="CZ36" s="657">
        <v>8.9</v>
      </c>
      <c r="DA36" s="658"/>
      <c r="DB36" s="658"/>
      <c r="DC36" s="659"/>
      <c r="DD36" s="632">
        <v>422019</v>
      </c>
      <c r="DE36" s="624"/>
      <c r="DF36" s="624"/>
      <c r="DG36" s="624"/>
      <c r="DH36" s="624"/>
      <c r="DI36" s="624"/>
      <c r="DJ36" s="624"/>
      <c r="DK36" s="625"/>
      <c r="DL36" s="632">
        <v>316817</v>
      </c>
      <c r="DM36" s="624"/>
      <c r="DN36" s="624"/>
      <c r="DO36" s="624"/>
      <c r="DP36" s="624"/>
      <c r="DQ36" s="624"/>
      <c r="DR36" s="624"/>
      <c r="DS36" s="624"/>
      <c r="DT36" s="624"/>
      <c r="DU36" s="624"/>
      <c r="DV36" s="625"/>
      <c r="DW36" s="628">
        <v>6.8</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431884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1154</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111737</v>
      </c>
      <c r="CS37" s="655"/>
      <c r="CT37" s="655"/>
      <c r="CU37" s="655"/>
      <c r="CV37" s="655"/>
      <c r="CW37" s="655"/>
      <c r="CX37" s="655"/>
      <c r="CY37" s="656"/>
      <c r="CZ37" s="657">
        <v>2.1</v>
      </c>
      <c r="DA37" s="658"/>
      <c r="DB37" s="658"/>
      <c r="DC37" s="659"/>
      <c r="DD37" s="632">
        <v>111737</v>
      </c>
      <c r="DE37" s="655"/>
      <c r="DF37" s="655"/>
      <c r="DG37" s="655"/>
      <c r="DH37" s="655"/>
      <c r="DI37" s="655"/>
      <c r="DJ37" s="655"/>
      <c r="DK37" s="656"/>
      <c r="DL37" s="632">
        <v>109610</v>
      </c>
      <c r="DM37" s="655"/>
      <c r="DN37" s="655"/>
      <c r="DO37" s="655"/>
      <c r="DP37" s="655"/>
      <c r="DQ37" s="655"/>
      <c r="DR37" s="655"/>
      <c r="DS37" s="655"/>
      <c r="DT37" s="655"/>
      <c r="DU37" s="655"/>
      <c r="DV37" s="656"/>
      <c r="DW37" s="628">
        <v>2.2999999999999998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66461</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2207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1207944</v>
      </c>
      <c r="CS38" s="624"/>
      <c r="CT38" s="624"/>
      <c r="CU38" s="624"/>
      <c r="CV38" s="624"/>
      <c r="CW38" s="624"/>
      <c r="CX38" s="624"/>
      <c r="CY38" s="625"/>
      <c r="CZ38" s="657">
        <v>23.1</v>
      </c>
      <c r="DA38" s="658"/>
      <c r="DB38" s="658"/>
      <c r="DC38" s="659"/>
      <c r="DD38" s="632">
        <v>1183083</v>
      </c>
      <c r="DE38" s="624"/>
      <c r="DF38" s="624"/>
      <c r="DG38" s="624"/>
      <c r="DH38" s="624"/>
      <c r="DI38" s="624"/>
      <c r="DJ38" s="624"/>
      <c r="DK38" s="625"/>
      <c r="DL38" s="632">
        <v>192010</v>
      </c>
      <c r="DM38" s="624"/>
      <c r="DN38" s="624"/>
      <c r="DO38" s="624"/>
      <c r="DP38" s="624"/>
      <c r="DQ38" s="624"/>
      <c r="DR38" s="624"/>
      <c r="DS38" s="624"/>
      <c r="DT38" s="624"/>
      <c r="DU38" s="624"/>
      <c r="DV38" s="625"/>
      <c r="DW38" s="628">
        <v>4.0999999999999996</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840688</v>
      </c>
      <c r="CS39" s="655"/>
      <c r="CT39" s="655"/>
      <c r="CU39" s="655"/>
      <c r="CV39" s="655"/>
      <c r="CW39" s="655"/>
      <c r="CX39" s="655"/>
      <c r="CY39" s="656"/>
      <c r="CZ39" s="657">
        <v>16.100000000000001</v>
      </c>
      <c r="DA39" s="658"/>
      <c r="DB39" s="658"/>
      <c r="DC39" s="659"/>
      <c r="DD39" s="632">
        <v>838733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139765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107</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123470</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268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310019</v>
      </c>
      <c r="CS42" s="624"/>
      <c r="CT42" s="624"/>
      <c r="CU42" s="624"/>
      <c r="CV42" s="624"/>
      <c r="CW42" s="624"/>
      <c r="CX42" s="624"/>
      <c r="CY42" s="625"/>
      <c r="CZ42" s="657">
        <v>5.9</v>
      </c>
      <c r="DA42" s="706"/>
      <c r="DB42" s="706"/>
      <c r="DC42" s="707"/>
      <c r="DD42" s="632">
        <v>284080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8112</v>
      </c>
      <c r="CS43" s="655"/>
      <c r="CT43" s="655"/>
      <c r="CU43" s="655"/>
      <c r="CV43" s="655"/>
      <c r="CW43" s="655"/>
      <c r="CX43" s="655"/>
      <c r="CY43" s="656"/>
      <c r="CZ43" s="657">
        <v>0.2</v>
      </c>
      <c r="DA43" s="658"/>
      <c r="DB43" s="658"/>
      <c r="DC43" s="659"/>
      <c r="DD43" s="632">
        <v>8112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310019</v>
      </c>
      <c r="CS44" s="624"/>
      <c r="CT44" s="624"/>
      <c r="CU44" s="624"/>
      <c r="CV44" s="624"/>
      <c r="CW44" s="624"/>
      <c r="CX44" s="624"/>
      <c r="CY44" s="625"/>
      <c r="CZ44" s="657">
        <v>5.9</v>
      </c>
      <c r="DA44" s="706"/>
      <c r="DB44" s="706"/>
      <c r="DC44" s="707"/>
      <c r="DD44" s="632">
        <v>284080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19335</v>
      </c>
      <c r="CS45" s="655"/>
      <c r="CT45" s="655"/>
      <c r="CU45" s="655"/>
      <c r="CV45" s="655"/>
      <c r="CW45" s="655"/>
      <c r="CX45" s="655"/>
      <c r="CY45" s="656"/>
      <c r="CZ45" s="657">
        <v>0.4</v>
      </c>
      <c r="DA45" s="658"/>
      <c r="DB45" s="658"/>
      <c r="DC45" s="659"/>
      <c r="DD45" s="632">
        <v>8787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290684</v>
      </c>
      <c r="CS46" s="624"/>
      <c r="CT46" s="624"/>
      <c r="CU46" s="624"/>
      <c r="CV46" s="624"/>
      <c r="CW46" s="624"/>
      <c r="CX46" s="624"/>
      <c r="CY46" s="625"/>
      <c r="CZ46" s="657">
        <v>5.6</v>
      </c>
      <c r="DA46" s="706"/>
      <c r="DB46" s="706"/>
      <c r="DC46" s="707"/>
      <c r="DD46" s="632">
        <v>275293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5232220</v>
      </c>
      <c r="CS49" s="691"/>
      <c r="CT49" s="691"/>
      <c r="CU49" s="691"/>
      <c r="CV49" s="691"/>
      <c r="CW49" s="691"/>
      <c r="CX49" s="691"/>
      <c r="CY49" s="718"/>
      <c r="CZ49" s="719">
        <v>100</v>
      </c>
      <c r="DA49" s="720"/>
      <c r="DB49" s="720"/>
      <c r="DC49" s="721"/>
      <c r="DD49" s="722">
        <v>4721102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5651</v>
      </c>
      <c r="R7" s="753"/>
      <c r="S7" s="753"/>
      <c r="T7" s="753"/>
      <c r="U7" s="753"/>
      <c r="V7" s="753">
        <v>5232</v>
      </c>
      <c r="W7" s="753"/>
      <c r="X7" s="753"/>
      <c r="Y7" s="753"/>
      <c r="Z7" s="753"/>
      <c r="AA7" s="753">
        <v>419</v>
      </c>
      <c r="AB7" s="753"/>
      <c r="AC7" s="753"/>
      <c r="AD7" s="753"/>
      <c r="AE7" s="754"/>
      <c r="AF7" s="755">
        <v>392</v>
      </c>
      <c r="AG7" s="756"/>
      <c r="AH7" s="756"/>
      <c r="AI7" s="756"/>
      <c r="AJ7" s="757"/>
      <c r="AK7" s="792" t="s">
        <v>543</v>
      </c>
      <c r="AL7" s="793"/>
      <c r="AM7" s="793"/>
      <c r="AN7" s="793"/>
      <c r="AO7" s="793"/>
      <c r="AP7" s="793">
        <v>613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33</v>
      </c>
      <c r="CI7" s="790"/>
      <c r="CJ7" s="790"/>
      <c r="CK7" s="790"/>
      <c r="CL7" s="791"/>
      <c r="CM7" s="789">
        <v>83</v>
      </c>
      <c r="CN7" s="790"/>
      <c r="CO7" s="790"/>
      <c r="CP7" s="790"/>
      <c r="CQ7" s="791"/>
      <c r="CR7" s="789">
        <v>50</v>
      </c>
      <c r="CS7" s="790"/>
      <c r="CT7" s="790"/>
      <c r="CU7" s="790"/>
      <c r="CV7" s="791"/>
      <c r="CW7" s="789" t="s">
        <v>559</v>
      </c>
      <c r="CX7" s="790"/>
      <c r="CY7" s="790"/>
      <c r="CZ7" s="790"/>
      <c r="DA7" s="791"/>
      <c r="DB7" s="789" t="s">
        <v>559</v>
      </c>
      <c r="DC7" s="790"/>
      <c r="DD7" s="790"/>
      <c r="DE7" s="790"/>
      <c r="DF7" s="791"/>
      <c r="DG7" s="789" t="s">
        <v>559</v>
      </c>
      <c r="DH7" s="790"/>
      <c r="DI7" s="790"/>
      <c r="DJ7" s="790"/>
      <c r="DK7" s="791"/>
      <c r="DL7" s="789" t="s">
        <v>559</v>
      </c>
      <c r="DM7" s="790"/>
      <c r="DN7" s="790"/>
      <c r="DO7" s="790"/>
      <c r="DP7" s="791"/>
      <c r="DQ7" s="789" t="s">
        <v>559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392</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1077</v>
      </c>
      <c r="R28" s="841"/>
      <c r="S28" s="841"/>
      <c r="T28" s="841"/>
      <c r="U28" s="841"/>
      <c r="V28" s="841">
        <v>1050</v>
      </c>
      <c r="W28" s="841"/>
      <c r="X28" s="841"/>
      <c r="Y28" s="841"/>
      <c r="Z28" s="841"/>
      <c r="AA28" s="841">
        <v>27</v>
      </c>
      <c r="AB28" s="841"/>
      <c r="AC28" s="841"/>
      <c r="AD28" s="841"/>
      <c r="AE28" s="842"/>
      <c r="AF28" s="843">
        <v>27</v>
      </c>
      <c r="AG28" s="841"/>
      <c r="AH28" s="841"/>
      <c r="AI28" s="841"/>
      <c r="AJ28" s="844"/>
      <c r="AK28" s="845">
        <v>140</v>
      </c>
      <c r="AL28" s="836"/>
      <c r="AM28" s="836"/>
      <c r="AN28" s="836"/>
      <c r="AO28" s="836"/>
      <c r="AP28" s="836" t="s">
        <v>543</v>
      </c>
      <c r="AQ28" s="836"/>
      <c r="AR28" s="836"/>
      <c r="AS28" s="836"/>
      <c r="AT28" s="836"/>
      <c r="AU28" s="836" t="s">
        <v>543</v>
      </c>
      <c r="AV28" s="836"/>
      <c r="AW28" s="836"/>
      <c r="AX28" s="836"/>
      <c r="AY28" s="836"/>
      <c r="AZ28" s="837" t="s">
        <v>543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368</v>
      </c>
      <c r="R29" s="777"/>
      <c r="S29" s="777"/>
      <c r="T29" s="777"/>
      <c r="U29" s="777"/>
      <c r="V29" s="777">
        <v>355</v>
      </c>
      <c r="W29" s="777"/>
      <c r="X29" s="777"/>
      <c r="Y29" s="777"/>
      <c r="Z29" s="777"/>
      <c r="AA29" s="777">
        <v>13</v>
      </c>
      <c r="AB29" s="777"/>
      <c r="AC29" s="777"/>
      <c r="AD29" s="777"/>
      <c r="AE29" s="778"/>
      <c r="AF29" s="779">
        <v>13</v>
      </c>
      <c r="AG29" s="780"/>
      <c r="AH29" s="780"/>
      <c r="AI29" s="780"/>
      <c r="AJ29" s="781"/>
      <c r="AK29" s="848">
        <v>60</v>
      </c>
      <c r="AL29" s="849"/>
      <c r="AM29" s="849"/>
      <c r="AN29" s="849"/>
      <c r="AO29" s="849"/>
      <c r="AP29" s="849" t="s">
        <v>543</v>
      </c>
      <c r="AQ29" s="849"/>
      <c r="AR29" s="849"/>
      <c r="AS29" s="849"/>
      <c r="AT29" s="849"/>
      <c r="AU29" s="849" t="s">
        <v>543</v>
      </c>
      <c r="AV29" s="849"/>
      <c r="AW29" s="849"/>
      <c r="AX29" s="849"/>
      <c r="AY29" s="849"/>
      <c r="AZ29" s="850" t="s">
        <v>543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112</v>
      </c>
      <c r="R30" s="777"/>
      <c r="S30" s="777"/>
      <c r="T30" s="777"/>
      <c r="U30" s="777"/>
      <c r="V30" s="777">
        <v>111</v>
      </c>
      <c r="W30" s="777"/>
      <c r="X30" s="777"/>
      <c r="Y30" s="777"/>
      <c r="Z30" s="777"/>
      <c r="AA30" s="777">
        <v>1</v>
      </c>
      <c r="AB30" s="777"/>
      <c r="AC30" s="777"/>
      <c r="AD30" s="777"/>
      <c r="AE30" s="778"/>
      <c r="AF30" s="779">
        <v>0</v>
      </c>
      <c r="AG30" s="780"/>
      <c r="AH30" s="780"/>
      <c r="AI30" s="780"/>
      <c r="AJ30" s="781"/>
      <c r="AK30" s="848">
        <v>58</v>
      </c>
      <c r="AL30" s="849"/>
      <c r="AM30" s="849"/>
      <c r="AN30" s="849"/>
      <c r="AO30" s="849"/>
      <c r="AP30" s="849" t="s">
        <v>544</v>
      </c>
      <c r="AQ30" s="849"/>
      <c r="AR30" s="849"/>
      <c r="AS30" s="849"/>
      <c r="AT30" s="849"/>
      <c r="AU30" s="849" t="s">
        <v>543</v>
      </c>
      <c r="AV30" s="849"/>
      <c r="AW30" s="849"/>
      <c r="AX30" s="849"/>
      <c r="AY30" s="849"/>
      <c r="AZ30" s="850" t="s">
        <v>543</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7</v>
      </c>
      <c r="R31" s="777"/>
      <c r="S31" s="777"/>
      <c r="T31" s="777"/>
      <c r="U31" s="777"/>
      <c r="V31" s="777">
        <v>7</v>
      </c>
      <c r="W31" s="777"/>
      <c r="X31" s="777"/>
      <c r="Y31" s="777"/>
      <c r="Z31" s="777"/>
      <c r="AA31" s="777">
        <v>0</v>
      </c>
      <c r="AB31" s="777"/>
      <c r="AC31" s="777"/>
      <c r="AD31" s="777"/>
      <c r="AE31" s="778"/>
      <c r="AF31" s="779" t="s">
        <v>379</v>
      </c>
      <c r="AG31" s="780"/>
      <c r="AH31" s="780"/>
      <c r="AI31" s="780"/>
      <c r="AJ31" s="781"/>
      <c r="AK31" s="848">
        <v>6</v>
      </c>
      <c r="AL31" s="849"/>
      <c r="AM31" s="849"/>
      <c r="AN31" s="849"/>
      <c r="AO31" s="849"/>
      <c r="AP31" s="849" t="s">
        <v>543</v>
      </c>
      <c r="AQ31" s="849"/>
      <c r="AR31" s="849"/>
      <c r="AS31" s="849"/>
      <c r="AT31" s="849"/>
      <c r="AU31" s="849" t="s">
        <v>543</v>
      </c>
      <c r="AV31" s="849"/>
      <c r="AW31" s="849"/>
      <c r="AX31" s="849"/>
      <c r="AY31" s="849"/>
      <c r="AZ31" s="850" t="s">
        <v>543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139</v>
      </c>
      <c r="R32" s="777"/>
      <c r="S32" s="777"/>
      <c r="T32" s="777"/>
      <c r="U32" s="777"/>
      <c r="V32" s="777">
        <v>136</v>
      </c>
      <c r="W32" s="777"/>
      <c r="X32" s="777"/>
      <c r="Y32" s="777"/>
      <c r="Z32" s="777"/>
      <c r="AA32" s="777">
        <v>3</v>
      </c>
      <c r="AB32" s="777"/>
      <c r="AC32" s="777"/>
      <c r="AD32" s="777"/>
      <c r="AE32" s="778"/>
      <c r="AF32" s="779">
        <v>2</v>
      </c>
      <c r="AG32" s="780"/>
      <c r="AH32" s="780"/>
      <c r="AI32" s="780"/>
      <c r="AJ32" s="781"/>
      <c r="AK32" s="848">
        <v>66</v>
      </c>
      <c r="AL32" s="849"/>
      <c r="AM32" s="849"/>
      <c r="AN32" s="849"/>
      <c r="AO32" s="849"/>
      <c r="AP32" s="849">
        <v>618</v>
      </c>
      <c r="AQ32" s="849"/>
      <c r="AR32" s="849"/>
      <c r="AS32" s="849"/>
      <c r="AT32" s="849"/>
      <c r="AU32" s="849">
        <v>409</v>
      </c>
      <c r="AV32" s="849"/>
      <c r="AW32" s="849"/>
      <c r="AX32" s="849"/>
      <c r="AY32" s="849"/>
      <c r="AZ32" s="850" t="s">
        <v>543</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592</v>
      </c>
      <c r="R33" s="777"/>
      <c r="S33" s="777"/>
      <c r="T33" s="777"/>
      <c r="U33" s="777"/>
      <c r="V33" s="777">
        <v>549</v>
      </c>
      <c r="W33" s="777"/>
      <c r="X33" s="777"/>
      <c r="Y33" s="777"/>
      <c r="Z33" s="777"/>
      <c r="AA33" s="777">
        <v>43</v>
      </c>
      <c r="AB33" s="777"/>
      <c r="AC33" s="777"/>
      <c r="AD33" s="777"/>
      <c r="AE33" s="778"/>
      <c r="AF33" s="779">
        <v>5</v>
      </c>
      <c r="AG33" s="780"/>
      <c r="AH33" s="780"/>
      <c r="AI33" s="780"/>
      <c r="AJ33" s="781"/>
      <c r="AK33" s="848">
        <v>446</v>
      </c>
      <c r="AL33" s="849"/>
      <c r="AM33" s="849"/>
      <c r="AN33" s="849"/>
      <c r="AO33" s="849"/>
      <c r="AP33" s="849">
        <v>2058</v>
      </c>
      <c r="AQ33" s="849"/>
      <c r="AR33" s="849"/>
      <c r="AS33" s="849"/>
      <c r="AT33" s="849"/>
      <c r="AU33" s="849">
        <v>1749</v>
      </c>
      <c r="AV33" s="849"/>
      <c r="AW33" s="849"/>
      <c r="AX33" s="849"/>
      <c r="AY33" s="849"/>
      <c r="AZ33" s="850" t="s">
        <v>543</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383</v>
      </c>
      <c r="C34" s="774"/>
      <c r="D34" s="774"/>
      <c r="E34" s="774"/>
      <c r="F34" s="774"/>
      <c r="G34" s="774"/>
      <c r="H34" s="774"/>
      <c r="I34" s="774"/>
      <c r="J34" s="774"/>
      <c r="K34" s="774"/>
      <c r="L34" s="774"/>
      <c r="M34" s="774"/>
      <c r="N34" s="774"/>
      <c r="O34" s="774"/>
      <c r="P34" s="775"/>
      <c r="Q34" s="776">
        <v>491</v>
      </c>
      <c r="R34" s="777"/>
      <c r="S34" s="777"/>
      <c r="T34" s="777"/>
      <c r="U34" s="777"/>
      <c r="V34" s="777">
        <v>488</v>
      </c>
      <c r="W34" s="777"/>
      <c r="X34" s="777"/>
      <c r="Y34" s="777"/>
      <c r="Z34" s="777"/>
      <c r="AA34" s="777">
        <v>3</v>
      </c>
      <c r="AB34" s="777"/>
      <c r="AC34" s="777"/>
      <c r="AD34" s="777"/>
      <c r="AE34" s="778"/>
      <c r="AF34" s="779">
        <v>3</v>
      </c>
      <c r="AG34" s="780"/>
      <c r="AH34" s="780"/>
      <c r="AI34" s="780"/>
      <c r="AJ34" s="781"/>
      <c r="AK34" s="848">
        <v>432</v>
      </c>
      <c r="AL34" s="849"/>
      <c r="AM34" s="849"/>
      <c r="AN34" s="849"/>
      <c r="AO34" s="849"/>
      <c r="AP34" s="849" t="s">
        <v>543</v>
      </c>
      <c r="AQ34" s="849"/>
      <c r="AR34" s="849"/>
      <c r="AS34" s="849"/>
      <c r="AT34" s="849"/>
      <c r="AU34" s="849" t="s">
        <v>544</v>
      </c>
      <c r="AV34" s="849"/>
      <c r="AW34" s="849"/>
      <c r="AX34" s="849"/>
      <c r="AY34" s="849"/>
      <c r="AZ34" s="850" t="s">
        <v>543</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50</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546</v>
      </c>
      <c r="C68" s="888"/>
      <c r="D68" s="888"/>
      <c r="E68" s="888"/>
      <c r="F68" s="888"/>
      <c r="G68" s="888"/>
      <c r="H68" s="888"/>
      <c r="I68" s="888"/>
      <c r="J68" s="888"/>
      <c r="K68" s="888"/>
      <c r="L68" s="888"/>
      <c r="M68" s="888"/>
      <c r="N68" s="888"/>
      <c r="O68" s="888"/>
      <c r="P68" s="889"/>
      <c r="Q68" s="890">
        <v>1369</v>
      </c>
      <c r="R68" s="884"/>
      <c r="S68" s="884"/>
      <c r="T68" s="884"/>
      <c r="U68" s="884"/>
      <c r="V68" s="884">
        <v>1369</v>
      </c>
      <c r="W68" s="884"/>
      <c r="X68" s="884"/>
      <c r="Y68" s="884"/>
      <c r="Z68" s="884"/>
      <c r="AA68" s="884">
        <v>0</v>
      </c>
      <c r="AB68" s="884"/>
      <c r="AC68" s="884"/>
      <c r="AD68" s="884"/>
      <c r="AE68" s="884"/>
      <c r="AF68" s="884">
        <v>0</v>
      </c>
      <c r="AG68" s="884"/>
      <c r="AH68" s="884"/>
      <c r="AI68" s="884"/>
      <c r="AJ68" s="884"/>
      <c r="AK68" s="884">
        <v>8</v>
      </c>
      <c r="AL68" s="884"/>
      <c r="AM68" s="884"/>
      <c r="AN68" s="884"/>
      <c r="AO68" s="884"/>
      <c r="AP68" s="884">
        <v>394</v>
      </c>
      <c r="AQ68" s="884"/>
      <c r="AR68" s="884"/>
      <c r="AS68" s="884"/>
      <c r="AT68" s="884"/>
      <c r="AU68" s="884">
        <v>34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13</v>
      </c>
      <c r="R69" s="849"/>
      <c r="S69" s="849"/>
      <c r="T69" s="849"/>
      <c r="U69" s="849"/>
      <c r="V69" s="849">
        <v>12</v>
      </c>
      <c r="W69" s="849"/>
      <c r="X69" s="849"/>
      <c r="Y69" s="849"/>
      <c r="Z69" s="849"/>
      <c r="AA69" s="849">
        <v>1</v>
      </c>
      <c r="AB69" s="849"/>
      <c r="AC69" s="849"/>
      <c r="AD69" s="849"/>
      <c r="AE69" s="849"/>
      <c r="AF69" s="849">
        <v>2</v>
      </c>
      <c r="AG69" s="849"/>
      <c r="AH69" s="849"/>
      <c r="AI69" s="849"/>
      <c r="AJ69" s="849"/>
      <c r="AK69" s="849" t="s">
        <v>556</v>
      </c>
      <c r="AL69" s="849"/>
      <c r="AM69" s="849"/>
      <c r="AN69" s="849"/>
      <c r="AO69" s="849"/>
      <c r="AP69" s="849" t="s">
        <v>556</v>
      </c>
      <c r="AQ69" s="849"/>
      <c r="AR69" s="849"/>
      <c r="AS69" s="849"/>
      <c r="AT69" s="849"/>
      <c r="AU69" s="849" t="s">
        <v>556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84</v>
      </c>
      <c r="R70" s="849"/>
      <c r="S70" s="849"/>
      <c r="T70" s="849"/>
      <c r="U70" s="849"/>
      <c r="V70" s="849">
        <v>82</v>
      </c>
      <c r="W70" s="849"/>
      <c r="X70" s="849"/>
      <c r="Y70" s="849"/>
      <c r="Z70" s="849"/>
      <c r="AA70" s="849">
        <v>2</v>
      </c>
      <c r="AB70" s="849"/>
      <c r="AC70" s="849"/>
      <c r="AD70" s="849"/>
      <c r="AE70" s="849"/>
      <c r="AF70" s="849">
        <v>2</v>
      </c>
      <c r="AG70" s="849"/>
      <c r="AH70" s="849"/>
      <c r="AI70" s="849"/>
      <c r="AJ70" s="849"/>
      <c r="AK70" s="849" t="s">
        <v>556</v>
      </c>
      <c r="AL70" s="849"/>
      <c r="AM70" s="849"/>
      <c r="AN70" s="849"/>
      <c r="AO70" s="849"/>
      <c r="AP70" s="849" t="s">
        <v>556</v>
      </c>
      <c r="AQ70" s="849"/>
      <c r="AR70" s="849"/>
      <c r="AS70" s="849"/>
      <c r="AT70" s="849"/>
      <c r="AU70" s="849" t="s">
        <v>556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549</v>
      </c>
      <c r="C71" s="892"/>
      <c r="D71" s="892"/>
      <c r="E71" s="892"/>
      <c r="F71" s="892"/>
      <c r="G71" s="892"/>
      <c r="H71" s="892"/>
      <c r="I71" s="892"/>
      <c r="J71" s="892"/>
      <c r="K71" s="892"/>
      <c r="L71" s="892"/>
      <c r="M71" s="892"/>
      <c r="N71" s="892"/>
      <c r="O71" s="892"/>
      <c r="P71" s="893"/>
      <c r="Q71" s="894">
        <v>2639</v>
      </c>
      <c r="R71" s="849"/>
      <c r="S71" s="849"/>
      <c r="T71" s="849"/>
      <c r="U71" s="849"/>
      <c r="V71" s="849">
        <v>2594</v>
      </c>
      <c r="W71" s="849"/>
      <c r="X71" s="849"/>
      <c r="Y71" s="849"/>
      <c r="Z71" s="849"/>
      <c r="AA71" s="849">
        <v>45</v>
      </c>
      <c r="AB71" s="849"/>
      <c r="AC71" s="849"/>
      <c r="AD71" s="849"/>
      <c r="AE71" s="849"/>
      <c r="AF71" s="849">
        <v>45</v>
      </c>
      <c r="AG71" s="849"/>
      <c r="AH71" s="849"/>
      <c r="AI71" s="849"/>
      <c r="AJ71" s="849"/>
      <c r="AK71" s="849" t="s">
        <v>556</v>
      </c>
      <c r="AL71" s="849"/>
      <c r="AM71" s="849"/>
      <c r="AN71" s="849"/>
      <c r="AO71" s="849"/>
      <c r="AP71" s="849" t="s">
        <v>556</v>
      </c>
      <c r="AQ71" s="849"/>
      <c r="AR71" s="849"/>
      <c r="AS71" s="849"/>
      <c r="AT71" s="849"/>
      <c r="AU71" s="849" t="s">
        <v>555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496</v>
      </c>
      <c r="R72" s="849"/>
      <c r="S72" s="849"/>
      <c r="T72" s="849"/>
      <c r="U72" s="849"/>
      <c r="V72" s="849">
        <v>475</v>
      </c>
      <c r="W72" s="849"/>
      <c r="X72" s="849"/>
      <c r="Y72" s="849"/>
      <c r="Z72" s="849"/>
      <c r="AA72" s="849">
        <v>21</v>
      </c>
      <c r="AB72" s="849"/>
      <c r="AC72" s="849"/>
      <c r="AD72" s="849"/>
      <c r="AE72" s="849"/>
      <c r="AF72" s="849">
        <v>21</v>
      </c>
      <c r="AG72" s="849"/>
      <c r="AH72" s="849"/>
      <c r="AI72" s="849"/>
      <c r="AJ72" s="849"/>
      <c r="AK72" s="849" t="s">
        <v>556</v>
      </c>
      <c r="AL72" s="849"/>
      <c r="AM72" s="849"/>
      <c r="AN72" s="849"/>
      <c r="AO72" s="849"/>
      <c r="AP72" s="849" t="s">
        <v>555</v>
      </c>
      <c r="AQ72" s="849"/>
      <c r="AR72" s="849"/>
      <c r="AS72" s="849"/>
      <c r="AT72" s="849"/>
      <c r="AU72" s="849" t="s">
        <v>556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99579</v>
      </c>
      <c r="R73" s="849"/>
      <c r="S73" s="849"/>
      <c r="T73" s="849"/>
      <c r="U73" s="849"/>
      <c r="V73" s="849">
        <v>97599</v>
      </c>
      <c r="W73" s="849"/>
      <c r="X73" s="849"/>
      <c r="Y73" s="849"/>
      <c r="Z73" s="849"/>
      <c r="AA73" s="849">
        <v>1980</v>
      </c>
      <c r="AB73" s="849"/>
      <c r="AC73" s="849"/>
      <c r="AD73" s="849"/>
      <c r="AE73" s="849"/>
      <c r="AF73" s="849">
        <v>1979</v>
      </c>
      <c r="AG73" s="849"/>
      <c r="AH73" s="849"/>
      <c r="AI73" s="849"/>
      <c r="AJ73" s="849"/>
      <c r="AK73" s="849">
        <v>440</v>
      </c>
      <c r="AL73" s="849"/>
      <c r="AM73" s="849"/>
      <c r="AN73" s="849"/>
      <c r="AO73" s="849"/>
      <c r="AP73" s="849" t="s">
        <v>556</v>
      </c>
      <c r="AQ73" s="849"/>
      <c r="AR73" s="849"/>
      <c r="AS73" s="849"/>
      <c r="AT73" s="849"/>
      <c r="AU73" s="849" t="s">
        <v>555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6153</v>
      </c>
      <c r="R74" s="849"/>
      <c r="S74" s="849"/>
      <c r="T74" s="849"/>
      <c r="U74" s="849"/>
      <c r="V74" s="849">
        <v>5938</v>
      </c>
      <c r="W74" s="849"/>
      <c r="X74" s="849"/>
      <c r="Y74" s="849"/>
      <c r="Z74" s="849"/>
      <c r="AA74" s="849">
        <v>215</v>
      </c>
      <c r="AB74" s="849"/>
      <c r="AC74" s="849"/>
      <c r="AD74" s="849"/>
      <c r="AE74" s="849"/>
      <c r="AF74" s="849">
        <v>215</v>
      </c>
      <c r="AG74" s="849"/>
      <c r="AH74" s="849"/>
      <c r="AI74" s="849"/>
      <c r="AJ74" s="849"/>
      <c r="AK74" s="849">
        <v>1164</v>
      </c>
      <c r="AL74" s="849"/>
      <c r="AM74" s="849"/>
      <c r="AN74" s="849"/>
      <c r="AO74" s="849"/>
      <c r="AP74" s="849" t="s">
        <v>556</v>
      </c>
      <c r="AQ74" s="849"/>
      <c r="AR74" s="849"/>
      <c r="AS74" s="849"/>
      <c r="AT74" s="849"/>
      <c r="AU74" s="849" t="s">
        <v>555</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311</v>
      </c>
      <c r="R75" s="898"/>
      <c r="S75" s="898"/>
      <c r="T75" s="898"/>
      <c r="U75" s="848"/>
      <c r="V75" s="899">
        <v>287</v>
      </c>
      <c r="W75" s="898"/>
      <c r="X75" s="898"/>
      <c r="Y75" s="898"/>
      <c r="Z75" s="848"/>
      <c r="AA75" s="899">
        <v>24</v>
      </c>
      <c r="AB75" s="898"/>
      <c r="AC75" s="898"/>
      <c r="AD75" s="898"/>
      <c r="AE75" s="848"/>
      <c r="AF75" s="899">
        <v>8</v>
      </c>
      <c r="AG75" s="898"/>
      <c r="AH75" s="898"/>
      <c r="AI75" s="898"/>
      <c r="AJ75" s="848"/>
      <c r="AK75" s="899">
        <v>16</v>
      </c>
      <c r="AL75" s="898"/>
      <c r="AM75" s="898"/>
      <c r="AN75" s="898"/>
      <c r="AO75" s="848"/>
      <c r="AP75" s="899" t="s">
        <v>556</v>
      </c>
      <c r="AQ75" s="898"/>
      <c r="AR75" s="898"/>
      <c r="AS75" s="898"/>
      <c r="AT75" s="848"/>
      <c r="AU75" s="899" t="s">
        <v>557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553</v>
      </c>
      <c r="C76" s="892"/>
      <c r="D76" s="892"/>
      <c r="E76" s="892"/>
      <c r="F76" s="892"/>
      <c r="G76" s="892"/>
      <c r="H76" s="892"/>
      <c r="I76" s="892"/>
      <c r="J76" s="892"/>
      <c r="K76" s="892"/>
      <c r="L76" s="892"/>
      <c r="M76" s="892"/>
      <c r="N76" s="892"/>
      <c r="O76" s="892"/>
      <c r="P76" s="893"/>
      <c r="Q76" s="897">
        <v>670</v>
      </c>
      <c r="R76" s="898"/>
      <c r="S76" s="898"/>
      <c r="T76" s="898"/>
      <c r="U76" s="848"/>
      <c r="V76" s="899">
        <v>503</v>
      </c>
      <c r="W76" s="898"/>
      <c r="X76" s="898"/>
      <c r="Y76" s="898"/>
      <c r="Z76" s="848"/>
      <c r="AA76" s="899">
        <v>167</v>
      </c>
      <c r="AB76" s="898"/>
      <c r="AC76" s="898"/>
      <c r="AD76" s="898"/>
      <c r="AE76" s="848"/>
      <c r="AF76" s="899">
        <v>95</v>
      </c>
      <c r="AG76" s="898"/>
      <c r="AH76" s="898"/>
      <c r="AI76" s="898"/>
      <c r="AJ76" s="848"/>
      <c r="AK76" s="899" t="s">
        <v>556</v>
      </c>
      <c r="AL76" s="898"/>
      <c r="AM76" s="898"/>
      <c r="AN76" s="898"/>
      <c r="AO76" s="848"/>
      <c r="AP76" s="899">
        <v>1119</v>
      </c>
      <c r="AQ76" s="898"/>
      <c r="AR76" s="898"/>
      <c r="AS76" s="898"/>
      <c r="AT76" s="848"/>
      <c r="AU76" s="899" t="s">
        <v>556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554</v>
      </c>
      <c r="C77" s="892"/>
      <c r="D77" s="892"/>
      <c r="E77" s="892"/>
      <c r="F77" s="892"/>
      <c r="G77" s="892"/>
      <c r="H77" s="892"/>
      <c r="I77" s="892"/>
      <c r="J77" s="892"/>
      <c r="K77" s="892"/>
      <c r="L77" s="892"/>
      <c r="M77" s="892"/>
      <c r="N77" s="892"/>
      <c r="O77" s="892"/>
      <c r="P77" s="893"/>
      <c r="Q77" s="897">
        <v>74</v>
      </c>
      <c r="R77" s="898"/>
      <c r="S77" s="898"/>
      <c r="T77" s="898"/>
      <c r="U77" s="848"/>
      <c r="V77" s="899">
        <v>73</v>
      </c>
      <c r="W77" s="898"/>
      <c r="X77" s="898"/>
      <c r="Y77" s="898"/>
      <c r="Z77" s="848"/>
      <c r="AA77" s="899">
        <v>1</v>
      </c>
      <c r="AB77" s="898"/>
      <c r="AC77" s="898"/>
      <c r="AD77" s="898"/>
      <c r="AE77" s="848"/>
      <c r="AF77" s="899">
        <v>1</v>
      </c>
      <c r="AG77" s="898"/>
      <c r="AH77" s="898"/>
      <c r="AI77" s="898"/>
      <c r="AJ77" s="848"/>
      <c r="AK77" s="899" t="s">
        <v>556</v>
      </c>
      <c r="AL77" s="898"/>
      <c r="AM77" s="898"/>
      <c r="AN77" s="898"/>
      <c r="AO77" s="848"/>
      <c r="AP77" s="899" t="s">
        <v>556</v>
      </c>
      <c r="AQ77" s="898"/>
      <c r="AR77" s="898"/>
      <c r="AS77" s="898"/>
      <c r="AT77" s="848"/>
      <c r="AU77" s="899" t="s">
        <v>556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50</v>
      </c>
      <c r="CS102" s="868"/>
      <c r="CT102" s="868"/>
      <c r="CU102" s="868"/>
      <c r="CV102" s="911"/>
      <c r="CW102" s="910" t="s">
        <v>559</v>
      </c>
      <c r="CX102" s="868"/>
      <c r="CY102" s="868"/>
      <c r="CZ102" s="868"/>
      <c r="DA102" s="911"/>
      <c r="DB102" s="910" t="s">
        <v>559</v>
      </c>
      <c r="DC102" s="868"/>
      <c r="DD102" s="868"/>
      <c r="DE102" s="868"/>
      <c r="DF102" s="911"/>
      <c r="DG102" s="910" t="s">
        <v>559</v>
      </c>
      <c r="DH102" s="868"/>
      <c r="DI102" s="868"/>
      <c r="DJ102" s="868"/>
      <c r="DK102" s="911"/>
      <c r="DL102" s="910" t="s">
        <v>559</v>
      </c>
      <c r="DM102" s="868"/>
      <c r="DN102" s="868"/>
      <c r="DO102" s="868"/>
      <c r="DP102" s="911"/>
      <c r="DQ102" s="910" t="s">
        <v>559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283</v>
      </c>
      <c r="AG109" s="913"/>
      <c r="AH109" s="913"/>
      <c r="AI109" s="913"/>
      <c r="AJ109" s="914"/>
      <c r="AK109" s="912" t="s">
        <v>282</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283</v>
      </c>
      <c r="BW109" s="913"/>
      <c r="BX109" s="913"/>
      <c r="BY109" s="913"/>
      <c r="BZ109" s="914"/>
      <c r="CA109" s="912" t="s">
        <v>282</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283</v>
      </c>
      <c r="DM109" s="913"/>
      <c r="DN109" s="913"/>
      <c r="DO109" s="913"/>
      <c r="DP109" s="914"/>
      <c r="DQ109" s="912" t="s">
        <v>282</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191203</v>
      </c>
      <c r="AB110" s="920"/>
      <c r="AC110" s="920"/>
      <c r="AD110" s="920"/>
      <c r="AE110" s="921"/>
      <c r="AF110" s="922">
        <v>180254</v>
      </c>
      <c r="AG110" s="920"/>
      <c r="AH110" s="920"/>
      <c r="AI110" s="920"/>
      <c r="AJ110" s="921"/>
      <c r="AK110" s="922">
        <v>163548</v>
      </c>
      <c r="AL110" s="920"/>
      <c r="AM110" s="920"/>
      <c r="AN110" s="920"/>
      <c r="AO110" s="921"/>
      <c r="AP110" s="923">
        <v>6.9</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930709</v>
      </c>
      <c r="BR110" s="957"/>
      <c r="BS110" s="957"/>
      <c r="BT110" s="957"/>
      <c r="BU110" s="957"/>
      <c r="BV110" s="957">
        <v>765454</v>
      </c>
      <c r="BW110" s="957"/>
      <c r="BX110" s="957"/>
      <c r="BY110" s="957"/>
      <c r="BZ110" s="957"/>
      <c r="CA110" s="957">
        <v>613211</v>
      </c>
      <c r="CB110" s="957"/>
      <c r="CC110" s="957"/>
      <c r="CD110" s="957"/>
      <c r="CE110" s="957"/>
      <c r="CF110" s="971">
        <v>25.9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412</v>
      </c>
      <c r="BR111" s="950"/>
      <c r="BS111" s="950"/>
      <c r="BT111" s="950"/>
      <c r="BU111" s="950"/>
      <c r="BV111" s="950" t="s">
        <v>412</v>
      </c>
      <c r="BW111" s="950"/>
      <c r="BX111" s="950"/>
      <c r="BY111" s="950"/>
      <c r="BZ111" s="950"/>
      <c r="CA111" s="950" t="s">
        <v>412</v>
      </c>
      <c r="CB111" s="950"/>
      <c r="CC111" s="950"/>
      <c r="CD111" s="950"/>
      <c r="CE111" s="950"/>
      <c r="CF111" s="944" t="s">
        <v>412</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2629629</v>
      </c>
      <c r="BR112" s="950"/>
      <c r="BS112" s="950"/>
      <c r="BT112" s="950"/>
      <c r="BU112" s="950"/>
      <c r="BV112" s="950">
        <v>2424668</v>
      </c>
      <c r="BW112" s="950"/>
      <c r="BX112" s="950"/>
      <c r="BY112" s="950"/>
      <c r="BZ112" s="950"/>
      <c r="CA112" s="950">
        <v>2158334</v>
      </c>
      <c r="CB112" s="950"/>
      <c r="CC112" s="950"/>
      <c r="CD112" s="950"/>
      <c r="CE112" s="950"/>
      <c r="CF112" s="944">
        <v>91.2</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364094</v>
      </c>
      <c r="AB113" s="964"/>
      <c r="AC113" s="964"/>
      <c r="AD113" s="964"/>
      <c r="AE113" s="965"/>
      <c r="AF113" s="966">
        <v>362685</v>
      </c>
      <c r="AG113" s="964"/>
      <c r="AH113" s="964"/>
      <c r="AI113" s="964"/>
      <c r="AJ113" s="965"/>
      <c r="AK113" s="966">
        <v>330171</v>
      </c>
      <c r="AL113" s="964"/>
      <c r="AM113" s="964"/>
      <c r="AN113" s="964"/>
      <c r="AO113" s="965"/>
      <c r="AP113" s="967">
        <v>13.9</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37739</v>
      </c>
      <c r="BR113" s="950"/>
      <c r="BS113" s="950"/>
      <c r="BT113" s="950"/>
      <c r="BU113" s="950"/>
      <c r="BV113" s="950">
        <v>34496</v>
      </c>
      <c r="BW113" s="950"/>
      <c r="BX113" s="950"/>
      <c r="BY113" s="950"/>
      <c r="BZ113" s="950"/>
      <c r="CA113" s="950">
        <v>34490</v>
      </c>
      <c r="CB113" s="950"/>
      <c r="CC113" s="950"/>
      <c r="CD113" s="950"/>
      <c r="CE113" s="950"/>
      <c r="CF113" s="944">
        <v>1.5</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7287</v>
      </c>
      <c r="AB114" s="989"/>
      <c r="AC114" s="989"/>
      <c r="AD114" s="989"/>
      <c r="AE114" s="990"/>
      <c r="AF114" s="991">
        <v>3943</v>
      </c>
      <c r="AG114" s="989"/>
      <c r="AH114" s="989"/>
      <c r="AI114" s="989"/>
      <c r="AJ114" s="990"/>
      <c r="AK114" s="991">
        <v>4415</v>
      </c>
      <c r="AL114" s="989"/>
      <c r="AM114" s="989"/>
      <c r="AN114" s="989"/>
      <c r="AO114" s="990"/>
      <c r="AP114" s="992">
        <v>0.2</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32266</v>
      </c>
      <c r="BR114" s="950"/>
      <c r="BS114" s="950"/>
      <c r="BT114" s="950"/>
      <c r="BU114" s="950"/>
      <c r="BV114" s="950" t="s">
        <v>108</v>
      </c>
      <c r="BW114" s="950"/>
      <c r="BX114" s="950"/>
      <c r="BY114" s="950"/>
      <c r="BZ114" s="950"/>
      <c r="CA114" s="950">
        <v>126865</v>
      </c>
      <c r="CB114" s="950"/>
      <c r="CC114" s="950"/>
      <c r="CD114" s="950"/>
      <c r="CE114" s="950"/>
      <c r="CF114" s="944">
        <v>5.4</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562584</v>
      </c>
      <c r="AB117" s="996"/>
      <c r="AC117" s="996"/>
      <c r="AD117" s="996"/>
      <c r="AE117" s="997"/>
      <c r="AF117" s="995">
        <v>546882</v>
      </c>
      <c r="AG117" s="996"/>
      <c r="AH117" s="996"/>
      <c r="AI117" s="996"/>
      <c r="AJ117" s="997"/>
      <c r="AK117" s="995">
        <v>498134</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283</v>
      </c>
      <c r="AG118" s="913"/>
      <c r="AH118" s="913"/>
      <c r="AI118" s="913"/>
      <c r="AJ118" s="914"/>
      <c r="AK118" s="912" t="s">
        <v>282</v>
      </c>
      <c r="AL118" s="913"/>
      <c r="AM118" s="913"/>
      <c r="AN118" s="913"/>
      <c r="AO118" s="914"/>
      <c r="AP118" s="1020" t="s">
        <v>405</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434</v>
      </c>
      <c r="BP118" s="1024"/>
      <c r="BQ118" s="1015">
        <v>3630343</v>
      </c>
      <c r="BR118" s="1016"/>
      <c r="BS118" s="1016"/>
      <c r="BT118" s="1016"/>
      <c r="BU118" s="1016"/>
      <c r="BV118" s="1016">
        <v>3224618</v>
      </c>
      <c r="BW118" s="1016"/>
      <c r="BX118" s="1016"/>
      <c r="BY118" s="1016"/>
      <c r="BZ118" s="1016"/>
      <c r="CA118" s="1016">
        <v>2932900</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4430160</v>
      </c>
      <c r="BR119" s="957"/>
      <c r="BS119" s="957"/>
      <c r="BT119" s="957"/>
      <c r="BU119" s="957"/>
      <c r="BV119" s="957">
        <v>3957957</v>
      </c>
      <c r="BW119" s="957"/>
      <c r="BX119" s="957"/>
      <c r="BY119" s="957"/>
      <c r="BZ119" s="957"/>
      <c r="CA119" s="957">
        <v>4798629</v>
      </c>
      <c r="CB119" s="957"/>
      <c r="CC119" s="957"/>
      <c r="CD119" s="957"/>
      <c r="CE119" s="957"/>
      <c r="CF119" s="971">
        <v>202.7</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2107259</v>
      </c>
      <c r="DH120" s="957"/>
      <c r="DI120" s="957"/>
      <c r="DJ120" s="957"/>
      <c r="DK120" s="957"/>
      <c r="DL120" s="957">
        <v>1959866</v>
      </c>
      <c r="DM120" s="957"/>
      <c r="DN120" s="957"/>
      <c r="DO120" s="957"/>
      <c r="DP120" s="957"/>
      <c r="DQ120" s="957">
        <v>1748904</v>
      </c>
      <c r="DR120" s="957"/>
      <c r="DS120" s="957"/>
      <c r="DT120" s="957"/>
      <c r="DU120" s="957"/>
      <c r="DV120" s="958">
        <v>73.900000000000006</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3143616</v>
      </c>
      <c r="BR121" s="1016"/>
      <c r="BS121" s="1016"/>
      <c r="BT121" s="1016"/>
      <c r="BU121" s="1016"/>
      <c r="BV121" s="1016">
        <v>2809935</v>
      </c>
      <c r="BW121" s="1016"/>
      <c r="BX121" s="1016"/>
      <c r="BY121" s="1016"/>
      <c r="BZ121" s="1016"/>
      <c r="CA121" s="1016">
        <v>2501636</v>
      </c>
      <c r="CB121" s="1016"/>
      <c r="CC121" s="1016"/>
      <c r="CD121" s="1016"/>
      <c r="CE121" s="1016"/>
      <c r="CF121" s="1054">
        <v>105.6</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426496</v>
      </c>
      <c r="DH121" s="950"/>
      <c r="DI121" s="950"/>
      <c r="DJ121" s="950"/>
      <c r="DK121" s="950"/>
      <c r="DL121" s="950">
        <v>422649</v>
      </c>
      <c r="DM121" s="950"/>
      <c r="DN121" s="950"/>
      <c r="DO121" s="950"/>
      <c r="DP121" s="950"/>
      <c r="DQ121" s="950">
        <v>409430</v>
      </c>
      <c r="DR121" s="950"/>
      <c r="DS121" s="950"/>
      <c r="DT121" s="950"/>
      <c r="DU121" s="950"/>
      <c r="DV121" s="951">
        <v>17.3</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445</v>
      </c>
      <c r="BP122" s="1024"/>
      <c r="BQ122" s="1064">
        <v>7573776</v>
      </c>
      <c r="BR122" s="1065"/>
      <c r="BS122" s="1065"/>
      <c r="BT122" s="1065"/>
      <c r="BU122" s="1065"/>
      <c r="BV122" s="1065">
        <v>6767892</v>
      </c>
      <c r="BW122" s="1065"/>
      <c r="BX122" s="1065"/>
      <c r="BY122" s="1065"/>
      <c r="BZ122" s="1065"/>
      <c r="CA122" s="1065">
        <v>7300265</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v>93372</v>
      </c>
      <c r="DH122" s="950"/>
      <c r="DI122" s="950"/>
      <c r="DJ122" s="950"/>
      <c r="DK122" s="950"/>
      <c r="DL122" s="950">
        <v>42153</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350</v>
      </c>
      <c r="AB128" s="1120"/>
      <c r="AC128" s="1120"/>
      <c r="AD128" s="1120"/>
      <c r="AE128" s="1121"/>
      <c r="AF128" s="1122" t="s">
        <v>448</v>
      </c>
      <c r="AG128" s="1120"/>
      <c r="AH128" s="1120"/>
      <c r="AI128" s="1120"/>
      <c r="AJ128" s="1121"/>
      <c r="AK128" s="1122" t="s">
        <v>448</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4949778</v>
      </c>
      <c r="AB129" s="989"/>
      <c r="AC129" s="989"/>
      <c r="AD129" s="989"/>
      <c r="AE129" s="990"/>
      <c r="AF129" s="991">
        <v>3271909</v>
      </c>
      <c r="AG129" s="989"/>
      <c r="AH129" s="989"/>
      <c r="AI129" s="989"/>
      <c r="AJ129" s="990"/>
      <c r="AK129" s="991">
        <v>2731504</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4.8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397764</v>
      </c>
      <c r="AB130" s="989"/>
      <c r="AC130" s="989"/>
      <c r="AD130" s="989"/>
      <c r="AE130" s="990"/>
      <c r="AF130" s="991">
        <v>398323</v>
      </c>
      <c r="AG130" s="989"/>
      <c r="AH130" s="989"/>
      <c r="AI130" s="989"/>
      <c r="AJ130" s="990"/>
      <c r="AK130" s="991">
        <v>363640</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4552014</v>
      </c>
      <c r="AB131" s="1028"/>
      <c r="AC131" s="1028"/>
      <c r="AD131" s="1028"/>
      <c r="AE131" s="1029"/>
      <c r="AF131" s="1030">
        <v>2873586</v>
      </c>
      <c r="AG131" s="1028"/>
      <c r="AH131" s="1028"/>
      <c r="AI131" s="1028"/>
      <c r="AJ131" s="1029"/>
      <c r="AK131" s="1030">
        <v>2367864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3.61312597</v>
      </c>
      <c r="AB132" s="1134"/>
      <c r="AC132" s="1134"/>
      <c r="AD132" s="1134"/>
      <c r="AE132" s="1135"/>
      <c r="AF132" s="1136">
        <v>5.1698122140000002</v>
      </c>
      <c r="AG132" s="1134"/>
      <c r="AH132" s="1134"/>
      <c r="AI132" s="1134"/>
      <c r="AJ132" s="1135"/>
      <c r="AK132" s="1136">
        <v>5.6799714850000003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5.6</v>
      </c>
      <c r="AB133" s="1141"/>
      <c r="AC133" s="1141"/>
      <c r="AD133" s="1141"/>
      <c r="AE133" s="1142"/>
      <c r="AF133" s="1140">
        <v>4.5</v>
      </c>
      <c r="AG133" s="1141"/>
      <c r="AH133" s="1141"/>
      <c r="AI133" s="1141"/>
      <c r="AJ133" s="1142"/>
      <c r="AK133" s="1140">
        <v>4.8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731969</v>
      </c>
      <c r="L9" s="264">
        <v>125080</v>
      </c>
      <c r="M9" s="265">
        <v>114146</v>
      </c>
      <c r="N9" s="266">
        <v>9.6</v>
      </c>
    </row>
    <row r="10" spans="1:16" x14ac:dyDescent="0.15">
      <c r="A10" s="248"/>
      <c r="B10" s="244"/>
      <c r="C10" s="244"/>
      <c r="D10" s="244"/>
      <c r="E10" s="244"/>
      <c r="F10" s="244"/>
      <c r="G10" s="1149" t="s">
        <v>483</v>
      </c>
      <c r="H10" s="1150"/>
      <c r="I10" s="1150"/>
      <c r="J10" s="1151"/>
      <c r="K10" s="267">
        <v>82302</v>
      </c>
      <c r="L10" s="268">
        <v>14064</v>
      </c>
      <c r="M10" s="269">
        <v>10658</v>
      </c>
      <c r="N10" s="270">
        <v>32</v>
      </c>
    </row>
    <row r="11" spans="1:16" ht="13.5" customHeight="1" x14ac:dyDescent="0.15">
      <c r="A11" s="248"/>
      <c r="B11" s="244"/>
      <c r="C11" s="244"/>
      <c r="D11" s="244"/>
      <c r="E11" s="244"/>
      <c r="F11" s="244"/>
      <c r="G11" s="1149" t="s">
        <v>484</v>
      </c>
      <c r="H11" s="1150"/>
      <c r="I11" s="1150"/>
      <c r="J11" s="1151"/>
      <c r="K11" s="267">
        <v>80859</v>
      </c>
      <c r="L11" s="268">
        <v>13817</v>
      </c>
      <c r="M11" s="269">
        <v>17529</v>
      </c>
      <c r="N11" s="270">
        <v>-21.2</v>
      </c>
    </row>
    <row r="12" spans="1:16" ht="13.5" customHeight="1" x14ac:dyDescent="0.15">
      <c r="A12" s="248"/>
      <c r="B12" s="244"/>
      <c r="C12" s="244"/>
      <c r="D12" s="244"/>
      <c r="E12" s="244"/>
      <c r="F12" s="244"/>
      <c r="G12" s="1149" t="s">
        <v>485</v>
      </c>
      <c r="H12" s="1150"/>
      <c r="I12" s="1150"/>
      <c r="J12" s="1151"/>
      <c r="K12" s="267" t="s">
        <v>486</v>
      </c>
      <c r="L12" s="268" t="s">
        <v>486</v>
      </c>
      <c r="M12" s="269">
        <v>1257</v>
      </c>
      <c r="N12" s="270" t="s">
        <v>486</v>
      </c>
    </row>
    <row r="13" spans="1:16" ht="13.5" customHeight="1" x14ac:dyDescent="0.15">
      <c r="A13" s="248"/>
      <c r="B13" s="244"/>
      <c r="C13" s="244"/>
      <c r="D13" s="244"/>
      <c r="E13" s="244"/>
      <c r="F13" s="244"/>
      <c r="G13" s="1149" t="s">
        <v>487</v>
      </c>
      <c r="H13" s="1150"/>
      <c r="I13" s="1150"/>
      <c r="J13" s="1151"/>
      <c r="K13" s="267" t="s">
        <v>486</v>
      </c>
      <c r="L13" s="268" t="s">
        <v>486</v>
      </c>
      <c r="M13" s="269" t="s">
        <v>486</v>
      </c>
      <c r="N13" s="270" t="s">
        <v>486</v>
      </c>
    </row>
    <row r="14" spans="1:16" ht="13.5" customHeight="1" x14ac:dyDescent="0.15">
      <c r="A14" s="248"/>
      <c r="B14" s="244"/>
      <c r="C14" s="244"/>
      <c r="D14" s="244"/>
      <c r="E14" s="244"/>
      <c r="F14" s="244"/>
      <c r="G14" s="1149" t="s">
        <v>488</v>
      </c>
      <c r="H14" s="1150"/>
      <c r="I14" s="1150"/>
      <c r="J14" s="1151"/>
      <c r="K14" s="267">
        <v>14711</v>
      </c>
      <c r="L14" s="268">
        <v>2514</v>
      </c>
      <c r="M14" s="269">
        <v>5389</v>
      </c>
      <c r="N14" s="270">
        <v>-53.3</v>
      </c>
    </row>
    <row r="15" spans="1:16" ht="13.5" customHeight="1" x14ac:dyDescent="0.15">
      <c r="A15" s="248"/>
      <c r="B15" s="244"/>
      <c r="C15" s="244"/>
      <c r="D15" s="244"/>
      <c r="E15" s="244"/>
      <c r="F15" s="244"/>
      <c r="G15" s="1149" t="s">
        <v>489</v>
      </c>
      <c r="H15" s="1150"/>
      <c r="I15" s="1150"/>
      <c r="J15" s="1151"/>
      <c r="K15" s="267">
        <v>8112</v>
      </c>
      <c r="L15" s="268">
        <v>1386</v>
      </c>
      <c r="M15" s="269">
        <v>2513</v>
      </c>
      <c r="N15" s="270">
        <v>-44.8</v>
      </c>
    </row>
    <row r="16" spans="1:16" x14ac:dyDescent="0.15">
      <c r="A16" s="248"/>
      <c r="B16" s="244"/>
      <c r="C16" s="244"/>
      <c r="D16" s="244"/>
      <c r="E16" s="244"/>
      <c r="F16" s="244"/>
      <c r="G16" s="1152" t="s">
        <v>490</v>
      </c>
      <c r="H16" s="1153"/>
      <c r="I16" s="1153"/>
      <c r="J16" s="1154"/>
      <c r="K16" s="268">
        <v>-63971</v>
      </c>
      <c r="L16" s="268">
        <v>-10931</v>
      </c>
      <c r="M16" s="269">
        <v>-11876</v>
      </c>
      <c r="N16" s="270">
        <v>-8</v>
      </c>
    </row>
    <row r="17" spans="1:16" x14ac:dyDescent="0.15">
      <c r="A17" s="248"/>
      <c r="B17" s="244"/>
      <c r="C17" s="244"/>
      <c r="D17" s="244"/>
      <c r="E17" s="244"/>
      <c r="F17" s="244"/>
      <c r="G17" s="1152" t="s">
        <v>166</v>
      </c>
      <c r="H17" s="1153"/>
      <c r="I17" s="1153"/>
      <c r="J17" s="1154"/>
      <c r="K17" s="268">
        <v>853982</v>
      </c>
      <c r="L17" s="268">
        <v>145930</v>
      </c>
      <c r="M17" s="269">
        <v>139615</v>
      </c>
      <c r="N17" s="270">
        <v>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13.84</v>
      </c>
      <c r="L21" s="281">
        <v>13.07</v>
      </c>
      <c r="M21" s="282">
        <v>0.77</v>
      </c>
      <c r="N21" s="249"/>
      <c r="O21" s="283"/>
      <c r="P21" s="279"/>
    </row>
    <row r="22" spans="1:16" s="284" customFormat="1" x14ac:dyDescent="0.15">
      <c r="A22" s="279"/>
      <c r="B22" s="249"/>
      <c r="C22" s="249"/>
      <c r="D22" s="249"/>
      <c r="E22" s="249"/>
      <c r="F22" s="249"/>
      <c r="G22" s="1144" t="s">
        <v>496</v>
      </c>
      <c r="H22" s="1145"/>
      <c r="I22" s="1145"/>
      <c r="J22" s="1146"/>
      <c r="K22" s="285">
        <v>92.3</v>
      </c>
      <c r="L22" s="286">
        <v>95</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163548</v>
      </c>
      <c r="L32" s="294">
        <v>27947</v>
      </c>
      <c r="M32" s="295">
        <v>64386</v>
      </c>
      <c r="N32" s="296">
        <v>-56.6</v>
      </c>
    </row>
    <row r="33" spans="1:16" ht="13.5" customHeight="1" x14ac:dyDescent="0.15">
      <c r="A33" s="248"/>
      <c r="B33" s="244"/>
      <c r="C33" s="244"/>
      <c r="D33" s="244"/>
      <c r="E33" s="244"/>
      <c r="F33" s="244"/>
      <c r="G33" s="1160" t="s">
        <v>501</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502</v>
      </c>
      <c r="H34" s="1161"/>
      <c r="I34" s="1161"/>
      <c r="J34" s="1162"/>
      <c r="K34" s="294" t="s">
        <v>486</v>
      </c>
      <c r="L34" s="294" t="s">
        <v>486</v>
      </c>
      <c r="M34" s="295">
        <v>1</v>
      </c>
      <c r="N34" s="296" t="s">
        <v>486</v>
      </c>
    </row>
    <row r="35" spans="1:16" ht="27" customHeight="1" x14ac:dyDescent="0.15">
      <c r="A35" s="248"/>
      <c r="B35" s="244"/>
      <c r="C35" s="244"/>
      <c r="D35" s="244"/>
      <c r="E35" s="244"/>
      <c r="F35" s="244"/>
      <c r="G35" s="1160" t="s">
        <v>503</v>
      </c>
      <c r="H35" s="1161"/>
      <c r="I35" s="1161"/>
      <c r="J35" s="1162"/>
      <c r="K35" s="294">
        <v>330171</v>
      </c>
      <c r="L35" s="294">
        <v>56420</v>
      </c>
      <c r="M35" s="295">
        <v>18584</v>
      </c>
      <c r="N35" s="296">
        <v>203.6</v>
      </c>
    </row>
    <row r="36" spans="1:16" ht="27" customHeight="1" x14ac:dyDescent="0.15">
      <c r="A36" s="248"/>
      <c r="B36" s="244"/>
      <c r="C36" s="244"/>
      <c r="D36" s="244"/>
      <c r="E36" s="244"/>
      <c r="F36" s="244"/>
      <c r="G36" s="1160" t="s">
        <v>504</v>
      </c>
      <c r="H36" s="1161"/>
      <c r="I36" s="1161"/>
      <c r="J36" s="1162"/>
      <c r="K36" s="294">
        <v>4415</v>
      </c>
      <c r="L36" s="294">
        <v>754</v>
      </c>
      <c r="M36" s="295">
        <v>4740</v>
      </c>
      <c r="N36" s="296">
        <v>-84.1</v>
      </c>
    </row>
    <row r="37" spans="1:16" ht="13.5" customHeight="1" x14ac:dyDescent="0.15">
      <c r="A37" s="248"/>
      <c r="B37" s="244"/>
      <c r="C37" s="244"/>
      <c r="D37" s="244"/>
      <c r="E37" s="244"/>
      <c r="F37" s="244"/>
      <c r="G37" s="1160" t="s">
        <v>505</v>
      </c>
      <c r="H37" s="1161"/>
      <c r="I37" s="1161"/>
      <c r="J37" s="1162"/>
      <c r="K37" s="294" t="s">
        <v>486</v>
      </c>
      <c r="L37" s="294" t="s">
        <v>486</v>
      </c>
      <c r="M37" s="295">
        <v>1431</v>
      </c>
      <c r="N37" s="296" t="s">
        <v>486</v>
      </c>
    </row>
    <row r="38" spans="1:16" ht="27" customHeight="1" x14ac:dyDescent="0.15">
      <c r="A38" s="248"/>
      <c r="B38" s="244"/>
      <c r="C38" s="244"/>
      <c r="D38" s="244"/>
      <c r="E38" s="244"/>
      <c r="F38" s="244"/>
      <c r="G38" s="1163" t="s">
        <v>506</v>
      </c>
      <c r="H38" s="1164"/>
      <c r="I38" s="1164"/>
      <c r="J38" s="1165"/>
      <c r="K38" s="297" t="s">
        <v>486</v>
      </c>
      <c r="L38" s="297" t="s">
        <v>486</v>
      </c>
      <c r="M38" s="298">
        <v>15</v>
      </c>
      <c r="N38" s="299" t="s">
        <v>486</v>
      </c>
      <c r="O38" s="293"/>
    </row>
    <row r="39" spans="1:16" x14ac:dyDescent="0.15">
      <c r="A39" s="248"/>
      <c r="B39" s="244"/>
      <c r="C39" s="244"/>
      <c r="D39" s="244"/>
      <c r="E39" s="244"/>
      <c r="F39" s="244"/>
      <c r="G39" s="1163" t="s">
        <v>507</v>
      </c>
      <c r="H39" s="1164"/>
      <c r="I39" s="1164"/>
      <c r="J39" s="1165"/>
      <c r="K39" s="300" t="s">
        <v>486</v>
      </c>
      <c r="L39" s="300" t="s">
        <v>486</v>
      </c>
      <c r="M39" s="301">
        <v>-2634</v>
      </c>
      <c r="N39" s="302" t="s">
        <v>486</v>
      </c>
      <c r="O39" s="293"/>
    </row>
    <row r="40" spans="1:16" ht="27" customHeight="1" x14ac:dyDescent="0.15">
      <c r="A40" s="248"/>
      <c r="B40" s="244"/>
      <c r="C40" s="244"/>
      <c r="D40" s="244"/>
      <c r="E40" s="244"/>
      <c r="F40" s="244"/>
      <c r="G40" s="1160" t="s">
        <v>508</v>
      </c>
      <c r="H40" s="1161"/>
      <c r="I40" s="1161"/>
      <c r="J40" s="1162"/>
      <c r="K40" s="300">
        <v>-363640</v>
      </c>
      <c r="L40" s="300">
        <v>-62139</v>
      </c>
      <c r="M40" s="301">
        <v>-59733</v>
      </c>
      <c r="N40" s="302">
        <v>4</v>
      </c>
      <c r="O40" s="293"/>
    </row>
    <row r="41" spans="1:16" x14ac:dyDescent="0.15">
      <c r="A41" s="248"/>
      <c r="B41" s="244"/>
      <c r="C41" s="244"/>
      <c r="D41" s="244"/>
      <c r="E41" s="244"/>
      <c r="F41" s="244"/>
      <c r="G41" s="1166" t="s">
        <v>277</v>
      </c>
      <c r="H41" s="1167"/>
      <c r="I41" s="1167"/>
      <c r="J41" s="1168"/>
      <c r="K41" s="294">
        <v>134494</v>
      </c>
      <c r="L41" s="300">
        <v>22983</v>
      </c>
      <c r="M41" s="301">
        <v>26789</v>
      </c>
      <c r="N41" s="302">
        <v>-14.2</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479537</v>
      </c>
      <c r="J51" s="320">
        <v>82423</v>
      </c>
      <c r="K51" s="321">
        <v>21.2</v>
      </c>
      <c r="L51" s="322">
        <v>92021</v>
      </c>
      <c r="M51" s="323">
        <v>-24.5</v>
      </c>
      <c r="N51" s="324">
        <v>45.7</v>
      </c>
    </row>
    <row r="52" spans="1:14" x14ac:dyDescent="0.15">
      <c r="A52" s="248"/>
      <c r="B52" s="244"/>
      <c r="C52" s="244"/>
      <c r="D52" s="244"/>
      <c r="E52" s="244"/>
      <c r="F52" s="244"/>
      <c r="G52" s="325"/>
      <c r="H52" s="326" t="s">
        <v>519</v>
      </c>
      <c r="I52" s="327">
        <v>217803</v>
      </c>
      <c r="J52" s="328">
        <v>37436</v>
      </c>
      <c r="K52" s="329">
        <v>-19.5</v>
      </c>
      <c r="L52" s="330">
        <v>52579</v>
      </c>
      <c r="M52" s="331">
        <v>-23.2</v>
      </c>
      <c r="N52" s="332">
        <v>3.7</v>
      </c>
    </row>
    <row r="53" spans="1:14" x14ac:dyDescent="0.15">
      <c r="A53" s="248"/>
      <c r="B53" s="244"/>
      <c r="C53" s="244"/>
      <c r="D53" s="244"/>
      <c r="E53" s="244"/>
      <c r="F53" s="244"/>
      <c r="G53" s="310" t="s">
        <v>520</v>
      </c>
      <c r="H53" s="311"/>
      <c r="I53" s="319">
        <v>1075303</v>
      </c>
      <c r="J53" s="320">
        <v>182070</v>
      </c>
      <c r="K53" s="321">
        <v>120.9</v>
      </c>
      <c r="L53" s="322">
        <v>94828</v>
      </c>
      <c r="M53" s="323">
        <v>3.1</v>
      </c>
      <c r="N53" s="324">
        <v>117.8</v>
      </c>
    </row>
    <row r="54" spans="1:14" x14ac:dyDescent="0.15">
      <c r="A54" s="248"/>
      <c r="B54" s="244"/>
      <c r="C54" s="244"/>
      <c r="D54" s="244"/>
      <c r="E54" s="244"/>
      <c r="F54" s="244"/>
      <c r="G54" s="325"/>
      <c r="H54" s="326" t="s">
        <v>519</v>
      </c>
      <c r="I54" s="327">
        <v>827938</v>
      </c>
      <c r="J54" s="328">
        <v>140186</v>
      </c>
      <c r="K54" s="329">
        <v>274.5</v>
      </c>
      <c r="L54" s="330">
        <v>55133</v>
      </c>
      <c r="M54" s="331">
        <v>4.9000000000000004</v>
      </c>
      <c r="N54" s="332">
        <v>269.60000000000002</v>
      </c>
    </row>
    <row r="55" spans="1:14" x14ac:dyDescent="0.15">
      <c r="A55" s="248"/>
      <c r="B55" s="244"/>
      <c r="C55" s="244"/>
      <c r="D55" s="244"/>
      <c r="E55" s="244"/>
      <c r="F55" s="244"/>
      <c r="G55" s="310" t="s">
        <v>521</v>
      </c>
      <c r="H55" s="311"/>
      <c r="I55" s="319">
        <v>830510</v>
      </c>
      <c r="J55" s="320">
        <v>140717</v>
      </c>
      <c r="K55" s="321">
        <v>-22.7</v>
      </c>
      <c r="L55" s="322">
        <v>119674</v>
      </c>
      <c r="M55" s="323">
        <v>26.2</v>
      </c>
      <c r="N55" s="324">
        <v>-48.9</v>
      </c>
    </row>
    <row r="56" spans="1:14" x14ac:dyDescent="0.15">
      <c r="A56" s="248"/>
      <c r="B56" s="244"/>
      <c r="C56" s="244"/>
      <c r="D56" s="244"/>
      <c r="E56" s="244"/>
      <c r="F56" s="244"/>
      <c r="G56" s="325"/>
      <c r="H56" s="326" t="s">
        <v>519</v>
      </c>
      <c r="I56" s="327">
        <v>320601</v>
      </c>
      <c r="J56" s="328">
        <v>54321</v>
      </c>
      <c r="K56" s="329">
        <v>-61.3</v>
      </c>
      <c r="L56" s="330">
        <v>57803</v>
      </c>
      <c r="M56" s="331">
        <v>4.8</v>
      </c>
      <c r="N56" s="332">
        <v>-66.099999999999994</v>
      </c>
    </row>
    <row r="57" spans="1:14" x14ac:dyDescent="0.15">
      <c r="A57" s="248"/>
      <c r="B57" s="244"/>
      <c r="C57" s="244"/>
      <c r="D57" s="244"/>
      <c r="E57" s="244"/>
      <c r="F57" s="244"/>
      <c r="G57" s="310" t="s">
        <v>522</v>
      </c>
      <c r="H57" s="311"/>
      <c r="I57" s="319">
        <v>964325</v>
      </c>
      <c r="J57" s="320">
        <v>164140</v>
      </c>
      <c r="K57" s="321">
        <v>16.600000000000001</v>
      </c>
      <c r="L57" s="322">
        <v>119685</v>
      </c>
      <c r="M57" s="323">
        <v>0</v>
      </c>
      <c r="N57" s="324">
        <v>16.600000000000001</v>
      </c>
    </row>
    <row r="58" spans="1:14" x14ac:dyDescent="0.15">
      <c r="A58" s="248"/>
      <c r="B58" s="244"/>
      <c r="C58" s="244"/>
      <c r="D58" s="244"/>
      <c r="E58" s="244"/>
      <c r="F58" s="244"/>
      <c r="G58" s="325"/>
      <c r="H58" s="326" t="s">
        <v>519</v>
      </c>
      <c r="I58" s="327">
        <v>446565</v>
      </c>
      <c r="J58" s="328">
        <v>76011</v>
      </c>
      <c r="K58" s="329">
        <v>39.9</v>
      </c>
      <c r="L58" s="330">
        <v>68464</v>
      </c>
      <c r="M58" s="331">
        <v>18.399999999999999</v>
      </c>
      <c r="N58" s="332">
        <v>21.5</v>
      </c>
    </row>
    <row r="59" spans="1:14" x14ac:dyDescent="0.15">
      <c r="A59" s="248"/>
      <c r="B59" s="244"/>
      <c r="C59" s="244"/>
      <c r="D59" s="244"/>
      <c r="E59" s="244"/>
      <c r="F59" s="244"/>
      <c r="G59" s="310" t="s">
        <v>523</v>
      </c>
      <c r="H59" s="311"/>
      <c r="I59" s="319">
        <v>310019</v>
      </c>
      <c r="J59" s="320">
        <v>52977</v>
      </c>
      <c r="K59" s="321">
        <v>-67.7</v>
      </c>
      <c r="L59" s="322">
        <v>109920</v>
      </c>
      <c r="M59" s="323">
        <v>-8.1999999999999993</v>
      </c>
      <c r="N59" s="324">
        <v>-59.5</v>
      </c>
    </row>
    <row r="60" spans="1:14" x14ac:dyDescent="0.15">
      <c r="A60" s="248"/>
      <c r="B60" s="244"/>
      <c r="C60" s="244"/>
      <c r="D60" s="244"/>
      <c r="E60" s="244"/>
      <c r="F60" s="244"/>
      <c r="G60" s="325"/>
      <c r="H60" s="326" t="s">
        <v>519</v>
      </c>
      <c r="I60" s="333">
        <v>290684</v>
      </c>
      <c r="J60" s="328">
        <v>49673</v>
      </c>
      <c r="K60" s="329">
        <v>-34.700000000000003</v>
      </c>
      <c r="L60" s="330">
        <v>62739</v>
      </c>
      <c r="M60" s="331">
        <v>-8.4</v>
      </c>
      <c r="N60" s="332">
        <v>-26.3</v>
      </c>
    </row>
    <row r="61" spans="1:14" x14ac:dyDescent="0.15">
      <c r="A61" s="248"/>
      <c r="B61" s="244"/>
      <c r="C61" s="244"/>
      <c r="D61" s="244"/>
      <c r="E61" s="244"/>
      <c r="F61" s="244"/>
      <c r="G61" s="310" t="s">
        <v>524</v>
      </c>
      <c r="H61" s="334"/>
      <c r="I61" s="335">
        <v>731939</v>
      </c>
      <c r="J61" s="336">
        <v>124465</v>
      </c>
      <c r="K61" s="337">
        <v>13.7</v>
      </c>
      <c r="L61" s="338">
        <v>107226</v>
      </c>
      <c r="M61" s="339">
        <v>-0.7</v>
      </c>
      <c r="N61" s="324">
        <v>14.4</v>
      </c>
    </row>
    <row r="62" spans="1:14" x14ac:dyDescent="0.15">
      <c r="A62" s="248"/>
      <c r="B62" s="244"/>
      <c r="C62" s="244"/>
      <c r="D62" s="244"/>
      <c r="E62" s="244"/>
      <c r="F62" s="244"/>
      <c r="G62" s="325"/>
      <c r="H62" s="326" t="s">
        <v>519</v>
      </c>
      <c r="I62" s="327">
        <v>420718</v>
      </c>
      <c r="J62" s="328">
        <v>71525</v>
      </c>
      <c r="K62" s="329">
        <v>39.799999999999997</v>
      </c>
      <c r="L62" s="330">
        <v>59344</v>
      </c>
      <c r="M62" s="331">
        <v>-0.7</v>
      </c>
      <c r="N62" s="332">
        <v>40.5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93.99</v>
      </c>
      <c r="G47" s="12">
        <v>88.46</v>
      </c>
      <c r="H47" s="12">
        <v>76.77</v>
      </c>
      <c r="I47" s="12">
        <v>102.03</v>
      </c>
      <c r="J47" s="13">
        <v>143.83000000000001</v>
      </c>
    </row>
    <row r="48" spans="2:10" ht="57.75" customHeight="1" x14ac:dyDescent="0.15">
      <c r="B48" s="14"/>
      <c r="C48" s="1171" t="s">
        <v>4</v>
      </c>
      <c r="D48" s="1171"/>
      <c r="E48" s="1172"/>
      <c r="F48" s="15">
        <v>7.16</v>
      </c>
      <c r="G48" s="16">
        <v>11.75</v>
      </c>
      <c r="H48" s="16">
        <v>9.2899999999999991</v>
      </c>
      <c r="I48" s="16">
        <v>6.57</v>
      </c>
      <c r="J48" s="17">
        <v>14.34</v>
      </c>
    </row>
    <row r="49" spans="2:10" ht="57.75" customHeight="1" thickBot="1" x14ac:dyDescent="0.2">
      <c r="B49" s="18"/>
      <c r="C49" s="1173" t="s">
        <v>5</v>
      </c>
      <c r="D49" s="1173"/>
      <c r="E49" s="1174"/>
      <c r="F49" s="19">
        <v>25.01</v>
      </c>
      <c r="G49" s="20">
        <v>17.38</v>
      </c>
      <c r="H49" s="20" t="s">
        <v>531</v>
      </c>
      <c r="I49" s="20" t="s">
        <v>532</v>
      </c>
      <c r="J49" s="21">
        <v>28.08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2017-05-18T01:50:11Z</cp:lastPrinted>
  <dcterms:created xsi:type="dcterms:W3CDTF">2017-02-15T18:45:48Z</dcterms:created>
  <dcterms:modified xsi:type="dcterms:W3CDTF">2017-05-18T01:51:30Z</dcterms:modified>
</cp:coreProperties>
</file>