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350" windowHeight="4320"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BW34" i="9"/>
  <c r="BW35" i="9" s="1"/>
  <c r="BW36" i="9" s="1"/>
  <c r="BW37" i="9" s="1"/>
  <c r="BW38" i="9" s="1"/>
  <c r="BW39" i="9" s="1"/>
  <c r="BW40" i="9" s="1"/>
  <c r="BW41" i="9" s="1"/>
  <c r="BW42" i="9" s="1"/>
  <c r="BW43" i="9" s="1"/>
  <c r="AM34" i="9"/>
  <c r="U34" i="9"/>
  <c r="U35" i="9" s="1"/>
  <c r="U36" i="9" s="1"/>
  <c r="U37"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<sst xmlns="http://schemas.openxmlformats.org/spreadsheetml/2006/main" count="1067" uniqueCount="560">
  <si>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</si>
  <si>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</si>
  <si>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</si>
  <si>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</si>
  <si>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</si>
  <si>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</si>
  <si>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</si>
  <si>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</si>
  <si>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</si>
  <si>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</si>
  <si>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</si>
  <si>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</si>
  <si>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</si>
  <si>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</si>
  <si>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</si>
  <si>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</si>
  <si>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</si>
  <si>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</si>
  <si>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</si>
  <si>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</si>
  <si>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</si>
  <si>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</si>
  <si>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</si>
  <si>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</si>
  <si>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</si>
  <si>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</si>
  <si>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</si>
  <si>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</si>
  <si>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</si>
  <si>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</si>
  <si>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</si>
  <si>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</si>
  <si>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</si>
  <si>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</si>
  <si>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</si>
  <si>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</si>
  <si>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</si>
  <si>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</si>
  <si>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</si>
  <si>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</si>
  <si>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</si>
  <si>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</si>
  <si>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</si>
  <si>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</si>
  <si>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</si>
  <si>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</si>
  <si>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</si>
  <si>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</si>
  <si>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</si>
  <si>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</si>
  <si>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</si>
  <si>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</si>
  <si>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</si>
  <si>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</si>
  <si>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</si>
  <si>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</si>
  <si>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</si>
  <si>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</si>
  <si>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</si>
  <si>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</si>
  <si>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</si>
  <si>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</si>
  <si>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</si>
  <si>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</si>
  <si>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</si>
  <si>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</si>
  <si>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</si>
  <si>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</si>
  <si>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</si>
  <si>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</si>
  <si>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</si>
  <si>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</si>
  <si>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</si>
  <si>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</si>
  <si>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</si>
  <si>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</si>
  <si>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</si>
  <si>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</si>
  <si>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</si>
  <si>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</si>
  <si>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</si>
  <si>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</si>
  <si>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</si>
  <si>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</si>
  <si>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</si>
  <si>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</si>
  <si>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</si>
  <si>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</si>
  <si>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</si>
  <si>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</si>
  <si>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</si>
  <si>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</si>
  <si>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</si>
  <si>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</si>
  <si>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</si>
  <si>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</si>
  <si>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</si>
  <si>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</si>
  <si>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</si>
  <si>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</si>
  <si>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</si>
  <si>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</si>
  <si>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</si>
  <si>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</si>
  <si>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</si>
  <si>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</si>
  <si>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</si>
  <si>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</si>
  <si>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</si>
  <si>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</si>
  <si>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</si>
  <si>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</si>
  <si>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</si>
  <si>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</si>
  <si>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</si>
  <si>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</si>
  <si>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</si>
  <si>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</si>
  <si>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</si>
  <si>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</si>
  <si>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</si>
  <si>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</si>
  <si>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</si>
  <si>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</si>
  <si>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</si>
  <si>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</si>
  <si>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</si>
  <si>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</si>
  <si>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</si>
  <si>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</si>
  <si>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</si>
  <si>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</si>
  <si>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</si>
  <si>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</si>
  <si>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</si>
  <si>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</si>
  <si>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</si>
  <si>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</si>
  <si>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</si>
  <si>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</si>
  <si>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</si>
  <si>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</si>
  <si>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</si>
  <si>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</si>
  <si>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</si>
  <si>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</si>
  <si>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</si>
  <si>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</si>
  <si>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</si>
  <si>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</si>
  <si>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</si>
  <si>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</si>
  <si>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</si>
  <si>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</si>
  <si>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</si>
  <si>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</si>
  <si>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</si>
  <si>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</si>
  <si>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</si>
  <si>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</si>
  <si>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</si>
  <si>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</si>
  <si>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</si>
  <si>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</si>
  <si>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</si>
  <si>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</si>
  <si>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</si>
  <si>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</si>
  <si>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</si>
  <si>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</si>
  <si>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</si>
  <si>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</si>
  <si>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</si>
  <si>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</si>
  <si>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</si>
  <si>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</si>
  <si>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</si>
  <si>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</si>
  <si>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</si>
  <si>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</si>
  <si>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</si>
  <si>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</si>
  <si>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</si>
  <si>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</si>
  <si>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</si>
  <si>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</si>
  <si>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</si>
  <si>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</si>
  <si>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</si>
  <si>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</si>
  <si>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</si>
  <si>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</si>
  <si>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</si>
  <si>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山梨県南部町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</si>
  <si>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</si>
  <si>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</si>
  <si>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</si>
  <si>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</si>
  <si>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</si>
  <si>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</si>
  <si>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</si>
  <si>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</si>
  <si>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</si>
  <si>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</si>
  <si>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</si>
  <si>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</si>
  <si>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</si>
  <si>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</si>
  <si>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</si>
  <si>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</si>
  <si>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</si>
  <si>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</si>
  <si>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</si>
  <si>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</si>
  <si>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</si>
  <si>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</si>
  <si>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</si>
  <si>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</si>
  <si>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</si>
  <si>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</si>
  <si>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</si>
  <si>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</si>
  <si>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</si>
  <si>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</si>
  <si>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</si>
  <si>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</si>
  <si>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</si>
  <si>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</si>
  <si>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</si>
  <si>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</si>
  <si>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</si>
  <si>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</si>
  <si>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</si>
  <si>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</si>
  <si>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</si>
  <si>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</si>
  <si>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</si>
  <si>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</si>
  <si>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</si>
  <si>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</si>
  <si>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</si>
  <si>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</si>
  <si>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</si>
  <si>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</si>
  <si>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</si>
  <si>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</si>
  <si>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</si>
  <si>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</si>
  <si>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</si>
  <si>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</si>
  <si>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</si>
  <si>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</si>
  <si>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</si>
  <si>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</si>
  <si>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</si>
  <si>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</si>
  <si>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</si>
  <si>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</si>
  <si>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</si>
  <si>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</si>
  <si>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</si>
  <si>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</si>
  <si>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</si>
  <si>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</si>
  <si>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</si>
  <si>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</si>
  <si>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</si>
  <si>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</si>
  <si>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</si>
  <si>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</si>
  <si>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</si>
  <si>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</si>
  <si>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</si>
  <si>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</si>
  <si>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</si>
  <si>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</si>
  <si>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</si>
  <si>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</si>
  <si>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</si>
  <si>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</si>
  <si>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</si>
  <si>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</si>
  <si>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</si>
  <si>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</si>
  <si>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</si>
  <si>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</si>
  <si>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</si>
  <si>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</si>
  <si>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</si>
  <si>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</si>
  <si>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</si>
  <si>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</si>
  <si>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</si>
  <si>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</si>
  <si>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</si>
  <si>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</si>
  <si>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</si>
  <si>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</si>
  <si>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</si>
  <si>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</si>
  <si>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</si>
  <si>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</si>
  <si>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</si>
  <si>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</si>
  <si>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</si>
  <si>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</si>
  <si>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</si>
  <si>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</si>
  <si>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</si>
  <si>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</si>
  <si>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</si>
  <si>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</si>
  <si>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</si>
  <si>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</si>
  <si>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</si>
  <si>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</si>
  <si>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</si>
  <si>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</si>
  <si>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</si>
  <si>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</si>
  <si>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</si>
  <si>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</si>
  <si>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</si>
  <si>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</si>
  <si>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</si>
  <si>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</si>
  <si>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</si>
  <si>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</si>
  <si>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</si>
  <si>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</si>
  <si>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</si>
  <si>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</si>
  <si>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</si>
  <si>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</si>
  <si>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</si>
  <si>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</si>
  <si>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</si>
  <si>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</si>
  <si>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</si>
  <si>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</si>
  <si>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</si>
  <si>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山梨県南部町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</si>
  <si>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</si>
  <si>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</si>
  <si>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</si>
  <si>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</si>
  <si>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</si>
  <si>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</si>
  <si>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</si>
  <si>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</si>
  <si>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</si>
  <si>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</si>
  <si>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</si>
  <si>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</si>
  <si>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</si>
  <si>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</si>
  <si>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</si>
  <si>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</si>
  <si>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</si>
  <si>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</si>
  <si>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</si>
  <si>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</si>
  <si>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</si>
  <si>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</si>
  <si>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</si>
  <si>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</si>
  <si>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</si>
  <si>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</si>
  <si>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</si>
  <si>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</si>
  <si>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</si>
  <si>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</si>
  <si>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</si>
  <si>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</si>
  <si>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</si>
  <si>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</si>
  <si>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</si>
  <si>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</si>
  <si>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</si>
  <si>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</si>
  <si>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</si>
  <si>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</si>
  <si>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</si>
  <si>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</si>
  <si>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</si>
  <si>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</si>
  <si>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</si>
  <si>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</si>
  <si>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</si>
  <si>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</si>
  <si>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</si>
  <si>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</si>
  <si>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</si>
  <si>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</si>
  <si>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</si>
  <si>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</si>
  <si>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</si>
  <si>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</si>
  <si>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</si>
  <si>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</si>
  <si>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</si>
  <si>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</si>
  <si>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</si>
  <si>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</si>
  <si>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</si>
  <si>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</si>
  <si>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</si>
  <si>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</si>
  <si>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</si>
  <si>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</si>
  <si>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</si>
  <si>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</si>
  <si>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</si>
  <si>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</si>
  <si>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</si>
  <si>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</si>
  <si>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</si>
  <si>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</si>
  <si>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</si>
  <si>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</si>
  <si>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</si>
  <si>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</si>
  <si>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</si>
  <si>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</si>
  <si>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</si>
  <si>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</si>
  <si>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</si>
  <si>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</si>
  <si>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</si>
  <si>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</si>
  <si>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</si>
  <si>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</si>
  <si>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</si>
  <si>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</si>
  <si>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</si>
  <si>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</si>
  <si>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</si>
  <si>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</si>
  <si>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</si>
  <si>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</si>
  <si>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</si>
  <si>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</si>
  <si>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</si>
  <si>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</si>
  <si>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</si>
  <si>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</si>
  <si>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</si>
  <si>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</si>
  <si>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</si>
  <si>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</si>
  <si>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</si>
  <si>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</si>
  <si>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</si>
  <si>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</si>
  <si>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</si>
  <si>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</si>
  <si>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</si>
  <si>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</si>
  <si>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</si>
  <si>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</si>
  <si>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</si>
  <si>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</si>
  <si>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</si>
  <si>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</si>
  <si>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</si>
  <si>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</si>
  <si>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</si>
  <si>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</si>
  <si>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</si>
  <si>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</si>
  <si>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</si>
  <si>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</si>
  <si>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</si>
  <si>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</si>
  <si>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</si>
  <si>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</si>
  <si>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</si>
  <si>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</si>
  <si>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</si>
  <si>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</si>
  <si>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</si>
  <si>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</si>
  <si>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</si>
  <si>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</si>
  <si>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</si>
  <si>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</si>
  <si>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</si>
  <si>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</si>
  <si>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</si>
  <si>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</si>
  <si>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</si>
  <si>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</si>
  <si>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</si>
  <si>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</si>
  <si>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</si>
  <si>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</si>
  <si>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</si>
  <si>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</si>
  <si>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</si>
  <si>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</si>
  <si>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</si>
  <si>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</si>
  <si>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</si>
  <si>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</si>
  <si>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</si>
  <si>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</si>
  <si>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</si>
  <si>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</si>
  <si>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</si>
  <si>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</si>
  <si>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</si>
  <si>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</si>
  <si>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</si>
  <si>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</si>
  <si>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</si>
  <si>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</si>
  <si>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</si>
  <si>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</si>
  <si>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</si>
  <si>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</si>
  <si>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</si>
  <si>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</si>
  <si>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</si>
  <si>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</si>
  <si>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</si>
  <si>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</si>
  <si>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</si>
  <si>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</si>
  <si>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</si>
  <si>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</si>
  <si>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0.53</t>
  </si>
  <si>
    <t>一般会計</t>
  </si>
  <si>
    <t>国民健康保険特別会計</t>
  </si>
  <si>
    <t>介護保険特別会計</t>
  </si>
  <si>
    <t>簡易水道事業特別会計</t>
  </si>
  <si>
    <t>指定居宅サービス特別会計</t>
  </si>
  <si>
    <t>後期高齢者医療特別会計</t>
  </si>
  <si>
    <t>その他会計（赤字）</t>
  </si>
  <si>
    <t>その他会計（黒字）</t>
  </si>
  <si>
    <t>峡南広域行政組合（一般会計）</t>
    <rPh sb="0" eb="2">
      <t>キョウナン</t>
    </rPh>
    <rPh sb="2" eb="4">
      <t>コウイキ</t>
    </rPh>
    <rPh sb="4" eb="6">
      <t>ギョウセイ</t>
    </rPh>
    <rPh sb="6" eb="8">
      <t>クミアイ</t>
    </rPh>
    <rPh sb="9" eb="11">
      <t>イッパン</t>
    </rPh>
    <rPh sb="11" eb="13">
      <t>カイケイ</t>
    </rPh>
    <phoneticPr fontId="24"/>
  </si>
  <si>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24"/>
  </si>
  <si>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4"/>
  </si>
  <si>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4"/>
  </si>
  <si>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</si>
  <si>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4"/>
  </si>
  <si>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9" eb="31">
      <t>トクベツ</t>
    </rPh>
    <rPh sb="31" eb="33">
      <t>カイケイ</t>
    </rPh>
    <phoneticPr fontId="24"/>
  </si>
  <si>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4"/>
  </si>
  <si>
    <t>山梨県市町村総合事務組合（交通災害共済事業特別会計）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</si>
  <si>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</si>
  <si>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</si>
  <si>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</si>
  <si>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</si>
  <si>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</si>
  <si>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</si>
  <si>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</si>
  <si>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</si>
  <si>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</si>
  <si>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</si>
  <si>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</si>
  <si>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元利償還金を減少させ、将来負担比率は２３年度からマイナスとして健全な体制を維持しているが、標準財政規模の縮小が早く類似団体内で比較すると実質公債費比率の改善比率は鈍いものになっていると分析する。</t>
    <rPh sb="32" eb="34">
      <t>ケンゼン</t>
    </rPh>
    <rPh sb="35" eb="37">
      <t>タイセイ</t>
    </rPh>
    <rPh sb="38" eb="40">
      <t>イジ</t>
    </rPh>
    <rPh sb="46" eb="48">
      <t>ヒョウジュン</t>
    </rPh>
    <rPh sb="48" eb="50">
      <t>ザイセイ</t>
    </rPh>
    <rPh sb="50" eb="52">
      <t>キボ</t>
    </rPh>
    <rPh sb="53" eb="55">
      <t>シュクショウ</t>
    </rPh>
    <rPh sb="56" eb="57">
      <t>ハヤ</t>
    </rPh>
    <rPh sb="58" eb="60">
      <t>ルイジ</t>
    </rPh>
    <rPh sb="60" eb="62">
      <t>ダンタイ</t>
    </rPh>
    <rPh sb="62" eb="63">
      <t>ナイ</t>
    </rPh>
    <rPh sb="64" eb="66">
      <t>ヒカク</t>
    </rPh>
    <rPh sb="69" eb="71">
      <t>ジッシツ</t>
    </rPh>
    <rPh sb="71" eb="74">
      <t>コウサイヒ</t>
    </rPh>
    <rPh sb="74" eb="76">
      <t>ヒリツ</t>
    </rPh>
    <rPh sb="77" eb="79">
      <t>カイゼン</t>
    </rPh>
    <rPh sb="79" eb="81">
      <t>ヒリツ</t>
    </rPh>
    <rPh sb="82" eb="83">
      <t>ニブ</t>
    </rPh>
    <rPh sb="93" eb="95">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</si>
</sst>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120934</c:v>
                </c:pt>
                <c:pt idx="1">
                  <c:v>67298</c:v>
                </c:pt>
                <c:pt idx="2">
                  <c:v>75872</c:v>
                </c:pt>
                <c:pt idx="3">
                  <c:v>92514</c:v>
                </c:pt>
                <c:pt idx="4">
                  <c:v>77348</c:v>
                </c:pt>
              </c:numCache>
            </c:numRef>
          </c:val>
          <c:smooth val="0"/>
        </c:ser>
        <c:dLbls>
          <c:showLegendKey val="0"/>
          <c:showVal val="0"/>
          <c:showCatName val="0"/>
          <c:showSerName val="0"/>
          <c:showPercent val="0"/>
          <c:showBubbleSize val="0"/>
        </c:dLbls>
        <c:marker val="1"/>
        <c:smooth val="0"/>
        <c:axId val="103280000"/>
        <c:axId val="108099072"/>
      </c:lineChart>
      <c:catAx>
        <c:axId val="103280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99072"/>
        <c:crosses val="autoZero"/>
        <c:auto val="1"/>
        <c:lblAlgn val="ctr"/>
        <c:lblOffset val="100"/>
        <c:tickLblSkip val="1"/>
        <c:tickMarkSkip val="1"/>
        <c:noMultiLvlLbl val="0"/>
      </c:catAx>
      <c:valAx>
        <c:axId val="108099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80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12.9</c:v>
                </c:pt>
                <c:pt idx="1">
                  <c:v>12.18</c:v>
                </c:pt>
                <c:pt idx="2">
                  <c:v>13.55</c:v>
                </c:pt>
                <c:pt idx="3">
                  <c:v>14.62</c:v>
                </c:pt>
                <c:pt idx="4">
                  <c:v>14.49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24.18</c:v>
                </c:pt>
                <c:pt idx="1">
                  <c:v>24.69</c:v>
                </c:pt>
                <c:pt idx="2">
                  <c:v>29.02</c:v>
                </c:pt>
                <c:pt idx="3">
                  <c:v>31.74</c:v>
                </c:pt>
                <c:pt idx="4">
                  <c:v>38.159999999999997</c:v>
                </c:pt>
              </c:numCache>
            </c:numRef>
          </c:val>
        </c:ser>
        <c:dLbls>
          <c:showLegendKey val="0"/>
          <c:showVal val="0"/>
          <c:showCatName val="0"/>
          <c:showSerName val="0"/>
          <c:showPercent val="0"/>
          <c:showBubbleSize val="0"/>
        </c:dLbls>
        <c:gapWidth val="250"/>
        <c:overlap val="100"/>
        <c:axId val="122903936"/>
        <c:axId val="12291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-0.53</c:v>
                </c:pt>
                <c:pt idx="1">
                  <c:v>6.88</c:v>
                </c:pt>
                <c:pt idx="2">
                  <c:v>14</c:v>
                </c:pt>
                <c:pt idx="3">
                  <c:v>1.83</c:v>
                </c:pt>
                <c:pt idx="4">
                  <c:v>6.42</c:v>
                </c:pt>
              </c:numCache>
            </c:numRef>
          </c:val>
          <c:smooth val="0"/>
        </c:ser>
        <c:dLbls>
          <c:showLegendKey val="0"/>
          <c:showVal val="0"/>
          <c:showCatName val="0"/>
          <c:showSerName val="0"/>
          <c:showPercent val="0"/>
          <c:showBubbleSize val="0"/>
        </c:dLbls>
        <c:marker val="1"/>
        <c:smooth val="0"/>
        <c:axId val="122903936"/>
        <c:axId val="122914304"/>
      </c:lineChart>
      <c:catAx>
        <c:axId val="1229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14304"/>
        <c:crosses val="autoZero"/>
        <c:auto val="1"/>
        <c:lblAlgn val="ctr"/>
        <c:lblOffset val="100"/>
        <c:tickLblSkip val="1"/>
        <c:tickMarkSkip val="1"/>
        <c:noMultiLvlLbl val="0"/>
      </c:catAx>
      <c:valAx>
        <c:axId val="1229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0.13</c:v>
                </c:pt>
                <c:pt idx="4">
                  <c:v>#N/A</c:v>
                </c:pt>
                <c:pt idx="5">
                  <c:v>0.05</c:v>
                </c:pt>
                <c:pt idx="6">
                  <c:v>#N/A</c:v>
                </c:pt>
                <c:pt idx="7">
                  <c:v>0.02</c:v>
                </c:pt>
                <c:pt idx="8">
                  <c:v>#N/A</c:v>
                </c:pt>
                <c:pt idx="9">
                  <c:v>0.04</c:v>
                </c:pt>
              </c:numCache>
            </c:numRef>
          </c:val>
        </c:ser>
        <c:ser>
          <c:idx val="5"/>
          <c:order val="5"/>
          <c:tx>
            <c:strRef>
              <c:f>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0.12</c:v>
                </c:pt>
                <c:pt idx="4">
                  <c:v>#N/A</c:v>
                </c:pt>
                <c:pt idx="5">
                  <c:v>0.1</c:v>
                </c:pt>
                <c:pt idx="6">
                  <c:v>#N/A</c:v>
                </c:pt>
                <c:pt idx="7">
                  <c:v>0.13</c:v>
                </c:pt>
                <c:pt idx="8">
                  <c:v>#N/A</c:v>
                </c:pt>
                <c:pt idx="9">
                  <c:v>0.13</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0.11</c:v>
                </c:pt>
                <c:pt idx="4">
                  <c:v>#N/A</c:v>
                </c:pt>
                <c:pt idx="5">
                  <c:v>0.27</c:v>
                </c:pt>
                <c:pt idx="6">
                  <c:v>#N/A</c:v>
                </c:pt>
                <c:pt idx="7">
                  <c:v>0.35</c:v>
                </c:pt>
                <c:pt idx="8">
                  <c:v>#N/A</c:v>
                </c:pt>
                <c:pt idx="9">
                  <c:v>0.42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0.86</c:v>
                </c:pt>
                <c:pt idx="2">
                  <c:v>#N/A</c:v>
                </c:pt>
                <c:pt idx="3">
                  <c:v>0.9</c:v>
                </c:pt>
                <c:pt idx="4">
                  <c:v>#N/A</c:v>
                </c:pt>
                <c:pt idx="5">
                  <c:v>1.04</c:v>
                </c:pt>
                <c:pt idx="6">
                  <c:v>#N/A</c:v>
                </c:pt>
                <c:pt idx="7">
                  <c:v>1.07</c:v>
                </c:pt>
                <c:pt idx="8">
                  <c:v>#N/A</c:v>
                </c:pt>
                <c:pt idx="9">
                  <c:v>2.92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3.58</c:v>
                </c:pt>
                <c:pt idx="2">
                  <c:v>#N/A</c:v>
                </c:pt>
                <c:pt idx="3">
                  <c:v>2.27</c:v>
                </c:pt>
                <c:pt idx="4">
                  <c:v>#N/A</c:v>
                </c:pt>
                <c:pt idx="5">
                  <c:v>3.67</c:v>
                </c:pt>
                <c:pt idx="6">
                  <c:v>#N/A</c:v>
                </c:pt>
                <c:pt idx="7">
                  <c:v>3.1</c:v>
                </c:pt>
                <c:pt idx="8">
                  <c:v>#N/A</c:v>
                </c:pt>
                <c:pt idx="9">
                  <c:v>3.37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12.9</c:v>
                </c:pt>
                <c:pt idx="2">
                  <c:v>#N/A</c:v>
                </c:pt>
                <c:pt idx="3">
                  <c:v>12.18</c:v>
                </c:pt>
                <c:pt idx="4">
                  <c:v>#N/A</c:v>
                </c:pt>
                <c:pt idx="5">
                  <c:v>13.54</c:v>
                </c:pt>
                <c:pt idx="6">
                  <c:v>#N/A</c:v>
                </c:pt>
                <c:pt idx="7">
                  <c:v>14.61</c:v>
                </c:pt>
                <c:pt idx="8">
                  <c:v>#N/A</c:v>
                </c:pt>
                <c:pt idx="9">
                  <c:v>14.49</c:v>
                </c:pt>
              </c:numCache>
            </c:numRef>
          </c:val>
        </c:ser>
        <c:dLbls>
          <c:showLegendKey val="0"/>
          <c:showVal val="0"/>
          <c:showCatName val="0"/>
          <c:showSerName val="0"/>
          <c:showPercent val="0"/>
          <c:showBubbleSize val="0"/>
        </c:dLbls>
        <c:gapWidth val="150"/>
        <c:overlap val="100"/>
        <c:axId val="92820608"/>
        <c:axId val="92822144"/>
      </c:barChart>
      <c:catAx>
        <c:axId val="928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22144"/>
        <c:crosses val="autoZero"/>
        <c:auto val="1"/>
        <c:lblAlgn val="ctr"/>
        <c:lblOffset val="100"/>
        <c:tickLblSkip val="1"/>
        <c:tickMarkSkip val="1"/>
        <c:noMultiLvlLbl val="0"/>
      </c:catAx>
      <c:valAx>
        <c:axId val="9282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926</c:v>
                </c:pt>
                <c:pt idx="5">
                  <c:v>926</c:v>
                </c:pt>
                <c:pt idx="8">
                  <c:v>947</c:v>
                </c:pt>
                <c:pt idx="11">
                  <c:v>942</c:v>
                </c:pt>
                <c:pt idx="14">
                  <c:v>920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7</c:v>
                </c:pt>
                <c:pt idx="6">
                  <c:v>7</c:v>
                </c:pt>
                <c:pt idx="9">
                  <c:v>5</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167</c:v>
                </c:pt>
                <c:pt idx="3">
                  <c:v>178</c:v>
                </c:pt>
                <c:pt idx="6">
                  <c:v>179</c:v>
                </c:pt>
                <c:pt idx="9">
                  <c:v>164</c:v>
                </c:pt>
                <c:pt idx="12">
                  <c:v>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1036</c:v>
                </c:pt>
                <c:pt idx="3">
                  <c:v>1028</c:v>
                </c:pt>
                <c:pt idx="6">
                  <c:v>1041</c:v>
                </c:pt>
                <c:pt idx="9">
                  <c:v>923</c:v>
                </c:pt>
                <c:pt idx="12">
                  <c:v>910</c:v>
                </c:pt>
              </c:numCache>
            </c:numRef>
          </c:val>
        </c:ser>
        <c:dLbls>
          <c:showLegendKey val="0"/>
          <c:showVal val="0"/>
          <c:showCatName val="0"/>
          <c:showSerName val="0"/>
          <c:showPercent val="0"/>
          <c:showBubbleSize val="0"/>
        </c:dLbls>
        <c:gapWidth val="100"/>
        <c:overlap val="100"/>
        <c:axId val="123023360"/>
        <c:axId val="123025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285</c:v>
                </c:pt>
                <c:pt idx="2">
                  <c:v>#N/A</c:v>
                </c:pt>
                <c:pt idx="3">
                  <c:v>#N/A</c:v>
                </c:pt>
                <c:pt idx="4">
                  <c:v>287</c:v>
                </c:pt>
                <c:pt idx="5">
                  <c:v>#N/A</c:v>
                </c:pt>
                <c:pt idx="6">
                  <c:v>#N/A</c:v>
                </c:pt>
                <c:pt idx="7">
                  <c:v>280</c:v>
                </c:pt>
                <c:pt idx="8">
                  <c:v>#N/A</c:v>
                </c:pt>
                <c:pt idx="9">
                  <c:v>#N/A</c:v>
                </c:pt>
                <c:pt idx="10">
                  <c:v>150</c:v>
                </c:pt>
                <c:pt idx="11">
                  <c:v>#N/A</c:v>
                </c:pt>
                <c:pt idx="12">
                  <c:v>#N/A</c:v>
                </c:pt>
                <c:pt idx="13">
                  <c:v>158</c:v>
                </c:pt>
                <c:pt idx="14">
                  <c:v>#N/A</c:v>
                </c:pt>
              </c:numCache>
            </c:numRef>
          </c:val>
          <c:smooth val="0"/>
        </c:ser>
        <c:dLbls>
          <c:showLegendKey val="0"/>
          <c:showVal val="0"/>
          <c:showCatName val="0"/>
          <c:showSerName val="0"/>
          <c:showPercent val="0"/>
          <c:showBubbleSize val="0"/>
        </c:dLbls>
        <c:marker val="1"/>
        <c:smooth val="0"/>
        <c:axId val="123023360"/>
        <c:axId val="123025280"/>
      </c:lineChart>
      <c:catAx>
        <c:axId val="12302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025280"/>
        <c:crosses val="autoZero"/>
        <c:auto val="1"/>
        <c:lblAlgn val="ctr"/>
        <c:lblOffset val="100"/>
        <c:tickLblSkip val="1"/>
        <c:tickMarkSkip val="1"/>
        <c:noMultiLvlLbl val="0"/>
      </c:catAx>
      <c:valAx>
        <c:axId val="12302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8054</c:v>
                </c:pt>
                <c:pt idx="5">
                  <c:v>7696</c:v>
                </c:pt>
                <c:pt idx="8">
                  <c:v>7337</c:v>
                </c:pt>
                <c:pt idx="11">
                  <c:v>6916</c:v>
                </c:pt>
                <c:pt idx="14">
                  <c:v>6564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3394</c:v>
                </c:pt>
                <c:pt idx="5">
                  <c:v>3395</c:v>
                </c:pt>
                <c:pt idx="8">
                  <c:v>3249</c:v>
                </c:pt>
                <c:pt idx="11">
                  <c:v>3297</c:v>
                </c:pt>
                <c:pt idx="14">
                  <c:v>3642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1478</c:v>
                </c:pt>
                <c:pt idx="3">
                  <c:v>1476</c:v>
                </c:pt>
                <c:pt idx="6">
                  <c:v>1398</c:v>
                </c:pt>
                <c:pt idx="9">
                  <c:v>1330</c:v>
                </c:pt>
                <c:pt idx="12">
                  <c:v>1307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c:v>
                </c:pt>
                <c:pt idx="3">
                  <c:v>25</c:v>
                </c:pt>
                <c:pt idx="6">
                  <c:v>17</c:v>
                </c:pt>
                <c:pt idx="9">
                  <c:v>63</c:v>
                </c:pt>
                <c:pt idx="12">
                  <c:v>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1679</c:v>
                </c:pt>
                <c:pt idx="3">
                  <c:v>1565</c:v>
                </c:pt>
                <c:pt idx="6">
                  <c:v>1560</c:v>
                </c:pt>
                <c:pt idx="9">
                  <c:v>1549</c:v>
                </c:pt>
                <c:pt idx="12">
                  <c:v>1626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8057</c:v>
                </c:pt>
                <c:pt idx="3">
                  <c:v>7091</c:v>
                </c:pt>
                <c:pt idx="6">
                  <c:v>6057</c:v>
                </c:pt>
                <c:pt idx="9">
                  <c:v>5431</c:v>
                </c:pt>
                <c:pt idx="12">
                  <c:v>4870</c:v>
                </c:pt>
              </c:numCache>
            </c:numRef>
          </c:val>
        </c:ser>
        <c:dLbls>
          <c:showLegendKey val="0"/>
          <c:showVal val="0"/>
          <c:showCatName val="0"/>
          <c:showSerName val="0"/>
          <c:showPercent val="0"/>
          <c:showBubbleSize val="0"/>
        </c:dLbls>
        <c:gapWidth val="100"/>
        <c:overlap val="100"/>
        <c:axId val="108672896"/>
        <c:axId val="123047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672896"/>
        <c:axId val="123047936"/>
      </c:lineChart>
      <c:catAx>
        <c:axId val="1086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047936"/>
        <c:crosses val="autoZero"/>
        <c:auto val="1"/>
        <c:lblAlgn val="ctr"/>
        <c:lblOffset val="100"/>
        <c:tickLblSkip val="1"/>
        <c:tickMarkSkip val="1"/>
        <c:noMultiLvlLbl val="0"/>
      </c:catAx>
      <c:valAx>
        <c:axId val="1230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832640"/>
        <c:axId val="108851200"/>
      </c:scatterChart>
      <c:valAx>
        <c:axId val="1088326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851200"/>
        <c:crosses val="autoZero"/>
        <c:crossBetween val="midCat"/>
      </c:valAx>
      <c:valAx>
        <c:axId val="108851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83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9.8000000000000007</c:v>
                </c:pt>
                <c:pt idx="1">
                  <c:v>8.9</c:v>
                </c:pt>
                <c:pt idx="2">
                  <c:v>8.5</c:v>
                </c:pt>
                <c:pt idx="3">
                  <c:v>7.3</c:v>
                </c:pt>
                <c:pt idx="4">
                  <c:v>6.1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22991744"/>
        <c:axId val="122993664"/>
      </c:scatterChart>
      <c:valAx>
        <c:axId val="122991744"/>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93664"/>
        <c:crosses val="autoZero"/>
        <c:crossBetween val="midCat"/>
      </c:valAx>
      <c:valAx>
        <c:axId val="122993664"/>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99174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元利償還金、公営企業債の元利償還金に対する繰入金は微減である。平成２９年度は合併当初の大型事業債の償還の区切りとなる。今後は新規の償還額を抑えて、さらなる比率の低下を目指す。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一般会計等に係る地方債の現在高は、年度毎の削減努力により平成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3,187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39.6</a:t>
          </a:r>
          <a:r>
            <a:rPr kumimoji="1" lang="ja-JP" altLang="en-US" sz="1400">
              <a:latin typeface="ＭＳ ゴシック" pitchFamily="49" charset="-128"/>
              <a:ea typeface="ＭＳ ゴシック" pitchFamily="49" charset="-128"/>
            </a:rPr>
            <a:t>％減少した。将来負担額総額も改善がみられる。</a:t>
          </a:r>
        </a:p>
        <a:p>
          <a:r>
            <a:rPr kumimoji="1" lang="ja-JP" altLang="en-US" sz="1400">
              <a:latin typeface="ＭＳ ゴシック" pitchFamily="49" charset="-128"/>
              <a:ea typeface="ＭＳ ゴシック" pitchFamily="49" charset="-128"/>
            </a:rPr>
            <a:t>　一方、充当可能財源等における充当可能基金も微増の傾向にあるが、普通地方交付税の減少が進み、分母を構成する標準財政規模が縮小していくため、地方債残高圧縮等、更なる将来負担減に努める。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本町は内陸山間地にあるため中心となる産業がなく、急激な人口減少に伴う少子高齢化が進んでいる（平成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年度末高齢化率</a:t>
          </a:r>
          <a:r>
            <a:rPr lang="en-US" altLang="ja-JP" sz="1300" b="0" i="0" baseline="0">
              <a:solidFill>
                <a:schemeClr val="dk1"/>
              </a:solidFill>
              <a:effectLst/>
              <a:latin typeface="+mn-ea"/>
              <a:ea typeface="+mn-ea"/>
              <a:cs typeface="+mn-cs"/>
            </a:rPr>
            <a:t>38.3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。そのため財政基盤が弱く、類似団体平均を大きく下回っている。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　定員管理や事務事業の見直しに努めるとともに今後も、定員適正化、町の総合計画に沿った産業振興策を積極的に展開し、行政の効率化、地方税の徴収強化（現年分徴収率</a:t>
          </a:r>
          <a:r>
            <a:rPr lang="en-US" altLang="ja-JP" sz="1300" b="0" i="0" baseline="0">
              <a:solidFill>
                <a:schemeClr val="dk1"/>
              </a:solidFill>
              <a:effectLst/>
              <a:latin typeface="+mn-ea"/>
              <a:ea typeface="+mn-ea"/>
              <a:cs typeface="+mn-cs"/>
            </a:rPr>
            <a:t>99.4%</a:t>
          </a:r>
          <a:r>
            <a:rPr lang="ja-JP" altLang="ja-JP" sz="1300" b="0" i="0" baseline="0">
              <a:solidFill>
                <a:schemeClr val="dk1"/>
              </a:solidFill>
              <a:effectLst/>
              <a:latin typeface="+mn-ea"/>
              <a:ea typeface="+mn-ea"/>
              <a:cs typeface="+mn-cs"/>
            </a:rPr>
            <a:t>、過年度も含めた全体でも</a:t>
          </a:r>
          <a:r>
            <a:rPr lang="en-US" altLang="ja-JP" sz="1300" b="0" i="0" baseline="0">
              <a:solidFill>
                <a:schemeClr val="dk1"/>
              </a:solidFill>
              <a:effectLst/>
              <a:latin typeface="+mn-ea"/>
              <a:ea typeface="+mn-ea"/>
              <a:cs typeface="+mn-cs"/>
            </a:rPr>
            <a:t>97.7</a:t>
          </a:r>
          <a:r>
            <a:rPr lang="ja-JP" altLang="ja-JP" sz="1300" b="0" i="0" baseline="0">
              <a:solidFill>
                <a:schemeClr val="dk1"/>
              </a:solidFill>
              <a:effectLst/>
              <a:latin typeface="+mn-ea"/>
              <a:ea typeface="+mn-ea"/>
              <a:cs typeface="+mn-cs"/>
            </a:rPr>
            <a:t>％）に努めるとともに、活力あるまちづくりによる財政基盤強化を図る。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164193</xdr:rowOff>
    </xdr:to>
    <xdr:cxnSp macro="">
      <xdr:nvCxnSpPr>
        <xdr:cNvPr id="69" name="直線コネクタ 68"/>
        <xdr:cNvCxnSpPr/>
      </xdr:nvCxnSpPr>
      <xdr:spPr>
        <a:xfrm>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152702</xdr:rowOff>
    </xdr:to>
    <xdr:cxnSp macro="">
      <xdr:nvCxnSpPr>
        <xdr:cNvPr id="72" name="直線コネクタ 71"/>
        <xdr:cNvCxnSpPr/>
      </xdr:nvCxnSpPr>
      <xdr:spPr>
        <a:xfrm>
          <a:off x="3225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人件費、物件費及び公債費の減少で経常経費は対前年度</a:t>
          </a:r>
          <a:r>
            <a:rPr kumimoji="1" lang="en-US" altLang="ja-JP" sz="1300">
              <a:latin typeface="+mn-ea"/>
              <a:ea typeface="+mn-ea"/>
            </a:rPr>
            <a:t>1.0</a:t>
          </a:r>
          <a:r>
            <a:rPr kumimoji="1" lang="ja-JP" altLang="en-US" sz="1300">
              <a:latin typeface="+mn-ea"/>
              <a:ea typeface="+mn-ea"/>
            </a:rPr>
            <a:t>ポイント減となった。類似団体平均となるが、引き続き事務事業の見直しによる経常経費削減に努める。</a:t>
          </a:r>
        </a:p>
        <a:p>
          <a:r>
            <a:rPr kumimoji="1" lang="ja-JP" altLang="en-US" sz="1300">
              <a:latin typeface="+mn-ea"/>
              <a:ea typeface="+mn-ea"/>
            </a:rPr>
            <a:t>　今後、維持補修費、扶助費、補助費等の構成比が増加することによる経常収支比率が懸念される。</a:t>
          </a:r>
        </a:p>
        <a:p>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126365</xdr:rowOff>
    </xdr:from>
    <xdr:to>
      <xdr:col>7</xdr:col>
      <xdr:colOff>152400</xdr:colOff>
      <xdr:row>63</xdr:row>
      <xdr:rowOff>166581</xdr:rowOff>
    </xdr:to>
    <xdr:cxnSp macro="">
      <xdr:nvCxnSpPr>
        <xdr:cNvPr id="132" name="直線コネクタ 131"/>
        <xdr:cNvCxnSpPr/>
      </xdr:nvCxnSpPr>
      <xdr:spPr>
        <a:xfrm flipV="1">
          <a:off x="4114800" y="1092771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153035</xdr:rowOff>
    </xdr:from>
    <xdr:to>
      <xdr:col>6</xdr:col>
      <xdr:colOff>0</xdr:colOff>
      <xdr:row>63</xdr:row>
      <xdr:rowOff>166581</xdr:rowOff>
    </xdr:to>
    <xdr:cxnSp macro="">
      <xdr:nvCxnSpPr>
        <xdr:cNvPr id="135" name="直線コネクタ 134"/>
        <xdr:cNvCxnSpPr/>
      </xdr:nvCxnSpPr>
      <xdr:spPr>
        <a:xfrm>
          <a:off x="3225800" y="1078293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166581</xdr:rowOff>
    </xdr:to>
    <xdr:cxnSp macro="">
      <xdr:nvCxnSpPr>
        <xdr:cNvPr id="138" name="直線コネクタ 137"/>
        <xdr:cNvCxnSpPr/>
      </xdr:nvCxnSpPr>
      <xdr:spPr>
        <a:xfrm flipV="1">
          <a:off x="2336800" y="1078293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63</xdr:row>
      <xdr:rowOff>166581</xdr:rowOff>
    </xdr:to>
    <xdr:cxnSp macro="">
      <xdr:nvCxnSpPr>
        <xdr:cNvPr id="141" name="直線コネクタ 140"/>
        <xdr:cNvCxnSpPr/>
      </xdr:nvCxnSpPr>
      <xdr:spPr>
        <a:xfrm>
          <a:off x="1447800" y="1089554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51" name="円/楕円 150"/>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47642</xdr:rowOff>
    </xdr:from>
    <xdr:ext cx="762000" cy="259045"/>
    <xdr:sp macro="" textlink="">
      <xdr:nvSpPr>
        <xdr:cNvPr id="152"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115781</xdr:rowOff>
    </xdr:from>
    <xdr:to>
      <xdr:col>6</xdr:col>
      <xdr:colOff>50800</xdr:colOff>
      <xdr:row>64</xdr:row>
      <xdr:rowOff>45931</xdr:rowOff>
    </xdr:to>
    <xdr:sp macro="" textlink="">
      <xdr:nvSpPr>
        <xdr:cNvPr id="153" name="円/楕円 152"/>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56108</xdr:rowOff>
    </xdr:from>
    <xdr:ext cx="736600" cy="259045"/>
    <xdr:sp macro="" textlink="">
      <xdr:nvSpPr>
        <xdr:cNvPr id="154" name="テキスト ボックス 153"/>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5" name="円/楕円 154"/>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42562</xdr:rowOff>
    </xdr:from>
    <xdr:ext cx="762000" cy="259045"/>
    <xdr:sp macro="" textlink="">
      <xdr:nvSpPr>
        <xdr:cNvPr id="156" name="テキスト ボックス 155"/>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115781</xdr:rowOff>
    </xdr:from>
    <xdr:to>
      <xdr:col>3</xdr:col>
      <xdr:colOff>330200</xdr:colOff>
      <xdr:row>64</xdr:row>
      <xdr:rowOff>45931</xdr:rowOff>
    </xdr:to>
    <xdr:sp macro="" textlink="">
      <xdr:nvSpPr>
        <xdr:cNvPr id="157" name="円/楕円 156"/>
        <xdr:cNvSpPr/>
      </xdr:nvSpPr>
      <xdr:spPr>
        <a:xfrm>
          <a:off x="2286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56108</xdr:rowOff>
    </xdr:from>
    <xdr:ext cx="762000" cy="259045"/>
    <xdr:sp macro="" textlink="">
      <xdr:nvSpPr>
        <xdr:cNvPr id="158" name="テキスト ボックス 157"/>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9" name="円/楕円 158"/>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60" name="テキスト ボックス 159"/>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[203,846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平成</a:t>
          </a:r>
          <a:r>
            <a:rPr kumimoji="1" lang="en-US" altLang="ja-JP" sz="1300">
              <a:latin typeface="+mn-ea"/>
              <a:ea typeface="+mn-ea"/>
            </a:rPr>
            <a:t>27</a:t>
          </a:r>
          <a:r>
            <a:rPr kumimoji="1" lang="ja-JP" altLang="en-US" sz="1300">
              <a:latin typeface="+mn-ea"/>
              <a:ea typeface="+mn-ea"/>
            </a:rPr>
            <a:t>年度は市町村類型の区分変更に伴い対照類似団体が異なるが、人口１人当たり人件費、物件費及び維持補修費の決算額が類似団体平均を下回った。</a:t>
          </a:r>
        </a:p>
        <a:p>
          <a:r>
            <a:rPr kumimoji="1" lang="ja-JP" altLang="en-US" sz="1300">
              <a:latin typeface="+mn-ea"/>
              <a:ea typeface="+mn-ea"/>
            </a:rPr>
            <a:t>　ごみ収集処理業務の単町処理から他自治体で構成される組合へ可燃ごみの処理委託、中学校・学校給食共同調理場の統合による経費削減による効果。保育所、小学校についても少子化に対応した適正規模への統合による人件費・物件費の削減を検討しており、それぞれ早期実現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148348</xdr:rowOff>
    </xdr:from>
    <xdr:to>
      <xdr:col>7</xdr:col>
      <xdr:colOff>152400</xdr:colOff>
      <xdr:row>82</xdr:row>
      <xdr:rowOff>151667</xdr:rowOff>
    </xdr:to>
    <xdr:cxnSp macro="">
      <xdr:nvCxnSpPr>
        <xdr:cNvPr id="194" name="直線コネクタ 193"/>
        <xdr:cNvCxnSpPr/>
      </xdr:nvCxnSpPr>
      <xdr:spPr>
        <a:xfrm>
          <a:off x="4114800" y="14207248"/>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133572</xdr:rowOff>
    </xdr:from>
    <xdr:to>
      <xdr:col>6</xdr:col>
      <xdr:colOff>0</xdr:colOff>
      <xdr:row>82</xdr:row>
      <xdr:rowOff>148348</xdr:rowOff>
    </xdr:to>
    <xdr:cxnSp macro="">
      <xdr:nvCxnSpPr>
        <xdr:cNvPr id="197" name="直線コネクタ 196"/>
        <xdr:cNvCxnSpPr/>
      </xdr:nvCxnSpPr>
      <xdr:spPr>
        <a:xfrm>
          <a:off x="3225800" y="14192472"/>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133572</xdr:rowOff>
    </xdr:from>
    <xdr:to>
      <xdr:col>4</xdr:col>
      <xdr:colOff>482600</xdr:colOff>
      <xdr:row>82</xdr:row>
      <xdr:rowOff>139145</xdr:rowOff>
    </xdr:to>
    <xdr:cxnSp macro="">
      <xdr:nvCxnSpPr>
        <xdr:cNvPr id="200" name="直線コネクタ 199"/>
        <xdr:cNvCxnSpPr/>
      </xdr:nvCxnSpPr>
      <xdr:spPr>
        <a:xfrm flipV="1">
          <a:off x="2336800" y="14192472"/>
          <a:ext cx="889000" cy="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139145</xdr:rowOff>
    </xdr:from>
    <xdr:to>
      <xdr:col>3</xdr:col>
      <xdr:colOff>279400</xdr:colOff>
      <xdr:row>82</xdr:row>
      <xdr:rowOff>144669</xdr:rowOff>
    </xdr:to>
    <xdr:cxnSp macro="">
      <xdr:nvCxnSpPr>
        <xdr:cNvPr id="203" name="直線コネクタ 202"/>
        <xdr:cNvCxnSpPr/>
      </xdr:nvCxnSpPr>
      <xdr:spPr>
        <a:xfrm flipV="1">
          <a:off x="1447800" y="1419804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100867</xdr:rowOff>
    </xdr:from>
    <xdr:to>
      <xdr:col>7</xdr:col>
      <xdr:colOff>203200</xdr:colOff>
      <xdr:row>83</xdr:row>
      <xdr:rowOff>31017</xdr:rowOff>
    </xdr:to>
    <xdr:sp macro="" textlink="">
      <xdr:nvSpPr>
        <xdr:cNvPr id="213" name="円/楕円 212"/>
        <xdr:cNvSpPr/>
      </xdr:nvSpPr>
      <xdr:spPr>
        <a:xfrm>
          <a:off x="4902200" y="141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117394</xdr:rowOff>
    </xdr:from>
    <xdr:ext cx="762000" cy="259045"/>
    <xdr:sp macro="" textlink="">
      <xdr:nvSpPr>
        <xdr:cNvPr id="214" name="人件費・物件費等の状況該当値テキスト"/>
        <xdr:cNvSpPr txBox="1"/>
      </xdr:nvSpPr>
      <xdr:spPr>
        <a:xfrm>
          <a:off x="5041900" y="1400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203,846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97548</xdr:rowOff>
    </xdr:from>
    <xdr:to>
      <xdr:col>6</xdr:col>
      <xdr:colOff>50800</xdr:colOff>
      <xdr:row>83</xdr:row>
      <xdr:rowOff>27698</xdr:rowOff>
    </xdr:to>
    <xdr:sp macro="" textlink="">
      <xdr:nvSpPr>
        <xdr:cNvPr id="215" name="円/楕円 214"/>
        <xdr:cNvSpPr/>
      </xdr:nvSpPr>
      <xdr:spPr>
        <a:xfrm>
          <a:off x="4064000" y="141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37875</xdr:rowOff>
    </xdr:from>
    <xdr:ext cx="736600" cy="259045"/>
    <xdr:sp macro="" textlink="">
      <xdr:nvSpPr>
        <xdr:cNvPr id="216" name="テキスト ボックス 215"/>
        <xdr:cNvSpPr txBox="1"/>
      </xdr:nvSpPr>
      <xdr:spPr>
        <a:xfrm>
          <a:off x="3733800" y="13925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82772</xdr:rowOff>
    </xdr:from>
    <xdr:to>
      <xdr:col>4</xdr:col>
      <xdr:colOff>533400</xdr:colOff>
      <xdr:row>83</xdr:row>
      <xdr:rowOff>12922</xdr:rowOff>
    </xdr:to>
    <xdr:sp macro="" textlink="">
      <xdr:nvSpPr>
        <xdr:cNvPr id="217" name="円/楕円 216"/>
        <xdr:cNvSpPr/>
      </xdr:nvSpPr>
      <xdr:spPr>
        <a:xfrm>
          <a:off x="3175000" y="14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23099</xdr:rowOff>
    </xdr:from>
    <xdr:ext cx="762000" cy="259045"/>
    <xdr:sp macro="" textlink="">
      <xdr:nvSpPr>
        <xdr:cNvPr id="218" name="テキスト ボックス 217"/>
        <xdr:cNvSpPr txBox="1"/>
      </xdr:nvSpPr>
      <xdr:spPr>
        <a:xfrm>
          <a:off x="2844800" y="1391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194,847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88345</xdr:rowOff>
    </xdr:from>
    <xdr:to>
      <xdr:col>3</xdr:col>
      <xdr:colOff>330200</xdr:colOff>
      <xdr:row>83</xdr:row>
      <xdr:rowOff>18495</xdr:rowOff>
    </xdr:to>
    <xdr:sp macro="" textlink="">
      <xdr:nvSpPr>
        <xdr:cNvPr id="219" name="円/楕円 218"/>
        <xdr:cNvSpPr/>
      </xdr:nvSpPr>
      <xdr:spPr>
        <a:xfrm>
          <a:off x="2286000" y="141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28672</xdr:rowOff>
    </xdr:from>
    <xdr:ext cx="762000" cy="259045"/>
    <xdr:sp macro="" textlink="">
      <xdr:nvSpPr>
        <xdr:cNvPr id="220" name="テキスト ボックス 219"/>
        <xdr:cNvSpPr txBox="1"/>
      </xdr:nvSpPr>
      <xdr:spPr>
        <a:xfrm>
          <a:off x="1955800" y="139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93869</xdr:rowOff>
    </xdr:from>
    <xdr:to>
      <xdr:col>2</xdr:col>
      <xdr:colOff>127000</xdr:colOff>
      <xdr:row>83</xdr:row>
      <xdr:rowOff>24019</xdr:rowOff>
    </xdr:to>
    <xdr:sp macro="" textlink="">
      <xdr:nvSpPr>
        <xdr:cNvPr id="221" name="円/楕円 220"/>
        <xdr:cNvSpPr/>
      </xdr:nvSpPr>
      <xdr:spPr>
        <a:xfrm>
          <a:off x="1397000" y="141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8796</xdr:rowOff>
    </xdr:from>
    <xdr:ext cx="762000" cy="259045"/>
    <xdr:sp macro="" textlink="">
      <xdr:nvSpPr>
        <xdr:cNvPr id="222" name="テキスト ボックス 221"/>
        <xdr:cNvSpPr txBox="1"/>
      </xdr:nvSpPr>
      <xdr:spPr>
        <a:xfrm>
          <a:off x="1066800" y="142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給与の適正化に取り組み、類似団体平均より１．６ポイント減の９４．３となった。今後も給与の適正化に努める。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152400</xdr:rowOff>
    </xdr:to>
    <xdr:cxnSp macro="">
      <xdr:nvCxnSpPr>
        <xdr:cNvPr id="256" name="直線コネクタ 255"/>
        <xdr:cNvCxnSpPr/>
      </xdr:nvCxnSpPr>
      <xdr:spPr>
        <a:xfrm flipV="1">
          <a:off x="16179800" y="14548696"/>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152400</xdr:rowOff>
    </xdr:to>
    <xdr:cxnSp macro="">
      <xdr:nvCxnSpPr>
        <xdr:cNvPr id="259" name="直線コネクタ 258"/>
        <xdr:cNvCxnSpPr/>
      </xdr:nvCxnSpPr>
      <xdr:spPr>
        <a:xfrm>
          <a:off x="15290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88</xdr:row>
      <xdr:rowOff>128693</xdr:rowOff>
    </xdr:to>
    <xdr:cxnSp macro="">
      <xdr:nvCxnSpPr>
        <xdr:cNvPr id="262" name="直線コネクタ 261"/>
        <xdr:cNvCxnSpPr/>
      </xdr:nvCxnSpPr>
      <xdr:spPr>
        <a:xfrm flipV="1">
          <a:off x="14401800" y="14653261"/>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128693</xdr:rowOff>
    </xdr:to>
    <xdr:cxnSp macro="">
      <xdr:nvCxnSpPr>
        <xdr:cNvPr id="265" name="直線コネクタ 264"/>
        <xdr:cNvCxnSpPr/>
      </xdr:nvCxnSpPr>
      <xdr:spPr>
        <a:xfrm>
          <a:off x="13512800" y="150956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7" name="円/楕円 276"/>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8" name="テキスト ボックス 27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9" name="円/楕円 278"/>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0" name="テキスト ボックス 279"/>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1" name="円/楕円 280"/>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2" name="テキスト ボックス 281"/>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3" name="円/楕円 282"/>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4" name="テキスト ボックス 283"/>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ごみ収集処理と保育所直営が要因と考えられるが、　定員適正化計画に沿って平成</a:t>
          </a:r>
          <a:r>
            <a:rPr kumimoji="1" lang="en-US" altLang="ja-JP" sz="1400">
              <a:latin typeface="+mn-ea"/>
              <a:ea typeface="+mn-ea"/>
            </a:rPr>
            <a:t>17</a:t>
          </a:r>
          <a:r>
            <a:rPr kumimoji="1" lang="ja-JP" altLang="en-US" sz="1400">
              <a:latin typeface="+mn-ea"/>
              <a:ea typeface="+mn-ea"/>
            </a:rPr>
            <a:t>年度</a:t>
          </a:r>
          <a:r>
            <a:rPr kumimoji="1" lang="en-US" altLang="ja-JP" sz="1400">
              <a:latin typeface="+mn-ea"/>
              <a:ea typeface="+mn-ea"/>
            </a:rPr>
            <a:t>172</a:t>
          </a:r>
          <a:r>
            <a:rPr kumimoji="1" lang="ja-JP" altLang="en-US" sz="1400">
              <a:latin typeface="+mn-ea"/>
              <a:ea typeface="+mn-ea"/>
            </a:rPr>
            <a:t>名から平成</a:t>
          </a:r>
          <a:r>
            <a:rPr kumimoji="1" lang="en-US" altLang="ja-JP" sz="1400">
              <a:latin typeface="+mn-ea"/>
              <a:ea typeface="+mn-ea"/>
            </a:rPr>
            <a:t>27</a:t>
          </a:r>
          <a:r>
            <a:rPr kumimoji="1" lang="ja-JP" altLang="en-US" sz="1400">
              <a:latin typeface="+mn-ea"/>
              <a:ea typeface="+mn-ea"/>
            </a:rPr>
            <a:t>年度には</a:t>
          </a:r>
          <a:r>
            <a:rPr kumimoji="1" lang="en-US" altLang="ja-JP" sz="1400">
              <a:latin typeface="+mn-ea"/>
              <a:ea typeface="+mn-ea"/>
            </a:rPr>
            <a:t>131</a:t>
          </a:r>
          <a:r>
            <a:rPr kumimoji="1" lang="ja-JP" altLang="en-US" sz="1400">
              <a:latin typeface="+mn-ea"/>
              <a:ea typeface="+mn-ea"/>
            </a:rPr>
            <a:t>名とする職員数削減は達成し、１２６名となるも類似団体との比較も</a:t>
          </a:r>
          <a:r>
            <a:rPr kumimoji="1" lang="en-US" altLang="ja-JP" sz="1400">
              <a:latin typeface="+mn-ea"/>
              <a:ea typeface="+mn-ea"/>
            </a:rPr>
            <a:t>0.39</a:t>
          </a:r>
          <a:r>
            <a:rPr kumimoji="1" lang="ja-JP" altLang="en-US" sz="1400">
              <a:latin typeface="+mn-ea"/>
              <a:ea typeface="+mn-ea"/>
            </a:rPr>
            <a:t>人下回った。</a:t>
          </a:r>
        </a:p>
        <a:p>
          <a:r>
            <a:rPr kumimoji="1" lang="ja-JP" altLang="en-US" sz="1400">
              <a:latin typeface="+mn-ea"/>
              <a:ea typeface="+mn-ea"/>
            </a:rPr>
            <a:t>　今後も保育所等公共施設の適正規模への移行、事務事業の効率化による職員削減を目指す。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116967</xdr:rowOff>
    </xdr:from>
    <xdr:to>
      <xdr:col>24</xdr:col>
      <xdr:colOff>558800</xdr:colOff>
      <xdr:row>61</xdr:row>
      <xdr:rowOff>127423</xdr:rowOff>
    </xdr:to>
    <xdr:cxnSp macro="">
      <xdr:nvCxnSpPr>
        <xdr:cNvPr id="319" name="直線コネクタ 318"/>
        <xdr:cNvCxnSpPr/>
      </xdr:nvCxnSpPr>
      <xdr:spPr>
        <a:xfrm>
          <a:off x="16179800" y="10575417"/>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116967</xdr:rowOff>
    </xdr:from>
    <xdr:to>
      <xdr:col>23</xdr:col>
      <xdr:colOff>406400</xdr:colOff>
      <xdr:row>61</xdr:row>
      <xdr:rowOff>144314</xdr:rowOff>
    </xdr:to>
    <xdr:cxnSp macro="">
      <xdr:nvCxnSpPr>
        <xdr:cNvPr id="322" name="直線コネクタ 321"/>
        <xdr:cNvCxnSpPr/>
      </xdr:nvCxnSpPr>
      <xdr:spPr>
        <a:xfrm flipV="1">
          <a:off x="15290800" y="10575417"/>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144314</xdr:rowOff>
    </xdr:from>
    <xdr:to>
      <xdr:col>22</xdr:col>
      <xdr:colOff>203200</xdr:colOff>
      <xdr:row>62</xdr:row>
      <xdr:rowOff>26755</xdr:rowOff>
    </xdr:to>
    <xdr:cxnSp macro="">
      <xdr:nvCxnSpPr>
        <xdr:cNvPr id="325" name="直線コネクタ 324"/>
        <xdr:cNvCxnSpPr/>
      </xdr:nvCxnSpPr>
      <xdr:spPr>
        <a:xfrm flipV="1">
          <a:off x="14401800" y="10602764"/>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26755</xdr:rowOff>
    </xdr:from>
    <xdr:to>
      <xdr:col>21</xdr:col>
      <xdr:colOff>0</xdr:colOff>
      <xdr:row>62</xdr:row>
      <xdr:rowOff>30776</xdr:rowOff>
    </xdr:to>
    <xdr:cxnSp macro="">
      <xdr:nvCxnSpPr>
        <xdr:cNvPr id="328" name="直線コネクタ 327"/>
        <xdr:cNvCxnSpPr/>
      </xdr:nvCxnSpPr>
      <xdr:spPr>
        <a:xfrm flipV="1">
          <a:off x="13512800" y="1065665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76623</xdr:rowOff>
    </xdr:from>
    <xdr:to>
      <xdr:col>24</xdr:col>
      <xdr:colOff>609600</xdr:colOff>
      <xdr:row>62</xdr:row>
      <xdr:rowOff>6773</xdr:rowOff>
    </xdr:to>
    <xdr:sp macro="" textlink="">
      <xdr:nvSpPr>
        <xdr:cNvPr id="338" name="円/楕円 337"/>
        <xdr:cNvSpPr/>
      </xdr:nvSpPr>
      <xdr:spPr>
        <a:xfrm>
          <a:off x="16967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48700</xdr:rowOff>
    </xdr:from>
    <xdr:ext cx="762000" cy="259045"/>
    <xdr:sp macro="" textlink="">
      <xdr:nvSpPr>
        <xdr:cNvPr id="339" name="定員管理の状況該当値テキスト"/>
        <xdr:cNvSpPr txBox="1"/>
      </xdr:nvSpPr>
      <xdr:spPr>
        <a:xfrm>
          <a:off x="17106900" y="1050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66167</xdr:rowOff>
    </xdr:from>
    <xdr:to>
      <xdr:col>23</xdr:col>
      <xdr:colOff>457200</xdr:colOff>
      <xdr:row>61</xdr:row>
      <xdr:rowOff>167767</xdr:rowOff>
    </xdr:to>
    <xdr:sp macro="" textlink="">
      <xdr:nvSpPr>
        <xdr:cNvPr id="340" name="円/楕円 339"/>
        <xdr:cNvSpPr/>
      </xdr:nvSpPr>
      <xdr:spPr>
        <a:xfrm>
          <a:off x="16129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6494</xdr:rowOff>
    </xdr:from>
    <xdr:ext cx="736600" cy="259045"/>
    <xdr:sp macro="" textlink="">
      <xdr:nvSpPr>
        <xdr:cNvPr id="341" name="テキスト ボックス 340"/>
        <xdr:cNvSpPr txBox="1"/>
      </xdr:nvSpPr>
      <xdr:spPr>
        <a:xfrm>
          <a:off x="15798800" y="1029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93514</xdr:rowOff>
    </xdr:from>
    <xdr:to>
      <xdr:col>22</xdr:col>
      <xdr:colOff>254000</xdr:colOff>
      <xdr:row>62</xdr:row>
      <xdr:rowOff>23664</xdr:rowOff>
    </xdr:to>
    <xdr:sp macro="" textlink="">
      <xdr:nvSpPr>
        <xdr:cNvPr id="342" name="円/楕円 341"/>
        <xdr:cNvSpPr/>
      </xdr:nvSpPr>
      <xdr:spPr>
        <a:xfrm>
          <a:off x="15240000" y="105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8441</xdr:rowOff>
    </xdr:from>
    <xdr:ext cx="762000" cy="259045"/>
    <xdr:sp macro="" textlink="">
      <xdr:nvSpPr>
        <xdr:cNvPr id="343" name="テキスト ボックス 342"/>
        <xdr:cNvSpPr txBox="1"/>
      </xdr:nvSpPr>
      <xdr:spPr>
        <a:xfrm>
          <a:off x="14909800" y="106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147405</xdr:rowOff>
    </xdr:from>
    <xdr:to>
      <xdr:col>21</xdr:col>
      <xdr:colOff>50800</xdr:colOff>
      <xdr:row>62</xdr:row>
      <xdr:rowOff>77555</xdr:rowOff>
    </xdr:to>
    <xdr:sp macro="" textlink="">
      <xdr:nvSpPr>
        <xdr:cNvPr id="344" name="円/楕円 343"/>
        <xdr:cNvSpPr/>
      </xdr:nvSpPr>
      <xdr:spPr>
        <a:xfrm>
          <a:off x="14351000" y="10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62332</xdr:rowOff>
    </xdr:from>
    <xdr:ext cx="762000" cy="259045"/>
    <xdr:sp macro="" textlink="">
      <xdr:nvSpPr>
        <xdr:cNvPr id="345" name="テキスト ボックス 344"/>
        <xdr:cNvSpPr txBox="1"/>
      </xdr:nvSpPr>
      <xdr:spPr>
        <a:xfrm>
          <a:off x="14020800" y="106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151426</xdr:rowOff>
    </xdr:from>
    <xdr:to>
      <xdr:col>19</xdr:col>
      <xdr:colOff>533400</xdr:colOff>
      <xdr:row>62</xdr:row>
      <xdr:rowOff>81576</xdr:rowOff>
    </xdr:to>
    <xdr:sp macro="" textlink="">
      <xdr:nvSpPr>
        <xdr:cNvPr id="346" name="円/楕円 345"/>
        <xdr:cNvSpPr/>
      </xdr:nvSpPr>
      <xdr:spPr>
        <a:xfrm>
          <a:off x="13462000" y="106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66353</xdr:rowOff>
    </xdr:from>
    <xdr:ext cx="762000" cy="259045"/>
    <xdr:sp macro="" textlink="">
      <xdr:nvSpPr>
        <xdr:cNvPr id="347" name="テキスト ボックス 346"/>
        <xdr:cNvSpPr txBox="1"/>
      </xdr:nvSpPr>
      <xdr:spPr>
        <a:xfrm>
          <a:off x="13131800" y="106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普通地方交付税算入率の高い過疎対策事業債、旧合併特例債、臨時財政対策債の占める割合が高い（約９割）ため、実質公債費比率は６．１％と類似団体平均を下回った。</a:t>
          </a:r>
        </a:p>
        <a:p>
          <a:r>
            <a:rPr kumimoji="1" lang="ja-JP" altLang="en-US" sz="1400">
              <a:latin typeface="ＭＳ Ｐゴシック"/>
            </a:rPr>
            <a:t>　住民ニーズを的確に把握しつつ事業の緊急度を精査して起債に大きく頼ることのない財政運営に努める。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107696</xdr:rowOff>
    </xdr:to>
    <xdr:cxnSp macro="">
      <xdr:nvCxnSpPr>
        <xdr:cNvPr id="379" name="直線コネクタ 378"/>
        <xdr:cNvCxnSpPr/>
      </xdr:nvCxnSpPr>
      <xdr:spPr>
        <a:xfrm flipV="1">
          <a:off x="16179800" y="684987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41</xdr:row>
      <xdr:rowOff>52070</xdr:rowOff>
    </xdr:to>
    <xdr:cxnSp macro="">
      <xdr:nvCxnSpPr>
        <xdr:cNvPr id="382" name="直線コネクタ 381"/>
        <xdr:cNvCxnSpPr/>
      </xdr:nvCxnSpPr>
      <xdr:spPr>
        <a:xfrm flipV="1">
          <a:off x="15290800" y="696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41</xdr:row>
      <xdr:rowOff>90678</xdr:rowOff>
    </xdr:to>
    <xdr:cxnSp macro="">
      <xdr:nvCxnSpPr>
        <xdr:cNvPr id="385" name="直線コネクタ 384"/>
        <xdr:cNvCxnSpPr/>
      </xdr:nvCxnSpPr>
      <xdr:spPr>
        <a:xfrm flipV="1">
          <a:off x="14401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42</xdr:row>
      <xdr:rowOff>6096</xdr:rowOff>
    </xdr:to>
    <xdr:cxnSp macro="">
      <xdr:nvCxnSpPr>
        <xdr:cNvPr id="388" name="直線コネクタ 387"/>
        <xdr:cNvCxnSpPr/>
      </xdr:nvCxnSpPr>
      <xdr:spPr>
        <a:xfrm flipV="1">
          <a:off x="13512800" y="712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8" name="円/楕円 397"/>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9"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400" name="円/楕円 399"/>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401" name="テキスト ボックス 400"/>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2" name="円/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3" name="テキスト ボックス 402"/>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4" name="円/楕円 403"/>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5" name="テキスト ボックス 404"/>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6" name="円/楕円 405"/>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7" name="テキスト ボックス 406"/>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将来負担比率が発生しなかった主な要因は、平成２２から</a:t>
          </a:r>
          <a:r>
            <a:rPr kumimoji="1" lang="en-US" altLang="ja-JP" sz="1400">
              <a:latin typeface="+mn-ea"/>
              <a:ea typeface="+mn-ea"/>
            </a:rPr>
            <a:t>25</a:t>
          </a:r>
          <a:r>
            <a:rPr kumimoji="1" lang="ja-JP" altLang="en-US" sz="1400">
              <a:latin typeface="+mn-ea"/>
              <a:ea typeface="+mn-ea"/>
            </a:rPr>
            <a:t>年度の繰上償還、借換、</a:t>
          </a:r>
          <a:r>
            <a:rPr kumimoji="1" lang="en-US" altLang="ja-JP" sz="1400">
              <a:latin typeface="+mn-ea"/>
              <a:ea typeface="+mn-ea"/>
            </a:rPr>
            <a:t>23</a:t>
          </a:r>
          <a:r>
            <a:rPr kumimoji="1" lang="ja-JP" altLang="en-US" sz="1400">
              <a:latin typeface="+mn-ea"/>
              <a:ea typeface="+mn-ea"/>
            </a:rPr>
            <a:t>年度以降の臨時財政対策債の借り入れ制限による町債残高の減と財政調整基金の積立による充当可能基金の増、があげられる。</a:t>
          </a:r>
        </a:p>
        <a:p>
          <a:r>
            <a:rPr kumimoji="1" lang="ja-JP" altLang="en-US" sz="1400">
              <a:latin typeface="+mn-ea"/>
              <a:ea typeface="+mn-ea"/>
            </a:rPr>
            <a:t>　今後は、交付税縮減を見据えて公債費等義務的経費削減に努め、財政健全化をより一層進めていく。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人口千人当たり職員数は類似団体平均をわずかに上回るが、ラスパイレス指数が低いため、人件費の総額は低く経常収支比率は類似団体平均を下回っている。</a:t>
          </a:r>
        </a:p>
        <a:p>
          <a:r>
            <a:rPr kumimoji="1" lang="ja-JP" altLang="en-US" sz="1300">
              <a:latin typeface="ＭＳ Ｐゴシック"/>
            </a:rPr>
            <a:t>　今後も行財政改革による施設の統合、民間委託を進め、人件費抑制に努める。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161290</xdr:rowOff>
    </xdr:to>
    <xdr:cxnSp macro="">
      <xdr:nvCxnSpPr>
        <xdr:cNvPr id="66" name="直線コネクタ 65"/>
        <xdr:cNvCxnSpPr/>
      </xdr:nvCxnSpPr>
      <xdr:spPr>
        <a:xfrm flipV="1">
          <a:off x="3987800" y="6108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161290</xdr:rowOff>
    </xdr:to>
    <xdr:cxnSp macro="">
      <xdr:nvCxnSpPr>
        <xdr:cNvPr id="69" name="直線コネクタ 68"/>
        <xdr:cNvCxnSpPr/>
      </xdr:nvCxnSpPr>
      <xdr:spPr>
        <a:xfrm>
          <a:off x="3098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35</xdr:row>
      <xdr:rowOff>168910</xdr:rowOff>
    </xdr:to>
    <xdr:cxnSp macro="">
      <xdr:nvCxnSpPr>
        <xdr:cNvPr id="72" name="直線コネクタ 71"/>
        <xdr:cNvCxnSpPr/>
      </xdr:nvCxnSpPr>
      <xdr:spPr>
        <a:xfrm flipV="1">
          <a:off x="2209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12700</xdr:rowOff>
    </xdr:to>
    <xdr:cxnSp macro="">
      <xdr:nvCxnSpPr>
        <xdr:cNvPr id="75" name="直線コネクタ 74"/>
        <xdr:cNvCxnSpPr/>
      </xdr:nvCxnSpPr>
      <xdr:spPr>
        <a:xfrm flipV="1">
          <a:off x="1320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5" name="円/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7" name="円/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ごみ収集処理を単町で直営しているため、衛生費が類似団体平均を上回る結果になっている。広域処理組合への加入といった事業見直しを進めている。</a:t>
          </a:r>
        </a:p>
        <a:p>
          <a:r>
            <a:rPr kumimoji="1" lang="ja-JP" altLang="en-US" sz="1300">
              <a:latin typeface="ＭＳ Ｐゴシック"/>
            </a:rPr>
            <a:t>　その他の施設管理についても効率的な行政サービスができるよう、統廃合や民間委託を進め、行政コスト削減に努める。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149860</xdr:rowOff>
    </xdr:to>
    <xdr:cxnSp macro="">
      <xdr:nvCxnSpPr>
        <xdr:cNvPr id="127" name="直線コネクタ 126"/>
        <xdr:cNvCxnSpPr/>
      </xdr:nvCxnSpPr>
      <xdr:spPr>
        <a:xfrm flipV="1">
          <a:off x="15671800" y="2862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149860</xdr:rowOff>
    </xdr:to>
    <xdr:cxnSp macro="">
      <xdr:nvCxnSpPr>
        <xdr:cNvPr id="130" name="直線コネクタ 129"/>
        <xdr:cNvCxnSpPr/>
      </xdr:nvCxnSpPr>
      <xdr:spPr>
        <a:xfrm>
          <a:off x="14782800" y="2839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96520</xdr:rowOff>
    </xdr:to>
    <xdr:cxnSp macro="">
      <xdr:nvCxnSpPr>
        <xdr:cNvPr id="133" name="直線コネクタ 132"/>
        <xdr:cNvCxnSpPr/>
      </xdr:nvCxnSpPr>
      <xdr:spPr>
        <a:xfrm>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104140</xdr:rowOff>
    </xdr:to>
    <xdr:cxnSp macro="">
      <xdr:nvCxnSpPr>
        <xdr:cNvPr id="136" name="直線コネクタ 135"/>
        <xdr:cNvCxnSpPr/>
      </xdr:nvCxnSpPr>
      <xdr:spPr>
        <a:xfrm flipV="1">
          <a:off x="13004800" y="283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6" name="円/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40657</xdr:rowOff>
    </xdr:from>
    <xdr:ext cx="762000" cy="259045"/>
    <xdr:sp macro="" textlink="">
      <xdr:nvSpPr>
        <xdr:cNvPr id="147"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8" name="円/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49" name="テキスト ボックス 148"/>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50" name="円/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51" name="テキスト ボックス 150"/>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4" name="円/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5" name="テキスト ボックス 154"/>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人口減少、予算全体でも減少しているものの、扶助費は微増しており、個々の事業を横断的に見直すことにより適正化を進める。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8" name="直線コネクタ 187"/>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107950</xdr:rowOff>
    </xdr:to>
    <xdr:cxnSp macro="">
      <xdr:nvCxnSpPr>
        <xdr:cNvPr id="191" name="直線コネクタ 190"/>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4" name="直線コネクタ 193"/>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7" name="直線コネクタ 196"/>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1" name="円/楕円 210"/>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12" name="テキスト ボックス 21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5" name="円/楕円 214"/>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16" name="テキスト ボックス 215"/>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繰出金が大きな要素となる。効率的な経営が困難な国民健康保険事業勘定、小規模簡易水道に対する繰り出しや、年々増加する医療や介護給付費に伴う後期高齢者医療特別会計、介護保険特別会計への繰り出しが主たる要因となっている。</a:t>
          </a:r>
        </a:p>
        <a:p>
          <a:r>
            <a:rPr kumimoji="1" lang="ja-JP" altLang="en-US" sz="1300">
              <a:latin typeface="ＭＳ Ｐゴシック"/>
            </a:rPr>
            <a:t>　簡易水道事業については、適切な受益者負担割合への見直しを進め、介護や医療については、予防事業に力を注ぐ。</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142240</xdr:rowOff>
    </xdr:from>
    <xdr:to>
      <xdr:col>24</xdr:col>
      <xdr:colOff>31750</xdr:colOff>
      <xdr:row>54</xdr:row>
      <xdr:rowOff>165100</xdr:rowOff>
    </xdr:to>
    <xdr:cxnSp macro="">
      <xdr:nvCxnSpPr>
        <xdr:cNvPr id="249" name="直線コネクタ 248"/>
        <xdr:cNvCxnSpPr/>
      </xdr:nvCxnSpPr>
      <xdr:spPr>
        <a:xfrm>
          <a:off x="15671800" y="9400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16510</xdr:rowOff>
    </xdr:from>
    <xdr:to>
      <xdr:col>22</xdr:col>
      <xdr:colOff>565150</xdr:colOff>
      <xdr:row>54</xdr:row>
      <xdr:rowOff>142240</xdr:rowOff>
    </xdr:to>
    <xdr:cxnSp macro="">
      <xdr:nvCxnSpPr>
        <xdr:cNvPr id="252" name="直線コネクタ 251"/>
        <xdr:cNvCxnSpPr/>
      </xdr:nvCxnSpPr>
      <xdr:spPr>
        <a:xfrm>
          <a:off x="14782800" y="9103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16510</xdr:rowOff>
    </xdr:from>
    <xdr:to>
      <xdr:col>21</xdr:col>
      <xdr:colOff>361950</xdr:colOff>
      <xdr:row>55</xdr:row>
      <xdr:rowOff>24130</xdr:rowOff>
    </xdr:to>
    <xdr:cxnSp macro="">
      <xdr:nvCxnSpPr>
        <xdr:cNvPr id="255" name="直線コネクタ 254"/>
        <xdr:cNvCxnSpPr/>
      </xdr:nvCxnSpPr>
      <xdr:spPr>
        <a:xfrm flipV="1">
          <a:off x="13893800" y="91033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55</xdr:row>
      <xdr:rowOff>24130</xdr:rowOff>
    </xdr:to>
    <xdr:cxnSp macro="">
      <xdr:nvCxnSpPr>
        <xdr:cNvPr id="258" name="直線コネクタ 257"/>
        <xdr:cNvCxnSpPr/>
      </xdr:nvCxnSpPr>
      <xdr:spPr>
        <a:xfrm>
          <a:off x="13004800" y="9263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8" name="円/楕円 267"/>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9"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91440</xdr:rowOff>
    </xdr:from>
    <xdr:to>
      <xdr:col>22</xdr:col>
      <xdr:colOff>615950</xdr:colOff>
      <xdr:row>55</xdr:row>
      <xdr:rowOff>21590</xdr:rowOff>
    </xdr:to>
    <xdr:sp macro="" textlink="">
      <xdr:nvSpPr>
        <xdr:cNvPr id="270" name="円/楕円 269"/>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31767</xdr:rowOff>
    </xdr:from>
    <xdr:ext cx="736600" cy="259045"/>
    <xdr:sp macro="" textlink="">
      <xdr:nvSpPr>
        <xdr:cNvPr id="271" name="テキスト ボックス 270"/>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137160</xdr:rowOff>
    </xdr:from>
    <xdr:to>
      <xdr:col>21</xdr:col>
      <xdr:colOff>412750</xdr:colOff>
      <xdr:row>53</xdr:row>
      <xdr:rowOff>67310</xdr:rowOff>
    </xdr:to>
    <xdr:sp macro="" textlink="">
      <xdr:nvSpPr>
        <xdr:cNvPr id="272" name="円/楕円 271"/>
        <xdr:cNvSpPr/>
      </xdr:nvSpPr>
      <xdr:spPr>
        <a:xfrm>
          <a:off x="14732000" y="90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77487</xdr:rowOff>
    </xdr:from>
    <xdr:ext cx="762000" cy="259045"/>
    <xdr:sp macro="" textlink="">
      <xdr:nvSpPr>
        <xdr:cNvPr id="273" name="テキスト ボックス 272"/>
        <xdr:cNvSpPr txBox="1"/>
      </xdr:nvSpPr>
      <xdr:spPr>
        <a:xfrm>
          <a:off x="14401800" y="882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4" name="円/楕円 273"/>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5" name="テキスト ボックス 274"/>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125730</xdr:rowOff>
    </xdr:from>
    <xdr:to>
      <xdr:col>19</xdr:col>
      <xdr:colOff>6350</xdr:colOff>
      <xdr:row>54</xdr:row>
      <xdr:rowOff>55880</xdr:rowOff>
    </xdr:to>
    <xdr:sp macro="" textlink="">
      <xdr:nvSpPr>
        <xdr:cNvPr id="276" name="円/楕円 275"/>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66057</xdr:rowOff>
    </xdr:from>
    <xdr:ext cx="762000" cy="259045"/>
    <xdr:sp macro="" textlink="">
      <xdr:nvSpPr>
        <xdr:cNvPr id="277" name="テキスト ボックス 276"/>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類似団体平均を下回っているが増加傾向が読み取れる。</a:t>
          </a:r>
        </a:p>
        <a:p>
          <a:r>
            <a:rPr kumimoji="1" lang="ja-JP" altLang="en-US" sz="1300">
              <a:latin typeface="ＭＳ Ｐゴシック"/>
            </a:rPr>
            <a:t>　事務事業分析により、制度の必要性や緊急度を見直し、より効果的な行政サービスの提供を推進する。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99568</xdr:rowOff>
    </xdr:to>
    <xdr:cxnSp macro="">
      <xdr:nvCxnSpPr>
        <xdr:cNvPr id="307" name="直線コネクタ 306"/>
        <xdr:cNvCxnSpPr/>
      </xdr:nvCxnSpPr>
      <xdr:spPr>
        <a:xfrm>
          <a:off x="15671800" y="6248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76708</xdr:rowOff>
    </xdr:to>
    <xdr:cxnSp macro="">
      <xdr:nvCxnSpPr>
        <xdr:cNvPr id="310" name="直線コネクタ 309"/>
        <xdr:cNvCxnSpPr/>
      </xdr:nvCxnSpPr>
      <xdr:spPr>
        <a:xfrm>
          <a:off x="14782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30988</xdr:rowOff>
    </xdr:to>
    <xdr:cxnSp macro="">
      <xdr:nvCxnSpPr>
        <xdr:cNvPr id="313" name="直線コネクタ 312"/>
        <xdr:cNvCxnSpPr/>
      </xdr:nvCxnSpPr>
      <xdr:spPr>
        <a:xfrm>
          <a:off x="13893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35560</xdr:rowOff>
    </xdr:to>
    <xdr:cxnSp macro="">
      <xdr:nvCxnSpPr>
        <xdr:cNvPr id="316" name="直線コネクタ 315"/>
        <xdr:cNvCxnSpPr/>
      </xdr:nvCxnSpPr>
      <xdr:spPr>
        <a:xfrm flipV="1">
          <a:off x="13004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6" name="円/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28" name="円/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0" name="円/楕円 329"/>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1" name="テキスト ボックス 330"/>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2" name="円/楕円 331"/>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3" name="テキスト ボックス 332"/>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4" name="円/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15</a:t>
          </a:r>
          <a:r>
            <a:rPr kumimoji="1" lang="ja-JP" altLang="en-US" sz="1200">
              <a:latin typeface="ＭＳ Ｐゴシック"/>
            </a:rPr>
            <a:t>年の町合併により新町建設のための大型合併特例債事業が続いたため、類似団体平均を大きく上回っているが、元利償還金の多くは普通地方交付税に算入されており、実質公債費比率では類似団体平均を下回る。　公債費の経常収支比率高止まり状態は大型の合併特例債償還が終了する平成</a:t>
          </a:r>
          <a:r>
            <a:rPr kumimoji="1" lang="en-US" altLang="ja-JP" sz="1200">
              <a:latin typeface="ＭＳ Ｐゴシック"/>
            </a:rPr>
            <a:t>28</a:t>
          </a:r>
          <a:r>
            <a:rPr kumimoji="1" lang="ja-JP" altLang="en-US" sz="1200">
              <a:latin typeface="ＭＳ Ｐゴシック"/>
            </a:rPr>
            <a:t>年度まで続く見込みであり、非常に厳しい財政運営となる。そのため事業に優先順位をつけ新規発行町債を極力抑えることにより、新たな負担増を抑制することとしている。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97282</xdr:rowOff>
    </xdr:from>
    <xdr:to>
      <xdr:col>7</xdr:col>
      <xdr:colOff>15875</xdr:colOff>
      <xdr:row>79</xdr:row>
      <xdr:rowOff>129287</xdr:rowOff>
    </xdr:to>
    <xdr:cxnSp macro="">
      <xdr:nvCxnSpPr>
        <xdr:cNvPr id="365" name="直線コネクタ 364"/>
        <xdr:cNvCxnSpPr/>
      </xdr:nvCxnSpPr>
      <xdr:spPr>
        <a:xfrm flipV="1">
          <a:off x="3987800" y="136418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129287</xdr:rowOff>
    </xdr:from>
    <xdr:to>
      <xdr:col>5</xdr:col>
      <xdr:colOff>549275</xdr:colOff>
      <xdr:row>80</xdr:row>
      <xdr:rowOff>49276</xdr:rowOff>
    </xdr:to>
    <xdr:cxnSp macro="">
      <xdr:nvCxnSpPr>
        <xdr:cNvPr id="368" name="直線コネクタ 367"/>
        <xdr:cNvCxnSpPr/>
      </xdr:nvCxnSpPr>
      <xdr:spPr>
        <a:xfrm flipV="1">
          <a:off x="3098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40132</xdr:rowOff>
    </xdr:from>
    <xdr:to>
      <xdr:col>4</xdr:col>
      <xdr:colOff>346075</xdr:colOff>
      <xdr:row>80</xdr:row>
      <xdr:rowOff>49276</xdr:rowOff>
    </xdr:to>
    <xdr:cxnSp macro="">
      <xdr:nvCxnSpPr>
        <xdr:cNvPr id="371" name="直線コネクタ 370"/>
        <xdr:cNvCxnSpPr/>
      </xdr:nvCxnSpPr>
      <xdr:spPr>
        <a:xfrm>
          <a:off x="2209800" y="1375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35561</xdr:rowOff>
    </xdr:from>
    <xdr:to>
      <xdr:col>3</xdr:col>
      <xdr:colOff>142875</xdr:colOff>
      <xdr:row>80</xdr:row>
      <xdr:rowOff>40132</xdr:rowOff>
    </xdr:to>
    <xdr:cxnSp macro="">
      <xdr:nvCxnSpPr>
        <xdr:cNvPr id="374" name="直線コネクタ 373"/>
        <xdr:cNvCxnSpPr/>
      </xdr:nvCxnSpPr>
      <xdr:spPr>
        <a:xfrm>
          <a:off x="1320800" y="137515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84" name="円/楕円 383"/>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85"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78487</xdr:rowOff>
    </xdr:from>
    <xdr:to>
      <xdr:col>5</xdr:col>
      <xdr:colOff>600075</xdr:colOff>
      <xdr:row>80</xdr:row>
      <xdr:rowOff>8637</xdr:rowOff>
    </xdr:to>
    <xdr:sp macro="" textlink="">
      <xdr:nvSpPr>
        <xdr:cNvPr id="386" name="円/楕円 385"/>
        <xdr:cNvSpPr/>
      </xdr:nvSpPr>
      <xdr:spPr>
        <a:xfrm>
          <a:off x="3937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164864</xdr:rowOff>
    </xdr:from>
    <xdr:ext cx="736600" cy="259045"/>
    <xdr:sp macro="" textlink="">
      <xdr:nvSpPr>
        <xdr:cNvPr id="387" name="テキスト ボックス 386"/>
        <xdr:cNvSpPr txBox="1"/>
      </xdr:nvSpPr>
      <xdr:spPr>
        <a:xfrm>
          <a:off x="3606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88" name="円/楕円 387"/>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89" name="テキスト ボックス 388"/>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160782</xdr:rowOff>
    </xdr:from>
    <xdr:to>
      <xdr:col>3</xdr:col>
      <xdr:colOff>193675</xdr:colOff>
      <xdr:row>80</xdr:row>
      <xdr:rowOff>90932</xdr:rowOff>
    </xdr:to>
    <xdr:sp macro="" textlink="">
      <xdr:nvSpPr>
        <xdr:cNvPr id="390" name="円/楕円 389"/>
        <xdr:cNvSpPr/>
      </xdr:nvSpPr>
      <xdr:spPr>
        <a:xfrm>
          <a:off x="2159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75709</xdr:rowOff>
    </xdr:from>
    <xdr:ext cx="762000" cy="259045"/>
    <xdr:sp macro="" textlink="">
      <xdr:nvSpPr>
        <xdr:cNvPr id="391" name="テキスト ボックス 390"/>
        <xdr:cNvSpPr txBox="1"/>
      </xdr:nvSpPr>
      <xdr:spPr>
        <a:xfrm>
          <a:off x="1828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156211</xdr:rowOff>
    </xdr:from>
    <xdr:to>
      <xdr:col>1</xdr:col>
      <xdr:colOff>676275</xdr:colOff>
      <xdr:row>80</xdr:row>
      <xdr:rowOff>86361</xdr:rowOff>
    </xdr:to>
    <xdr:sp macro="" textlink="">
      <xdr:nvSpPr>
        <xdr:cNvPr id="392" name="円/楕円 391"/>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71138</xdr:rowOff>
    </xdr:from>
    <xdr:ext cx="762000" cy="259045"/>
    <xdr:sp macro="" textlink="">
      <xdr:nvSpPr>
        <xdr:cNvPr id="393" name="テキスト ボックス 392"/>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公債費を除く経常収支比率は類似団体平均を下回っているが、引き続き行財政改革を推し進め、財政健全化に努める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76</xdr:row>
      <xdr:rowOff>35561</xdr:rowOff>
    </xdr:to>
    <xdr:cxnSp macro="">
      <xdr:nvCxnSpPr>
        <xdr:cNvPr id="424" name="直線コネクタ 423"/>
        <xdr:cNvCxnSpPr/>
      </xdr:nvCxnSpPr>
      <xdr:spPr>
        <a:xfrm flipV="1">
          <a:off x="15671800" y="130520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76708</xdr:rowOff>
    </xdr:from>
    <xdr:to>
      <xdr:col>22</xdr:col>
      <xdr:colOff>565150</xdr:colOff>
      <xdr:row>76</xdr:row>
      <xdr:rowOff>35561</xdr:rowOff>
    </xdr:to>
    <xdr:cxnSp macro="">
      <xdr:nvCxnSpPr>
        <xdr:cNvPr id="427" name="直線コネクタ 426"/>
        <xdr:cNvCxnSpPr/>
      </xdr:nvCxnSpPr>
      <xdr:spPr>
        <a:xfrm>
          <a:off x="14782800" y="12764008"/>
          <a:ext cx="889000" cy="3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76708</xdr:rowOff>
    </xdr:from>
    <xdr:to>
      <xdr:col>21</xdr:col>
      <xdr:colOff>361950</xdr:colOff>
      <xdr:row>75</xdr:row>
      <xdr:rowOff>124714</xdr:rowOff>
    </xdr:to>
    <xdr:cxnSp macro="">
      <xdr:nvCxnSpPr>
        <xdr:cNvPr id="430" name="直線コネクタ 429"/>
        <xdr:cNvCxnSpPr/>
      </xdr:nvCxnSpPr>
      <xdr:spPr>
        <a:xfrm flipV="1">
          <a:off x="13893800" y="12764008"/>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124714</xdr:rowOff>
    </xdr:to>
    <xdr:cxnSp macro="">
      <xdr:nvCxnSpPr>
        <xdr:cNvPr id="433" name="直線コネクタ 432"/>
        <xdr:cNvCxnSpPr/>
      </xdr:nvCxnSpPr>
      <xdr:spPr>
        <a:xfrm>
          <a:off x="13004800" y="129057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142494</xdr:rowOff>
    </xdr:from>
    <xdr:to>
      <xdr:col>24</xdr:col>
      <xdr:colOff>82550</xdr:colOff>
      <xdr:row>76</xdr:row>
      <xdr:rowOff>72644</xdr:rowOff>
    </xdr:to>
    <xdr:sp macro="" textlink="">
      <xdr:nvSpPr>
        <xdr:cNvPr id="443" name="円/楕円 442"/>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159021</xdr:rowOff>
    </xdr:from>
    <xdr:ext cx="762000" cy="259045"/>
    <xdr:sp macro="" textlink="">
      <xdr:nvSpPr>
        <xdr:cNvPr id="444"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5" name="円/楕円 444"/>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6" name="テキスト ボックス 445"/>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25908</xdr:rowOff>
    </xdr:from>
    <xdr:to>
      <xdr:col>21</xdr:col>
      <xdr:colOff>412750</xdr:colOff>
      <xdr:row>74</xdr:row>
      <xdr:rowOff>127508</xdr:rowOff>
    </xdr:to>
    <xdr:sp macro="" textlink="">
      <xdr:nvSpPr>
        <xdr:cNvPr id="447" name="円/楕円 446"/>
        <xdr:cNvSpPr/>
      </xdr:nvSpPr>
      <xdr:spPr>
        <a:xfrm>
          <a:off x="14732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137685</xdr:rowOff>
    </xdr:from>
    <xdr:ext cx="762000" cy="259045"/>
    <xdr:sp macro="" textlink="">
      <xdr:nvSpPr>
        <xdr:cNvPr id="448" name="テキスト ボックス 447"/>
        <xdr:cNvSpPr txBox="1"/>
      </xdr:nvSpPr>
      <xdr:spPr>
        <a:xfrm>
          <a:off x="14401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73914</xdr:rowOff>
    </xdr:from>
    <xdr:to>
      <xdr:col>20</xdr:col>
      <xdr:colOff>209550</xdr:colOff>
      <xdr:row>76</xdr:row>
      <xdr:rowOff>4065</xdr:rowOff>
    </xdr:to>
    <xdr:sp macro="" textlink="">
      <xdr:nvSpPr>
        <xdr:cNvPr id="449" name="円/楕円 448"/>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14241</xdr:rowOff>
    </xdr:from>
    <xdr:ext cx="762000" cy="259045"/>
    <xdr:sp macro="" textlink="">
      <xdr:nvSpPr>
        <xdr:cNvPr id="450" name="テキスト ボックス 449"/>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51" name="円/楕円 450"/>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52" name="テキスト ボックス 451"/>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山梨県南部町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60035</xdr:rowOff>
    </xdr:from>
    <xdr:to>
      <xdr:col>4</xdr:col>
      <xdr:colOff>1117600</xdr:colOff>
      <xdr:row>16</xdr:row>
      <xdr:rowOff>103904</xdr:rowOff>
    </xdr:to>
    <xdr:cxnSp macro="">
      <xdr:nvCxnSpPr>
        <xdr:cNvPr id="50" name="直線コネクタ 49"/>
        <xdr:cNvCxnSpPr/>
      </xdr:nvCxnSpPr>
      <xdr:spPr bwMode="auto">
        <a:xfrm flipV="1">
          <a:off x="5003800" y="2850860"/>
          <a:ext cx="647700" cy="4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89296</xdr:rowOff>
    </xdr:from>
    <xdr:to>
      <xdr:col>4</xdr:col>
      <xdr:colOff>469900</xdr:colOff>
      <xdr:row>16</xdr:row>
      <xdr:rowOff>103904</xdr:rowOff>
    </xdr:to>
    <xdr:cxnSp macro="">
      <xdr:nvCxnSpPr>
        <xdr:cNvPr id="53" name="直線コネクタ 52"/>
        <xdr:cNvCxnSpPr/>
      </xdr:nvCxnSpPr>
      <xdr:spPr bwMode="auto">
        <a:xfrm>
          <a:off x="4305300" y="2880121"/>
          <a:ext cx="698500" cy="1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29190</xdr:rowOff>
    </xdr:from>
    <xdr:to>
      <xdr:col>3</xdr:col>
      <xdr:colOff>904875</xdr:colOff>
      <xdr:row>16</xdr:row>
      <xdr:rowOff>89296</xdr:rowOff>
    </xdr:to>
    <xdr:cxnSp macro="">
      <xdr:nvCxnSpPr>
        <xdr:cNvPr id="56" name="直線コネクタ 55"/>
        <xdr:cNvCxnSpPr/>
      </xdr:nvCxnSpPr>
      <xdr:spPr bwMode="auto">
        <a:xfrm>
          <a:off x="3606800" y="2820015"/>
          <a:ext cx="698500" cy="6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19208</xdr:rowOff>
    </xdr:from>
    <xdr:to>
      <xdr:col>3</xdr:col>
      <xdr:colOff>206375</xdr:colOff>
      <xdr:row>16</xdr:row>
      <xdr:rowOff>29190</xdr:rowOff>
    </xdr:to>
    <xdr:cxnSp macro="">
      <xdr:nvCxnSpPr>
        <xdr:cNvPr id="59" name="直線コネクタ 58"/>
        <xdr:cNvCxnSpPr/>
      </xdr:nvCxnSpPr>
      <xdr:spPr bwMode="auto">
        <a:xfrm>
          <a:off x="2908300" y="2810033"/>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9235</xdr:rowOff>
    </xdr:from>
    <xdr:to>
      <xdr:col>5</xdr:col>
      <xdr:colOff>34925</xdr:colOff>
      <xdr:row>16</xdr:row>
      <xdr:rowOff>110835</xdr:rowOff>
    </xdr:to>
    <xdr:sp macro="" textlink="">
      <xdr:nvSpPr>
        <xdr:cNvPr id="69" name="円/楕円 68"/>
        <xdr:cNvSpPr/>
      </xdr:nvSpPr>
      <xdr:spPr bwMode="auto">
        <a:xfrm>
          <a:off x="5600700" y="280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25762</xdr:rowOff>
    </xdr:from>
    <xdr:ext cx="762000" cy="259045"/>
    <xdr:sp macro="" textlink="">
      <xdr:nvSpPr>
        <xdr:cNvPr id="70" name="人口1人当たり決算額の推移該当値テキスト130"/>
        <xdr:cNvSpPr txBox="1"/>
      </xdr:nvSpPr>
      <xdr:spPr>
        <a:xfrm>
          <a:off x="5740400" y="264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53104</xdr:rowOff>
    </xdr:from>
    <xdr:to>
      <xdr:col>4</xdr:col>
      <xdr:colOff>520700</xdr:colOff>
      <xdr:row>16</xdr:row>
      <xdr:rowOff>154704</xdr:rowOff>
    </xdr:to>
    <xdr:sp macro="" textlink="">
      <xdr:nvSpPr>
        <xdr:cNvPr id="71" name="円/楕円 70"/>
        <xdr:cNvSpPr/>
      </xdr:nvSpPr>
      <xdr:spPr bwMode="auto">
        <a:xfrm>
          <a:off x="4953000" y="28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164881</xdr:rowOff>
    </xdr:from>
    <xdr:ext cx="736600" cy="259045"/>
    <xdr:sp macro="" textlink="">
      <xdr:nvSpPr>
        <xdr:cNvPr id="72" name="テキスト ボックス 71"/>
        <xdr:cNvSpPr txBox="1"/>
      </xdr:nvSpPr>
      <xdr:spPr>
        <a:xfrm>
          <a:off x="4622800" y="261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136,781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38496</xdr:rowOff>
    </xdr:from>
    <xdr:to>
      <xdr:col>3</xdr:col>
      <xdr:colOff>955675</xdr:colOff>
      <xdr:row>16</xdr:row>
      <xdr:rowOff>140096</xdr:rowOff>
    </xdr:to>
    <xdr:sp macro="" textlink="">
      <xdr:nvSpPr>
        <xdr:cNvPr id="73" name="円/楕円 72"/>
        <xdr:cNvSpPr/>
      </xdr:nvSpPr>
      <xdr:spPr bwMode="auto">
        <a:xfrm>
          <a:off x="4254500" y="282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150273</xdr:rowOff>
    </xdr:from>
    <xdr:ext cx="762000" cy="259045"/>
    <xdr:sp macro="" textlink="">
      <xdr:nvSpPr>
        <xdr:cNvPr id="74" name="テキスト ボックス 73"/>
        <xdr:cNvSpPr txBox="1"/>
      </xdr:nvSpPr>
      <xdr:spPr>
        <a:xfrm>
          <a:off x="3924300" y="259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138,698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149840</xdr:rowOff>
    </xdr:from>
    <xdr:to>
      <xdr:col>3</xdr:col>
      <xdr:colOff>257175</xdr:colOff>
      <xdr:row>16</xdr:row>
      <xdr:rowOff>79990</xdr:rowOff>
    </xdr:to>
    <xdr:sp macro="" textlink="">
      <xdr:nvSpPr>
        <xdr:cNvPr id="75" name="円/楕円 74"/>
        <xdr:cNvSpPr/>
      </xdr:nvSpPr>
      <xdr:spPr bwMode="auto">
        <a:xfrm>
          <a:off x="3556000" y="276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90167</xdr:rowOff>
    </xdr:from>
    <xdr:ext cx="762000" cy="259045"/>
    <xdr:sp macro="" textlink="">
      <xdr:nvSpPr>
        <xdr:cNvPr id="76" name="テキスト ボックス 75"/>
        <xdr:cNvSpPr txBox="1"/>
      </xdr:nvSpPr>
      <xdr:spPr>
        <a:xfrm>
          <a:off x="3225800" y="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139858</xdr:rowOff>
    </xdr:from>
    <xdr:to>
      <xdr:col>2</xdr:col>
      <xdr:colOff>692150</xdr:colOff>
      <xdr:row>16</xdr:row>
      <xdr:rowOff>70008</xdr:rowOff>
    </xdr:to>
    <xdr:sp macro="" textlink="">
      <xdr:nvSpPr>
        <xdr:cNvPr id="77" name="円/楕円 76"/>
        <xdr:cNvSpPr/>
      </xdr:nvSpPr>
      <xdr:spPr bwMode="auto">
        <a:xfrm>
          <a:off x="2857500" y="2759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80185</xdr:rowOff>
    </xdr:from>
    <xdr:ext cx="762000" cy="259045"/>
    <xdr:sp macro="" textlink="">
      <xdr:nvSpPr>
        <xdr:cNvPr id="78" name="テキスト ボックス 77"/>
        <xdr:cNvSpPr txBox="1"/>
      </xdr:nvSpPr>
      <xdr:spPr>
        <a:xfrm>
          <a:off x="2527300" y="252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97693</xdr:rowOff>
    </xdr:from>
    <xdr:to>
      <xdr:col>4</xdr:col>
      <xdr:colOff>1117600</xdr:colOff>
      <xdr:row>36</xdr:row>
      <xdr:rowOff>128052</xdr:rowOff>
    </xdr:to>
    <xdr:cxnSp macro="">
      <xdr:nvCxnSpPr>
        <xdr:cNvPr id="110" name="直線コネクタ 109"/>
        <xdr:cNvCxnSpPr/>
      </xdr:nvCxnSpPr>
      <xdr:spPr bwMode="auto">
        <a:xfrm flipV="1">
          <a:off x="5003800" y="7050943"/>
          <a:ext cx="647700" cy="30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135275</xdr:rowOff>
    </xdr:from>
    <xdr:to>
      <xdr:col>4</xdr:col>
      <xdr:colOff>469900</xdr:colOff>
      <xdr:row>36</xdr:row>
      <xdr:rowOff>128052</xdr:rowOff>
    </xdr:to>
    <xdr:cxnSp macro="">
      <xdr:nvCxnSpPr>
        <xdr:cNvPr id="113" name="直線コネクタ 112"/>
        <xdr:cNvCxnSpPr/>
      </xdr:nvCxnSpPr>
      <xdr:spPr bwMode="auto">
        <a:xfrm>
          <a:off x="4305300" y="6745625"/>
          <a:ext cx="698500" cy="3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133286</xdr:rowOff>
    </xdr:from>
    <xdr:to>
      <xdr:col>3</xdr:col>
      <xdr:colOff>904875</xdr:colOff>
      <xdr:row>35</xdr:row>
      <xdr:rowOff>135275</xdr:rowOff>
    </xdr:to>
    <xdr:cxnSp macro="">
      <xdr:nvCxnSpPr>
        <xdr:cNvPr id="116" name="直線コネクタ 115"/>
        <xdr:cNvCxnSpPr/>
      </xdr:nvCxnSpPr>
      <xdr:spPr bwMode="auto">
        <a:xfrm>
          <a:off x="3606800" y="6743636"/>
          <a:ext cx="698500" cy="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133286</xdr:rowOff>
    </xdr:from>
    <xdr:to>
      <xdr:col>3</xdr:col>
      <xdr:colOff>206375</xdr:colOff>
      <xdr:row>35</xdr:row>
      <xdr:rowOff>145814</xdr:rowOff>
    </xdr:to>
    <xdr:cxnSp macro="">
      <xdr:nvCxnSpPr>
        <xdr:cNvPr id="119" name="直線コネクタ 118"/>
        <xdr:cNvCxnSpPr/>
      </xdr:nvCxnSpPr>
      <xdr:spPr bwMode="auto">
        <a:xfrm flipV="1">
          <a:off x="2908300" y="6743636"/>
          <a:ext cx="698500" cy="12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46893</xdr:rowOff>
    </xdr:from>
    <xdr:to>
      <xdr:col>5</xdr:col>
      <xdr:colOff>34925</xdr:colOff>
      <xdr:row>36</xdr:row>
      <xdr:rowOff>148493</xdr:rowOff>
    </xdr:to>
    <xdr:sp macro="" textlink="">
      <xdr:nvSpPr>
        <xdr:cNvPr id="129" name="円/楕円 128"/>
        <xdr:cNvSpPr/>
      </xdr:nvSpPr>
      <xdr:spPr bwMode="auto">
        <a:xfrm>
          <a:off x="5600700" y="70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18970</xdr:rowOff>
    </xdr:from>
    <xdr:ext cx="762000" cy="259045"/>
    <xdr:sp macro="" textlink="">
      <xdr:nvSpPr>
        <xdr:cNvPr id="130" name="人口1人当たり決算額の推移該当値テキスト445"/>
        <xdr:cNvSpPr txBox="1"/>
      </xdr:nvSpPr>
      <xdr:spPr>
        <a:xfrm>
          <a:off x="5740400" y="697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77252</xdr:rowOff>
    </xdr:from>
    <xdr:to>
      <xdr:col>4</xdr:col>
      <xdr:colOff>520700</xdr:colOff>
      <xdr:row>37</xdr:row>
      <xdr:rowOff>7402</xdr:rowOff>
    </xdr:to>
    <xdr:sp macro="" textlink="">
      <xdr:nvSpPr>
        <xdr:cNvPr id="131" name="円/楕円 130"/>
        <xdr:cNvSpPr/>
      </xdr:nvSpPr>
      <xdr:spPr bwMode="auto">
        <a:xfrm>
          <a:off x="4953000" y="703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163629</xdr:rowOff>
    </xdr:from>
    <xdr:ext cx="736600" cy="259045"/>
    <xdr:sp macro="" textlink="">
      <xdr:nvSpPr>
        <xdr:cNvPr id="132" name="テキスト ボックス 131"/>
        <xdr:cNvSpPr txBox="1"/>
      </xdr:nvSpPr>
      <xdr:spPr>
        <a:xfrm>
          <a:off x="4622800" y="711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84475</xdr:rowOff>
    </xdr:from>
    <xdr:to>
      <xdr:col>3</xdr:col>
      <xdr:colOff>955675</xdr:colOff>
      <xdr:row>35</xdr:row>
      <xdr:rowOff>186075</xdr:rowOff>
    </xdr:to>
    <xdr:sp macro="" textlink="">
      <xdr:nvSpPr>
        <xdr:cNvPr id="133" name="円/楕円 132"/>
        <xdr:cNvSpPr/>
      </xdr:nvSpPr>
      <xdr:spPr bwMode="auto">
        <a:xfrm>
          <a:off x="4254500" y="669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196252</xdr:rowOff>
    </xdr:from>
    <xdr:ext cx="762000" cy="259045"/>
    <xdr:sp macro="" textlink="">
      <xdr:nvSpPr>
        <xdr:cNvPr id="134" name="テキスト ボックス 133"/>
        <xdr:cNvSpPr txBox="1"/>
      </xdr:nvSpPr>
      <xdr:spPr>
        <a:xfrm>
          <a:off x="3924300" y="6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82486</xdr:rowOff>
    </xdr:from>
    <xdr:to>
      <xdr:col>3</xdr:col>
      <xdr:colOff>257175</xdr:colOff>
      <xdr:row>35</xdr:row>
      <xdr:rowOff>184086</xdr:rowOff>
    </xdr:to>
    <xdr:sp macro="" textlink="">
      <xdr:nvSpPr>
        <xdr:cNvPr id="135" name="円/楕円 134"/>
        <xdr:cNvSpPr/>
      </xdr:nvSpPr>
      <xdr:spPr bwMode="auto">
        <a:xfrm>
          <a:off x="3556000" y="669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168863</xdr:rowOff>
    </xdr:from>
    <xdr:ext cx="762000" cy="259045"/>
    <xdr:sp macro="" textlink="">
      <xdr:nvSpPr>
        <xdr:cNvPr id="136" name="テキスト ボックス 135"/>
        <xdr:cNvSpPr txBox="1"/>
      </xdr:nvSpPr>
      <xdr:spPr>
        <a:xfrm>
          <a:off x="3225800" y="677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95014</xdr:rowOff>
    </xdr:from>
    <xdr:to>
      <xdr:col>2</xdr:col>
      <xdr:colOff>692150</xdr:colOff>
      <xdr:row>35</xdr:row>
      <xdr:rowOff>196614</xdr:rowOff>
    </xdr:to>
    <xdr:sp macro="" textlink="">
      <xdr:nvSpPr>
        <xdr:cNvPr id="137" name="円/楕円 136"/>
        <xdr:cNvSpPr/>
      </xdr:nvSpPr>
      <xdr:spPr bwMode="auto">
        <a:xfrm>
          <a:off x="2857500" y="6705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181391</xdr:rowOff>
    </xdr:from>
    <xdr:ext cx="762000" cy="259045"/>
    <xdr:sp macro="" textlink="">
      <xdr:nvSpPr>
        <xdr:cNvPr id="138" name="テキスト ボックス 137"/>
        <xdr:cNvSpPr txBox="1"/>
      </xdr:nvSpPr>
      <xdr:spPr>
        <a:xfrm>
          <a:off x="2527300" y="679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128335</xdr:rowOff>
    </xdr:from>
    <xdr:to>
      <xdr:col>6</xdr:col>
      <xdr:colOff>511175</xdr:colOff>
      <xdr:row>36</xdr:row>
      <xdr:rowOff>140886</xdr:rowOff>
    </xdr:to>
    <xdr:cxnSp macro="">
      <xdr:nvCxnSpPr>
        <xdr:cNvPr id="63" name="直線コネクタ 62"/>
        <xdr:cNvCxnSpPr/>
      </xdr:nvCxnSpPr>
      <xdr:spPr>
        <a:xfrm>
          <a:off x="3797300" y="6300535"/>
          <a:ext cx="8382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128335</xdr:rowOff>
    </xdr:from>
    <xdr:to>
      <xdr:col>5</xdr:col>
      <xdr:colOff>358775</xdr:colOff>
      <xdr:row>36</xdr:row>
      <xdr:rowOff>130132</xdr:rowOff>
    </xdr:to>
    <xdr:cxnSp macro="">
      <xdr:nvCxnSpPr>
        <xdr:cNvPr id="66" name="直線コネクタ 65"/>
        <xdr:cNvCxnSpPr/>
      </xdr:nvCxnSpPr>
      <xdr:spPr>
        <a:xfrm flipV="1">
          <a:off x="2908300" y="6300535"/>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117254</xdr:rowOff>
    </xdr:from>
    <xdr:to>
      <xdr:col>4</xdr:col>
      <xdr:colOff>155575</xdr:colOff>
      <xdr:row>36</xdr:row>
      <xdr:rowOff>130132</xdr:rowOff>
    </xdr:to>
    <xdr:cxnSp macro="">
      <xdr:nvCxnSpPr>
        <xdr:cNvPr id="69" name="直線コネクタ 68"/>
        <xdr:cNvCxnSpPr/>
      </xdr:nvCxnSpPr>
      <xdr:spPr>
        <a:xfrm>
          <a:off x="2019300" y="628945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114129</xdr:rowOff>
    </xdr:from>
    <xdr:to>
      <xdr:col>2</xdr:col>
      <xdr:colOff>638175</xdr:colOff>
      <xdr:row>36</xdr:row>
      <xdr:rowOff>117254</xdr:rowOff>
    </xdr:to>
    <xdr:cxnSp macro="">
      <xdr:nvCxnSpPr>
        <xdr:cNvPr id="72" name="直線コネクタ 71"/>
        <xdr:cNvCxnSpPr/>
      </xdr:nvCxnSpPr>
      <xdr:spPr>
        <a:xfrm>
          <a:off x="1130300" y="6286329"/>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90086</xdr:rowOff>
    </xdr:from>
    <xdr:to>
      <xdr:col>6</xdr:col>
      <xdr:colOff>561975</xdr:colOff>
      <xdr:row>37</xdr:row>
      <xdr:rowOff>20236</xdr:rowOff>
    </xdr:to>
    <xdr:sp macro="" textlink="">
      <xdr:nvSpPr>
        <xdr:cNvPr id="82" name="円/楕円 81"/>
        <xdr:cNvSpPr/>
      </xdr:nvSpPr>
      <xdr:spPr>
        <a:xfrm>
          <a:off x="4584700" y="62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68513</xdr:rowOff>
    </xdr:from>
    <xdr:ext cx="599010" cy="259045"/>
    <xdr:sp macro="" textlink="">
      <xdr:nvSpPr>
        <xdr:cNvPr id="83" name="人件費該当値テキスト"/>
        <xdr:cNvSpPr txBox="1"/>
      </xdr:nvSpPr>
      <xdr:spPr>
        <a:xfrm>
          <a:off x="4686300" y="624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77535</xdr:rowOff>
    </xdr:from>
    <xdr:to>
      <xdr:col>5</xdr:col>
      <xdr:colOff>409575</xdr:colOff>
      <xdr:row>37</xdr:row>
      <xdr:rowOff>7685</xdr:rowOff>
    </xdr:to>
    <xdr:sp macro="" textlink="">
      <xdr:nvSpPr>
        <xdr:cNvPr id="84" name="円/楕円 83"/>
        <xdr:cNvSpPr/>
      </xdr:nvSpPr>
      <xdr:spPr>
        <a:xfrm>
          <a:off x="3746500" y="6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170262</xdr:rowOff>
    </xdr:from>
    <xdr:ext cx="599010" cy="259045"/>
    <xdr:sp macro="" textlink="">
      <xdr:nvSpPr>
        <xdr:cNvPr id="85" name="テキスト ボックス 84"/>
        <xdr:cNvSpPr txBox="1"/>
      </xdr:nvSpPr>
      <xdr:spPr>
        <a:xfrm>
          <a:off x="3497794" y="63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79332</xdr:rowOff>
    </xdr:from>
    <xdr:to>
      <xdr:col>4</xdr:col>
      <xdr:colOff>206375</xdr:colOff>
      <xdr:row>37</xdr:row>
      <xdr:rowOff>9482</xdr:rowOff>
    </xdr:to>
    <xdr:sp macro="" textlink="">
      <xdr:nvSpPr>
        <xdr:cNvPr id="86" name="円/楕円 85"/>
        <xdr:cNvSpPr/>
      </xdr:nvSpPr>
      <xdr:spPr>
        <a:xfrm>
          <a:off x="2857500" y="62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609</xdr:rowOff>
    </xdr:from>
    <xdr:ext cx="599010" cy="259045"/>
    <xdr:sp macro="" textlink="">
      <xdr:nvSpPr>
        <xdr:cNvPr id="87" name="テキスト ボックス 86"/>
        <xdr:cNvSpPr txBox="1"/>
      </xdr:nvSpPr>
      <xdr:spPr>
        <a:xfrm>
          <a:off x="2608794" y="634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104,379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66454</xdr:rowOff>
    </xdr:from>
    <xdr:to>
      <xdr:col>3</xdr:col>
      <xdr:colOff>3175</xdr:colOff>
      <xdr:row>36</xdr:row>
      <xdr:rowOff>168054</xdr:rowOff>
    </xdr:to>
    <xdr:sp macro="" textlink="">
      <xdr:nvSpPr>
        <xdr:cNvPr id="88" name="円/楕円 87"/>
        <xdr:cNvSpPr/>
      </xdr:nvSpPr>
      <xdr:spPr>
        <a:xfrm>
          <a:off x="1968500" y="62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159181</xdr:rowOff>
    </xdr:from>
    <xdr:ext cx="599010" cy="259045"/>
    <xdr:sp macro="" textlink="">
      <xdr:nvSpPr>
        <xdr:cNvPr id="89" name="テキスト ボックス 88"/>
        <xdr:cNvSpPr txBox="1"/>
      </xdr:nvSpPr>
      <xdr:spPr>
        <a:xfrm>
          <a:off x="1719794" y="63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63329</xdr:rowOff>
    </xdr:from>
    <xdr:to>
      <xdr:col>1</xdr:col>
      <xdr:colOff>485775</xdr:colOff>
      <xdr:row>36</xdr:row>
      <xdr:rowOff>164929</xdr:rowOff>
    </xdr:to>
    <xdr:sp macro="" textlink="">
      <xdr:nvSpPr>
        <xdr:cNvPr id="90" name="円/楕円 89"/>
        <xdr:cNvSpPr/>
      </xdr:nvSpPr>
      <xdr:spPr>
        <a:xfrm>
          <a:off x="1079500" y="62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156056</xdr:rowOff>
    </xdr:from>
    <xdr:ext cx="599010" cy="259045"/>
    <xdr:sp macro="" textlink="">
      <xdr:nvSpPr>
        <xdr:cNvPr id="91" name="テキスト ボックス 90"/>
        <xdr:cNvSpPr txBox="1"/>
      </xdr:nvSpPr>
      <xdr:spPr>
        <a:xfrm>
          <a:off x="830794" y="632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80907</xdr:rowOff>
    </xdr:from>
    <xdr:to>
      <xdr:col>6</xdr:col>
      <xdr:colOff>511175</xdr:colOff>
      <xdr:row>57</xdr:row>
      <xdr:rowOff>84482</xdr:rowOff>
    </xdr:to>
    <xdr:cxnSp macro="">
      <xdr:nvCxnSpPr>
        <xdr:cNvPr id="118" name="直線コネクタ 117"/>
        <xdr:cNvCxnSpPr/>
      </xdr:nvCxnSpPr>
      <xdr:spPr>
        <a:xfrm flipV="1">
          <a:off x="3797300" y="9853557"/>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84482</xdr:rowOff>
    </xdr:from>
    <xdr:to>
      <xdr:col>5</xdr:col>
      <xdr:colOff>358775</xdr:colOff>
      <xdr:row>57</xdr:row>
      <xdr:rowOff>102907</xdr:rowOff>
    </xdr:to>
    <xdr:cxnSp macro="">
      <xdr:nvCxnSpPr>
        <xdr:cNvPr id="121" name="直線コネクタ 120"/>
        <xdr:cNvCxnSpPr/>
      </xdr:nvCxnSpPr>
      <xdr:spPr>
        <a:xfrm flipV="1">
          <a:off x="2908300" y="9857132"/>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101830</xdr:rowOff>
    </xdr:from>
    <xdr:to>
      <xdr:col>4</xdr:col>
      <xdr:colOff>155575</xdr:colOff>
      <xdr:row>57</xdr:row>
      <xdr:rowOff>102907</xdr:rowOff>
    </xdr:to>
    <xdr:cxnSp macro="">
      <xdr:nvCxnSpPr>
        <xdr:cNvPr id="124" name="直線コネクタ 123"/>
        <xdr:cNvCxnSpPr/>
      </xdr:nvCxnSpPr>
      <xdr:spPr>
        <a:xfrm>
          <a:off x="2019300" y="9874480"/>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100216</xdr:rowOff>
    </xdr:from>
    <xdr:to>
      <xdr:col>2</xdr:col>
      <xdr:colOff>638175</xdr:colOff>
      <xdr:row>57</xdr:row>
      <xdr:rowOff>101830</xdr:rowOff>
    </xdr:to>
    <xdr:cxnSp macro="">
      <xdr:nvCxnSpPr>
        <xdr:cNvPr id="127" name="直線コネクタ 126"/>
        <xdr:cNvCxnSpPr/>
      </xdr:nvCxnSpPr>
      <xdr:spPr>
        <a:xfrm>
          <a:off x="1130300" y="9872866"/>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30107</xdr:rowOff>
    </xdr:from>
    <xdr:to>
      <xdr:col>6</xdr:col>
      <xdr:colOff>561975</xdr:colOff>
      <xdr:row>57</xdr:row>
      <xdr:rowOff>131707</xdr:rowOff>
    </xdr:to>
    <xdr:sp macro="" textlink="">
      <xdr:nvSpPr>
        <xdr:cNvPr id="137" name="円/楕円 136"/>
        <xdr:cNvSpPr/>
      </xdr:nvSpPr>
      <xdr:spPr>
        <a:xfrm>
          <a:off x="4584700" y="9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154676</xdr:rowOff>
    </xdr:from>
    <xdr:ext cx="599010" cy="259045"/>
    <xdr:sp macro="" textlink="">
      <xdr:nvSpPr>
        <xdr:cNvPr id="138" name="物件費該当値テキスト"/>
        <xdr:cNvSpPr txBox="1"/>
      </xdr:nvSpPr>
      <xdr:spPr>
        <a:xfrm>
          <a:off x="4686300" y="975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33682</xdr:rowOff>
    </xdr:from>
    <xdr:to>
      <xdr:col>5</xdr:col>
      <xdr:colOff>409575</xdr:colOff>
      <xdr:row>57</xdr:row>
      <xdr:rowOff>135282</xdr:rowOff>
    </xdr:to>
    <xdr:sp macro="" textlink="">
      <xdr:nvSpPr>
        <xdr:cNvPr id="139" name="円/楕円 138"/>
        <xdr:cNvSpPr/>
      </xdr:nvSpPr>
      <xdr:spPr>
        <a:xfrm>
          <a:off x="3746500" y="98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126409</xdr:rowOff>
    </xdr:from>
    <xdr:ext cx="534377" cy="259045"/>
    <xdr:sp macro="" textlink="">
      <xdr:nvSpPr>
        <xdr:cNvPr id="140" name="テキスト ボックス 139"/>
        <xdr:cNvSpPr txBox="1"/>
      </xdr:nvSpPr>
      <xdr:spPr>
        <a:xfrm>
          <a:off x="3530111" y="98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52107</xdr:rowOff>
    </xdr:from>
    <xdr:to>
      <xdr:col>4</xdr:col>
      <xdr:colOff>206375</xdr:colOff>
      <xdr:row>57</xdr:row>
      <xdr:rowOff>153707</xdr:rowOff>
    </xdr:to>
    <xdr:sp macro="" textlink="">
      <xdr:nvSpPr>
        <xdr:cNvPr id="141" name="円/楕円 140"/>
        <xdr:cNvSpPr/>
      </xdr:nvSpPr>
      <xdr:spPr>
        <a:xfrm>
          <a:off x="2857500" y="98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144834</xdr:rowOff>
    </xdr:from>
    <xdr:ext cx="534377" cy="259045"/>
    <xdr:sp macro="" textlink="">
      <xdr:nvSpPr>
        <xdr:cNvPr id="142" name="テキスト ボックス 141"/>
        <xdr:cNvSpPr txBox="1"/>
      </xdr:nvSpPr>
      <xdr:spPr>
        <a:xfrm>
          <a:off x="2641111" y="99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51030</xdr:rowOff>
    </xdr:from>
    <xdr:to>
      <xdr:col>3</xdr:col>
      <xdr:colOff>3175</xdr:colOff>
      <xdr:row>57</xdr:row>
      <xdr:rowOff>152630</xdr:rowOff>
    </xdr:to>
    <xdr:sp macro="" textlink="">
      <xdr:nvSpPr>
        <xdr:cNvPr id="143" name="円/楕円 142"/>
        <xdr:cNvSpPr/>
      </xdr:nvSpPr>
      <xdr:spPr>
        <a:xfrm>
          <a:off x="1968500" y="98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143757</xdr:rowOff>
    </xdr:from>
    <xdr:ext cx="534377" cy="259045"/>
    <xdr:sp macro="" textlink="">
      <xdr:nvSpPr>
        <xdr:cNvPr id="144" name="テキスト ボックス 143"/>
        <xdr:cNvSpPr txBox="1"/>
      </xdr:nvSpPr>
      <xdr:spPr>
        <a:xfrm>
          <a:off x="1752111" y="99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49416</xdr:rowOff>
    </xdr:from>
    <xdr:to>
      <xdr:col>1</xdr:col>
      <xdr:colOff>485775</xdr:colOff>
      <xdr:row>57</xdr:row>
      <xdr:rowOff>151016</xdr:rowOff>
    </xdr:to>
    <xdr:sp macro="" textlink="">
      <xdr:nvSpPr>
        <xdr:cNvPr id="145" name="円/楕円 144"/>
        <xdr:cNvSpPr/>
      </xdr:nvSpPr>
      <xdr:spPr>
        <a:xfrm>
          <a:off x="1079500" y="98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167543</xdr:rowOff>
    </xdr:from>
    <xdr:ext cx="534377" cy="259045"/>
    <xdr:sp macro="" textlink="">
      <xdr:nvSpPr>
        <xdr:cNvPr id="146" name="テキスト ボックス 145"/>
        <xdr:cNvSpPr txBox="1"/>
      </xdr:nvSpPr>
      <xdr:spPr>
        <a:xfrm>
          <a:off x="863111" y="959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52101</xdr:rowOff>
    </xdr:from>
    <xdr:to>
      <xdr:col>6</xdr:col>
      <xdr:colOff>511175</xdr:colOff>
      <xdr:row>78</xdr:row>
      <xdr:rowOff>83601</xdr:rowOff>
    </xdr:to>
    <xdr:cxnSp macro="">
      <xdr:nvCxnSpPr>
        <xdr:cNvPr id="173" name="直線コネクタ 172"/>
        <xdr:cNvCxnSpPr/>
      </xdr:nvCxnSpPr>
      <xdr:spPr>
        <a:xfrm flipV="1">
          <a:off x="3797300" y="13425201"/>
          <a:ext cx="8382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74481</xdr:rowOff>
    </xdr:from>
    <xdr:to>
      <xdr:col>5</xdr:col>
      <xdr:colOff>358775</xdr:colOff>
      <xdr:row>78</xdr:row>
      <xdr:rowOff>83601</xdr:rowOff>
    </xdr:to>
    <xdr:cxnSp macro="">
      <xdr:nvCxnSpPr>
        <xdr:cNvPr id="176" name="直線コネクタ 175"/>
        <xdr:cNvCxnSpPr/>
      </xdr:nvCxnSpPr>
      <xdr:spPr>
        <a:xfrm>
          <a:off x="2908300" y="13447581"/>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74481</xdr:rowOff>
    </xdr:from>
    <xdr:to>
      <xdr:col>4</xdr:col>
      <xdr:colOff>155575</xdr:colOff>
      <xdr:row>78</xdr:row>
      <xdr:rowOff>97684</xdr:rowOff>
    </xdr:to>
    <xdr:cxnSp macro="">
      <xdr:nvCxnSpPr>
        <xdr:cNvPr id="179" name="直線コネクタ 178"/>
        <xdr:cNvCxnSpPr/>
      </xdr:nvCxnSpPr>
      <xdr:spPr>
        <a:xfrm flipV="1">
          <a:off x="2019300" y="1344758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45014</xdr:rowOff>
    </xdr:from>
    <xdr:to>
      <xdr:col>2</xdr:col>
      <xdr:colOff>638175</xdr:colOff>
      <xdr:row>78</xdr:row>
      <xdr:rowOff>97684</xdr:rowOff>
    </xdr:to>
    <xdr:cxnSp macro="">
      <xdr:nvCxnSpPr>
        <xdr:cNvPr id="182" name="直線コネクタ 181"/>
        <xdr:cNvCxnSpPr/>
      </xdr:nvCxnSpPr>
      <xdr:spPr>
        <a:xfrm>
          <a:off x="1130300" y="13418114"/>
          <a:ext cx="889000" cy="5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1301</xdr:rowOff>
    </xdr:from>
    <xdr:to>
      <xdr:col>6</xdr:col>
      <xdr:colOff>561975</xdr:colOff>
      <xdr:row>78</xdr:row>
      <xdr:rowOff>102901</xdr:rowOff>
    </xdr:to>
    <xdr:sp macro="" textlink="">
      <xdr:nvSpPr>
        <xdr:cNvPr id="192" name="円/楕円 191"/>
        <xdr:cNvSpPr/>
      </xdr:nvSpPr>
      <xdr:spPr>
        <a:xfrm>
          <a:off x="4584700" y="133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87678</xdr:rowOff>
    </xdr:from>
    <xdr:ext cx="469744" cy="259045"/>
    <xdr:sp macro="" textlink="">
      <xdr:nvSpPr>
        <xdr:cNvPr id="193" name="維持補修費該当値テキスト"/>
        <xdr:cNvSpPr txBox="1"/>
      </xdr:nvSpPr>
      <xdr:spPr>
        <a:xfrm>
          <a:off x="4686300" y="132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32801</xdr:rowOff>
    </xdr:from>
    <xdr:to>
      <xdr:col>5</xdr:col>
      <xdr:colOff>409575</xdr:colOff>
      <xdr:row>78</xdr:row>
      <xdr:rowOff>134401</xdr:rowOff>
    </xdr:to>
    <xdr:sp macro="" textlink="">
      <xdr:nvSpPr>
        <xdr:cNvPr id="194" name="円/楕円 193"/>
        <xdr:cNvSpPr/>
      </xdr:nvSpPr>
      <xdr:spPr>
        <a:xfrm>
          <a:off x="3746500" y="134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125528</xdr:rowOff>
    </xdr:from>
    <xdr:ext cx="469744" cy="259045"/>
    <xdr:sp macro="" textlink="">
      <xdr:nvSpPr>
        <xdr:cNvPr id="195" name="テキスト ボックス 194"/>
        <xdr:cNvSpPr txBox="1"/>
      </xdr:nvSpPr>
      <xdr:spPr>
        <a:xfrm>
          <a:off x="3562427" y="1349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23681</xdr:rowOff>
    </xdr:from>
    <xdr:to>
      <xdr:col>4</xdr:col>
      <xdr:colOff>206375</xdr:colOff>
      <xdr:row>78</xdr:row>
      <xdr:rowOff>125281</xdr:rowOff>
    </xdr:to>
    <xdr:sp macro="" textlink="">
      <xdr:nvSpPr>
        <xdr:cNvPr id="196" name="円/楕円 195"/>
        <xdr:cNvSpPr/>
      </xdr:nvSpPr>
      <xdr:spPr>
        <a:xfrm>
          <a:off x="2857500" y="133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116408</xdr:rowOff>
    </xdr:from>
    <xdr:ext cx="469744" cy="259045"/>
    <xdr:sp macro="" textlink="">
      <xdr:nvSpPr>
        <xdr:cNvPr id="197" name="テキスト ボックス 196"/>
        <xdr:cNvSpPr txBox="1"/>
      </xdr:nvSpPr>
      <xdr:spPr>
        <a:xfrm>
          <a:off x="2673427" y="134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46884</xdr:rowOff>
    </xdr:from>
    <xdr:to>
      <xdr:col>3</xdr:col>
      <xdr:colOff>3175</xdr:colOff>
      <xdr:row>78</xdr:row>
      <xdr:rowOff>148484</xdr:rowOff>
    </xdr:to>
    <xdr:sp macro="" textlink="">
      <xdr:nvSpPr>
        <xdr:cNvPr id="198" name="円/楕円 197"/>
        <xdr:cNvSpPr/>
      </xdr:nvSpPr>
      <xdr:spPr>
        <a:xfrm>
          <a:off x="1968500" y="134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139611</xdr:rowOff>
    </xdr:from>
    <xdr:ext cx="469744" cy="259045"/>
    <xdr:sp macro="" textlink="">
      <xdr:nvSpPr>
        <xdr:cNvPr id="199" name="テキスト ボックス 198"/>
        <xdr:cNvSpPr txBox="1"/>
      </xdr:nvSpPr>
      <xdr:spPr>
        <a:xfrm>
          <a:off x="1784427" y="1351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165664</xdr:rowOff>
    </xdr:from>
    <xdr:to>
      <xdr:col>1</xdr:col>
      <xdr:colOff>485775</xdr:colOff>
      <xdr:row>78</xdr:row>
      <xdr:rowOff>95814</xdr:rowOff>
    </xdr:to>
    <xdr:sp macro="" textlink="">
      <xdr:nvSpPr>
        <xdr:cNvPr id="200" name="円/楕円 199"/>
        <xdr:cNvSpPr/>
      </xdr:nvSpPr>
      <xdr:spPr>
        <a:xfrm>
          <a:off x="1079500" y="133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86941</xdr:rowOff>
    </xdr:from>
    <xdr:ext cx="469744" cy="259045"/>
    <xdr:sp macro="" textlink="">
      <xdr:nvSpPr>
        <xdr:cNvPr id="201" name="テキスト ボックス 200"/>
        <xdr:cNvSpPr txBox="1"/>
      </xdr:nvSpPr>
      <xdr:spPr>
        <a:xfrm>
          <a:off x="895427" y="1346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115488</xdr:rowOff>
    </xdr:from>
    <xdr:to>
      <xdr:col>6</xdr:col>
      <xdr:colOff>511175</xdr:colOff>
      <xdr:row>95</xdr:row>
      <xdr:rowOff>136137</xdr:rowOff>
    </xdr:to>
    <xdr:cxnSp macro="">
      <xdr:nvCxnSpPr>
        <xdr:cNvPr id="231" name="直線コネクタ 230"/>
        <xdr:cNvCxnSpPr/>
      </xdr:nvCxnSpPr>
      <xdr:spPr>
        <a:xfrm>
          <a:off x="3797300" y="16403238"/>
          <a:ext cx="838200" cy="2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115488</xdr:rowOff>
    </xdr:from>
    <xdr:to>
      <xdr:col>5</xdr:col>
      <xdr:colOff>358775</xdr:colOff>
      <xdr:row>96</xdr:row>
      <xdr:rowOff>48261</xdr:rowOff>
    </xdr:to>
    <xdr:cxnSp macro="">
      <xdr:nvCxnSpPr>
        <xdr:cNvPr id="234" name="直線コネクタ 233"/>
        <xdr:cNvCxnSpPr/>
      </xdr:nvCxnSpPr>
      <xdr:spPr>
        <a:xfrm flipV="1">
          <a:off x="2908300" y="16403238"/>
          <a:ext cx="889000" cy="10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48261</xdr:rowOff>
    </xdr:from>
    <xdr:to>
      <xdr:col>4</xdr:col>
      <xdr:colOff>155575</xdr:colOff>
      <xdr:row>96</xdr:row>
      <xdr:rowOff>56071</xdr:rowOff>
    </xdr:to>
    <xdr:cxnSp macro="">
      <xdr:nvCxnSpPr>
        <xdr:cNvPr id="237" name="直線コネクタ 236"/>
        <xdr:cNvCxnSpPr/>
      </xdr:nvCxnSpPr>
      <xdr:spPr>
        <a:xfrm flipV="1">
          <a:off x="2019300" y="1650746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56071</xdr:rowOff>
    </xdr:from>
    <xdr:to>
      <xdr:col>2</xdr:col>
      <xdr:colOff>638175</xdr:colOff>
      <xdr:row>96</xdr:row>
      <xdr:rowOff>62395</xdr:rowOff>
    </xdr:to>
    <xdr:cxnSp macro="">
      <xdr:nvCxnSpPr>
        <xdr:cNvPr id="240" name="直線コネクタ 239"/>
        <xdr:cNvCxnSpPr/>
      </xdr:nvCxnSpPr>
      <xdr:spPr>
        <a:xfrm flipV="1">
          <a:off x="1130300" y="16515271"/>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85337</xdr:rowOff>
    </xdr:from>
    <xdr:to>
      <xdr:col>6</xdr:col>
      <xdr:colOff>561975</xdr:colOff>
      <xdr:row>96</xdr:row>
      <xdr:rowOff>15487</xdr:rowOff>
    </xdr:to>
    <xdr:sp macro="" textlink="">
      <xdr:nvSpPr>
        <xdr:cNvPr id="250" name="円/楕円 249"/>
        <xdr:cNvSpPr/>
      </xdr:nvSpPr>
      <xdr:spPr>
        <a:xfrm>
          <a:off x="4584700" y="163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63764</xdr:rowOff>
    </xdr:from>
    <xdr:ext cx="534377" cy="259045"/>
    <xdr:sp macro="" textlink="">
      <xdr:nvSpPr>
        <xdr:cNvPr id="251" name="扶助費該当値テキスト"/>
        <xdr:cNvSpPr txBox="1"/>
      </xdr:nvSpPr>
      <xdr:spPr>
        <a:xfrm>
          <a:off x="4686300" y="1635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64688</xdr:rowOff>
    </xdr:from>
    <xdr:to>
      <xdr:col>5</xdr:col>
      <xdr:colOff>409575</xdr:colOff>
      <xdr:row>95</xdr:row>
      <xdr:rowOff>166288</xdr:rowOff>
    </xdr:to>
    <xdr:sp macro="" textlink="">
      <xdr:nvSpPr>
        <xdr:cNvPr id="252" name="円/楕円 251"/>
        <xdr:cNvSpPr/>
      </xdr:nvSpPr>
      <xdr:spPr>
        <a:xfrm>
          <a:off x="3746500" y="163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157415</xdr:rowOff>
    </xdr:from>
    <xdr:ext cx="534377" cy="259045"/>
    <xdr:sp macro="" textlink="">
      <xdr:nvSpPr>
        <xdr:cNvPr id="253" name="テキスト ボックス 252"/>
        <xdr:cNvSpPr txBox="1"/>
      </xdr:nvSpPr>
      <xdr:spPr>
        <a:xfrm>
          <a:off x="3530111" y="164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168911</xdr:rowOff>
    </xdr:from>
    <xdr:to>
      <xdr:col>4</xdr:col>
      <xdr:colOff>206375</xdr:colOff>
      <xdr:row>96</xdr:row>
      <xdr:rowOff>99061</xdr:rowOff>
    </xdr:to>
    <xdr:sp macro="" textlink="">
      <xdr:nvSpPr>
        <xdr:cNvPr id="254" name="円/楕円 253"/>
        <xdr:cNvSpPr/>
      </xdr:nvSpPr>
      <xdr:spPr>
        <a:xfrm>
          <a:off x="2857500" y="164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90188</xdr:rowOff>
    </xdr:from>
    <xdr:ext cx="534377" cy="259045"/>
    <xdr:sp macro="" textlink="">
      <xdr:nvSpPr>
        <xdr:cNvPr id="255" name="テキスト ボックス 254"/>
        <xdr:cNvSpPr txBox="1"/>
      </xdr:nvSpPr>
      <xdr:spPr>
        <a:xfrm>
          <a:off x="2641111" y="165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5271</xdr:rowOff>
    </xdr:from>
    <xdr:to>
      <xdr:col>3</xdr:col>
      <xdr:colOff>3175</xdr:colOff>
      <xdr:row>96</xdr:row>
      <xdr:rowOff>106871</xdr:rowOff>
    </xdr:to>
    <xdr:sp macro="" textlink="">
      <xdr:nvSpPr>
        <xdr:cNvPr id="256" name="円/楕円 255"/>
        <xdr:cNvSpPr/>
      </xdr:nvSpPr>
      <xdr:spPr>
        <a:xfrm>
          <a:off x="1968500" y="164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97998</xdr:rowOff>
    </xdr:from>
    <xdr:ext cx="534377" cy="259045"/>
    <xdr:sp macro="" textlink="">
      <xdr:nvSpPr>
        <xdr:cNvPr id="257" name="テキスト ボックス 256"/>
        <xdr:cNvSpPr txBox="1"/>
      </xdr:nvSpPr>
      <xdr:spPr>
        <a:xfrm>
          <a:off x="1752111" y="165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11595</xdr:rowOff>
    </xdr:from>
    <xdr:to>
      <xdr:col>1</xdr:col>
      <xdr:colOff>485775</xdr:colOff>
      <xdr:row>96</xdr:row>
      <xdr:rowOff>113195</xdr:rowOff>
    </xdr:to>
    <xdr:sp macro="" textlink="">
      <xdr:nvSpPr>
        <xdr:cNvPr id="258" name="円/楕円 257"/>
        <xdr:cNvSpPr/>
      </xdr:nvSpPr>
      <xdr:spPr>
        <a:xfrm>
          <a:off x="1079500" y="164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104322</xdr:rowOff>
    </xdr:from>
    <xdr:ext cx="534377" cy="259045"/>
    <xdr:sp macro="" textlink="">
      <xdr:nvSpPr>
        <xdr:cNvPr id="259" name="テキスト ボックス 258"/>
        <xdr:cNvSpPr txBox="1"/>
      </xdr:nvSpPr>
      <xdr:spPr>
        <a:xfrm>
          <a:off x="863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140980</xdr:rowOff>
    </xdr:from>
    <xdr:to>
      <xdr:col>15</xdr:col>
      <xdr:colOff>180975</xdr:colOff>
      <xdr:row>38</xdr:row>
      <xdr:rowOff>42014</xdr:rowOff>
    </xdr:to>
    <xdr:cxnSp macro="">
      <xdr:nvCxnSpPr>
        <xdr:cNvPr id="287" name="直線コネクタ 286"/>
        <xdr:cNvCxnSpPr/>
      </xdr:nvCxnSpPr>
      <xdr:spPr>
        <a:xfrm flipV="1">
          <a:off x="9639300" y="6484630"/>
          <a:ext cx="838200" cy="7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130757</xdr:rowOff>
    </xdr:from>
    <xdr:to>
      <xdr:col>14</xdr:col>
      <xdr:colOff>28575</xdr:colOff>
      <xdr:row>38</xdr:row>
      <xdr:rowOff>42014</xdr:rowOff>
    </xdr:to>
    <xdr:cxnSp macro="">
      <xdr:nvCxnSpPr>
        <xdr:cNvPr id="290" name="直線コネクタ 289"/>
        <xdr:cNvCxnSpPr/>
      </xdr:nvCxnSpPr>
      <xdr:spPr>
        <a:xfrm>
          <a:off x="8750300" y="6474407"/>
          <a:ext cx="889000" cy="8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130757</xdr:rowOff>
    </xdr:from>
    <xdr:to>
      <xdr:col>12</xdr:col>
      <xdr:colOff>511175</xdr:colOff>
      <xdr:row>38</xdr:row>
      <xdr:rowOff>17125</xdr:rowOff>
    </xdr:to>
    <xdr:cxnSp macro="">
      <xdr:nvCxnSpPr>
        <xdr:cNvPr id="293" name="直線コネクタ 292"/>
        <xdr:cNvCxnSpPr/>
      </xdr:nvCxnSpPr>
      <xdr:spPr>
        <a:xfrm flipV="1">
          <a:off x="7861300" y="6474407"/>
          <a:ext cx="889000" cy="5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17125</xdr:rowOff>
    </xdr:from>
    <xdr:to>
      <xdr:col>11</xdr:col>
      <xdr:colOff>307975</xdr:colOff>
      <xdr:row>38</xdr:row>
      <xdr:rowOff>43185</xdr:rowOff>
    </xdr:to>
    <xdr:cxnSp macro="">
      <xdr:nvCxnSpPr>
        <xdr:cNvPr id="296" name="直線コネクタ 295"/>
        <xdr:cNvCxnSpPr/>
      </xdr:nvCxnSpPr>
      <xdr:spPr>
        <a:xfrm flipV="1">
          <a:off x="6972300" y="653222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90180</xdr:rowOff>
    </xdr:from>
    <xdr:to>
      <xdr:col>15</xdr:col>
      <xdr:colOff>231775</xdr:colOff>
      <xdr:row>38</xdr:row>
      <xdr:rowOff>20331</xdr:rowOff>
    </xdr:to>
    <xdr:sp macro="" textlink="">
      <xdr:nvSpPr>
        <xdr:cNvPr id="306" name="円/楕円 305"/>
        <xdr:cNvSpPr/>
      </xdr:nvSpPr>
      <xdr:spPr>
        <a:xfrm>
          <a:off x="10426700" y="6433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68607</xdr:rowOff>
    </xdr:from>
    <xdr:ext cx="534377" cy="259045"/>
    <xdr:sp macro="" textlink="">
      <xdr:nvSpPr>
        <xdr:cNvPr id="307" name="補助費等該当値テキスト"/>
        <xdr:cNvSpPr txBox="1"/>
      </xdr:nvSpPr>
      <xdr:spPr>
        <a:xfrm>
          <a:off x="10528300" y="64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162664</xdr:rowOff>
    </xdr:from>
    <xdr:to>
      <xdr:col>14</xdr:col>
      <xdr:colOff>79375</xdr:colOff>
      <xdr:row>38</xdr:row>
      <xdr:rowOff>92814</xdr:rowOff>
    </xdr:to>
    <xdr:sp macro="" textlink="">
      <xdr:nvSpPr>
        <xdr:cNvPr id="308" name="円/楕円 307"/>
        <xdr:cNvSpPr/>
      </xdr:nvSpPr>
      <xdr:spPr>
        <a:xfrm>
          <a:off x="9588500" y="65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83941</xdr:rowOff>
    </xdr:from>
    <xdr:ext cx="534377" cy="259045"/>
    <xdr:sp macro="" textlink="">
      <xdr:nvSpPr>
        <xdr:cNvPr id="309" name="テキスト ボックス 308"/>
        <xdr:cNvSpPr txBox="1"/>
      </xdr:nvSpPr>
      <xdr:spPr>
        <a:xfrm>
          <a:off x="9372111" y="65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79957</xdr:rowOff>
    </xdr:from>
    <xdr:to>
      <xdr:col>12</xdr:col>
      <xdr:colOff>561975</xdr:colOff>
      <xdr:row>38</xdr:row>
      <xdr:rowOff>10107</xdr:rowOff>
    </xdr:to>
    <xdr:sp macro="" textlink="">
      <xdr:nvSpPr>
        <xdr:cNvPr id="310" name="円/楕円 309"/>
        <xdr:cNvSpPr/>
      </xdr:nvSpPr>
      <xdr:spPr>
        <a:xfrm>
          <a:off x="8699500" y="64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1234</xdr:rowOff>
    </xdr:from>
    <xdr:ext cx="534377" cy="259045"/>
    <xdr:sp macro="" textlink="">
      <xdr:nvSpPr>
        <xdr:cNvPr id="311" name="テキスト ボックス 310"/>
        <xdr:cNvSpPr txBox="1"/>
      </xdr:nvSpPr>
      <xdr:spPr>
        <a:xfrm>
          <a:off x="8483111" y="65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137775</xdr:rowOff>
    </xdr:from>
    <xdr:to>
      <xdr:col>11</xdr:col>
      <xdr:colOff>358775</xdr:colOff>
      <xdr:row>38</xdr:row>
      <xdr:rowOff>67925</xdr:rowOff>
    </xdr:to>
    <xdr:sp macro="" textlink="">
      <xdr:nvSpPr>
        <xdr:cNvPr id="312" name="円/楕円 311"/>
        <xdr:cNvSpPr/>
      </xdr:nvSpPr>
      <xdr:spPr>
        <a:xfrm>
          <a:off x="7810500" y="64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59052</xdr:rowOff>
    </xdr:from>
    <xdr:ext cx="534377" cy="259045"/>
    <xdr:sp macro="" textlink="">
      <xdr:nvSpPr>
        <xdr:cNvPr id="313" name="テキスト ボックス 312"/>
        <xdr:cNvSpPr txBox="1"/>
      </xdr:nvSpPr>
      <xdr:spPr>
        <a:xfrm>
          <a:off x="7594111" y="65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163835</xdr:rowOff>
    </xdr:from>
    <xdr:to>
      <xdr:col>10</xdr:col>
      <xdr:colOff>155575</xdr:colOff>
      <xdr:row>38</xdr:row>
      <xdr:rowOff>93985</xdr:rowOff>
    </xdr:to>
    <xdr:sp macro="" textlink="">
      <xdr:nvSpPr>
        <xdr:cNvPr id="314" name="円/楕円 313"/>
        <xdr:cNvSpPr/>
      </xdr:nvSpPr>
      <xdr:spPr>
        <a:xfrm>
          <a:off x="6921500" y="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85112</xdr:rowOff>
    </xdr:from>
    <xdr:ext cx="534377" cy="259045"/>
    <xdr:sp macro="" textlink="">
      <xdr:nvSpPr>
        <xdr:cNvPr id="315" name="テキスト ボックス 314"/>
        <xdr:cNvSpPr txBox="1"/>
      </xdr:nvSpPr>
      <xdr:spPr>
        <a:xfrm>
          <a:off x="6705111" y="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68666</xdr:rowOff>
    </xdr:from>
    <xdr:to>
      <xdr:col>15</xdr:col>
      <xdr:colOff>180975</xdr:colOff>
      <xdr:row>59</xdr:row>
      <xdr:rowOff>73619</xdr:rowOff>
    </xdr:to>
    <xdr:cxnSp macro="">
      <xdr:nvCxnSpPr>
        <xdr:cNvPr id="346" name="直線コネクタ 345"/>
        <xdr:cNvCxnSpPr/>
      </xdr:nvCxnSpPr>
      <xdr:spPr>
        <a:xfrm>
          <a:off x="9639300" y="1018421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68666</xdr:rowOff>
    </xdr:from>
    <xdr:to>
      <xdr:col>14</xdr:col>
      <xdr:colOff>28575</xdr:colOff>
      <xdr:row>59</xdr:row>
      <xdr:rowOff>74101</xdr:rowOff>
    </xdr:to>
    <xdr:cxnSp macro="">
      <xdr:nvCxnSpPr>
        <xdr:cNvPr id="349" name="直線コネクタ 348"/>
        <xdr:cNvCxnSpPr/>
      </xdr:nvCxnSpPr>
      <xdr:spPr>
        <a:xfrm flipV="1">
          <a:off x="8750300" y="10184216"/>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74101</xdr:rowOff>
    </xdr:from>
    <xdr:to>
      <xdr:col>12</xdr:col>
      <xdr:colOff>511175</xdr:colOff>
      <xdr:row>59</xdr:row>
      <xdr:rowOff>76901</xdr:rowOff>
    </xdr:to>
    <xdr:cxnSp macro="">
      <xdr:nvCxnSpPr>
        <xdr:cNvPr id="352" name="直線コネクタ 351"/>
        <xdr:cNvCxnSpPr/>
      </xdr:nvCxnSpPr>
      <xdr:spPr>
        <a:xfrm flipV="1">
          <a:off x="7861300" y="10189651"/>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59385</xdr:rowOff>
    </xdr:from>
    <xdr:to>
      <xdr:col>11</xdr:col>
      <xdr:colOff>307975</xdr:colOff>
      <xdr:row>59</xdr:row>
      <xdr:rowOff>76901</xdr:rowOff>
    </xdr:to>
    <xdr:cxnSp macro="">
      <xdr:nvCxnSpPr>
        <xdr:cNvPr id="355" name="直線コネクタ 354"/>
        <xdr:cNvCxnSpPr/>
      </xdr:nvCxnSpPr>
      <xdr:spPr>
        <a:xfrm>
          <a:off x="6972300" y="10174935"/>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22819</xdr:rowOff>
    </xdr:from>
    <xdr:to>
      <xdr:col>15</xdr:col>
      <xdr:colOff>231775</xdr:colOff>
      <xdr:row>59</xdr:row>
      <xdr:rowOff>124419</xdr:rowOff>
    </xdr:to>
    <xdr:sp macro="" textlink="">
      <xdr:nvSpPr>
        <xdr:cNvPr id="365" name="円/楕円 364"/>
        <xdr:cNvSpPr/>
      </xdr:nvSpPr>
      <xdr:spPr>
        <a:xfrm>
          <a:off x="10426700" y="101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77,348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17866</xdr:rowOff>
    </xdr:from>
    <xdr:to>
      <xdr:col>14</xdr:col>
      <xdr:colOff>79375</xdr:colOff>
      <xdr:row>59</xdr:row>
      <xdr:rowOff>119466</xdr:rowOff>
    </xdr:to>
    <xdr:sp macro="" textlink="">
      <xdr:nvSpPr>
        <xdr:cNvPr id="367" name="円/楕円 366"/>
        <xdr:cNvSpPr/>
      </xdr:nvSpPr>
      <xdr:spPr>
        <a:xfrm>
          <a:off x="9588500" y="101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110593</xdr:rowOff>
    </xdr:from>
    <xdr:ext cx="534377" cy="259045"/>
    <xdr:sp macro="" textlink="">
      <xdr:nvSpPr>
        <xdr:cNvPr id="368" name="テキスト ボックス 367"/>
        <xdr:cNvSpPr txBox="1"/>
      </xdr:nvSpPr>
      <xdr:spPr>
        <a:xfrm>
          <a:off x="9372111" y="102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23301</xdr:rowOff>
    </xdr:from>
    <xdr:to>
      <xdr:col>12</xdr:col>
      <xdr:colOff>561975</xdr:colOff>
      <xdr:row>59</xdr:row>
      <xdr:rowOff>124901</xdr:rowOff>
    </xdr:to>
    <xdr:sp macro="" textlink="">
      <xdr:nvSpPr>
        <xdr:cNvPr id="369" name="円/楕円 368"/>
        <xdr:cNvSpPr/>
      </xdr:nvSpPr>
      <xdr:spPr>
        <a:xfrm>
          <a:off x="8699500" y="10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116028</xdr:rowOff>
    </xdr:from>
    <xdr:ext cx="534377" cy="259045"/>
    <xdr:sp macro="" textlink="">
      <xdr:nvSpPr>
        <xdr:cNvPr id="370" name="テキスト ボックス 369"/>
        <xdr:cNvSpPr txBox="1"/>
      </xdr:nvSpPr>
      <xdr:spPr>
        <a:xfrm>
          <a:off x="8483111" y="10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26101</xdr:rowOff>
    </xdr:from>
    <xdr:to>
      <xdr:col>11</xdr:col>
      <xdr:colOff>358775</xdr:colOff>
      <xdr:row>59</xdr:row>
      <xdr:rowOff>127701</xdr:rowOff>
    </xdr:to>
    <xdr:sp macro="" textlink="">
      <xdr:nvSpPr>
        <xdr:cNvPr id="371" name="円/楕円 370"/>
        <xdr:cNvSpPr/>
      </xdr:nvSpPr>
      <xdr:spPr>
        <a:xfrm>
          <a:off x="7810500" y="101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118828</xdr:rowOff>
    </xdr:from>
    <xdr:ext cx="534377" cy="259045"/>
    <xdr:sp macro="" textlink="">
      <xdr:nvSpPr>
        <xdr:cNvPr id="372" name="テキスト ボックス 371"/>
        <xdr:cNvSpPr txBox="1"/>
      </xdr:nvSpPr>
      <xdr:spPr>
        <a:xfrm>
          <a:off x="7594111" y="102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8585</xdr:rowOff>
    </xdr:from>
    <xdr:to>
      <xdr:col>10</xdr:col>
      <xdr:colOff>155575</xdr:colOff>
      <xdr:row>59</xdr:row>
      <xdr:rowOff>110185</xdr:rowOff>
    </xdr:to>
    <xdr:sp macro="" textlink="">
      <xdr:nvSpPr>
        <xdr:cNvPr id="373" name="円/楕円 372"/>
        <xdr:cNvSpPr/>
      </xdr:nvSpPr>
      <xdr:spPr>
        <a:xfrm>
          <a:off x="6921500" y="101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126712</xdr:rowOff>
    </xdr:from>
    <xdr:ext cx="599010" cy="259045"/>
    <xdr:sp macro="" textlink="">
      <xdr:nvSpPr>
        <xdr:cNvPr id="374" name="テキスト ボックス 373"/>
        <xdr:cNvSpPr txBox="1"/>
      </xdr:nvSpPr>
      <xdr:spPr>
        <a:xfrm>
          <a:off x="6672794" y="989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119898</xdr:rowOff>
    </xdr:from>
    <xdr:to>
      <xdr:col>15</xdr:col>
      <xdr:colOff>180975</xdr:colOff>
      <xdr:row>78</xdr:row>
      <xdr:rowOff>125496</xdr:rowOff>
    </xdr:to>
    <xdr:cxnSp macro="">
      <xdr:nvCxnSpPr>
        <xdr:cNvPr id="401" name="直線コネクタ 400"/>
        <xdr:cNvCxnSpPr/>
      </xdr:nvCxnSpPr>
      <xdr:spPr>
        <a:xfrm flipV="1">
          <a:off x="9639300" y="13492998"/>
          <a:ext cx="8382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69098</xdr:rowOff>
    </xdr:from>
    <xdr:to>
      <xdr:col>15</xdr:col>
      <xdr:colOff>231775</xdr:colOff>
      <xdr:row>78</xdr:row>
      <xdr:rowOff>170698</xdr:rowOff>
    </xdr:to>
    <xdr:sp macro="" textlink="">
      <xdr:nvSpPr>
        <xdr:cNvPr id="411" name="円/楕円 410"/>
        <xdr:cNvSpPr/>
      </xdr:nvSpPr>
      <xdr:spPr>
        <a:xfrm>
          <a:off x="10426700" y="134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74696</xdr:rowOff>
    </xdr:from>
    <xdr:to>
      <xdr:col>14</xdr:col>
      <xdr:colOff>79375</xdr:colOff>
      <xdr:row>79</xdr:row>
      <xdr:rowOff>4846</xdr:rowOff>
    </xdr:to>
    <xdr:sp macro="" textlink="">
      <xdr:nvSpPr>
        <xdr:cNvPr id="413" name="円/楕円 412"/>
        <xdr:cNvSpPr/>
      </xdr:nvSpPr>
      <xdr:spPr>
        <a:xfrm>
          <a:off x="9588500" y="134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167423</xdr:rowOff>
    </xdr:from>
    <xdr:ext cx="534377" cy="259045"/>
    <xdr:sp macro="" textlink="">
      <xdr:nvSpPr>
        <xdr:cNvPr id="414" name="テキスト ボックス 413"/>
        <xdr:cNvSpPr txBox="1"/>
      </xdr:nvSpPr>
      <xdr:spPr>
        <a:xfrm>
          <a:off x="9372111" y="135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31641</xdr:rowOff>
    </xdr:from>
    <xdr:to>
      <xdr:col>15</xdr:col>
      <xdr:colOff>180975</xdr:colOff>
      <xdr:row>98</xdr:row>
      <xdr:rowOff>37886</xdr:rowOff>
    </xdr:to>
    <xdr:cxnSp macro="">
      <xdr:nvCxnSpPr>
        <xdr:cNvPr id="441" name="直線コネクタ 440"/>
        <xdr:cNvCxnSpPr/>
      </xdr:nvCxnSpPr>
      <xdr:spPr>
        <a:xfrm>
          <a:off x="9639300" y="16833741"/>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158536</xdr:rowOff>
    </xdr:from>
    <xdr:to>
      <xdr:col>15</xdr:col>
      <xdr:colOff>231775</xdr:colOff>
      <xdr:row>98</xdr:row>
      <xdr:rowOff>88686</xdr:rowOff>
    </xdr:to>
    <xdr:sp macro="" textlink="">
      <xdr:nvSpPr>
        <xdr:cNvPr id="451" name="円/楕円 450"/>
        <xdr:cNvSpPr/>
      </xdr:nvSpPr>
      <xdr:spPr>
        <a:xfrm>
          <a:off x="10426700" y="1678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73463</xdr:rowOff>
    </xdr:from>
    <xdr:ext cx="534377" cy="259045"/>
    <xdr:sp macro="" textlink="">
      <xdr:nvSpPr>
        <xdr:cNvPr id="452" name="普通建設事業費 （ うち更新整備　）該当値テキスト"/>
        <xdr:cNvSpPr txBox="1"/>
      </xdr:nvSpPr>
      <xdr:spPr>
        <a:xfrm>
          <a:off x="10528300" y="167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152291</xdr:rowOff>
    </xdr:from>
    <xdr:to>
      <xdr:col>14</xdr:col>
      <xdr:colOff>79375</xdr:colOff>
      <xdr:row>98</xdr:row>
      <xdr:rowOff>82441</xdr:rowOff>
    </xdr:to>
    <xdr:sp macro="" textlink="">
      <xdr:nvSpPr>
        <xdr:cNvPr id="453" name="円/楕円 452"/>
        <xdr:cNvSpPr/>
      </xdr:nvSpPr>
      <xdr:spPr>
        <a:xfrm>
          <a:off x="9588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73568</xdr:rowOff>
    </xdr:from>
    <xdr:ext cx="534377" cy="259045"/>
    <xdr:sp macro="" textlink="">
      <xdr:nvSpPr>
        <xdr:cNvPr id="454" name="テキスト ボックス 453"/>
        <xdr:cNvSpPr txBox="1"/>
      </xdr:nvSpPr>
      <xdr:spPr>
        <a:xfrm>
          <a:off x="9372111" y="168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23468</xdr:rowOff>
    </xdr:from>
    <xdr:to>
      <xdr:col>23</xdr:col>
      <xdr:colOff>517525</xdr:colOff>
      <xdr:row>38</xdr:row>
      <xdr:rowOff>25229</xdr:rowOff>
    </xdr:to>
    <xdr:cxnSp macro="">
      <xdr:nvCxnSpPr>
        <xdr:cNvPr id="479" name="直線コネクタ 478"/>
        <xdr:cNvCxnSpPr/>
      </xdr:nvCxnSpPr>
      <xdr:spPr>
        <a:xfrm>
          <a:off x="15481300" y="6538568"/>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142335</xdr:rowOff>
    </xdr:from>
    <xdr:to>
      <xdr:col>22</xdr:col>
      <xdr:colOff>365125</xdr:colOff>
      <xdr:row>38</xdr:row>
      <xdr:rowOff>23468</xdr:rowOff>
    </xdr:to>
    <xdr:cxnSp macro="">
      <xdr:nvCxnSpPr>
        <xdr:cNvPr id="482" name="直線コネクタ 481"/>
        <xdr:cNvCxnSpPr/>
      </xdr:nvCxnSpPr>
      <xdr:spPr>
        <a:xfrm>
          <a:off x="14592300" y="6485985"/>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160000</xdr:rowOff>
    </xdr:from>
    <xdr:to>
      <xdr:col>21</xdr:col>
      <xdr:colOff>161925</xdr:colOff>
      <xdr:row>37</xdr:row>
      <xdr:rowOff>142335</xdr:rowOff>
    </xdr:to>
    <xdr:cxnSp macro="">
      <xdr:nvCxnSpPr>
        <xdr:cNvPr id="485" name="直線コネクタ 484"/>
        <xdr:cNvCxnSpPr/>
      </xdr:nvCxnSpPr>
      <xdr:spPr>
        <a:xfrm>
          <a:off x="13703300" y="6332200"/>
          <a:ext cx="889000" cy="1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14812</xdr:rowOff>
    </xdr:from>
    <xdr:ext cx="469744" cy="259045"/>
    <xdr:sp macro="" textlink="">
      <xdr:nvSpPr>
        <xdr:cNvPr id="487" name="テキスト ボックス 486"/>
        <xdr:cNvSpPr txBox="1"/>
      </xdr:nvSpPr>
      <xdr:spPr>
        <a:xfrm>
          <a:off x="14357427" y="65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160000</xdr:rowOff>
    </xdr:from>
    <xdr:to>
      <xdr:col>19</xdr:col>
      <xdr:colOff>644525</xdr:colOff>
      <xdr:row>37</xdr:row>
      <xdr:rowOff>78955</xdr:rowOff>
    </xdr:to>
    <xdr:cxnSp macro="">
      <xdr:nvCxnSpPr>
        <xdr:cNvPr id="488" name="直線コネクタ 487"/>
        <xdr:cNvCxnSpPr/>
      </xdr:nvCxnSpPr>
      <xdr:spPr>
        <a:xfrm flipV="1">
          <a:off x="12814300" y="6332200"/>
          <a:ext cx="889000" cy="9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18173</xdr:rowOff>
    </xdr:from>
    <xdr:ext cx="469744" cy="259045"/>
    <xdr:sp macro="" textlink="">
      <xdr:nvSpPr>
        <xdr:cNvPr id="492" name="テキスト ボックス 491"/>
        <xdr:cNvSpPr txBox="1"/>
      </xdr:nvSpPr>
      <xdr:spPr>
        <a:xfrm>
          <a:off x="12579427" y="65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145879</xdr:rowOff>
    </xdr:from>
    <xdr:to>
      <xdr:col>23</xdr:col>
      <xdr:colOff>568325</xdr:colOff>
      <xdr:row>38</xdr:row>
      <xdr:rowOff>76029</xdr:rowOff>
    </xdr:to>
    <xdr:sp macro="" textlink="">
      <xdr:nvSpPr>
        <xdr:cNvPr id="498" name="円/楕円 497"/>
        <xdr:cNvSpPr/>
      </xdr:nvSpPr>
      <xdr:spPr>
        <a:xfrm>
          <a:off x="16268700" y="6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13932" cy="259045"/>
    <xdr:sp macro="" textlink="">
      <xdr:nvSpPr>
        <xdr:cNvPr id="499" name="災害復旧事業費該当値テキスト"/>
        <xdr:cNvSpPr txBox="1"/>
      </xdr:nvSpPr>
      <xdr:spPr>
        <a:xfrm>
          <a:off x="16370300" y="6431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144118</xdr:rowOff>
    </xdr:from>
    <xdr:to>
      <xdr:col>22</xdr:col>
      <xdr:colOff>415925</xdr:colOff>
      <xdr:row>38</xdr:row>
      <xdr:rowOff>74268</xdr:rowOff>
    </xdr:to>
    <xdr:sp macro="" textlink="">
      <xdr:nvSpPr>
        <xdr:cNvPr id="500" name="円/楕円 499"/>
        <xdr:cNvSpPr/>
      </xdr:nvSpPr>
      <xdr:spPr>
        <a:xfrm>
          <a:off x="15430500" y="64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65395</xdr:rowOff>
    </xdr:from>
    <xdr:ext cx="378565" cy="259045"/>
    <xdr:sp macro="" textlink="">
      <xdr:nvSpPr>
        <xdr:cNvPr id="501" name="テキスト ボックス 500"/>
        <xdr:cNvSpPr txBox="1"/>
      </xdr:nvSpPr>
      <xdr:spPr>
        <a:xfrm>
          <a:off x="15292017" y="658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91535</xdr:rowOff>
    </xdr:from>
    <xdr:to>
      <xdr:col>21</xdr:col>
      <xdr:colOff>212725</xdr:colOff>
      <xdr:row>38</xdr:row>
      <xdr:rowOff>21685</xdr:rowOff>
    </xdr:to>
    <xdr:sp macro="" textlink="">
      <xdr:nvSpPr>
        <xdr:cNvPr id="502" name="円/楕円 501"/>
        <xdr:cNvSpPr/>
      </xdr:nvSpPr>
      <xdr:spPr>
        <a:xfrm>
          <a:off x="14541500" y="64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38212</xdr:rowOff>
    </xdr:from>
    <xdr:ext cx="469744" cy="259045"/>
    <xdr:sp macro="" textlink="">
      <xdr:nvSpPr>
        <xdr:cNvPr id="503" name="テキスト ボックス 502"/>
        <xdr:cNvSpPr txBox="1"/>
      </xdr:nvSpPr>
      <xdr:spPr>
        <a:xfrm>
          <a:off x="14357427" y="62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109200</xdr:rowOff>
    </xdr:from>
    <xdr:to>
      <xdr:col>20</xdr:col>
      <xdr:colOff>9525</xdr:colOff>
      <xdr:row>37</xdr:row>
      <xdr:rowOff>39350</xdr:rowOff>
    </xdr:to>
    <xdr:sp macro="" textlink="">
      <xdr:nvSpPr>
        <xdr:cNvPr id="504" name="円/楕円 503"/>
        <xdr:cNvSpPr/>
      </xdr:nvSpPr>
      <xdr:spPr>
        <a:xfrm>
          <a:off x="13652500" y="62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55877</xdr:rowOff>
    </xdr:from>
    <xdr:ext cx="534377" cy="259045"/>
    <xdr:sp macro="" textlink="">
      <xdr:nvSpPr>
        <xdr:cNvPr id="505" name="テキスト ボックス 504"/>
        <xdr:cNvSpPr txBox="1"/>
      </xdr:nvSpPr>
      <xdr:spPr>
        <a:xfrm>
          <a:off x="13436111" y="60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28155</xdr:rowOff>
    </xdr:from>
    <xdr:to>
      <xdr:col>18</xdr:col>
      <xdr:colOff>492125</xdr:colOff>
      <xdr:row>37</xdr:row>
      <xdr:rowOff>129755</xdr:rowOff>
    </xdr:to>
    <xdr:sp macro="" textlink="">
      <xdr:nvSpPr>
        <xdr:cNvPr id="506" name="円/楕円 505"/>
        <xdr:cNvSpPr/>
      </xdr:nvSpPr>
      <xdr:spPr>
        <a:xfrm>
          <a:off x="12763500" y="63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146282</xdr:rowOff>
    </xdr:from>
    <xdr:ext cx="534377" cy="259045"/>
    <xdr:sp macro="" textlink="">
      <xdr:nvSpPr>
        <xdr:cNvPr id="507" name="テキスト ボックス 506"/>
        <xdr:cNvSpPr txBox="1"/>
      </xdr:nvSpPr>
      <xdr:spPr>
        <a:xfrm>
          <a:off x="12547111" y="614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91363</xdr:rowOff>
    </xdr:from>
    <xdr:to>
      <xdr:col>23</xdr:col>
      <xdr:colOff>517525</xdr:colOff>
      <xdr:row>74</xdr:row>
      <xdr:rowOff>95226</xdr:rowOff>
    </xdr:to>
    <xdr:cxnSp macro="">
      <xdr:nvCxnSpPr>
        <xdr:cNvPr id="581" name="直線コネクタ 580"/>
        <xdr:cNvCxnSpPr/>
      </xdr:nvCxnSpPr>
      <xdr:spPr>
        <a:xfrm flipV="1">
          <a:off x="15481300" y="12778663"/>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137774</xdr:rowOff>
    </xdr:from>
    <xdr:to>
      <xdr:col>22</xdr:col>
      <xdr:colOff>365125</xdr:colOff>
      <xdr:row>74</xdr:row>
      <xdr:rowOff>95226</xdr:rowOff>
    </xdr:to>
    <xdr:cxnSp macro="">
      <xdr:nvCxnSpPr>
        <xdr:cNvPr id="584" name="直線コネクタ 583"/>
        <xdr:cNvCxnSpPr/>
      </xdr:nvCxnSpPr>
      <xdr:spPr>
        <a:xfrm>
          <a:off x="14592300" y="12482174"/>
          <a:ext cx="889000" cy="30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137774</xdr:rowOff>
    </xdr:from>
    <xdr:to>
      <xdr:col>21</xdr:col>
      <xdr:colOff>161925</xdr:colOff>
      <xdr:row>73</xdr:row>
      <xdr:rowOff>19856</xdr:rowOff>
    </xdr:to>
    <xdr:cxnSp macro="">
      <xdr:nvCxnSpPr>
        <xdr:cNvPr id="587" name="直線コネクタ 586"/>
        <xdr:cNvCxnSpPr/>
      </xdr:nvCxnSpPr>
      <xdr:spPr>
        <a:xfrm flipV="1">
          <a:off x="13703300" y="12482174"/>
          <a:ext cx="889000" cy="5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19856</xdr:rowOff>
    </xdr:from>
    <xdr:to>
      <xdr:col>19</xdr:col>
      <xdr:colOff>644525</xdr:colOff>
      <xdr:row>74</xdr:row>
      <xdr:rowOff>53278</xdr:rowOff>
    </xdr:to>
    <xdr:cxnSp macro="">
      <xdr:nvCxnSpPr>
        <xdr:cNvPr id="590" name="直線コネクタ 589"/>
        <xdr:cNvCxnSpPr/>
      </xdr:nvCxnSpPr>
      <xdr:spPr>
        <a:xfrm flipV="1">
          <a:off x="12814300" y="12535706"/>
          <a:ext cx="889000" cy="20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40563</xdr:rowOff>
    </xdr:from>
    <xdr:to>
      <xdr:col>23</xdr:col>
      <xdr:colOff>568325</xdr:colOff>
      <xdr:row>74</xdr:row>
      <xdr:rowOff>142163</xdr:rowOff>
    </xdr:to>
    <xdr:sp macro="" textlink="">
      <xdr:nvSpPr>
        <xdr:cNvPr id="600" name="円/楕円 599"/>
        <xdr:cNvSpPr/>
      </xdr:nvSpPr>
      <xdr:spPr>
        <a:xfrm>
          <a:off x="16268700" y="127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63440</xdr:rowOff>
    </xdr:from>
    <xdr:ext cx="599010" cy="259045"/>
    <xdr:sp macro="" textlink="">
      <xdr:nvSpPr>
        <xdr:cNvPr id="601" name="公債費該当値テキスト"/>
        <xdr:cNvSpPr txBox="1"/>
      </xdr:nvSpPr>
      <xdr:spPr>
        <a:xfrm>
          <a:off x="16370300" y="1257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108,458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44426</xdr:rowOff>
    </xdr:from>
    <xdr:to>
      <xdr:col>22</xdr:col>
      <xdr:colOff>415925</xdr:colOff>
      <xdr:row>74</xdr:row>
      <xdr:rowOff>146026</xdr:rowOff>
    </xdr:to>
    <xdr:sp macro="" textlink="">
      <xdr:nvSpPr>
        <xdr:cNvPr id="602" name="円/楕円 601"/>
        <xdr:cNvSpPr/>
      </xdr:nvSpPr>
      <xdr:spPr>
        <a:xfrm>
          <a:off x="15430500" y="1273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162553</xdr:rowOff>
    </xdr:from>
    <xdr:ext cx="599010" cy="259045"/>
    <xdr:sp macro="" textlink="">
      <xdr:nvSpPr>
        <xdr:cNvPr id="603" name="テキスト ボックス 602"/>
        <xdr:cNvSpPr txBox="1"/>
      </xdr:nvSpPr>
      <xdr:spPr>
        <a:xfrm>
          <a:off x="15181794" y="1250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86974</xdr:rowOff>
    </xdr:from>
    <xdr:to>
      <xdr:col>21</xdr:col>
      <xdr:colOff>212725</xdr:colOff>
      <xdr:row>73</xdr:row>
      <xdr:rowOff>17124</xdr:rowOff>
    </xdr:to>
    <xdr:sp macro="" textlink="">
      <xdr:nvSpPr>
        <xdr:cNvPr id="604" name="円/楕円 603"/>
        <xdr:cNvSpPr/>
      </xdr:nvSpPr>
      <xdr:spPr>
        <a:xfrm>
          <a:off x="14541500" y="124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33651</xdr:rowOff>
    </xdr:from>
    <xdr:ext cx="599010" cy="259045"/>
    <xdr:sp macro="" textlink="">
      <xdr:nvSpPr>
        <xdr:cNvPr id="605" name="テキスト ボックス 604"/>
        <xdr:cNvSpPr txBox="1"/>
      </xdr:nvSpPr>
      <xdr:spPr>
        <a:xfrm>
          <a:off x="14292794" y="1220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160,337</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140506</xdr:rowOff>
    </xdr:from>
    <xdr:to>
      <xdr:col>20</xdr:col>
      <xdr:colOff>9525</xdr:colOff>
      <xdr:row>73</xdr:row>
      <xdr:rowOff>70656</xdr:rowOff>
    </xdr:to>
    <xdr:sp macro="" textlink="">
      <xdr:nvSpPr>
        <xdr:cNvPr id="606" name="円/楕円 605"/>
        <xdr:cNvSpPr/>
      </xdr:nvSpPr>
      <xdr:spPr>
        <a:xfrm>
          <a:off x="13652500" y="12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87183</xdr:rowOff>
    </xdr:from>
    <xdr:ext cx="599010" cy="259045"/>
    <xdr:sp macro="" textlink="">
      <xdr:nvSpPr>
        <xdr:cNvPr id="607" name="テキスト ボックス 606"/>
        <xdr:cNvSpPr txBox="1"/>
      </xdr:nvSpPr>
      <xdr:spPr>
        <a:xfrm>
          <a:off x="13403794" y="1226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150,970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2478</xdr:rowOff>
    </xdr:from>
    <xdr:to>
      <xdr:col>18</xdr:col>
      <xdr:colOff>492125</xdr:colOff>
      <xdr:row>74</xdr:row>
      <xdr:rowOff>104078</xdr:rowOff>
    </xdr:to>
    <xdr:sp macro="" textlink="">
      <xdr:nvSpPr>
        <xdr:cNvPr id="608" name="円/楕円 607"/>
        <xdr:cNvSpPr/>
      </xdr:nvSpPr>
      <xdr:spPr>
        <a:xfrm>
          <a:off x="12763500" y="126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120605</xdr:rowOff>
    </xdr:from>
    <xdr:ext cx="599010" cy="259045"/>
    <xdr:sp macro="" textlink="">
      <xdr:nvSpPr>
        <xdr:cNvPr id="609" name="テキスト ボックス 608"/>
        <xdr:cNvSpPr txBox="1"/>
      </xdr:nvSpPr>
      <xdr:spPr>
        <a:xfrm>
          <a:off x="12514794" y="1246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118704</xdr:rowOff>
    </xdr:from>
    <xdr:to>
      <xdr:col>23</xdr:col>
      <xdr:colOff>517525</xdr:colOff>
      <xdr:row>98</xdr:row>
      <xdr:rowOff>136661</xdr:rowOff>
    </xdr:to>
    <xdr:cxnSp macro="">
      <xdr:nvCxnSpPr>
        <xdr:cNvPr id="636" name="直線コネクタ 635"/>
        <xdr:cNvCxnSpPr/>
      </xdr:nvCxnSpPr>
      <xdr:spPr>
        <a:xfrm flipV="1">
          <a:off x="15481300" y="16920804"/>
          <a:ext cx="838200" cy="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130184</xdr:rowOff>
    </xdr:from>
    <xdr:to>
      <xdr:col>22</xdr:col>
      <xdr:colOff>365125</xdr:colOff>
      <xdr:row>98</xdr:row>
      <xdr:rowOff>136661</xdr:rowOff>
    </xdr:to>
    <xdr:cxnSp macro="">
      <xdr:nvCxnSpPr>
        <xdr:cNvPr id="639" name="直線コネクタ 638"/>
        <xdr:cNvCxnSpPr/>
      </xdr:nvCxnSpPr>
      <xdr:spPr>
        <a:xfrm>
          <a:off x="14592300" y="169322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122811</xdr:rowOff>
    </xdr:from>
    <xdr:to>
      <xdr:col>21</xdr:col>
      <xdr:colOff>161925</xdr:colOff>
      <xdr:row>98</xdr:row>
      <xdr:rowOff>130184</xdr:rowOff>
    </xdr:to>
    <xdr:cxnSp macro="">
      <xdr:nvCxnSpPr>
        <xdr:cNvPr id="642" name="直線コネクタ 641"/>
        <xdr:cNvCxnSpPr/>
      </xdr:nvCxnSpPr>
      <xdr:spPr>
        <a:xfrm>
          <a:off x="13703300" y="16924911"/>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122757</xdr:rowOff>
    </xdr:from>
    <xdr:to>
      <xdr:col>19</xdr:col>
      <xdr:colOff>644525</xdr:colOff>
      <xdr:row>98</xdr:row>
      <xdr:rowOff>122811</xdr:rowOff>
    </xdr:to>
    <xdr:cxnSp macro="">
      <xdr:nvCxnSpPr>
        <xdr:cNvPr id="645" name="直線コネクタ 644"/>
        <xdr:cNvCxnSpPr/>
      </xdr:nvCxnSpPr>
      <xdr:spPr>
        <a:xfrm>
          <a:off x="12814300" y="16924857"/>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67904</xdr:rowOff>
    </xdr:from>
    <xdr:to>
      <xdr:col>23</xdr:col>
      <xdr:colOff>568325</xdr:colOff>
      <xdr:row>98</xdr:row>
      <xdr:rowOff>169504</xdr:rowOff>
    </xdr:to>
    <xdr:sp macro="" textlink="">
      <xdr:nvSpPr>
        <xdr:cNvPr id="655" name="円/楕円 654"/>
        <xdr:cNvSpPr/>
      </xdr:nvSpPr>
      <xdr:spPr>
        <a:xfrm>
          <a:off x="16268700" y="1687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27281</xdr:rowOff>
    </xdr:from>
    <xdr:ext cx="534377" cy="259045"/>
    <xdr:sp macro="" textlink="">
      <xdr:nvSpPr>
        <xdr:cNvPr id="656" name="積立金該当値テキスト"/>
        <xdr:cNvSpPr txBox="1"/>
      </xdr:nvSpPr>
      <xdr:spPr>
        <a:xfrm>
          <a:off x="16370300" y="166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85861</xdr:rowOff>
    </xdr:from>
    <xdr:to>
      <xdr:col>22</xdr:col>
      <xdr:colOff>415925</xdr:colOff>
      <xdr:row>99</xdr:row>
      <xdr:rowOff>16011</xdr:rowOff>
    </xdr:to>
    <xdr:sp macro="" textlink="">
      <xdr:nvSpPr>
        <xdr:cNvPr id="657" name="円/楕円 656"/>
        <xdr:cNvSpPr/>
      </xdr:nvSpPr>
      <xdr:spPr>
        <a:xfrm>
          <a:off x="15430500" y="168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7138</xdr:rowOff>
    </xdr:from>
    <xdr:ext cx="469744" cy="259045"/>
    <xdr:sp macro="" textlink="">
      <xdr:nvSpPr>
        <xdr:cNvPr id="658" name="テキスト ボックス 657"/>
        <xdr:cNvSpPr txBox="1"/>
      </xdr:nvSpPr>
      <xdr:spPr>
        <a:xfrm>
          <a:off x="15246427" y="1698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79384</xdr:rowOff>
    </xdr:from>
    <xdr:to>
      <xdr:col>21</xdr:col>
      <xdr:colOff>212725</xdr:colOff>
      <xdr:row>99</xdr:row>
      <xdr:rowOff>9534</xdr:rowOff>
    </xdr:to>
    <xdr:sp macro="" textlink="">
      <xdr:nvSpPr>
        <xdr:cNvPr id="659" name="円/楕円 658"/>
        <xdr:cNvSpPr/>
      </xdr:nvSpPr>
      <xdr:spPr>
        <a:xfrm>
          <a:off x="14541500" y="16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661</xdr:rowOff>
    </xdr:from>
    <xdr:ext cx="534377" cy="259045"/>
    <xdr:sp macro="" textlink="">
      <xdr:nvSpPr>
        <xdr:cNvPr id="660" name="テキスト ボックス 659"/>
        <xdr:cNvSpPr txBox="1"/>
      </xdr:nvSpPr>
      <xdr:spPr>
        <a:xfrm>
          <a:off x="14325111" y="169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72011</xdr:rowOff>
    </xdr:from>
    <xdr:to>
      <xdr:col>20</xdr:col>
      <xdr:colOff>9525</xdr:colOff>
      <xdr:row>99</xdr:row>
      <xdr:rowOff>2161</xdr:rowOff>
    </xdr:to>
    <xdr:sp macro="" textlink="">
      <xdr:nvSpPr>
        <xdr:cNvPr id="661" name="円/楕円 660"/>
        <xdr:cNvSpPr/>
      </xdr:nvSpPr>
      <xdr:spPr>
        <a:xfrm>
          <a:off x="13652500" y="168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164738</xdr:rowOff>
    </xdr:from>
    <xdr:ext cx="534377" cy="259045"/>
    <xdr:sp macro="" textlink="">
      <xdr:nvSpPr>
        <xdr:cNvPr id="662" name="テキスト ボックス 661"/>
        <xdr:cNvSpPr txBox="1"/>
      </xdr:nvSpPr>
      <xdr:spPr>
        <a:xfrm>
          <a:off x="13436111" y="169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71957</xdr:rowOff>
    </xdr:from>
    <xdr:to>
      <xdr:col>18</xdr:col>
      <xdr:colOff>492125</xdr:colOff>
      <xdr:row>99</xdr:row>
      <xdr:rowOff>2107</xdr:rowOff>
    </xdr:to>
    <xdr:sp macro="" textlink="">
      <xdr:nvSpPr>
        <xdr:cNvPr id="663" name="円/楕円 662"/>
        <xdr:cNvSpPr/>
      </xdr:nvSpPr>
      <xdr:spPr>
        <a:xfrm>
          <a:off x="12763500" y="168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164684</xdr:rowOff>
    </xdr:from>
    <xdr:ext cx="534377" cy="259045"/>
    <xdr:sp macro="" textlink="">
      <xdr:nvSpPr>
        <xdr:cNvPr id="664" name="テキスト ボックス 663"/>
        <xdr:cNvSpPr txBox="1"/>
      </xdr:nvSpPr>
      <xdr:spPr>
        <a:xfrm>
          <a:off x="12547111" y="1696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43180</xdr:rowOff>
    </xdr:from>
    <xdr:to>
      <xdr:col>32</xdr:col>
      <xdr:colOff>187325</xdr:colOff>
      <xdr:row>59</xdr:row>
      <xdr:rowOff>43738</xdr:rowOff>
    </xdr:to>
    <xdr:cxnSp macro="">
      <xdr:nvCxnSpPr>
        <xdr:cNvPr id="748" name="直線コネクタ 747"/>
        <xdr:cNvCxnSpPr/>
      </xdr:nvCxnSpPr>
      <xdr:spPr>
        <a:xfrm flipV="1">
          <a:off x="21323300" y="10158730"/>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43688</xdr:rowOff>
    </xdr:from>
    <xdr:to>
      <xdr:col>31</xdr:col>
      <xdr:colOff>34925</xdr:colOff>
      <xdr:row>59</xdr:row>
      <xdr:rowOff>43738</xdr:rowOff>
    </xdr:to>
    <xdr:cxnSp macro="">
      <xdr:nvCxnSpPr>
        <xdr:cNvPr id="751" name="直線コネクタ 750"/>
        <xdr:cNvCxnSpPr/>
      </xdr:nvCxnSpPr>
      <xdr:spPr>
        <a:xfrm>
          <a:off x="20434300" y="1015923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43650</xdr:rowOff>
    </xdr:from>
    <xdr:to>
      <xdr:col>29</xdr:col>
      <xdr:colOff>517525</xdr:colOff>
      <xdr:row>59</xdr:row>
      <xdr:rowOff>43688</xdr:rowOff>
    </xdr:to>
    <xdr:cxnSp macro="">
      <xdr:nvCxnSpPr>
        <xdr:cNvPr id="754" name="直線コネクタ 753"/>
        <xdr:cNvCxnSpPr/>
      </xdr:nvCxnSpPr>
      <xdr:spPr>
        <a:xfrm>
          <a:off x="19545300" y="101592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43269</xdr:rowOff>
    </xdr:from>
    <xdr:to>
      <xdr:col>28</xdr:col>
      <xdr:colOff>314325</xdr:colOff>
      <xdr:row>59</xdr:row>
      <xdr:rowOff>43650</xdr:rowOff>
    </xdr:to>
    <xdr:cxnSp macro="">
      <xdr:nvCxnSpPr>
        <xdr:cNvPr id="757" name="直線コネクタ 756"/>
        <xdr:cNvCxnSpPr/>
      </xdr:nvCxnSpPr>
      <xdr:spPr>
        <a:xfrm>
          <a:off x="18656300" y="101588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163830</xdr:rowOff>
    </xdr:from>
    <xdr:to>
      <xdr:col>32</xdr:col>
      <xdr:colOff>238125</xdr:colOff>
      <xdr:row>59</xdr:row>
      <xdr:rowOff>93980</xdr:rowOff>
    </xdr:to>
    <xdr:sp macro="" textlink="">
      <xdr:nvSpPr>
        <xdr:cNvPr id="767" name="円/楕円 766"/>
        <xdr:cNvSpPr/>
      </xdr:nvSpPr>
      <xdr:spPr>
        <a:xfrm>
          <a:off x="221107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164388</xdr:rowOff>
    </xdr:from>
    <xdr:to>
      <xdr:col>31</xdr:col>
      <xdr:colOff>85725</xdr:colOff>
      <xdr:row>59</xdr:row>
      <xdr:rowOff>94538</xdr:rowOff>
    </xdr:to>
    <xdr:sp macro="" textlink="">
      <xdr:nvSpPr>
        <xdr:cNvPr id="769" name="円/楕円 768"/>
        <xdr:cNvSpPr/>
      </xdr:nvSpPr>
      <xdr:spPr>
        <a:xfrm>
          <a:off x="21272500" y="101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85665</xdr:rowOff>
    </xdr:from>
    <xdr:ext cx="313932" cy="259045"/>
    <xdr:sp macro="" textlink="">
      <xdr:nvSpPr>
        <xdr:cNvPr id="770" name="テキスト ボックス 769"/>
        <xdr:cNvSpPr txBox="1"/>
      </xdr:nvSpPr>
      <xdr:spPr>
        <a:xfrm>
          <a:off x="21166333" y="10201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164338</xdr:rowOff>
    </xdr:from>
    <xdr:to>
      <xdr:col>29</xdr:col>
      <xdr:colOff>568325</xdr:colOff>
      <xdr:row>59</xdr:row>
      <xdr:rowOff>94488</xdr:rowOff>
    </xdr:to>
    <xdr:sp macro="" textlink="">
      <xdr:nvSpPr>
        <xdr:cNvPr id="771" name="円/楕円 770"/>
        <xdr:cNvSpPr/>
      </xdr:nvSpPr>
      <xdr:spPr>
        <a:xfrm>
          <a:off x="20383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85615</xdr:rowOff>
    </xdr:from>
    <xdr:ext cx="313932" cy="259045"/>
    <xdr:sp macro="" textlink="">
      <xdr:nvSpPr>
        <xdr:cNvPr id="772" name="テキスト ボックス 771"/>
        <xdr:cNvSpPr txBox="1"/>
      </xdr:nvSpPr>
      <xdr:spPr>
        <a:xfrm>
          <a:off x="20277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164300</xdr:rowOff>
    </xdr:from>
    <xdr:to>
      <xdr:col>28</xdr:col>
      <xdr:colOff>365125</xdr:colOff>
      <xdr:row>59</xdr:row>
      <xdr:rowOff>94450</xdr:rowOff>
    </xdr:to>
    <xdr:sp macro="" textlink="">
      <xdr:nvSpPr>
        <xdr:cNvPr id="773" name="円/楕円 772"/>
        <xdr:cNvSpPr/>
      </xdr:nvSpPr>
      <xdr:spPr>
        <a:xfrm>
          <a:off x="19494500" y="101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85577</xdr:rowOff>
    </xdr:from>
    <xdr:ext cx="313932" cy="259045"/>
    <xdr:sp macro="" textlink="">
      <xdr:nvSpPr>
        <xdr:cNvPr id="774" name="テキスト ボックス 773"/>
        <xdr:cNvSpPr txBox="1"/>
      </xdr:nvSpPr>
      <xdr:spPr>
        <a:xfrm>
          <a:off x="19388333" y="10201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163919</xdr:rowOff>
    </xdr:from>
    <xdr:to>
      <xdr:col>27</xdr:col>
      <xdr:colOff>161925</xdr:colOff>
      <xdr:row>59</xdr:row>
      <xdr:rowOff>94069</xdr:rowOff>
    </xdr:to>
    <xdr:sp macro="" textlink="">
      <xdr:nvSpPr>
        <xdr:cNvPr id="775" name="円/楕円 774"/>
        <xdr:cNvSpPr/>
      </xdr:nvSpPr>
      <xdr:spPr>
        <a:xfrm>
          <a:off x="18605500" y="101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85196</xdr:rowOff>
    </xdr:from>
    <xdr:ext cx="313932" cy="259045"/>
    <xdr:sp macro="" textlink="">
      <xdr:nvSpPr>
        <xdr:cNvPr id="776" name="テキスト ボックス 775"/>
        <xdr:cNvSpPr txBox="1"/>
      </xdr:nvSpPr>
      <xdr:spPr>
        <a:xfrm>
          <a:off x="18499333" y="1020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85801</xdr:rowOff>
    </xdr:from>
    <xdr:to>
      <xdr:col>32</xdr:col>
      <xdr:colOff>187325</xdr:colOff>
      <xdr:row>75</xdr:row>
      <xdr:rowOff>123914</xdr:rowOff>
    </xdr:to>
    <xdr:cxnSp macro="">
      <xdr:nvCxnSpPr>
        <xdr:cNvPr id="806" name="直線コネクタ 805"/>
        <xdr:cNvCxnSpPr/>
      </xdr:nvCxnSpPr>
      <xdr:spPr>
        <a:xfrm flipV="1">
          <a:off x="21323300" y="12944551"/>
          <a:ext cx="8382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132550</xdr:rowOff>
    </xdr:from>
    <xdr:to>
      <xdr:col>31</xdr:col>
      <xdr:colOff>34925</xdr:colOff>
      <xdr:row>75</xdr:row>
      <xdr:rowOff>123914</xdr:rowOff>
    </xdr:to>
    <xdr:cxnSp macro="">
      <xdr:nvCxnSpPr>
        <xdr:cNvPr id="809" name="直線コネクタ 808"/>
        <xdr:cNvCxnSpPr/>
      </xdr:nvCxnSpPr>
      <xdr:spPr>
        <a:xfrm>
          <a:off x="20434300" y="12819850"/>
          <a:ext cx="88900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132550</xdr:rowOff>
    </xdr:from>
    <xdr:to>
      <xdr:col>29</xdr:col>
      <xdr:colOff>517525</xdr:colOff>
      <xdr:row>75</xdr:row>
      <xdr:rowOff>109233</xdr:rowOff>
    </xdr:to>
    <xdr:cxnSp macro="">
      <xdr:nvCxnSpPr>
        <xdr:cNvPr id="812" name="直線コネクタ 811"/>
        <xdr:cNvCxnSpPr/>
      </xdr:nvCxnSpPr>
      <xdr:spPr>
        <a:xfrm flipV="1">
          <a:off x="19545300" y="12819850"/>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109233</xdr:rowOff>
    </xdr:from>
    <xdr:to>
      <xdr:col>28</xdr:col>
      <xdr:colOff>314325</xdr:colOff>
      <xdr:row>76</xdr:row>
      <xdr:rowOff>24397</xdr:rowOff>
    </xdr:to>
    <xdr:cxnSp macro="">
      <xdr:nvCxnSpPr>
        <xdr:cNvPr id="815" name="直線コネクタ 814"/>
        <xdr:cNvCxnSpPr/>
      </xdr:nvCxnSpPr>
      <xdr:spPr>
        <a:xfrm flipV="1">
          <a:off x="18656300" y="12967983"/>
          <a:ext cx="88900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35001</xdr:rowOff>
    </xdr:from>
    <xdr:to>
      <xdr:col>32</xdr:col>
      <xdr:colOff>238125</xdr:colOff>
      <xdr:row>75</xdr:row>
      <xdr:rowOff>136601</xdr:rowOff>
    </xdr:to>
    <xdr:sp macro="" textlink="">
      <xdr:nvSpPr>
        <xdr:cNvPr id="825" name="円/楕円 824"/>
        <xdr:cNvSpPr/>
      </xdr:nvSpPr>
      <xdr:spPr>
        <a:xfrm>
          <a:off x="22110700" y="128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57878</xdr:rowOff>
    </xdr:from>
    <xdr:ext cx="534377" cy="259045"/>
    <xdr:sp macro="" textlink="">
      <xdr:nvSpPr>
        <xdr:cNvPr id="826" name="繰出金該当値テキスト"/>
        <xdr:cNvSpPr txBox="1"/>
      </xdr:nvSpPr>
      <xdr:spPr>
        <a:xfrm>
          <a:off x="22212300" y="127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80,744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73114</xdr:rowOff>
    </xdr:from>
    <xdr:to>
      <xdr:col>31</xdr:col>
      <xdr:colOff>85725</xdr:colOff>
      <xdr:row>76</xdr:row>
      <xdr:rowOff>3265</xdr:rowOff>
    </xdr:to>
    <xdr:sp macro="" textlink="">
      <xdr:nvSpPr>
        <xdr:cNvPr id="827" name="円/楕円 826"/>
        <xdr:cNvSpPr/>
      </xdr:nvSpPr>
      <xdr:spPr>
        <a:xfrm>
          <a:off x="21272500" y="129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19791</xdr:rowOff>
    </xdr:from>
    <xdr:ext cx="534377" cy="259045"/>
    <xdr:sp macro="" textlink="">
      <xdr:nvSpPr>
        <xdr:cNvPr id="828" name="テキスト ボックス 827"/>
        <xdr:cNvSpPr txBox="1"/>
      </xdr:nvSpPr>
      <xdr:spPr>
        <a:xfrm>
          <a:off x="21056111" y="127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81750</xdr:rowOff>
    </xdr:from>
    <xdr:to>
      <xdr:col>29</xdr:col>
      <xdr:colOff>568325</xdr:colOff>
      <xdr:row>75</xdr:row>
      <xdr:rowOff>11900</xdr:rowOff>
    </xdr:to>
    <xdr:sp macro="" textlink="">
      <xdr:nvSpPr>
        <xdr:cNvPr id="829" name="円/楕円 828"/>
        <xdr:cNvSpPr/>
      </xdr:nvSpPr>
      <xdr:spPr>
        <a:xfrm>
          <a:off x="20383500" y="127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28427</xdr:rowOff>
    </xdr:from>
    <xdr:ext cx="534377" cy="259045"/>
    <xdr:sp macro="" textlink="">
      <xdr:nvSpPr>
        <xdr:cNvPr id="830" name="テキスト ボックス 829"/>
        <xdr:cNvSpPr txBox="1"/>
      </xdr:nvSpPr>
      <xdr:spPr>
        <a:xfrm>
          <a:off x="20167111" y="125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58433</xdr:rowOff>
    </xdr:from>
    <xdr:to>
      <xdr:col>28</xdr:col>
      <xdr:colOff>365125</xdr:colOff>
      <xdr:row>75</xdr:row>
      <xdr:rowOff>160034</xdr:rowOff>
    </xdr:to>
    <xdr:sp macro="" textlink="">
      <xdr:nvSpPr>
        <xdr:cNvPr id="831" name="円/楕円 830"/>
        <xdr:cNvSpPr/>
      </xdr:nvSpPr>
      <xdr:spPr>
        <a:xfrm>
          <a:off x="19494500" y="129171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5110</xdr:rowOff>
    </xdr:from>
    <xdr:ext cx="534377" cy="259045"/>
    <xdr:sp macro="" textlink="">
      <xdr:nvSpPr>
        <xdr:cNvPr id="832" name="テキスト ボックス 831"/>
        <xdr:cNvSpPr txBox="1"/>
      </xdr:nvSpPr>
      <xdr:spPr>
        <a:xfrm>
          <a:off x="19278111" y="126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145047</xdr:rowOff>
    </xdr:from>
    <xdr:to>
      <xdr:col>27</xdr:col>
      <xdr:colOff>161925</xdr:colOff>
      <xdr:row>76</xdr:row>
      <xdr:rowOff>75197</xdr:rowOff>
    </xdr:to>
    <xdr:sp macro="" textlink="">
      <xdr:nvSpPr>
        <xdr:cNvPr id="833" name="円/楕円 832"/>
        <xdr:cNvSpPr/>
      </xdr:nvSpPr>
      <xdr:spPr>
        <a:xfrm>
          <a:off x="18605500" y="130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91724</xdr:rowOff>
    </xdr:from>
    <xdr:ext cx="534377" cy="259045"/>
    <xdr:sp macro="" textlink="">
      <xdr:nvSpPr>
        <xdr:cNvPr id="834" name="テキスト ボックス 833"/>
        <xdr:cNvSpPr txBox="1"/>
      </xdr:nvSpPr>
      <xdr:spPr>
        <a:xfrm>
          <a:off x="18389111" y="127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人件費、物件費、維持補修費、扶助費、補助費等、普通建設事業費については、類似団体平均を下回っているが全体のバランスは取れているものと考える。</a:t>
          </a:r>
        </a:p>
        <a:p>
          <a:r>
            <a:rPr kumimoji="1" lang="ja-JP" altLang="en-US" sz="1300">
              <a:latin typeface="ＭＳ Ｐゴシック"/>
            </a:rPr>
            <a:t>税収の減少、交付税の縮減を見据えて必要な事業に、より効率のよい予算執行に努める必要がある。</a:t>
          </a:r>
        </a:p>
        <a:p>
          <a:r>
            <a:rPr kumimoji="1" lang="ja-JP" altLang="en-US" sz="1300">
              <a:latin typeface="ＭＳ Ｐゴシック"/>
            </a:rPr>
            <a:t>公債費　財源として合併特例事業債、過疎対策事業債を多用しているため償還額は多い。</a:t>
          </a:r>
        </a:p>
        <a:p>
          <a:r>
            <a:rPr kumimoji="1" lang="ja-JP" altLang="en-US" sz="1300">
              <a:latin typeface="ＭＳ Ｐゴシック"/>
            </a:rPr>
            <a:t>繰出金　簡易水道特別会計繰出金、介護保険特別会計繰出金、後期高齢者医療特別会計繰出金、国保特別会計繰出金の影響が大きく、嵩上げ要因となっている。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山梨県南部町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8,389
8,350
200.87
5,974,523
5,371,818
589,340
4,066,465
4,870,469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23622</xdr:rowOff>
    </xdr:from>
    <xdr:to>
      <xdr:col>6</xdr:col>
      <xdr:colOff>511175</xdr:colOff>
      <xdr:row>35</xdr:row>
      <xdr:rowOff>88011</xdr:rowOff>
    </xdr:to>
    <xdr:cxnSp macro="">
      <xdr:nvCxnSpPr>
        <xdr:cNvPr id="61" name="直線コネクタ 60"/>
        <xdr:cNvCxnSpPr/>
      </xdr:nvCxnSpPr>
      <xdr:spPr>
        <a:xfrm flipV="1">
          <a:off x="3797300" y="6024372"/>
          <a:ext cx="8382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88011</xdr:rowOff>
    </xdr:from>
    <xdr:to>
      <xdr:col>5</xdr:col>
      <xdr:colOff>358775</xdr:colOff>
      <xdr:row>35</xdr:row>
      <xdr:rowOff>123190</xdr:rowOff>
    </xdr:to>
    <xdr:cxnSp macro="">
      <xdr:nvCxnSpPr>
        <xdr:cNvPr id="64" name="直線コネクタ 63"/>
        <xdr:cNvCxnSpPr/>
      </xdr:nvCxnSpPr>
      <xdr:spPr>
        <a:xfrm flipV="1">
          <a:off x="2908300" y="608876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90170</xdr:rowOff>
    </xdr:from>
    <xdr:to>
      <xdr:col>4</xdr:col>
      <xdr:colOff>155575</xdr:colOff>
      <xdr:row>35</xdr:row>
      <xdr:rowOff>123190</xdr:rowOff>
    </xdr:to>
    <xdr:cxnSp macro="">
      <xdr:nvCxnSpPr>
        <xdr:cNvPr id="67" name="直線コネクタ 66"/>
        <xdr:cNvCxnSpPr/>
      </xdr:nvCxnSpPr>
      <xdr:spPr>
        <a:xfrm>
          <a:off x="2019300" y="60909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162433</xdr:rowOff>
    </xdr:from>
    <xdr:to>
      <xdr:col>2</xdr:col>
      <xdr:colOff>638175</xdr:colOff>
      <xdr:row>35</xdr:row>
      <xdr:rowOff>90170</xdr:rowOff>
    </xdr:to>
    <xdr:cxnSp macro="">
      <xdr:nvCxnSpPr>
        <xdr:cNvPr id="70" name="直線コネクタ 69"/>
        <xdr:cNvCxnSpPr/>
      </xdr:nvCxnSpPr>
      <xdr:spPr>
        <a:xfrm>
          <a:off x="1130300" y="5991733"/>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144272</xdr:rowOff>
    </xdr:from>
    <xdr:to>
      <xdr:col>6</xdr:col>
      <xdr:colOff>561975</xdr:colOff>
      <xdr:row>35</xdr:row>
      <xdr:rowOff>74422</xdr:rowOff>
    </xdr:to>
    <xdr:sp macro="" textlink="">
      <xdr:nvSpPr>
        <xdr:cNvPr id="80" name="円/楕円 79"/>
        <xdr:cNvSpPr/>
      </xdr:nvSpPr>
      <xdr:spPr>
        <a:xfrm>
          <a:off x="4584700" y="597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122699</xdr:rowOff>
    </xdr:from>
    <xdr:ext cx="469744" cy="259045"/>
    <xdr:sp macro="" textlink="">
      <xdr:nvSpPr>
        <xdr:cNvPr id="81" name="議会費該当値テキスト"/>
        <xdr:cNvSpPr txBox="1"/>
      </xdr:nvSpPr>
      <xdr:spPr>
        <a:xfrm>
          <a:off x="4686300" y="595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37211</xdr:rowOff>
    </xdr:from>
    <xdr:to>
      <xdr:col>5</xdr:col>
      <xdr:colOff>409575</xdr:colOff>
      <xdr:row>35</xdr:row>
      <xdr:rowOff>138811</xdr:rowOff>
    </xdr:to>
    <xdr:sp macro="" textlink="">
      <xdr:nvSpPr>
        <xdr:cNvPr id="82" name="円/楕円 81"/>
        <xdr:cNvSpPr/>
      </xdr:nvSpPr>
      <xdr:spPr>
        <a:xfrm>
          <a:off x="3746500" y="60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129938</xdr:rowOff>
    </xdr:from>
    <xdr:ext cx="469744" cy="259045"/>
    <xdr:sp macro="" textlink="">
      <xdr:nvSpPr>
        <xdr:cNvPr id="83" name="テキスト ボックス 82"/>
        <xdr:cNvSpPr txBox="1"/>
      </xdr:nvSpPr>
      <xdr:spPr>
        <a:xfrm>
          <a:off x="3562427" y="613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72390</xdr:rowOff>
    </xdr:from>
    <xdr:to>
      <xdr:col>4</xdr:col>
      <xdr:colOff>206375</xdr:colOff>
      <xdr:row>36</xdr:row>
      <xdr:rowOff>2540</xdr:rowOff>
    </xdr:to>
    <xdr:sp macro="" textlink="">
      <xdr:nvSpPr>
        <xdr:cNvPr id="84" name="円/楕円 83"/>
        <xdr:cNvSpPr/>
      </xdr:nvSpPr>
      <xdr:spPr>
        <a:xfrm>
          <a:off x="2857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165117</xdr:rowOff>
    </xdr:from>
    <xdr:ext cx="469744" cy="259045"/>
    <xdr:sp macro="" textlink="">
      <xdr:nvSpPr>
        <xdr:cNvPr id="85" name="テキスト ボックス 84"/>
        <xdr:cNvSpPr txBox="1"/>
      </xdr:nvSpPr>
      <xdr:spPr>
        <a:xfrm>
          <a:off x="2673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39370</xdr:rowOff>
    </xdr:from>
    <xdr:to>
      <xdr:col>3</xdr:col>
      <xdr:colOff>3175</xdr:colOff>
      <xdr:row>35</xdr:row>
      <xdr:rowOff>140970</xdr:rowOff>
    </xdr:to>
    <xdr:sp macro="" textlink="">
      <xdr:nvSpPr>
        <xdr:cNvPr id="86" name="円/楕円 85"/>
        <xdr:cNvSpPr/>
      </xdr:nvSpPr>
      <xdr:spPr>
        <a:xfrm>
          <a:off x="1968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132097</xdr:rowOff>
    </xdr:from>
    <xdr:ext cx="469744" cy="259045"/>
    <xdr:sp macro="" textlink="">
      <xdr:nvSpPr>
        <xdr:cNvPr id="87" name="テキスト ボックス 86"/>
        <xdr:cNvSpPr txBox="1"/>
      </xdr:nvSpPr>
      <xdr:spPr>
        <a:xfrm>
          <a:off x="1784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111633</xdr:rowOff>
    </xdr:from>
    <xdr:to>
      <xdr:col>1</xdr:col>
      <xdr:colOff>485775</xdr:colOff>
      <xdr:row>35</xdr:row>
      <xdr:rowOff>41783</xdr:rowOff>
    </xdr:to>
    <xdr:sp macro="" textlink="">
      <xdr:nvSpPr>
        <xdr:cNvPr id="88" name="円/楕円 87"/>
        <xdr:cNvSpPr/>
      </xdr:nvSpPr>
      <xdr:spPr>
        <a:xfrm>
          <a:off x="1079500" y="5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32910</xdr:rowOff>
    </xdr:from>
    <xdr:ext cx="469744" cy="259045"/>
    <xdr:sp macro="" textlink="">
      <xdr:nvSpPr>
        <xdr:cNvPr id="89" name="テキスト ボックス 88"/>
        <xdr:cNvSpPr txBox="1"/>
      </xdr:nvSpPr>
      <xdr:spPr>
        <a:xfrm>
          <a:off x="895427"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81952</xdr:rowOff>
    </xdr:from>
    <xdr:to>
      <xdr:col>6</xdr:col>
      <xdr:colOff>511175</xdr:colOff>
      <xdr:row>58</xdr:row>
      <xdr:rowOff>100473</xdr:rowOff>
    </xdr:to>
    <xdr:cxnSp macro="">
      <xdr:nvCxnSpPr>
        <xdr:cNvPr id="116" name="直線コネクタ 115"/>
        <xdr:cNvCxnSpPr/>
      </xdr:nvCxnSpPr>
      <xdr:spPr>
        <a:xfrm flipV="1">
          <a:off x="3797300" y="10026052"/>
          <a:ext cx="838200" cy="1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94939</xdr:rowOff>
    </xdr:from>
    <xdr:to>
      <xdr:col>5</xdr:col>
      <xdr:colOff>358775</xdr:colOff>
      <xdr:row>58</xdr:row>
      <xdr:rowOff>100473</xdr:rowOff>
    </xdr:to>
    <xdr:cxnSp macro="">
      <xdr:nvCxnSpPr>
        <xdr:cNvPr id="119" name="直線コネクタ 118"/>
        <xdr:cNvCxnSpPr/>
      </xdr:nvCxnSpPr>
      <xdr:spPr>
        <a:xfrm>
          <a:off x="2908300" y="10039039"/>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89433</xdr:rowOff>
    </xdr:from>
    <xdr:to>
      <xdr:col>4</xdr:col>
      <xdr:colOff>155575</xdr:colOff>
      <xdr:row>58</xdr:row>
      <xdr:rowOff>94939</xdr:rowOff>
    </xdr:to>
    <xdr:cxnSp macro="">
      <xdr:nvCxnSpPr>
        <xdr:cNvPr id="122" name="直線コネクタ 121"/>
        <xdr:cNvCxnSpPr/>
      </xdr:nvCxnSpPr>
      <xdr:spPr>
        <a:xfrm>
          <a:off x="2019300" y="10033533"/>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89433</xdr:rowOff>
    </xdr:from>
    <xdr:to>
      <xdr:col>2</xdr:col>
      <xdr:colOff>638175</xdr:colOff>
      <xdr:row>58</xdr:row>
      <xdr:rowOff>92413</xdr:rowOff>
    </xdr:to>
    <xdr:cxnSp macro="">
      <xdr:nvCxnSpPr>
        <xdr:cNvPr id="125" name="直線コネクタ 124"/>
        <xdr:cNvCxnSpPr/>
      </xdr:nvCxnSpPr>
      <xdr:spPr>
        <a:xfrm flipV="1">
          <a:off x="1130300" y="10033533"/>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31152</xdr:rowOff>
    </xdr:from>
    <xdr:to>
      <xdr:col>6</xdr:col>
      <xdr:colOff>561975</xdr:colOff>
      <xdr:row>58</xdr:row>
      <xdr:rowOff>132752</xdr:rowOff>
    </xdr:to>
    <xdr:sp macro="" textlink="">
      <xdr:nvSpPr>
        <xdr:cNvPr id="135" name="円/楕円 134"/>
        <xdr:cNvSpPr/>
      </xdr:nvSpPr>
      <xdr:spPr>
        <a:xfrm>
          <a:off x="4584700" y="99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6" name="総務費該当値テキスト"/>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49673</xdr:rowOff>
    </xdr:from>
    <xdr:to>
      <xdr:col>5</xdr:col>
      <xdr:colOff>409575</xdr:colOff>
      <xdr:row>58</xdr:row>
      <xdr:rowOff>151273</xdr:rowOff>
    </xdr:to>
    <xdr:sp macro="" textlink="">
      <xdr:nvSpPr>
        <xdr:cNvPr id="137" name="円/楕円 136"/>
        <xdr:cNvSpPr/>
      </xdr:nvSpPr>
      <xdr:spPr>
        <a:xfrm>
          <a:off x="3746500" y="99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142400</xdr:rowOff>
    </xdr:from>
    <xdr:ext cx="534377" cy="259045"/>
    <xdr:sp macro="" textlink="">
      <xdr:nvSpPr>
        <xdr:cNvPr id="138" name="テキスト ボックス 137"/>
        <xdr:cNvSpPr txBox="1"/>
      </xdr:nvSpPr>
      <xdr:spPr>
        <a:xfrm>
          <a:off x="3530111" y="1008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44139</xdr:rowOff>
    </xdr:from>
    <xdr:to>
      <xdr:col>4</xdr:col>
      <xdr:colOff>206375</xdr:colOff>
      <xdr:row>58</xdr:row>
      <xdr:rowOff>145739</xdr:rowOff>
    </xdr:to>
    <xdr:sp macro="" textlink="">
      <xdr:nvSpPr>
        <xdr:cNvPr id="139" name="円/楕円 138"/>
        <xdr:cNvSpPr/>
      </xdr:nvSpPr>
      <xdr:spPr>
        <a:xfrm>
          <a:off x="2857500" y="99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136866</xdr:rowOff>
    </xdr:from>
    <xdr:ext cx="534377" cy="259045"/>
    <xdr:sp macro="" textlink="">
      <xdr:nvSpPr>
        <xdr:cNvPr id="140" name="テキスト ボックス 139"/>
        <xdr:cNvSpPr txBox="1"/>
      </xdr:nvSpPr>
      <xdr:spPr>
        <a:xfrm>
          <a:off x="2641111" y="100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38633</xdr:rowOff>
    </xdr:from>
    <xdr:to>
      <xdr:col>3</xdr:col>
      <xdr:colOff>3175</xdr:colOff>
      <xdr:row>58</xdr:row>
      <xdr:rowOff>140233</xdr:rowOff>
    </xdr:to>
    <xdr:sp macro="" textlink="">
      <xdr:nvSpPr>
        <xdr:cNvPr id="141" name="円/楕円 140"/>
        <xdr:cNvSpPr/>
      </xdr:nvSpPr>
      <xdr:spPr>
        <a:xfrm>
          <a:off x="1968500" y="99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131360</xdr:rowOff>
    </xdr:from>
    <xdr:ext cx="599010" cy="259045"/>
    <xdr:sp macro="" textlink="">
      <xdr:nvSpPr>
        <xdr:cNvPr id="142" name="テキスト ボックス 141"/>
        <xdr:cNvSpPr txBox="1"/>
      </xdr:nvSpPr>
      <xdr:spPr>
        <a:xfrm>
          <a:off x="1719794" y="1007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41613</xdr:rowOff>
    </xdr:from>
    <xdr:to>
      <xdr:col>1</xdr:col>
      <xdr:colOff>485775</xdr:colOff>
      <xdr:row>58</xdr:row>
      <xdr:rowOff>143213</xdr:rowOff>
    </xdr:to>
    <xdr:sp macro="" textlink="">
      <xdr:nvSpPr>
        <xdr:cNvPr id="143" name="円/楕円 142"/>
        <xdr:cNvSpPr/>
      </xdr:nvSpPr>
      <xdr:spPr>
        <a:xfrm>
          <a:off x="1079500" y="99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134340</xdr:rowOff>
    </xdr:from>
    <xdr:ext cx="599010" cy="259045"/>
    <xdr:sp macro="" textlink="">
      <xdr:nvSpPr>
        <xdr:cNvPr id="144" name="テキスト ボックス 143"/>
        <xdr:cNvSpPr txBox="1"/>
      </xdr:nvSpPr>
      <xdr:spPr>
        <a:xfrm>
          <a:off x="830794" y="1007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154711</xdr:rowOff>
    </xdr:from>
    <xdr:to>
      <xdr:col>6</xdr:col>
      <xdr:colOff>511175</xdr:colOff>
      <xdr:row>76</xdr:row>
      <xdr:rowOff>158953</xdr:rowOff>
    </xdr:to>
    <xdr:cxnSp macro="">
      <xdr:nvCxnSpPr>
        <xdr:cNvPr id="171" name="直線コネクタ 170"/>
        <xdr:cNvCxnSpPr/>
      </xdr:nvCxnSpPr>
      <xdr:spPr>
        <a:xfrm flipV="1">
          <a:off x="3797300" y="13184911"/>
          <a:ext cx="8382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144280</xdr:rowOff>
    </xdr:from>
    <xdr:to>
      <xdr:col>5</xdr:col>
      <xdr:colOff>358775</xdr:colOff>
      <xdr:row>76</xdr:row>
      <xdr:rowOff>158953</xdr:rowOff>
    </xdr:to>
    <xdr:cxnSp macro="">
      <xdr:nvCxnSpPr>
        <xdr:cNvPr id="174" name="直線コネクタ 173"/>
        <xdr:cNvCxnSpPr/>
      </xdr:nvCxnSpPr>
      <xdr:spPr>
        <a:xfrm>
          <a:off x="2908300" y="13174480"/>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144280</xdr:rowOff>
    </xdr:from>
    <xdr:to>
      <xdr:col>4</xdr:col>
      <xdr:colOff>155575</xdr:colOff>
      <xdr:row>77</xdr:row>
      <xdr:rowOff>857</xdr:rowOff>
    </xdr:to>
    <xdr:cxnSp macro="">
      <xdr:nvCxnSpPr>
        <xdr:cNvPr id="177" name="直線コネクタ 176"/>
        <xdr:cNvCxnSpPr/>
      </xdr:nvCxnSpPr>
      <xdr:spPr>
        <a:xfrm flipV="1">
          <a:off x="2019300" y="13174480"/>
          <a:ext cx="8890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171253</xdr:rowOff>
    </xdr:from>
    <xdr:to>
      <xdr:col>2</xdr:col>
      <xdr:colOff>638175</xdr:colOff>
      <xdr:row>77</xdr:row>
      <xdr:rowOff>857</xdr:rowOff>
    </xdr:to>
    <xdr:cxnSp macro="">
      <xdr:nvCxnSpPr>
        <xdr:cNvPr id="180" name="直線コネクタ 179"/>
        <xdr:cNvCxnSpPr/>
      </xdr:nvCxnSpPr>
      <xdr:spPr>
        <a:xfrm>
          <a:off x="1130300" y="13201453"/>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103911</xdr:rowOff>
    </xdr:from>
    <xdr:to>
      <xdr:col>6</xdr:col>
      <xdr:colOff>561975</xdr:colOff>
      <xdr:row>77</xdr:row>
      <xdr:rowOff>34061</xdr:rowOff>
    </xdr:to>
    <xdr:sp macro="" textlink="">
      <xdr:nvSpPr>
        <xdr:cNvPr id="190" name="円/楕円 189"/>
        <xdr:cNvSpPr/>
      </xdr:nvSpPr>
      <xdr:spPr>
        <a:xfrm>
          <a:off x="4584700" y="131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41684</xdr:rowOff>
    </xdr:from>
    <xdr:ext cx="599010" cy="259045"/>
    <xdr:sp macro="" textlink="">
      <xdr:nvSpPr>
        <xdr:cNvPr id="191" name="民生費該当値テキスト"/>
        <xdr:cNvSpPr txBox="1"/>
      </xdr:nvSpPr>
      <xdr:spPr>
        <a:xfrm>
          <a:off x="4686300" y="1307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143,433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108153</xdr:rowOff>
    </xdr:from>
    <xdr:to>
      <xdr:col>5</xdr:col>
      <xdr:colOff>409575</xdr:colOff>
      <xdr:row>77</xdr:row>
      <xdr:rowOff>38303</xdr:rowOff>
    </xdr:to>
    <xdr:sp macro="" textlink="">
      <xdr:nvSpPr>
        <xdr:cNvPr id="192" name="円/楕円 191"/>
        <xdr:cNvSpPr/>
      </xdr:nvSpPr>
      <xdr:spPr>
        <a:xfrm>
          <a:off x="3746500" y="131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29430</xdr:rowOff>
    </xdr:from>
    <xdr:ext cx="599010" cy="259045"/>
    <xdr:sp macro="" textlink="">
      <xdr:nvSpPr>
        <xdr:cNvPr id="193" name="テキスト ボックス 192"/>
        <xdr:cNvSpPr txBox="1"/>
      </xdr:nvSpPr>
      <xdr:spPr>
        <a:xfrm>
          <a:off x="3497794" y="132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93480</xdr:rowOff>
    </xdr:from>
    <xdr:to>
      <xdr:col>4</xdr:col>
      <xdr:colOff>206375</xdr:colOff>
      <xdr:row>77</xdr:row>
      <xdr:rowOff>23630</xdr:rowOff>
    </xdr:to>
    <xdr:sp macro="" textlink="">
      <xdr:nvSpPr>
        <xdr:cNvPr id="194" name="円/楕円 193"/>
        <xdr:cNvSpPr/>
      </xdr:nvSpPr>
      <xdr:spPr>
        <a:xfrm>
          <a:off x="2857500" y="131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40156</xdr:rowOff>
    </xdr:from>
    <xdr:ext cx="599010" cy="259045"/>
    <xdr:sp macro="" textlink="">
      <xdr:nvSpPr>
        <xdr:cNvPr id="195" name="テキスト ボックス 194"/>
        <xdr:cNvSpPr txBox="1"/>
      </xdr:nvSpPr>
      <xdr:spPr>
        <a:xfrm>
          <a:off x="2608794" y="1289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147,997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121507</xdr:rowOff>
    </xdr:from>
    <xdr:to>
      <xdr:col>3</xdr:col>
      <xdr:colOff>3175</xdr:colOff>
      <xdr:row>77</xdr:row>
      <xdr:rowOff>51657</xdr:rowOff>
    </xdr:to>
    <xdr:sp macro="" textlink="">
      <xdr:nvSpPr>
        <xdr:cNvPr id="196" name="円/楕円 195"/>
        <xdr:cNvSpPr/>
      </xdr:nvSpPr>
      <xdr:spPr>
        <a:xfrm>
          <a:off x="1968500" y="13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42784</xdr:rowOff>
    </xdr:from>
    <xdr:ext cx="599010" cy="259045"/>
    <xdr:sp macro="" textlink="">
      <xdr:nvSpPr>
        <xdr:cNvPr id="197" name="テキスト ボックス 196"/>
        <xdr:cNvSpPr txBox="1"/>
      </xdr:nvSpPr>
      <xdr:spPr>
        <a:xfrm>
          <a:off x="1719794" y="132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120453</xdr:rowOff>
    </xdr:from>
    <xdr:to>
      <xdr:col>1</xdr:col>
      <xdr:colOff>485775</xdr:colOff>
      <xdr:row>77</xdr:row>
      <xdr:rowOff>50603</xdr:rowOff>
    </xdr:to>
    <xdr:sp macro="" textlink="">
      <xdr:nvSpPr>
        <xdr:cNvPr id="198" name="円/楕円 197"/>
        <xdr:cNvSpPr/>
      </xdr:nvSpPr>
      <xdr:spPr>
        <a:xfrm>
          <a:off x="1079500" y="131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41730</xdr:rowOff>
    </xdr:from>
    <xdr:ext cx="599010" cy="259045"/>
    <xdr:sp macro="" textlink="">
      <xdr:nvSpPr>
        <xdr:cNvPr id="199" name="テキスト ボックス 198"/>
        <xdr:cNvSpPr txBox="1"/>
      </xdr:nvSpPr>
      <xdr:spPr>
        <a:xfrm>
          <a:off x="830794" y="1324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124580</xdr:rowOff>
    </xdr:from>
    <xdr:to>
      <xdr:col>6</xdr:col>
      <xdr:colOff>511175</xdr:colOff>
      <xdr:row>94</xdr:row>
      <xdr:rowOff>158076</xdr:rowOff>
    </xdr:to>
    <xdr:cxnSp macro="">
      <xdr:nvCxnSpPr>
        <xdr:cNvPr id="230" name="直線コネクタ 229"/>
        <xdr:cNvCxnSpPr/>
      </xdr:nvCxnSpPr>
      <xdr:spPr>
        <a:xfrm flipV="1">
          <a:off x="3797300" y="16240880"/>
          <a:ext cx="8382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153253</xdr:rowOff>
    </xdr:from>
    <xdr:to>
      <xdr:col>5</xdr:col>
      <xdr:colOff>358775</xdr:colOff>
      <xdr:row>94</xdr:row>
      <xdr:rowOff>158076</xdr:rowOff>
    </xdr:to>
    <xdr:cxnSp macro="">
      <xdr:nvCxnSpPr>
        <xdr:cNvPr id="233" name="直線コネクタ 232"/>
        <xdr:cNvCxnSpPr/>
      </xdr:nvCxnSpPr>
      <xdr:spPr>
        <a:xfrm>
          <a:off x="2908300" y="1626955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102384</xdr:rowOff>
    </xdr:from>
    <xdr:to>
      <xdr:col>4</xdr:col>
      <xdr:colOff>155575</xdr:colOff>
      <xdr:row>94</xdr:row>
      <xdr:rowOff>153253</xdr:rowOff>
    </xdr:to>
    <xdr:cxnSp macro="">
      <xdr:nvCxnSpPr>
        <xdr:cNvPr id="236" name="直線コネクタ 235"/>
        <xdr:cNvCxnSpPr/>
      </xdr:nvCxnSpPr>
      <xdr:spPr>
        <a:xfrm>
          <a:off x="2019300" y="16218684"/>
          <a:ext cx="889000" cy="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102384</xdr:rowOff>
    </xdr:from>
    <xdr:to>
      <xdr:col>2</xdr:col>
      <xdr:colOff>638175</xdr:colOff>
      <xdr:row>95</xdr:row>
      <xdr:rowOff>8951</xdr:rowOff>
    </xdr:to>
    <xdr:cxnSp macro="">
      <xdr:nvCxnSpPr>
        <xdr:cNvPr id="239" name="直線コネクタ 238"/>
        <xdr:cNvCxnSpPr/>
      </xdr:nvCxnSpPr>
      <xdr:spPr>
        <a:xfrm flipV="1">
          <a:off x="1130300" y="16218684"/>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73780</xdr:rowOff>
    </xdr:from>
    <xdr:to>
      <xdr:col>6</xdr:col>
      <xdr:colOff>561975</xdr:colOff>
      <xdr:row>95</xdr:row>
      <xdr:rowOff>3930</xdr:rowOff>
    </xdr:to>
    <xdr:sp macro="" textlink="">
      <xdr:nvSpPr>
        <xdr:cNvPr id="249" name="円/楕円 248"/>
        <xdr:cNvSpPr/>
      </xdr:nvSpPr>
      <xdr:spPr>
        <a:xfrm>
          <a:off x="4584700" y="16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96657</xdr:rowOff>
    </xdr:from>
    <xdr:ext cx="534377" cy="259045"/>
    <xdr:sp macro="" textlink="">
      <xdr:nvSpPr>
        <xdr:cNvPr id="250" name="衛生費該当値テキスト"/>
        <xdr:cNvSpPr txBox="1"/>
      </xdr:nvSpPr>
      <xdr:spPr>
        <a:xfrm>
          <a:off x="4686300" y="160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107276</xdr:rowOff>
    </xdr:from>
    <xdr:to>
      <xdr:col>5</xdr:col>
      <xdr:colOff>409575</xdr:colOff>
      <xdr:row>95</xdr:row>
      <xdr:rowOff>37426</xdr:rowOff>
    </xdr:to>
    <xdr:sp macro="" textlink="">
      <xdr:nvSpPr>
        <xdr:cNvPr id="251" name="円/楕円 250"/>
        <xdr:cNvSpPr/>
      </xdr:nvSpPr>
      <xdr:spPr>
        <a:xfrm>
          <a:off x="3746500" y="162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53953</xdr:rowOff>
    </xdr:from>
    <xdr:ext cx="534377" cy="259045"/>
    <xdr:sp macro="" textlink="">
      <xdr:nvSpPr>
        <xdr:cNvPr id="252" name="テキスト ボックス 251"/>
        <xdr:cNvSpPr txBox="1"/>
      </xdr:nvSpPr>
      <xdr:spPr>
        <a:xfrm>
          <a:off x="3530111" y="159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102453</xdr:rowOff>
    </xdr:from>
    <xdr:to>
      <xdr:col>4</xdr:col>
      <xdr:colOff>206375</xdr:colOff>
      <xdr:row>95</xdr:row>
      <xdr:rowOff>32603</xdr:rowOff>
    </xdr:to>
    <xdr:sp macro="" textlink="">
      <xdr:nvSpPr>
        <xdr:cNvPr id="253" name="円/楕円 252"/>
        <xdr:cNvSpPr/>
      </xdr:nvSpPr>
      <xdr:spPr>
        <a:xfrm>
          <a:off x="2857500" y="162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49130</xdr:rowOff>
    </xdr:from>
    <xdr:ext cx="534377" cy="259045"/>
    <xdr:sp macro="" textlink="">
      <xdr:nvSpPr>
        <xdr:cNvPr id="254" name="テキスト ボックス 253"/>
        <xdr:cNvSpPr txBox="1"/>
      </xdr:nvSpPr>
      <xdr:spPr>
        <a:xfrm>
          <a:off x="2641111" y="159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51584</xdr:rowOff>
    </xdr:from>
    <xdr:to>
      <xdr:col>3</xdr:col>
      <xdr:colOff>3175</xdr:colOff>
      <xdr:row>94</xdr:row>
      <xdr:rowOff>153184</xdr:rowOff>
    </xdr:to>
    <xdr:sp macro="" textlink="">
      <xdr:nvSpPr>
        <xdr:cNvPr id="255" name="円/楕円 254"/>
        <xdr:cNvSpPr/>
      </xdr:nvSpPr>
      <xdr:spPr>
        <a:xfrm>
          <a:off x="1968500" y="161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169711</xdr:rowOff>
    </xdr:from>
    <xdr:ext cx="534377" cy="259045"/>
    <xdr:sp macro="" textlink="">
      <xdr:nvSpPr>
        <xdr:cNvPr id="256" name="テキスト ボックス 255"/>
        <xdr:cNvSpPr txBox="1"/>
      </xdr:nvSpPr>
      <xdr:spPr>
        <a:xfrm>
          <a:off x="1752111" y="159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78,428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129601</xdr:rowOff>
    </xdr:from>
    <xdr:to>
      <xdr:col>1</xdr:col>
      <xdr:colOff>485775</xdr:colOff>
      <xdr:row>95</xdr:row>
      <xdr:rowOff>59751</xdr:rowOff>
    </xdr:to>
    <xdr:sp macro="" textlink="">
      <xdr:nvSpPr>
        <xdr:cNvPr id="257" name="円/楕円 256"/>
        <xdr:cNvSpPr/>
      </xdr:nvSpPr>
      <xdr:spPr>
        <a:xfrm>
          <a:off x="1079500" y="162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76278</xdr:rowOff>
    </xdr:from>
    <xdr:ext cx="534377" cy="259045"/>
    <xdr:sp macro="" textlink="">
      <xdr:nvSpPr>
        <xdr:cNvPr id="258" name="テキスト ボックス 257"/>
        <xdr:cNvSpPr txBox="1"/>
      </xdr:nvSpPr>
      <xdr:spPr>
        <a:xfrm>
          <a:off x="863111" y="160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125892</xdr:rowOff>
    </xdr:from>
    <xdr:to>
      <xdr:col>15</xdr:col>
      <xdr:colOff>180975</xdr:colOff>
      <xdr:row>38</xdr:row>
      <xdr:rowOff>126167</xdr:rowOff>
    </xdr:to>
    <xdr:cxnSp macro="">
      <xdr:nvCxnSpPr>
        <xdr:cNvPr id="285" name="直線コネクタ 284"/>
        <xdr:cNvCxnSpPr/>
      </xdr:nvCxnSpPr>
      <xdr:spPr>
        <a:xfrm flipV="1">
          <a:off x="9639300" y="6640992"/>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126167</xdr:rowOff>
    </xdr:from>
    <xdr:to>
      <xdr:col>14</xdr:col>
      <xdr:colOff>28575</xdr:colOff>
      <xdr:row>38</xdr:row>
      <xdr:rowOff>126441</xdr:rowOff>
    </xdr:to>
    <xdr:cxnSp macro="">
      <xdr:nvCxnSpPr>
        <xdr:cNvPr id="288" name="直線コネクタ 287"/>
        <xdr:cNvCxnSpPr/>
      </xdr:nvCxnSpPr>
      <xdr:spPr>
        <a:xfrm flipV="1">
          <a:off x="8750300" y="664126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126441</xdr:rowOff>
    </xdr:from>
    <xdr:to>
      <xdr:col>12</xdr:col>
      <xdr:colOff>511175</xdr:colOff>
      <xdr:row>38</xdr:row>
      <xdr:rowOff>126533</xdr:rowOff>
    </xdr:to>
    <xdr:cxnSp macro="">
      <xdr:nvCxnSpPr>
        <xdr:cNvPr id="291" name="直線コネクタ 290"/>
        <xdr:cNvCxnSpPr/>
      </xdr:nvCxnSpPr>
      <xdr:spPr>
        <a:xfrm flipV="1">
          <a:off x="7861300" y="664154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19410</xdr:rowOff>
    </xdr:from>
    <xdr:to>
      <xdr:col>11</xdr:col>
      <xdr:colOff>307975</xdr:colOff>
      <xdr:row>38</xdr:row>
      <xdr:rowOff>126533</xdr:rowOff>
    </xdr:to>
    <xdr:cxnSp macro="">
      <xdr:nvCxnSpPr>
        <xdr:cNvPr id="294" name="直線コネクタ 293"/>
        <xdr:cNvCxnSpPr/>
      </xdr:nvCxnSpPr>
      <xdr:spPr>
        <a:xfrm>
          <a:off x="6972300" y="6534510"/>
          <a:ext cx="889000" cy="1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75092</xdr:rowOff>
    </xdr:from>
    <xdr:to>
      <xdr:col>15</xdr:col>
      <xdr:colOff>231775</xdr:colOff>
      <xdr:row>39</xdr:row>
      <xdr:rowOff>5242</xdr:rowOff>
    </xdr:to>
    <xdr:sp macro="" textlink="">
      <xdr:nvSpPr>
        <xdr:cNvPr id="304" name="円/楕円 303"/>
        <xdr:cNvSpPr/>
      </xdr:nvSpPr>
      <xdr:spPr>
        <a:xfrm>
          <a:off x="10426700" y="65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9582</xdr:rowOff>
    </xdr:from>
    <xdr:ext cx="378565" cy="259045"/>
    <xdr:sp macro="" textlink="">
      <xdr:nvSpPr>
        <xdr:cNvPr id="305" name="労働費該当値テキスト"/>
        <xdr:cNvSpPr txBox="1"/>
      </xdr:nvSpPr>
      <xdr:spPr>
        <a:xfrm>
          <a:off x="10528300" y="6524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75367</xdr:rowOff>
    </xdr:from>
    <xdr:to>
      <xdr:col>14</xdr:col>
      <xdr:colOff>79375</xdr:colOff>
      <xdr:row>39</xdr:row>
      <xdr:rowOff>5517</xdr:rowOff>
    </xdr:to>
    <xdr:sp macro="" textlink="">
      <xdr:nvSpPr>
        <xdr:cNvPr id="306" name="円/楕円 305"/>
        <xdr:cNvSpPr/>
      </xdr:nvSpPr>
      <xdr:spPr>
        <a:xfrm>
          <a:off x="95885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168094</xdr:rowOff>
    </xdr:from>
    <xdr:ext cx="378565" cy="259045"/>
    <xdr:sp macro="" textlink="">
      <xdr:nvSpPr>
        <xdr:cNvPr id="307" name="テキスト ボックス 306"/>
        <xdr:cNvSpPr txBox="1"/>
      </xdr:nvSpPr>
      <xdr:spPr>
        <a:xfrm>
          <a:off x="9450017" y="668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75641</xdr:rowOff>
    </xdr:from>
    <xdr:to>
      <xdr:col>12</xdr:col>
      <xdr:colOff>561975</xdr:colOff>
      <xdr:row>39</xdr:row>
      <xdr:rowOff>5791</xdr:rowOff>
    </xdr:to>
    <xdr:sp macro="" textlink="">
      <xdr:nvSpPr>
        <xdr:cNvPr id="308" name="円/楕円 307"/>
        <xdr:cNvSpPr/>
      </xdr:nvSpPr>
      <xdr:spPr>
        <a:xfrm>
          <a:off x="8699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168368</xdr:rowOff>
    </xdr:from>
    <xdr:ext cx="378565" cy="259045"/>
    <xdr:sp macro="" textlink="">
      <xdr:nvSpPr>
        <xdr:cNvPr id="309" name="テキスト ボックス 308"/>
        <xdr:cNvSpPr txBox="1"/>
      </xdr:nvSpPr>
      <xdr:spPr>
        <a:xfrm>
          <a:off x="8561017" y="6683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75733</xdr:rowOff>
    </xdr:from>
    <xdr:to>
      <xdr:col>11</xdr:col>
      <xdr:colOff>358775</xdr:colOff>
      <xdr:row>39</xdr:row>
      <xdr:rowOff>5883</xdr:rowOff>
    </xdr:to>
    <xdr:sp macro="" textlink="">
      <xdr:nvSpPr>
        <xdr:cNvPr id="310" name="円/楕円 309"/>
        <xdr:cNvSpPr/>
      </xdr:nvSpPr>
      <xdr:spPr>
        <a:xfrm>
          <a:off x="7810500" y="65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168460</xdr:rowOff>
    </xdr:from>
    <xdr:ext cx="378565" cy="259045"/>
    <xdr:sp macro="" textlink="">
      <xdr:nvSpPr>
        <xdr:cNvPr id="311" name="テキスト ボックス 310"/>
        <xdr:cNvSpPr txBox="1"/>
      </xdr:nvSpPr>
      <xdr:spPr>
        <a:xfrm>
          <a:off x="7672017" y="668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140061</xdr:rowOff>
    </xdr:from>
    <xdr:to>
      <xdr:col>10</xdr:col>
      <xdr:colOff>155575</xdr:colOff>
      <xdr:row>38</xdr:row>
      <xdr:rowOff>70211</xdr:rowOff>
    </xdr:to>
    <xdr:sp macro="" textlink="">
      <xdr:nvSpPr>
        <xdr:cNvPr id="312" name="円/楕円 311"/>
        <xdr:cNvSpPr/>
      </xdr:nvSpPr>
      <xdr:spPr>
        <a:xfrm>
          <a:off x="6921500" y="64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61337</xdr:rowOff>
    </xdr:from>
    <xdr:ext cx="469744" cy="259045"/>
    <xdr:sp macro="" textlink="">
      <xdr:nvSpPr>
        <xdr:cNvPr id="313" name="テキスト ボックス 312"/>
        <xdr:cNvSpPr txBox="1"/>
      </xdr:nvSpPr>
      <xdr:spPr>
        <a:xfrm>
          <a:off x="6737427" y="65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67335</xdr:rowOff>
    </xdr:from>
    <xdr:to>
      <xdr:col>15</xdr:col>
      <xdr:colOff>180975</xdr:colOff>
      <xdr:row>59</xdr:row>
      <xdr:rowOff>68138</xdr:rowOff>
    </xdr:to>
    <xdr:cxnSp macro="">
      <xdr:nvCxnSpPr>
        <xdr:cNvPr id="344" name="直線コネクタ 343"/>
        <xdr:cNvCxnSpPr/>
      </xdr:nvCxnSpPr>
      <xdr:spPr>
        <a:xfrm flipV="1">
          <a:off x="9639300" y="10182885"/>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67738</xdr:rowOff>
    </xdr:from>
    <xdr:to>
      <xdr:col>14</xdr:col>
      <xdr:colOff>28575</xdr:colOff>
      <xdr:row>59</xdr:row>
      <xdr:rowOff>68138</xdr:rowOff>
    </xdr:to>
    <xdr:cxnSp macro="">
      <xdr:nvCxnSpPr>
        <xdr:cNvPr id="347" name="直線コネクタ 346"/>
        <xdr:cNvCxnSpPr/>
      </xdr:nvCxnSpPr>
      <xdr:spPr>
        <a:xfrm>
          <a:off x="8750300" y="10183288"/>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67738</xdr:rowOff>
    </xdr:from>
    <xdr:to>
      <xdr:col>12</xdr:col>
      <xdr:colOff>511175</xdr:colOff>
      <xdr:row>59</xdr:row>
      <xdr:rowOff>70714</xdr:rowOff>
    </xdr:to>
    <xdr:cxnSp macro="">
      <xdr:nvCxnSpPr>
        <xdr:cNvPr id="350" name="直線コネクタ 349"/>
        <xdr:cNvCxnSpPr/>
      </xdr:nvCxnSpPr>
      <xdr:spPr>
        <a:xfrm flipV="1">
          <a:off x="7861300" y="10183288"/>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12209</xdr:rowOff>
    </xdr:from>
    <xdr:to>
      <xdr:col>11</xdr:col>
      <xdr:colOff>307975</xdr:colOff>
      <xdr:row>59</xdr:row>
      <xdr:rowOff>70714</xdr:rowOff>
    </xdr:to>
    <xdr:cxnSp macro="">
      <xdr:nvCxnSpPr>
        <xdr:cNvPr id="353" name="直線コネクタ 352"/>
        <xdr:cNvCxnSpPr/>
      </xdr:nvCxnSpPr>
      <xdr:spPr>
        <a:xfrm>
          <a:off x="6972300" y="10127759"/>
          <a:ext cx="889000" cy="5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16535</xdr:rowOff>
    </xdr:from>
    <xdr:to>
      <xdr:col>15</xdr:col>
      <xdr:colOff>231775</xdr:colOff>
      <xdr:row>59</xdr:row>
      <xdr:rowOff>118135</xdr:rowOff>
    </xdr:to>
    <xdr:sp macro="" textlink="">
      <xdr:nvSpPr>
        <xdr:cNvPr id="363" name="円/楕円 362"/>
        <xdr:cNvSpPr/>
      </xdr:nvSpPr>
      <xdr:spPr>
        <a:xfrm>
          <a:off x="10426700" y="101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17338</xdr:rowOff>
    </xdr:from>
    <xdr:to>
      <xdr:col>14</xdr:col>
      <xdr:colOff>79375</xdr:colOff>
      <xdr:row>59</xdr:row>
      <xdr:rowOff>118938</xdr:rowOff>
    </xdr:to>
    <xdr:sp macro="" textlink="">
      <xdr:nvSpPr>
        <xdr:cNvPr id="365" name="円/楕円 364"/>
        <xdr:cNvSpPr/>
      </xdr:nvSpPr>
      <xdr:spPr>
        <a:xfrm>
          <a:off x="9588500" y="101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110065</xdr:rowOff>
    </xdr:from>
    <xdr:ext cx="534377" cy="259045"/>
    <xdr:sp macro="" textlink="">
      <xdr:nvSpPr>
        <xdr:cNvPr id="366" name="テキスト ボックス 365"/>
        <xdr:cNvSpPr txBox="1"/>
      </xdr:nvSpPr>
      <xdr:spPr>
        <a:xfrm>
          <a:off x="9372111" y="10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16938</xdr:rowOff>
    </xdr:from>
    <xdr:to>
      <xdr:col>12</xdr:col>
      <xdr:colOff>561975</xdr:colOff>
      <xdr:row>59</xdr:row>
      <xdr:rowOff>118538</xdr:rowOff>
    </xdr:to>
    <xdr:sp macro="" textlink="">
      <xdr:nvSpPr>
        <xdr:cNvPr id="367" name="円/楕円 366"/>
        <xdr:cNvSpPr/>
      </xdr:nvSpPr>
      <xdr:spPr>
        <a:xfrm>
          <a:off x="8699500" y="10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109665</xdr:rowOff>
    </xdr:from>
    <xdr:ext cx="534377" cy="259045"/>
    <xdr:sp macro="" textlink="">
      <xdr:nvSpPr>
        <xdr:cNvPr id="368" name="テキスト ボックス 367"/>
        <xdr:cNvSpPr txBox="1"/>
      </xdr:nvSpPr>
      <xdr:spPr>
        <a:xfrm>
          <a:off x="8483111" y="102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19914</xdr:rowOff>
    </xdr:from>
    <xdr:to>
      <xdr:col>11</xdr:col>
      <xdr:colOff>358775</xdr:colOff>
      <xdr:row>59</xdr:row>
      <xdr:rowOff>121514</xdr:rowOff>
    </xdr:to>
    <xdr:sp macro="" textlink="">
      <xdr:nvSpPr>
        <xdr:cNvPr id="369" name="円/楕円 368"/>
        <xdr:cNvSpPr/>
      </xdr:nvSpPr>
      <xdr:spPr>
        <a:xfrm>
          <a:off x="7810500" y="101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112641</xdr:rowOff>
    </xdr:from>
    <xdr:ext cx="534377" cy="259045"/>
    <xdr:sp macro="" textlink="">
      <xdr:nvSpPr>
        <xdr:cNvPr id="370" name="テキスト ボックス 369"/>
        <xdr:cNvSpPr txBox="1"/>
      </xdr:nvSpPr>
      <xdr:spPr>
        <a:xfrm>
          <a:off x="7594111" y="102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132859</xdr:rowOff>
    </xdr:from>
    <xdr:to>
      <xdr:col>10</xdr:col>
      <xdr:colOff>155575</xdr:colOff>
      <xdr:row>59</xdr:row>
      <xdr:rowOff>63009</xdr:rowOff>
    </xdr:to>
    <xdr:sp macro="" textlink="">
      <xdr:nvSpPr>
        <xdr:cNvPr id="371" name="円/楕円 370"/>
        <xdr:cNvSpPr/>
      </xdr:nvSpPr>
      <xdr:spPr>
        <a:xfrm>
          <a:off x="6921500" y="1007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79536</xdr:rowOff>
    </xdr:from>
    <xdr:ext cx="534377" cy="259045"/>
    <xdr:sp macro="" textlink="">
      <xdr:nvSpPr>
        <xdr:cNvPr id="372" name="テキスト ボックス 371"/>
        <xdr:cNvSpPr txBox="1"/>
      </xdr:nvSpPr>
      <xdr:spPr>
        <a:xfrm>
          <a:off x="6705111" y="985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150289</xdr:rowOff>
    </xdr:from>
    <xdr:to>
      <xdr:col>15</xdr:col>
      <xdr:colOff>180975</xdr:colOff>
      <xdr:row>78</xdr:row>
      <xdr:rowOff>3546</xdr:rowOff>
    </xdr:to>
    <xdr:cxnSp macro="">
      <xdr:nvCxnSpPr>
        <xdr:cNvPr id="399" name="直線コネクタ 398"/>
        <xdr:cNvCxnSpPr/>
      </xdr:nvCxnSpPr>
      <xdr:spPr>
        <a:xfrm>
          <a:off x="9639300" y="13180489"/>
          <a:ext cx="838200" cy="19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150289</xdr:rowOff>
    </xdr:from>
    <xdr:to>
      <xdr:col>14</xdr:col>
      <xdr:colOff>28575</xdr:colOff>
      <xdr:row>78</xdr:row>
      <xdr:rowOff>81142</xdr:rowOff>
    </xdr:to>
    <xdr:cxnSp macro="">
      <xdr:nvCxnSpPr>
        <xdr:cNvPr id="402" name="直線コネクタ 401"/>
        <xdr:cNvCxnSpPr/>
      </xdr:nvCxnSpPr>
      <xdr:spPr>
        <a:xfrm flipV="1">
          <a:off x="8750300" y="13180489"/>
          <a:ext cx="889000" cy="27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81142</xdr:rowOff>
    </xdr:from>
    <xdr:to>
      <xdr:col>12</xdr:col>
      <xdr:colOff>511175</xdr:colOff>
      <xdr:row>78</xdr:row>
      <xdr:rowOff>81919</xdr:rowOff>
    </xdr:to>
    <xdr:cxnSp macro="">
      <xdr:nvCxnSpPr>
        <xdr:cNvPr id="405" name="直線コネクタ 404"/>
        <xdr:cNvCxnSpPr/>
      </xdr:nvCxnSpPr>
      <xdr:spPr>
        <a:xfrm flipV="1">
          <a:off x="7861300" y="1345424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81919</xdr:rowOff>
    </xdr:from>
    <xdr:to>
      <xdr:col>11</xdr:col>
      <xdr:colOff>307975</xdr:colOff>
      <xdr:row>78</xdr:row>
      <xdr:rowOff>94053</xdr:rowOff>
    </xdr:to>
    <xdr:cxnSp macro="">
      <xdr:nvCxnSpPr>
        <xdr:cNvPr id="408" name="直線コネクタ 407"/>
        <xdr:cNvCxnSpPr/>
      </xdr:nvCxnSpPr>
      <xdr:spPr>
        <a:xfrm flipV="1">
          <a:off x="6972300" y="13455019"/>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124196</xdr:rowOff>
    </xdr:from>
    <xdr:to>
      <xdr:col>15</xdr:col>
      <xdr:colOff>231775</xdr:colOff>
      <xdr:row>78</xdr:row>
      <xdr:rowOff>54346</xdr:rowOff>
    </xdr:to>
    <xdr:sp macro="" textlink="">
      <xdr:nvSpPr>
        <xdr:cNvPr id="418" name="円/楕円 417"/>
        <xdr:cNvSpPr/>
      </xdr:nvSpPr>
      <xdr:spPr>
        <a:xfrm>
          <a:off x="104267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102623</xdr:rowOff>
    </xdr:from>
    <xdr:ext cx="534377" cy="259045"/>
    <xdr:sp macro="" textlink="">
      <xdr:nvSpPr>
        <xdr:cNvPr id="419" name="商工費該当値テキスト"/>
        <xdr:cNvSpPr txBox="1"/>
      </xdr:nvSpPr>
      <xdr:spPr>
        <a:xfrm>
          <a:off x="10528300" y="133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99489</xdr:rowOff>
    </xdr:from>
    <xdr:to>
      <xdr:col>14</xdr:col>
      <xdr:colOff>79375</xdr:colOff>
      <xdr:row>77</xdr:row>
      <xdr:rowOff>29639</xdr:rowOff>
    </xdr:to>
    <xdr:sp macro="" textlink="">
      <xdr:nvSpPr>
        <xdr:cNvPr id="420" name="円/楕円 419"/>
        <xdr:cNvSpPr/>
      </xdr:nvSpPr>
      <xdr:spPr>
        <a:xfrm>
          <a:off x="9588500" y="131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46166</xdr:rowOff>
    </xdr:from>
    <xdr:ext cx="534377" cy="259045"/>
    <xdr:sp macro="" textlink="">
      <xdr:nvSpPr>
        <xdr:cNvPr id="421" name="テキスト ボックス 420"/>
        <xdr:cNvSpPr txBox="1"/>
      </xdr:nvSpPr>
      <xdr:spPr>
        <a:xfrm>
          <a:off x="9372111" y="129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30342</xdr:rowOff>
    </xdr:from>
    <xdr:to>
      <xdr:col>12</xdr:col>
      <xdr:colOff>561975</xdr:colOff>
      <xdr:row>78</xdr:row>
      <xdr:rowOff>131942</xdr:rowOff>
    </xdr:to>
    <xdr:sp macro="" textlink="">
      <xdr:nvSpPr>
        <xdr:cNvPr id="422" name="円/楕円 421"/>
        <xdr:cNvSpPr/>
      </xdr:nvSpPr>
      <xdr:spPr>
        <a:xfrm>
          <a:off x="8699500" y="134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123069</xdr:rowOff>
    </xdr:from>
    <xdr:ext cx="469744" cy="259045"/>
    <xdr:sp macro="" textlink="">
      <xdr:nvSpPr>
        <xdr:cNvPr id="423" name="テキスト ボックス 422"/>
        <xdr:cNvSpPr txBox="1"/>
      </xdr:nvSpPr>
      <xdr:spPr>
        <a:xfrm>
          <a:off x="8515427" y="134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31119</xdr:rowOff>
    </xdr:from>
    <xdr:to>
      <xdr:col>11</xdr:col>
      <xdr:colOff>358775</xdr:colOff>
      <xdr:row>78</xdr:row>
      <xdr:rowOff>132719</xdr:rowOff>
    </xdr:to>
    <xdr:sp macro="" textlink="">
      <xdr:nvSpPr>
        <xdr:cNvPr id="424" name="円/楕円 423"/>
        <xdr:cNvSpPr/>
      </xdr:nvSpPr>
      <xdr:spPr>
        <a:xfrm>
          <a:off x="7810500" y="134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123846</xdr:rowOff>
    </xdr:from>
    <xdr:ext cx="469744" cy="259045"/>
    <xdr:sp macro="" textlink="">
      <xdr:nvSpPr>
        <xdr:cNvPr id="425" name="テキスト ボックス 424"/>
        <xdr:cNvSpPr txBox="1"/>
      </xdr:nvSpPr>
      <xdr:spPr>
        <a:xfrm>
          <a:off x="7626427" y="1349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43253</xdr:rowOff>
    </xdr:from>
    <xdr:to>
      <xdr:col>10</xdr:col>
      <xdr:colOff>155575</xdr:colOff>
      <xdr:row>78</xdr:row>
      <xdr:rowOff>144853</xdr:rowOff>
    </xdr:to>
    <xdr:sp macro="" textlink="">
      <xdr:nvSpPr>
        <xdr:cNvPr id="426" name="円/楕円 425"/>
        <xdr:cNvSpPr/>
      </xdr:nvSpPr>
      <xdr:spPr>
        <a:xfrm>
          <a:off x="6921500" y="134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135980</xdr:rowOff>
    </xdr:from>
    <xdr:ext cx="469744" cy="259045"/>
    <xdr:sp macro="" textlink="">
      <xdr:nvSpPr>
        <xdr:cNvPr id="427" name="テキスト ボックス 426"/>
        <xdr:cNvSpPr txBox="1"/>
      </xdr:nvSpPr>
      <xdr:spPr>
        <a:xfrm>
          <a:off x="6737427" y="1350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118605</xdr:rowOff>
    </xdr:from>
    <xdr:to>
      <xdr:col>15</xdr:col>
      <xdr:colOff>180975</xdr:colOff>
      <xdr:row>98</xdr:row>
      <xdr:rowOff>122487</xdr:rowOff>
    </xdr:to>
    <xdr:cxnSp macro="">
      <xdr:nvCxnSpPr>
        <xdr:cNvPr id="454" name="直線コネクタ 453"/>
        <xdr:cNvCxnSpPr/>
      </xdr:nvCxnSpPr>
      <xdr:spPr>
        <a:xfrm flipV="1">
          <a:off x="9639300" y="16920705"/>
          <a:ext cx="8382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115605</xdr:rowOff>
    </xdr:from>
    <xdr:to>
      <xdr:col>14</xdr:col>
      <xdr:colOff>28575</xdr:colOff>
      <xdr:row>98</xdr:row>
      <xdr:rowOff>122487</xdr:rowOff>
    </xdr:to>
    <xdr:cxnSp macro="">
      <xdr:nvCxnSpPr>
        <xdr:cNvPr id="457" name="直線コネクタ 456"/>
        <xdr:cNvCxnSpPr/>
      </xdr:nvCxnSpPr>
      <xdr:spPr>
        <a:xfrm>
          <a:off x="8750300" y="16917705"/>
          <a:ext cx="8890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115605</xdr:rowOff>
    </xdr:from>
    <xdr:to>
      <xdr:col>12</xdr:col>
      <xdr:colOff>511175</xdr:colOff>
      <xdr:row>98</xdr:row>
      <xdr:rowOff>123963</xdr:rowOff>
    </xdr:to>
    <xdr:cxnSp macro="">
      <xdr:nvCxnSpPr>
        <xdr:cNvPr id="460" name="直線コネクタ 459"/>
        <xdr:cNvCxnSpPr/>
      </xdr:nvCxnSpPr>
      <xdr:spPr>
        <a:xfrm flipV="1">
          <a:off x="7861300" y="16917705"/>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122014</xdr:rowOff>
    </xdr:from>
    <xdr:to>
      <xdr:col>11</xdr:col>
      <xdr:colOff>307975</xdr:colOff>
      <xdr:row>98</xdr:row>
      <xdr:rowOff>123963</xdr:rowOff>
    </xdr:to>
    <xdr:cxnSp macro="">
      <xdr:nvCxnSpPr>
        <xdr:cNvPr id="463" name="直線コネクタ 462"/>
        <xdr:cNvCxnSpPr/>
      </xdr:nvCxnSpPr>
      <xdr:spPr>
        <a:xfrm>
          <a:off x="6972300" y="16924114"/>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67805</xdr:rowOff>
    </xdr:from>
    <xdr:to>
      <xdr:col>15</xdr:col>
      <xdr:colOff>231775</xdr:colOff>
      <xdr:row>98</xdr:row>
      <xdr:rowOff>169405</xdr:rowOff>
    </xdr:to>
    <xdr:sp macro="" textlink="">
      <xdr:nvSpPr>
        <xdr:cNvPr id="473" name="円/楕円 472"/>
        <xdr:cNvSpPr/>
      </xdr:nvSpPr>
      <xdr:spPr>
        <a:xfrm>
          <a:off x="10426700" y="168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71687</xdr:rowOff>
    </xdr:from>
    <xdr:to>
      <xdr:col>14</xdr:col>
      <xdr:colOff>79375</xdr:colOff>
      <xdr:row>99</xdr:row>
      <xdr:rowOff>1837</xdr:rowOff>
    </xdr:to>
    <xdr:sp macro="" textlink="">
      <xdr:nvSpPr>
        <xdr:cNvPr id="475" name="円/楕円 474"/>
        <xdr:cNvSpPr/>
      </xdr:nvSpPr>
      <xdr:spPr>
        <a:xfrm>
          <a:off x="9588500" y="168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164414</xdr:rowOff>
    </xdr:from>
    <xdr:ext cx="534377" cy="259045"/>
    <xdr:sp macro="" textlink="">
      <xdr:nvSpPr>
        <xdr:cNvPr id="476" name="テキスト ボックス 475"/>
        <xdr:cNvSpPr txBox="1"/>
      </xdr:nvSpPr>
      <xdr:spPr>
        <a:xfrm>
          <a:off x="9372111" y="169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64805</xdr:rowOff>
    </xdr:from>
    <xdr:to>
      <xdr:col>12</xdr:col>
      <xdr:colOff>561975</xdr:colOff>
      <xdr:row>98</xdr:row>
      <xdr:rowOff>166405</xdr:rowOff>
    </xdr:to>
    <xdr:sp macro="" textlink="">
      <xdr:nvSpPr>
        <xdr:cNvPr id="477" name="円/楕円 476"/>
        <xdr:cNvSpPr/>
      </xdr:nvSpPr>
      <xdr:spPr>
        <a:xfrm>
          <a:off x="8699500" y="168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157532</xdr:rowOff>
    </xdr:from>
    <xdr:ext cx="534377" cy="259045"/>
    <xdr:sp macro="" textlink="">
      <xdr:nvSpPr>
        <xdr:cNvPr id="478" name="テキスト ボックス 477"/>
        <xdr:cNvSpPr txBox="1"/>
      </xdr:nvSpPr>
      <xdr:spPr>
        <a:xfrm>
          <a:off x="8483111"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73163</xdr:rowOff>
    </xdr:from>
    <xdr:to>
      <xdr:col>11</xdr:col>
      <xdr:colOff>358775</xdr:colOff>
      <xdr:row>99</xdr:row>
      <xdr:rowOff>3313</xdr:rowOff>
    </xdr:to>
    <xdr:sp macro="" textlink="">
      <xdr:nvSpPr>
        <xdr:cNvPr id="479" name="円/楕円 478"/>
        <xdr:cNvSpPr/>
      </xdr:nvSpPr>
      <xdr:spPr>
        <a:xfrm>
          <a:off x="7810500" y="168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165890</xdr:rowOff>
    </xdr:from>
    <xdr:ext cx="534377" cy="259045"/>
    <xdr:sp macro="" textlink="">
      <xdr:nvSpPr>
        <xdr:cNvPr id="480" name="テキスト ボックス 479"/>
        <xdr:cNvSpPr txBox="1"/>
      </xdr:nvSpPr>
      <xdr:spPr>
        <a:xfrm>
          <a:off x="7594111" y="169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71214</xdr:rowOff>
    </xdr:from>
    <xdr:to>
      <xdr:col>10</xdr:col>
      <xdr:colOff>155575</xdr:colOff>
      <xdr:row>99</xdr:row>
      <xdr:rowOff>1364</xdr:rowOff>
    </xdr:to>
    <xdr:sp macro="" textlink="">
      <xdr:nvSpPr>
        <xdr:cNvPr id="481" name="円/楕円 480"/>
        <xdr:cNvSpPr/>
      </xdr:nvSpPr>
      <xdr:spPr>
        <a:xfrm>
          <a:off x="6921500" y="168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163941</xdr:rowOff>
    </xdr:from>
    <xdr:ext cx="534377" cy="259045"/>
    <xdr:sp macro="" textlink="">
      <xdr:nvSpPr>
        <xdr:cNvPr id="482" name="テキスト ボックス 481"/>
        <xdr:cNvSpPr txBox="1"/>
      </xdr:nvSpPr>
      <xdr:spPr>
        <a:xfrm>
          <a:off x="6705111" y="169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81048</xdr:rowOff>
    </xdr:from>
    <xdr:to>
      <xdr:col>23</xdr:col>
      <xdr:colOff>517525</xdr:colOff>
      <xdr:row>36</xdr:row>
      <xdr:rowOff>134181</xdr:rowOff>
    </xdr:to>
    <xdr:cxnSp macro="">
      <xdr:nvCxnSpPr>
        <xdr:cNvPr id="513" name="直線コネクタ 512"/>
        <xdr:cNvCxnSpPr/>
      </xdr:nvCxnSpPr>
      <xdr:spPr>
        <a:xfrm flipV="1">
          <a:off x="15481300" y="6253248"/>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76737</xdr:rowOff>
    </xdr:from>
    <xdr:to>
      <xdr:col>22</xdr:col>
      <xdr:colOff>365125</xdr:colOff>
      <xdr:row>36</xdr:row>
      <xdr:rowOff>134181</xdr:rowOff>
    </xdr:to>
    <xdr:cxnSp macro="">
      <xdr:nvCxnSpPr>
        <xdr:cNvPr id="516" name="直線コネクタ 515"/>
        <xdr:cNvCxnSpPr/>
      </xdr:nvCxnSpPr>
      <xdr:spPr>
        <a:xfrm>
          <a:off x="14592300" y="6248937"/>
          <a:ext cx="889000" cy="5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76737</xdr:rowOff>
    </xdr:from>
    <xdr:to>
      <xdr:col>21</xdr:col>
      <xdr:colOff>161925</xdr:colOff>
      <xdr:row>36</xdr:row>
      <xdr:rowOff>163638</xdr:rowOff>
    </xdr:to>
    <xdr:cxnSp macro="">
      <xdr:nvCxnSpPr>
        <xdr:cNvPr id="519" name="直線コネクタ 518"/>
        <xdr:cNvCxnSpPr/>
      </xdr:nvCxnSpPr>
      <xdr:spPr>
        <a:xfrm flipV="1">
          <a:off x="13703300" y="6248937"/>
          <a:ext cx="8890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163638</xdr:rowOff>
    </xdr:from>
    <xdr:to>
      <xdr:col>19</xdr:col>
      <xdr:colOff>644525</xdr:colOff>
      <xdr:row>37</xdr:row>
      <xdr:rowOff>25743</xdr:rowOff>
    </xdr:to>
    <xdr:cxnSp macro="">
      <xdr:nvCxnSpPr>
        <xdr:cNvPr id="522" name="直線コネクタ 521"/>
        <xdr:cNvCxnSpPr/>
      </xdr:nvCxnSpPr>
      <xdr:spPr>
        <a:xfrm flipV="1">
          <a:off x="12814300" y="6335838"/>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30248</xdr:rowOff>
    </xdr:from>
    <xdr:to>
      <xdr:col>23</xdr:col>
      <xdr:colOff>568325</xdr:colOff>
      <xdr:row>36</xdr:row>
      <xdr:rowOff>131848</xdr:rowOff>
    </xdr:to>
    <xdr:sp macro="" textlink="">
      <xdr:nvSpPr>
        <xdr:cNvPr id="532" name="円/楕円 531"/>
        <xdr:cNvSpPr/>
      </xdr:nvSpPr>
      <xdr:spPr>
        <a:xfrm>
          <a:off x="16268700" y="62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53125</xdr:rowOff>
    </xdr:from>
    <xdr:ext cx="534377" cy="259045"/>
    <xdr:sp macro="" textlink="">
      <xdr:nvSpPr>
        <xdr:cNvPr id="533" name="消防費該当値テキスト"/>
        <xdr:cNvSpPr txBox="1"/>
      </xdr:nvSpPr>
      <xdr:spPr>
        <a:xfrm>
          <a:off x="16370300" y="60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83381</xdr:rowOff>
    </xdr:from>
    <xdr:to>
      <xdr:col>22</xdr:col>
      <xdr:colOff>415925</xdr:colOff>
      <xdr:row>37</xdr:row>
      <xdr:rowOff>13531</xdr:rowOff>
    </xdr:to>
    <xdr:sp macro="" textlink="">
      <xdr:nvSpPr>
        <xdr:cNvPr id="534" name="円/楕円 533"/>
        <xdr:cNvSpPr/>
      </xdr:nvSpPr>
      <xdr:spPr>
        <a:xfrm>
          <a:off x="15430500" y="62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4658</xdr:rowOff>
    </xdr:from>
    <xdr:ext cx="534377" cy="259045"/>
    <xdr:sp macro="" textlink="">
      <xdr:nvSpPr>
        <xdr:cNvPr id="535" name="テキスト ボックス 534"/>
        <xdr:cNvSpPr txBox="1"/>
      </xdr:nvSpPr>
      <xdr:spPr>
        <a:xfrm>
          <a:off x="15214111" y="6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25937</xdr:rowOff>
    </xdr:from>
    <xdr:to>
      <xdr:col>21</xdr:col>
      <xdr:colOff>212725</xdr:colOff>
      <xdr:row>36</xdr:row>
      <xdr:rowOff>127537</xdr:rowOff>
    </xdr:to>
    <xdr:sp macro="" textlink="">
      <xdr:nvSpPr>
        <xdr:cNvPr id="536" name="円/楕円 535"/>
        <xdr:cNvSpPr/>
      </xdr:nvSpPr>
      <xdr:spPr>
        <a:xfrm>
          <a:off x="14541500" y="61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118664</xdr:rowOff>
    </xdr:from>
    <xdr:ext cx="534377" cy="259045"/>
    <xdr:sp macro="" textlink="">
      <xdr:nvSpPr>
        <xdr:cNvPr id="537" name="テキスト ボックス 536"/>
        <xdr:cNvSpPr txBox="1"/>
      </xdr:nvSpPr>
      <xdr:spPr>
        <a:xfrm>
          <a:off x="14325111" y="62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112838</xdr:rowOff>
    </xdr:from>
    <xdr:to>
      <xdr:col>20</xdr:col>
      <xdr:colOff>9525</xdr:colOff>
      <xdr:row>37</xdr:row>
      <xdr:rowOff>42988</xdr:rowOff>
    </xdr:to>
    <xdr:sp macro="" textlink="">
      <xdr:nvSpPr>
        <xdr:cNvPr id="538" name="円/楕円 537"/>
        <xdr:cNvSpPr/>
      </xdr:nvSpPr>
      <xdr:spPr>
        <a:xfrm>
          <a:off x="13652500" y="62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34115</xdr:rowOff>
    </xdr:from>
    <xdr:ext cx="534377" cy="259045"/>
    <xdr:sp macro="" textlink="">
      <xdr:nvSpPr>
        <xdr:cNvPr id="539" name="テキスト ボックス 538"/>
        <xdr:cNvSpPr txBox="1"/>
      </xdr:nvSpPr>
      <xdr:spPr>
        <a:xfrm>
          <a:off x="13436111" y="63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146393</xdr:rowOff>
    </xdr:from>
    <xdr:to>
      <xdr:col>18</xdr:col>
      <xdr:colOff>492125</xdr:colOff>
      <xdr:row>37</xdr:row>
      <xdr:rowOff>76543</xdr:rowOff>
    </xdr:to>
    <xdr:sp macro="" textlink="">
      <xdr:nvSpPr>
        <xdr:cNvPr id="540" name="円/楕円 539"/>
        <xdr:cNvSpPr/>
      </xdr:nvSpPr>
      <xdr:spPr>
        <a:xfrm>
          <a:off x="12763500" y="63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67670</xdr:rowOff>
    </xdr:from>
    <xdr:ext cx="534377" cy="259045"/>
    <xdr:sp macro="" textlink="">
      <xdr:nvSpPr>
        <xdr:cNvPr id="541" name="テキスト ボックス 540"/>
        <xdr:cNvSpPr txBox="1"/>
      </xdr:nvSpPr>
      <xdr:spPr>
        <a:xfrm>
          <a:off x="12547111" y="64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79591</xdr:rowOff>
    </xdr:from>
    <xdr:to>
      <xdr:col>23</xdr:col>
      <xdr:colOff>517525</xdr:colOff>
      <xdr:row>57</xdr:row>
      <xdr:rowOff>87383</xdr:rowOff>
    </xdr:to>
    <xdr:cxnSp macro="">
      <xdr:nvCxnSpPr>
        <xdr:cNvPr id="572" name="直線コネクタ 571"/>
        <xdr:cNvCxnSpPr/>
      </xdr:nvCxnSpPr>
      <xdr:spPr>
        <a:xfrm>
          <a:off x="15481300" y="9852241"/>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79591</xdr:rowOff>
    </xdr:from>
    <xdr:to>
      <xdr:col>22</xdr:col>
      <xdr:colOff>365125</xdr:colOff>
      <xdr:row>57</xdr:row>
      <xdr:rowOff>89930</xdr:rowOff>
    </xdr:to>
    <xdr:cxnSp macro="">
      <xdr:nvCxnSpPr>
        <xdr:cNvPr id="575" name="直線コネクタ 574"/>
        <xdr:cNvCxnSpPr/>
      </xdr:nvCxnSpPr>
      <xdr:spPr>
        <a:xfrm flipV="1">
          <a:off x="14592300" y="9852241"/>
          <a:ext cx="8890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14774</xdr:rowOff>
    </xdr:from>
    <xdr:to>
      <xdr:col>21</xdr:col>
      <xdr:colOff>161925</xdr:colOff>
      <xdr:row>57</xdr:row>
      <xdr:rowOff>89930</xdr:rowOff>
    </xdr:to>
    <xdr:cxnSp macro="">
      <xdr:nvCxnSpPr>
        <xdr:cNvPr id="578" name="直線コネクタ 577"/>
        <xdr:cNvCxnSpPr/>
      </xdr:nvCxnSpPr>
      <xdr:spPr>
        <a:xfrm>
          <a:off x="13703300" y="9787424"/>
          <a:ext cx="889000" cy="7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169549</xdr:rowOff>
    </xdr:from>
    <xdr:to>
      <xdr:col>19</xdr:col>
      <xdr:colOff>644525</xdr:colOff>
      <xdr:row>57</xdr:row>
      <xdr:rowOff>14774</xdr:rowOff>
    </xdr:to>
    <xdr:cxnSp macro="">
      <xdr:nvCxnSpPr>
        <xdr:cNvPr id="581" name="直線コネクタ 580"/>
        <xdr:cNvCxnSpPr/>
      </xdr:nvCxnSpPr>
      <xdr:spPr>
        <a:xfrm>
          <a:off x="12814300" y="9770749"/>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36583</xdr:rowOff>
    </xdr:from>
    <xdr:to>
      <xdr:col>23</xdr:col>
      <xdr:colOff>568325</xdr:colOff>
      <xdr:row>57</xdr:row>
      <xdr:rowOff>138183</xdr:rowOff>
    </xdr:to>
    <xdr:sp macro="" textlink="">
      <xdr:nvSpPr>
        <xdr:cNvPr id="591" name="円/楕円 590"/>
        <xdr:cNvSpPr/>
      </xdr:nvSpPr>
      <xdr:spPr>
        <a:xfrm>
          <a:off x="16268700" y="98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15010</xdr:rowOff>
    </xdr:from>
    <xdr:ext cx="534377" cy="259045"/>
    <xdr:sp macro="" textlink="">
      <xdr:nvSpPr>
        <xdr:cNvPr id="592" name="教育費該当値テキスト"/>
        <xdr:cNvSpPr txBox="1"/>
      </xdr:nvSpPr>
      <xdr:spPr>
        <a:xfrm>
          <a:off x="16370300" y="97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28791</xdr:rowOff>
    </xdr:from>
    <xdr:to>
      <xdr:col>22</xdr:col>
      <xdr:colOff>415925</xdr:colOff>
      <xdr:row>57</xdr:row>
      <xdr:rowOff>130391</xdr:rowOff>
    </xdr:to>
    <xdr:sp macro="" textlink="">
      <xdr:nvSpPr>
        <xdr:cNvPr id="593" name="円/楕円 592"/>
        <xdr:cNvSpPr/>
      </xdr:nvSpPr>
      <xdr:spPr>
        <a:xfrm>
          <a:off x="15430500" y="98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121518</xdr:rowOff>
    </xdr:from>
    <xdr:ext cx="534377" cy="259045"/>
    <xdr:sp macro="" textlink="">
      <xdr:nvSpPr>
        <xdr:cNvPr id="594" name="テキスト ボックス 593"/>
        <xdr:cNvSpPr txBox="1"/>
      </xdr:nvSpPr>
      <xdr:spPr>
        <a:xfrm>
          <a:off x="15214111" y="989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39130</xdr:rowOff>
    </xdr:from>
    <xdr:to>
      <xdr:col>21</xdr:col>
      <xdr:colOff>212725</xdr:colOff>
      <xdr:row>57</xdr:row>
      <xdr:rowOff>140730</xdr:rowOff>
    </xdr:to>
    <xdr:sp macro="" textlink="">
      <xdr:nvSpPr>
        <xdr:cNvPr id="595" name="円/楕円 594"/>
        <xdr:cNvSpPr/>
      </xdr:nvSpPr>
      <xdr:spPr>
        <a:xfrm>
          <a:off x="14541500" y="9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131857</xdr:rowOff>
    </xdr:from>
    <xdr:ext cx="534377" cy="259045"/>
    <xdr:sp macro="" textlink="">
      <xdr:nvSpPr>
        <xdr:cNvPr id="596" name="テキスト ボックス 595"/>
        <xdr:cNvSpPr txBox="1"/>
      </xdr:nvSpPr>
      <xdr:spPr>
        <a:xfrm>
          <a:off x="14325111" y="9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135424</xdr:rowOff>
    </xdr:from>
    <xdr:to>
      <xdr:col>20</xdr:col>
      <xdr:colOff>9525</xdr:colOff>
      <xdr:row>57</xdr:row>
      <xdr:rowOff>65574</xdr:rowOff>
    </xdr:to>
    <xdr:sp macro="" textlink="">
      <xdr:nvSpPr>
        <xdr:cNvPr id="597" name="円/楕円 596"/>
        <xdr:cNvSpPr/>
      </xdr:nvSpPr>
      <xdr:spPr>
        <a:xfrm>
          <a:off x="13652500" y="97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56701</xdr:rowOff>
    </xdr:from>
    <xdr:ext cx="534377" cy="259045"/>
    <xdr:sp macro="" textlink="">
      <xdr:nvSpPr>
        <xdr:cNvPr id="598" name="テキスト ボックス 597"/>
        <xdr:cNvSpPr txBox="1"/>
      </xdr:nvSpPr>
      <xdr:spPr>
        <a:xfrm>
          <a:off x="13436111" y="98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118749</xdr:rowOff>
    </xdr:from>
    <xdr:to>
      <xdr:col>18</xdr:col>
      <xdr:colOff>492125</xdr:colOff>
      <xdr:row>57</xdr:row>
      <xdr:rowOff>48899</xdr:rowOff>
    </xdr:to>
    <xdr:sp macro="" textlink="">
      <xdr:nvSpPr>
        <xdr:cNvPr id="599" name="円/楕円 598"/>
        <xdr:cNvSpPr/>
      </xdr:nvSpPr>
      <xdr:spPr>
        <a:xfrm>
          <a:off x="12763500" y="971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65426</xdr:rowOff>
    </xdr:from>
    <xdr:ext cx="534377" cy="259045"/>
    <xdr:sp macro="" textlink="">
      <xdr:nvSpPr>
        <xdr:cNvPr id="600" name="テキスト ボックス 599"/>
        <xdr:cNvSpPr txBox="1"/>
      </xdr:nvSpPr>
      <xdr:spPr>
        <a:xfrm>
          <a:off x="12547111" y="949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23468</xdr:rowOff>
    </xdr:from>
    <xdr:to>
      <xdr:col>23</xdr:col>
      <xdr:colOff>517525</xdr:colOff>
      <xdr:row>78</xdr:row>
      <xdr:rowOff>25228</xdr:rowOff>
    </xdr:to>
    <xdr:cxnSp macro="">
      <xdr:nvCxnSpPr>
        <xdr:cNvPr id="625" name="直線コネクタ 624"/>
        <xdr:cNvCxnSpPr/>
      </xdr:nvCxnSpPr>
      <xdr:spPr>
        <a:xfrm>
          <a:off x="15481300" y="13396568"/>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142334</xdr:rowOff>
    </xdr:from>
    <xdr:to>
      <xdr:col>22</xdr:col>
      <xdr:colOff>365125</xdr:colOff>
      <xdr:row>78</xdr:row>
      <xdr:rowOff>23468</xdr:rowOff>
    </xdr:to>
    <xdr:cxnSp macro="">
      <xdr:nvCxnSpPr>
        <xdr:cNvPr id="628" name="直線コネクタ 627"/>
        <xdr:cNvCxnSpPr/>
      </xdr:nvCxnSpPr>
      <xdr:spPr>
        <a:xfrm>
          <a:off x="14592300" y="13343984"/>
          <a:ext cx="889000" cy="5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160000</xdr:rowOff>
    </xdr:from>
    <xdr:to>
      <xdr:col>21</xdr:col>
      <xdr:colOff>161925</xdr:colOff>
      <xdr:row>77</xdr:row>
      <xdr:rowOff>142334</xdr:rowOff>
    </xdr:to>
    <xdr:cxnSp macro="">
      <xdr:nvCxnSpPr>
        <xdr:cNvPr id="631" name="直線コネクタ 630"/>
        <xdr:cNvCxnSpPr/>
      </xdr:nvCxnSpPr>
      <xdr:spPr>
        <a:xfrm>
          <a:off x="13703300" y="13190200"/>
          <a:ext cx="889000" cy="1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14812</xdr:rowOff>
    </xdr:from>
    <xdr:ext cx="469744" cy="259045"/>
    <xdr:sp macro="" textlink="">
      <xdr:nvSpPr>
        <xdr:cNvPr id="633" name="テキスト ボックス 632"/>
        <xdr:cNvSpPr txBox="1"/>
      </xdr:nvSpPr>
      <xdr:spPr>
        <a:xfrm>
          <a:off x="14357427" y="133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160000</xdr:rowOff>
    </xdr:from>
    <xdr:to>
      <xdr:col>19</xdr:col>
      <xdr:colOff>644525</xdr:colOff>
      <xdr:row>77</xdr:row>
      <xdr:rowOff>78955</xdr:rowOff>
    </xdr:to>
    <xdr:cxnSp macro="">
      <xdr:nvCxnSpPr>
        <xdr:cNvPr id="634" name="直線コネクタ 633"/>
        <xdr:cNvCxnSpPr/>
      </xdr:nvCxnSpPr>
      <xdr:spPr>
        <a:xfrm flipV="1">
          <a:off x="12814300" y="13190200"/>
          <a:ext cx="889000" cy="9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6" name="テキスト ボックス 635"/>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18172</xdr:rowOff>
    </xdr:from>
    <xdr:ext cx="469744" cy="259045"/>
    <xdr:sp macro="" textlink="">
      <xdr:nvSpPr>
        <xdr:cNvPr id="638" name="テキスト ボックス 637"/>
        <xdr:cNvSpPr txBox="1"/>
      </xdr:nvSpPr>
      <xdr:spPr>
        <a:xfrm>
          <a:off x="12579427"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145878</xdr:rowOff>
    </xdr:from>
    <xdr:to>
      <xdr:col>23</xdr:col>
      <xdr:colOff>568325</xdr:colOff>
      <xdr:row>78</xdr:row>
      <xdr:rowOff>76028</xdr:rowOff>
    </xdr:to>
    <xdr:sp macro="" textlink="">
      <xdr:nvSpPr>
        <xdr:cNvPr id="644" name="円/楕円 643"/>
        <xdr:cNvSpPr/>
      </xdr:nvSpPr>
      <xdr:spPr>
        <a:xfrm>
          <a:off x="16268700" y="133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87843</xdr:rowOff>
    </xdr:from>
    <xdr:ext cx="313932" cy="259045"/>
    <xdr:sp macro="" textlink="">
      <xdr:nvSpPr>
        <xdr:cNvPr id="645" name="災害復旧費該当値テキスト"/>
        <xdr:cNvSpPr txBox="1"/>
      </xdr:nvSpPr>
      <xdr:spPr>
        <a:xfrm>
          <a:off x="16370300" y="13289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144118</xdr:rowOff>
    </xdr:from>
    <xdr:to>
      <xdr:col>22</xdr:col>
      <xdr:colOff>415925</xdr:colOff>
      <xdr:row>78</xdr:row>
      <xdr:rowOff>74268</xdr:rowOff>
    </xdr:to>
    <xdr:sp macro="" textlink="">
      <xdr:nvSpPr>
        <xdr:cNvPr id="646" name="円/楕円 645"/>
        <xdr:cNvSpPr/>
      </xdr:nvSpPr>
      <xdr:spPr>
        <a:xfrm>
          <a:off x="15430500" y="133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65395</xdr:rowOff>
    </xdr:from>
    <xdr:ext cx="378565" cy="259045"/>
    <xdr:sp macro="" textlink="">
      <xdr:nvSpPr>
        <xdr:cNvPr id="647" name="テキスト ボックス 646"/>
        <xdr:cNvSpPr txBox="1"/>
      </xdr:nvSpPr>
      <xdr:spPr>
        <a:xfrm>
          <a:off x="15292017" y="1343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91534</xdr:rowOff>
    </xdr:from>
    <xdr:to>
      <xdr:col>21</xdr:col>
      <xdr:colOff>212725</xdr:colOff>
      <xdr:row>78</xdr:row>
      <xdr:rowOff>21684</xdr:rowOff>
    </xdr:to>
    <xdr:sp macro="" textlink="">
      <xdr:nvSpPr>
        <xdr:cNvPr id="648" name="円/楕円 647"/>
        <xdr:cNvSpPr/>
      </xdr:nvSpPr>
      <xdr:spPr>
        <a:xfrm>
          <a:off x="14541500" y="132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38211</xdr:rowOff>
    </xdr:from>
    <xdr:ext cx="469744" cy="259045"/>
    <xdr:sp macro="" textlink="">
      <xdr:nvSpPr>
        <xdr:cNvPr id="649" name="テキスト ボックス 648"/>
        <xdr:cNvSpPr txBox="1"/>
      </xdr:nvSpPr>
      <xdr:spPr>
        <a:xfrm>
          <a:off x="14357427" y="130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109200</xdr:rowOff>
    </xdr:from>
    <xdr:to>
      <xdr:col>20</xdr:col>
      <xdr:colOff>9525</xdr:colOff>
      <xdr:row>77</xdr:row>
      <xdr:rowOff>39350</xdr:rowOff>
    </xdr:to>
    <xdr:sp macro="" textlink="">
      <xdr:nvSpPr>
        <xdr:cNvPr id="650" name="円/楕円 649"/>
        <xdr:cNvSpPr/>
      </xdr:nvSpPr>
      <xdr:spPr>
        <a:xfrm>
          <a:off x="13652500" y="131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55877</xdr:rowOff>
    </xdr:from>
    <xdr:ext cx="534377" cy="259045"/>
    <xdr:sp macro="" textlink="">
      <xdr:nvSpPr>
        <xdr:cNvPr id="651" name="テキスト ボックス 650"/>
        <xdr:cNvSpPr txBox="1"/>
      </xdr:nvSpPr>
      <xdr:spPr>
        <a:xfrm>
          <a:off x="13436111" y="1291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28155</xdr:rowOff>
    </xdr:from>
    <xdr:to>
      <xdr:col>18</xdr:col>
      <xdr:colOff>492125</xdr:colOff>
      <xdr:row>77</xdr:row>
      <xdr:rowOff>129755</xdr:rowOff>
    </xdr:to>
    <xdr:sp macro="" textlink="">
      <xdr:nvSpPr>
        <xdr:cNvPr id="652" name="円/楕円 651"/>
        <xdr:cNvSpPr/>
      </xdr:nvSpPr>
      <xdr:spPr>
        <a:xfrm>
          <a:off x="12763500" y="132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146282</xdr:rowOff>
    </xdr:from>
    <xdr:ext cx="534377" cy="259045"/>
    <xdr:sp macro="" textlink="">
      <xdr:nvSpPr>
        <xdr:cNvPr id="653" name="テキスト ボックス 652"/>
        <xdr:cNvSpPr txBox="1"/>
      </xdr:nvSpPr>
      <xdr:spPr>
        <a:xfrm>
          <a:off x="12547111" y="1300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91362</xdr:rowOff>
    </xdr:from>
    <xdr:to>
      <xdr:col>23</xdr:col>
      <xdr:colOff>517525</xdr:colOff>
      <xdr:row>94</xdr:row>
      <xdr:rowOff>95225</xdr:rowOff>
    </xdr:to>
    <xdr:cxnSp macro="">
      <xdr:nvCxnSpPr>
        <xdr:cNvPr id="678" name="直線コネクタ 677"/>
        <xdr:cNvCxnSpPr/>
      </xdr:nvCxnSpPr>
      <xdr:spPr>
        <a:xfrm flipV="1">
          <a:off x="15481300" y="16207662"/>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137775</xdr:rowOff>
    </xdr:from>
    <xdr:to>
      <xdr:col>22</xdr:col>
      <xdr:colOff>365125</xdr:colOff>
      <xdr:row>94</xdr:row>
      <xdr:rowOff>95225</xdr:rowOff>
    </xdr:to>
    <xdr:cxnSp macro="">
      <xdr:nvCxnSpPr>
        <xdr:cNvPr id="681" name="直線コネクタ 680"/>
        <xdr:cNvCxnSpPr/>
      </xdr:nvCxnSpPr>
      <xdr:spPr>
        <a:xfrm>
          <a:off x="14592300" y="15911175"/>
          <a:ext cx="889000" cy="30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137775</xdr:rowOff>
    </xdr:from>
    <xdr:to>
      <xdr:col>21</xdr:col>
      <xdr:colOff>161925</xdr:colOff>
      <xdr:row>93</xdr:row>
      <xdr:rowOff>19856</xdr:rowOff>
    </xdr:to>
    <xdr:cxnSp macro="">
      <xdr:nvCxnSpPr>
        <xdr:cNvPr id="684" name="直線コネクタ 683"/>
        <xdr:cNvCxnSpPr/>
      </xdr:nvCxnSpPr>
      <xdr:spPr>
        <a:xfrm flipV="1">
          <a:off x="13703300" y="15911175"/>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19856</xdr:rowOff>
    </xdr:from>
    <xdr:to>
      <xdr:col>19</xdr:col>
      <xdr:colOff>644525</xdr:colOff>
      <xdr:row>94</xdr:row>
      <xdr:rowOff>53277</xdr:rowOff>
    </xdr:to>
    <xdr:cxnSp macro="">
      <xdr:nvCxnSpPr>
        <xdr:cNvPr id="687" name="直線コネクタ 686"/>
        <xdr:cNvCxnSpPr/>
      </xdr:nvCxnSpPr>
      <xdr:spPr>
        <a:xfrm flipV="1">
          <a:off x="12814300" y="15964706"/>
          <a:ext cx="889000" cy="20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40562</xdr:rowOff>
    </xdr:from>
    <xdr:to>
      <xdr:col>23</xdr:col>
      <xdr:colOff>568325</xdr:colOff>
      <xdr:row>94</xdr:row>
      <xdr:rowOff>142162</xdr:rowOff>
    </xdr:to>
    <xdr:sp macro="" textlink="">
      <xdr:nvSpPr>
        <xdr:cNvPr id="697" name="円/楕円 696"/>
        <xdr:cNvSpPr/>
      </xdr:nvSpPr>
      <xdr:spPr>
        <a:xfrm>
          <a:off x="16268700" y="161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63439</xdr:rowOff>
    </xdr:from>
    <xdr:ext cx="599010" cy="259045"/>
    <xdr:sp macro="" textlink="">
      <xdr:nvSpPr>
        <xdr:cNvPr id="698" name="公債費該当値テキスト"/>
        <xdr:cNvSpPr txBox="1"/>
      </xdr:nvSpPr>
      <xdr:spPr>
        <a:xfrm>
          <a:off x="16370300" y="1600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44425</xdr:rowOff>
    </xdr:from>
    <xdr:to>
      <xdr:col>22</xdr:col>
      <xdr:colOff>415925</xdr:colOff>
      <xdr:row>94</xdr:row>
      <xdr:rowOff>146025</xdr:rowOff>
    </xdr:to>
    <xdr:sp macro="" textlink="">
      <xdr:nvSpPr>
        <xdr:cNvPr id="699" name="円/楕円 698"/>
        <xdr:cNvSpPr/>
      </xdr:nvSpPr>
      <xdr:spPr>
        <a:xfrm>
          <a:off x="15430500" y="161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162552</xdr:rowOff>
    </xdr:from>
    <xdr:ext cx="599010" cy="259045"/>
    <xdr:sp macro="" textlink="">
      <xdr:nvSpPr>
        <xdr:cNvPr id="700" name="テキスト ボックス 699"/>
        <xdr:cNvSpPr txBox="1"/>
      </xdr:nvSpPr>
      <xdr:spPr>
        <a:xfrm>
          <a:off x="15181794" y="1593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107,782</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86975</xdr:rowOff>
    </xdr:from>
    <xdr:to>
      <xdr:col>21</xdr:col>
      <xdr:colOff>212725</xdr:colOff>
      <xdr:row>93</xdr:row>
      <xdr:rowOff>17125</xdr:rowOff>
    </xdr:to>
    <xdr:sp macro="" textlink="">
      <xdr:nvSpPr>
        <xdr:cNvPr id="701" name="円/楕円 700"/>
        <xdr:cNvSpPr/>
      </xdr:nvSpPr>
      <xdr:spPr>
        <a:xfrm>
          <a:off x="14541500" y="158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33652</xdr:rowOff>
    </xdr:from>
    <xdr:ext cx="599010" cy="259045"/>
    <xdr:sp macro="" textlink="">
      <xdr:nvSpPr>
        <xdr:cNvPr id="702" name="テキスト ボックス 701"/>
        <xdr:cNvSpPr txBox="1"/>
      </xdr:nvSpPr>
      <xdr:spPr>
        <a:xfrm>
          <a:off x="14292794" y="1563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160,337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140506</xdr:rowOff>
    </xdr:from>
    <xdr:to>
      <xdr:col>20</xdr:col>
      <xdr:colOff>9525</xdr:colOff>
      <xdr:row>93</xdr:row>
      <xdr:rowOff>70656</xdr:rowOff>
    </xdr:to>
    <xdr:sp macro="" textlink="">
      <xdr:nvSpPr>
        <xdr:cNvPr id="703" name="円/楕円 702"/>
        <xdr:cNvSpPr/>
      </xdr:nvSpPr>
      <xdr:spPr>
        <a:xfrm>
          <a:off x="13652500" y="15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87183</xdr:rowOff>
    </xdr:from>
    <xdr:ext cx="599010" cy="259045"/>
    <xdr:sp macro="" textlink="">
      <xdr:nvSpPr>
        <xdr:cNvPr id="704" name="テキスト ボックス 703"/>
        <xdr:cNvSpPr txBox="1"/>
      </xdr:nvSpPr>
      <xdr:spPr>
        <a:xfrm>
          <a:off x="13403794" y="1568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150,970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2477</xdr:rowOff>
    </xdr:from>
    <xdr:to>
      <xdr:col>18</xdr:col>
      <xdr:colOff>492125</xdr:colOff>
      <xdr:row>94</xdr:row>
      <xdr:rowOff>104077</xdr:rowOff>
    </xdr:to>
    <xdr:sp macro="" textlink="">
      <xdr:nvSpPr>
        <xdr:cNvPr id="705" name="円/楕円 704"/>
        <xdr:cNvSpPr/>
      </xdr:nvSpPr>
      <xdr:spPr>
        <a:xfrm>
          <a:off x="12763500" y="161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120604</xdr:rowOff>
    </xdr:from>
    <xdr:ext cx="599010" cy="259045"/>
    <xdr:sp macro="" textlink="">
      <xdr:nvSpPr>
        <xdr:cNvPr id="706" name="テキスト ボックス 705"/>
        <xdr:cNvSpPr txBox="1"/>
      </xdr:nvSpPr>
      <xdr:spPr>
        <a:xfrm>
          <a:off x="12514794" y="158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議会費、民生費、農林水産業費、商工費、土木費、教育費については、類似団体平均を下回っているが全体のバランスは取れているものと考える</a:t>
          </a:r>
        </a:p>
        <a:p>
          <a:r>
            <a:rPr kumimoji="1" lang="ja-JP" altLang="en-US" sz="1300">
              <a:latin typeface="ＭＳ Ｐゴシック"/>
            </a:rPr>
            <a:t>総務費　光情報網維持費、基金積立金、広域行政組合負担金、町営バス運行費が主な固定費となっている。広域行政組合、バス運行費の効率的な予算執行がカギとなる。</a:t>
          </a:r>
        </a:p>
        <a:p>
          <a:r>
            <a:rPr kumimoji="1" lang="ja-JP" altLang="en-US" sz="1300">
              <a:latin typeface="ＭＳ Ｐゴシック"/>
            </a:rPr>
            <a:t>衛生費　ゴミし尿処理施設の設備更新のための一時的な費用と町単独処理のため経費単価の割高の部分がある。</a:t>
          </a:r>
        </a:p>
        <a:p>
          <a:r>
            <a:rPr kumimoji="1" lang="ja-JP" altLang="en-US" sz="1300">
              <a:latin typeface="ＭＳ Ｐゴシック"/>
            </a:rPr>
            <a:t>　　　　　　簡易水道特別会計繰出金、国保特別会計繰出金は、特別会計の経営の効率化が求められる。</a:t>
          </a:r>
        </a:p>
        <a:p>
          <a:r>
            <a:rPr kumimoji="1" lang="ja-JP" altLang="en-US" sz="1300">
              <a:latin typeface="ＭＳ Ｐゴシック"/>
            </a:rPr>
            <a:t>消防費　耐震性貯水槽新設整備、車両購入のための一時的な費用増。防災対策費用への積極的な予算がある。</a:t>
          </a:r>
        </a:p>
        <a:p>
          <a:r>
            <a:rPr kumimoji="1" lang="ja-JP" altLang="en-US" sz="1300">
              <a:latin typeface="ＭＳ Ｐゴシック"/>
            </a:rPr>
            <a:t>公債費　財源として合併特例事業債、過疎対策事業債の活用が多い為。</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実質収支額が高い比率で推移しているが、普通地方交付税の縮減に対応するための一つの方策としている。平成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年度には標準財政規模が現在よりも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縮小することが予想され、現状行政サービスの事務事業の再構築が急務となっている。財政調整基金は、毎年積み立てており標準財政規模比率が高くなっている。これも普通地方交付税の減額への対応策の一環である。効率的な財政運営を図り、計画的に基金管理を行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全体としては、黒字で推移しているが、国民健康保険特別会計・簡易水道事業特別会計の財政安定化に努める必要がある。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5974523</v>
      </c>
      <c r="BO4" s="409"/>
      <c r="BP4" s="409"/>
      <c r="BQ4" s="409"/>
      <c r="BR4" s="409"/>
      <c r="BS4" s="409"/>
      <c r="BT4" s="409"/>
      <c r="BU4" s="410"/>
      <c r="BV4" s="408">
        <v>5802913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14.5</v>
      </c>
      <c r="CU4" s="586"/>
      <c r="CV4" s="586"/>
      <c r="CW4" s="586"/>
      <c r="CX4" s="586"/>
      <c r="CY4" s="586"/>
      <c r="CZ4" s="586"/>
      <c r="DA4" s="587"/>
      <c r="DB4" s="585">
        <v>14.6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5371818</v>
      </c>
      <c r="BO5" s="414"/>
      <c r="BP5" s="414"/>
      <c r="BQ5" s="414"/>
      <c r="BR5" s="414"/>
      <c r="BS5" s="414"/>
      <c r="BT5" s="414"/>
      <c r="BU5" s="415"/>
      <c r="BV5" s="413">
        <v>5171824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83.3</v>
      </c>
      <c r="CU5" s="384"/>
      <c r="CV5" s="384"/>
      <c r="CW5" s="384"/>
      <c r="CX5" s="384"/>
      <c r="CY5" s="384"/>
      <c r="CZ5" s="384"/>
      <c r="DA5" s="385"/>
      <c r="DB5" s="383">
        <v>84.3</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602705</v>
      </c>
      <c r="BO6" s="414"/>
      <c r="BP6" s="414"/>
      <c r="BQ6" s="414"/>
      <c r="BR6" s="414"/>
      <c r="BS6" s="414"/>
      <c r="BT6" s="414"/>
      <c r="BU6" s="415"/>
      <c r="BV6" s="413">
        <v>631089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83.3</v>
      </c>
      <c r="CU6" s="560"/>
      <c r="CV6" s="560"/>
      <c r="CW6" s="560"/>
      <c r="CX6" s="560"/>
      <c r="CY6" s="560"/>
      <c r="CZ6" s="560"/>
      <c r="DA6" s="561"/>
      <c r="DB6" s="559">
        <v>84.3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13365</v>
      </c>
      <c r="BO7" s="414"/>
      <c r="BP7" s="414"/>
      <c r="BQ7" s="414"/>
      <c r="BR7" s="414"/>
      <c r="BS7" s="414"/>
      <c r="BT7" s="414"/>
      <c r="BU7" s="415"/>
      <c r="BV7" s="413">
        <v>38186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4066465</v>
      </c>
      <c r="CU7" s="414"/>
      <c r="CV7" s="414"/>
      <c r="CW7" s="414"/>
      <c r="CX7" s="414"/>
      <c r="CY7" s="414"/>
      <c r="CZ7" s="414"/>
      <c r="DA7" s="415"/>
      <c r="DB7" s="413">
        <v>4056181</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589340</v>
      </c>
      <c r="BO8" s="414"/>
      <c r="BP8" s="414"/>
      <c r="BQ8" s="414"/>
      <c r="BR8" s="414"/>
      <c r="BS8" s="414"/>
      <c r="BT8" s="414"/>
      <c r="BU8" s="415"/>
      <c r="BV8" s="413">
        <v>592903</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0.27</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8067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-3563</v>
      </c>
      <c r="BO9" s="414"/>
      <c r="BP9" s="414"/>
      <c r="BQ9" s="414"/>
      <c r="BR9" s="414"/>
      <c r="BS9" s="414"/>
      <c r="BT9" s="414"/>
      <c r="BU9" s="415"/>
      <c r="BV9" s="413">
        <v>18282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18.3</v>
      </c>
      <c r="CU9" s="384"/>
      <c r="CV9" s="384"/>
      <c r="CW9" s="384"/>
      <c r="CX9" s="384"/>
      <c r="CY9" s="384"/>
      <c r="CZ9" s="384"/>
      <c r="DA9" s="385"/>
      <c r="DB9" s="383">
        <v>19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9011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264486</v>
      </c>
      <c r="BO10" s="414"/>
      <c r="BP10" s="414"/>
      <c r="BQ10" s="414"/>
      <c r="BR10" s="414"/>
      <c r="BS10" s="414"/>
      <c r="BT10" s="414"/>
      <c r="BU10" s="415"/>
      <c r="BV10" s="413">
        <v>56132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8389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8350</v>
      </c>
      <c r="S13" s="515"/>
      <c r="T13" s="515"/>
      <c r="U13" s="515"/>
      <c r="V13" s="516"/>
      <c r="W13" s="502" t="s">
        <v>121</v>
      </c>
      <c r="X13" s="426"/>
      <c r="Y13" s="426"/>
      <c r="Z13" s="426"/>
      <c r="AA13" s="426"/>
      <c r="AB13" s="427"/>
      <c r="AC13" s="389">
        <v>71</v>
      </c>
      <c r="AD13" s="390"/>
      <c r="AE13" s="390"/>
      <c r="AF13" s="390"/>
      <c r="AG13" s="391"/>
      <c r="AH13" s="389">
        <v>127</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260923</v>
      </c>
      <c r="BO13" s="414"/>
      <c r="BP13" s="414"/>
      <c r="BQ13" s="414"/>
      <c r="BR13" s="414"/>
      <c r="BS13" s="414"/>
      <c r="BT13" s="414"/>
      <c r="BU13" s="415"/>
      <c r="BV13" s="413">
        <v>74414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8560</v>
      </c>
      <c r="S14" s="515"/>
      <c r="T14" s="515"/>
      <c r="U14" s="515"/>
      <c r="V14" s="516"/>
      <c r="W14" s="517"/>
      <c r="X14" s="429"/>
      <c r="Y14" s="429"/>
      <c r="Z14" s="429"/>
      <c r="AA14" s="429"/>
      <c r="AB14" s="430"/>
      <c r="AC14" s="507">
        <v>1.8</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8521</v>
      </c>
      <c r="S15" s="515"/>
      <c r="T15" s="515"/>
      <c r="U15" s="515"/>
      <c r="V15" s="516"/>
      <c r="W15" s="502" t="s">
        <v>128</v>
      </c>
      <c r="X15" s="426"/>
      <c r="Y15" s="426"/>
      <c r="Z15" s="426"/>
      <c r="AA15" s="426"/>
      <c r="AB15" s="427"/>
      <c r="AC15" s="389">
        <v>1570</v>
      </c>
      <c r="AD15" s="390"/>
      <c r="AE15" s="390"/>
      <c r="AF15" s="390"/>
      <c r="AG15" s="391"/>
      <c r="AH15" s="389">
        <v>2025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927322</v>
      </c>
      <c r="BO15" s="409"/>
      <c r="BP15" s="409"/>
      <c r="BQ15" s="409"/>
      <c r="BR15" s="409"/>
      <c r="BS15" s="409"/>
      <c r="BT15" s="409"/>
      <c r="BU15" s="410"/>
      <c r="BV15" s="408">
        <v>909201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39.6</v>
      </c>
      <c r="AD16" s="508"/>
      <c r="AE16" s="508"/>
      <c r="AF16" s="508"/>
      <c r="AG16" s="509"/>
      <c r="AH16" s="507">
        <v>43.8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3438657</v>
      </c>
      <c r="BO16" s="414"/>
      <c r="BP16" s="414"/>
      <c r="BQ16" s="414"/>
      <c r="BR16" s="414"/>
      <c r="BS16" s="414"/>
      <c r="BT16" s="414"/>
      <c r="BU16" s="415"/>
      <c r="BV16" s="413">
        <v>3284549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2326</v>
      </c>
      <c r="AD17" s="390"/>
      <c r="AE17" s="390"/>
      <c r="AF17" s="390"/>
      <c r="AG17" s="391"/>
      <c r="AH17" s="389">
        <v>2471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1160602</v>
      </c>
      <c r="BO17" s="414"/>
      <c r="BP17" s="414"/>
      <c r="BQ17" s="414"/>
      <c r="BR17" s="414"/>
      <c r="BS17" s="414"/>
      <c r="BT17" s="414"/>
      <c r="BU17" s="415"/>
      <c r="BV17" s="413">
        <v>1150393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200.87</v>
      </c>
      <c r="M18" s="478"/>
      <c r="N18" s="478"/>
      <c r="O18" s="478"/>
      <c r="P18" s="478"/>
      <c r="Q18" s="478"/>
      <c r="R18" s="479"/>
      <c r="S18" s="479"/>
      <c r="T18" s="479"/>
      <c r="U18" s="479"/>
      <c r="V18" s="480"/>
      <c r="W18" s="494"/>
      <c r="X18" s="495"/>
      <c r="Y18" s="495"/>
      <c r="Z18" s="495"/>
      <c r="AA18" s="495"/>
      <c r="AB18" s="503"/>
      <c r="AC18" s="377">
        <v>58.6</v>
      </c>
      <c r="AD18" s="378"/>
      <c r="AE18" s="378"/>
      <c r="AF18" s="378"/>
      <c r="AG18" s="481"/>
      <c r="AH18" s="377">
        <v>53.4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3280965</v>
      </c>
      <c r="BO18" s="414"/>
      <c r="BP18" s="414"/>
      <c r="BQ18" s="414"/>
      <c r="BR18" s="414"/>
      <c r="BS18" s="414"/>
      <c r="BT18" s="414"/>
      <c r="BU18" s="415"/>
      <c r="BV18" s="413">
        <v>3268567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40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4981923</v>
      </c>
      <c r="BO19" s="414"/>
      <c r="BP19" s="414"/>
      <c r="BQ19" s="414"/>
      <c r="BR19" s="414"/>
      <c r="BS19" s="414"/>
      <c r="BT19" s="414"/>
      <c r="BU19" s="415"/>
      <c r="BV19" s="413">
        <v>4860838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3006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4870469</v>
      </c>
      <c r="BO23" s="414"/>
      <c r="BP23" s="414"/>
      <c r="BQ23" s="414"/>
      <c r="BR23" s="414"/>
      <c r="BS23" s="414"/>
      <c r="BT23" s="414"/>
      <c r="BU23" s="415"/>
      <c r="BV23" s="413">
        <v>5430744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6910</v>
      </c>
      <c r="R24" s="390"/>
      <c r="S24" s="390"/>
      <c r="T24" s="390"/>
      <c r="U24" s="390"/>
      <c r="V24" s="391"/>
      <c r="W24" s="455"/>
      <c r="X24" s="446"/>
      <c r="Y24" s="447"/>
      <c r="Z24" s="386" t="s">
        <v>151</v>
      </c>
      <c r="AA24" s="387"/>
      <c r="AB24" s="387"/>
      <c r="AC24" s="387"/>
      <c r="AD24" s="387"/>
      <c r="AE24" s="387"/>
      <c r="AF24" s="387"/>
      <c r="AG24" s="388"/>
      <c r="AH24" s="389">
        <v>104</v>
      </c>
      <c r="AI24" s="390"/>
      <c r="AJ24" s="390"/>
      <c r="AK24" s="390"/>
      <c r="AL24" s="391"/>
      <c r="AM24" s="389">
        <v>325832</v>
      </c>
      <c r="AN24" s="390"/>
      <c r="AO24" s="390"/>
      <c r="AP24" s="390"/>
      <c r="AQ24" s="390"/>
      <c r="AR24" s="391"/>
      <c r="AS24" s="389">
        <v>3133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3164165</v>
      </c>
      <c r="BO24" s="414"/>
      <c r="BP24" s="414"/>
      <c r="BQ24" s="414"/>
      <c r="BR24" s="414"/>
      <c r="BS24" s="414"/>
      <c r="BT24" s="414"/>
      <c r="BU24" s="415"/>
      <c r="BV24" s="413">
        <v>3371320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t="s">
        <v>118</v>
      </c>
      <c r="M25" s="390"/>
      <c r="N25" s="390"/>
      <c r="O25" s="390"/>
      <c r="P25" s="391"/>
      <c r="Q25" s="389" t="s">
        <v>118</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5540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18340</v>
      </c>
      <c r="AN26" s="390"/>
      <c r="AO26" s="390"/>
      <c r="AP26" s="390"/>
      <c r="AQ26" s="390"/>
      <c r="AR26" s="391"/>
      <c r="AS26" s="389">
        <v>2620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2200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174496</v>
      </c>
      <c r="BO27" s="417"/>
      <c r="BP27" s="417"/>
      <c r="BQ27" s="417"/>
      <c r="BR27" s="417"/>
      <c r="BS27" s="417"/>
      <c r="BT27" s="417"/>
      <c r="BU27" s="418"/>
      <c r="BV27" s="416">
        <v>174496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1760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1551767</v>
      </c>
      <c r="BO28" s="409"/>
      <c r="BP28" s="409"/>
      <c r="BQ28" s="409"/>
      <c r="BR28" s="409"/>
      <c r="BS28" s="409"/>
      <c r="BT28" s="409"/>
      <c r="BU28" s="410"/>
      <c r="BV28" s="408">
        <v>1287281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10</v>
      </c>
      <c r="M29" s="390"/>
      <c r="N29" s="390"/>
      <c r="O29" s="390"/>
      <c r="P29" s="391"/>
      <c r="Q29" s="389">
        <v>1580</v>
      </c>
      <c r="R29" s="390"/>
      <c r="S29" s="390"/>
      <c r="T29" s="390"/>
      <c r="U29" s="390"/>
      <c r="V29" s="391"/>
      <c r="W29" s="456"/>
      <c r="X29" s="457"/>
      <c r="Y29" s="458"/>
      <c r="Z29" s="386" t="s">
        <v>167</v>
      </c>
      <c r="AA29" s="387"/>
      <c r="AB29" s="387"/>
      <c r="AC29" s="387"/>
      <c r="AD29" s="387"/>
      <c r="AE29" s="387"/>
      <c r="AF29" s="387"/>
      <c r="AG29" s="388"/>
      <c r="AH29" s="389">
        <v>104</v>
      </c>
      <c r="AI29" s="390"/>
      <c r="AJ29" s="390"/>
      <c r="AK29" s="390"/>
      <c r="AL29" s="391"/>
      <c r="AM29" s="389">
        <v>325832</v>
      </c>
      <c r="AN29" s="390"/>
      <c r="AO29" s="390"/>
      <c r="AP29" s="390"/>
      <c r="AQ29" s="390"/>
      <c r="AR29" s="391"/>
      <c r="AS29" s="389">
        <v>3133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590139</v>
      </c>
      <c r="BO29" s="414"/>
      <c r="BP29" s="414"/>
      <c r="BQ29" s="414"/>
      <c r="BR29" s="414"/>
      <c r="BS29" s="414"/>
      <c r="BT29" s="414"/>
      <c r="BU29" s="415"/>
      <c r="BV29" s="413">
        <v>589871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2415809</v>
      </c>
      <c r="BO30" s="417"/>
      <c r="BP30" s="417"/>
      <c r="BQ30" s="417"/>
      <c r="BR30" s="417"/>
      <c r="BS30" s="417"/>
      <c r="BT30" s="417"/>
      <c r="BU30" s="418"/>
      <c r="BV30" s="416">
        <v>2303315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峡南広域行政組合（一般会計）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峡南広域行政組合（峡南ふるさと市町村圏特別会計）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峡南広域行政組合（介護保険特別会計）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指定居宅サービス特別会計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山梨県後期高齢者医療広域連合（一般会計）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山梨県後期高齢者医療広域連合（後期高齢者医療特別会計）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山梨県市町村総合事務組合（一般会計）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山梨県市町村総合事務組合（電子化事業及び会館管理・研修事業特別会計）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山梨県市町村総合事務組合（一般廃棄物最終処分場事業特別会計）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山梨県市町村総合事務組合（交通災害共済事業特別会計）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1" t="s">
        <v>531</v>
      </c>
      <c r="D34" s="1181"/>
      <c r="E34" s="1182"/>
      <c r="F34" s="32">
        <v>12.9</v>
      </c>
      <c r="G34" s="33">
        <v>12.18</v>
      </c>
      <c r="H34" s="33">
        <v>13.54</v>
      </c>
      <c r="I34" s="33">
        <v>14.61</v>
      </c>
      <c r="J34" s="34">
        <v>14.49</v>
      </c>
      <c r="K34" s="22"/>
      <c r="L34" s="22"/>
      <c r="M34" s="22"/>
      <c r="N34" s="22"/>
      <c r="O34" s="22"/>
      <c r="P34" s="22"/>
    </row>
    <row r="35" spans="1:16" ht="39" customHeight="1">
      <c r="A35" s="22"/>
      <c r="B35" s="35"/>
      <c r="C35" s="1175" t="s">
        <v>532</v>
      </c>
      <c r="D35" s="1176"/>
      <c r="E35" s="1177"/>
      <c r="F35" s="36">
        <v>3.58</v>
      </c>
      <c r="G35" s="37">
        <v>2.27</v>
      </c>
      <c r="H35" s="37">
        <v>3.67</v>
      </c>
      <c r="I35" s="37">
        <v>3.1</v>
      </c>
      <c r="J35" s="38">
        <v>3.37</v>
      </c>
      <c r="K35" s="22"/>
      <c r="L35" s="22"/>
      <c r="M35" s="22"/>
      <c r="N35" s="22"/>
      <c r="O35" s="22"/>
      <c r="P35" s="22"/>
    </row>
    <row r="36" spans="1:16" ht="39" customHeight="1">
      <c r="A36" s="22"/>
      <c r="B36" s="35"/>
      <c r="C36" s="1175" t="s">
        <v>533</v>
      </c>
      <c r="D36" s="1176"/>
      <c r="E36" s="1177"/>
      <c r="F36" s="36">
        <v>0.86</v>
      </c>
      <c r="G36" s="37">
        <v>0.9</v>
      </c>
      <c r="H36" s="37">
        <v>1.04</v>
      </c>
      <c r="I36" s="37">
        <v>1.07</v>
      </c>
      <c r="J36" s="38">
        <v>2.92</v>
      </c>
      <c r="K36" s="22"/>
      <c r="L36" s="22"/>
      <c r="M36" s="22"/>
      <c r="N36" s="22"/>
      <c r="O36" s="22"/>
      <c r="P36" s="22"/>
    </row>
    <row r="37" spans="1:16" ht="39" customHeight="1">
      <c r="A37" s="22"/>
      <c r="B37" s="35"/>
      <c r="C37" s="1175" t="s">
        <v>534</v>
      </c>
      <c r="D37" s="1176"/>
      <c r="E37" s="1177"/>
      <c r="F37" s="36">
        <v>0.15</v>
      </c>
      <c r="G37" s="37">
        <v>0.11</v>
      </c>
      <c r="H37" s="37">
        <v>0.27</v>
      </c>
      <c r="I37" s="37">
        <v>0.35</v>
      </c>
      <c r="J37" s="38">
        <v>0.42</v>
      </c>
      <c r="K37" s="22"/>
      <c r="L37" s="22"/>
      <c r="M37" s="22"/>
      <c r="N37" s="22"/>
      <c r="O37" s="22"/>
      <c r="P37" s="22"/>
    </row>
    <row r="38" spans="1:16" ht="39" customHeight="1">
      <c r="A38" s="22"/>
      <c r="B38" s="35"/>
      <c r="C38" s="1175" t="s">
        <v>535</v>
      </c>
      <c r="D38" s="1176"/>
      <c r="E38" s="1177"/>
      <c r="F38" s="36">
        <v>0.06</v>
      </c>
      <c r="G38" s="37">
        <v>0.12</v>
      </c>
      <c r="H38" s="37">
        <v>0.1</v>
      </c>
      <c r="I38" s="37">
        <v>0.13</v>
      </c>
      <c r="J38" s="38">
        <v>0.13</v>
      </c>
      <c r="K38" s="22"/>
      <c r="L38" s="22"/>
      <c r="M38" s="22"/>
      <c r="N38" s="22"/>
      <c r="O38" s="22"/>
      <c r="P38" s="22"/>
    </row>
    <row r="39" spans="1:16" ht="39" customHeight="1">
      <c r="A39" s="22"/>
      <c r="B39" s="35"/>
      <c r="C39" s="1175" t="s">
        <v>536</v>
      </c>
      <c r="D39" s="1176"/>
      <c r="E39" s="1177"/>
      <c r="F39" s="36">
        <v>0.04</v>
      </c>
      <c r="G39" s="37">
        <v>0.13</v>
      </c>
      <c r="H39" s="37">
        <v>0.05</v>
      </c>
      <c r="I39" s="37">
        <v>0.02</v>
      </c>
      <c r="J39" s="38">
        <v>0.04</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538</v>
      </c>
      <c r="D43" s="1179"/>
      <c r="E43" s="1180"/>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1" t="s">
        <v>11</v>
      </c>
      <c r="C45" s="1192"/>
      <c r="D45" s="58"/>
      <c r="E45" s="1197" t="s">
        <v>12</v>
      </c>
      <c r="F45" s="1197"/>
      <c r="G45" s="1197"/>
      <c r="H45" s="1197"/>
      <c r="I45" s="1197"/>
      <c r="J45" s="1198"/>
      <c r="K45" s="59">
        <v>1036</v>
      </c>
      <c r="L45" s="60">
        <v>1028</v>
      </c>
      <c r="M45" s="60">
        <v>1041</v>
      </c>
      <c r="N45" s="60">
        <v>923</v>
      </c>
      <c r="O45" s="61">
        <v>910</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167</v>
      </c>
      <c r="L48" s="64">
        <v>178</v>
      </c>
      <c r="M48" s="64">
        <v>179</v>
      </c>
      <c r="N48" s="64">
        <v>164</v>
      </c>
      <c r="O48" s="65">
        <v>158</v>
      </c>
      <c r="P48" s="48"/>
      <c r="Q48" s="48"/>
      <c r="R48" s="48"/>
      <c r="S48" s="48"/>
      <c r="T48" s="48"/>
      <c r="U48" s="48"/>
    </row>
    <row r="49" spans="1:21" ht="30.75" customHeight="1">
      <c r="A49" s="48"/>
      <c r="B49" s="1193"/>
      <c r="C49" s="1194"/>
      <c r="D49" s="62"/>
      <c r="E49" s="1185" t="s">
        <v>16</v>
      </c>
      <c r="F49" s="1185"/>
      <c r="G49" s="1185"/>
      <c r="H49" s="1185"/>
      <c r="I49" s="1185"/>
      <c r="J49" s="1186"/>
      <c r="K49" s="63">
        <v>8</v>
      </c>
      <c r="L49" s="64">
        <v>7</v>
      </c>
      <c r="M49" s="64">
        <v>7</v>
      </c>
      <c r="N49" s="64">
        <v>5</v>
      </c>
      <c r="O49" s="65">
        <v>10</v>
      </c>
      <c r="P49" s="48"/>
      <c r="Q49" s="48"/>
      <c r="R49" s="48"/>
      <c r="S49" s="48"/>
      <c r="T49" s="48"/>
      <c r="U49" s="48"/>
    </row>
    <row r="50" spans="1:21" ht="30.75" customHeight="1">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19</v>
      </c>
      <c r="C52" s="1184"/>
      <c r="D52" s="66"/>
      <c r="E52" s="1185" t="s">
        <v>20</v>
      </c>
      <c r="F52" s="1185"/>
      <c r="G52" s="1185"/>
      <c r="H52" s="1185"/>
      <c r="I52" s="1185"/>
      <c r="J52" s="1186"/>
      <c r="K52" s="63">
        <v>926</v>
      </c>
      <c r="L52" s="64">
        <v>926</v>
      </c>
      <c r="M52" s="64">
        <v>947</v>
      </c>
      <c r="N52" s="64">
        <v>942</v>
      </c>
      <c r="O52" s="65">
        <v>920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285</v>
      </c>
      <c r="L53" s="69">
        <v>287</v>
      </c>
      <c r="M53" s="69">
        <v>280</v>
      </c>
      <c r="N53" s="69">
        <v>150</v>
      </c>
      <c r="O53" s="70">
        <v>158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11" t="s">
        <v>24</v>
      </c>
      <c r="C41" s="1212"/>
      <c r="D41" s="81"/>
      <c r="E41" s="1213" t="s">
        <v>25</v>
      </c>
      <c r="F41" s="1213"/>
      <c r="G41" s="1213"/>
      <c r="H41" s="1214"/>
      <c r="I41" s="82">
        <v>8057</v>
      </c>
      <c r="J41" s="83">
        <v>7091</v>
      </c>
      <c r="K41" s="83">
        <v>6057</v>
      </c>
      <c r="L41" s="83">
        <v>5431</v>
      </c>
      <c r="M41" s="84">
        <v>4870</v>
      </c>
    </row>
    <row r="42" spans="2:13" ht="27.75" customHeight="1">
      <c r="B42" s="1201"/>
      <c r="C42" s="1202"/>
      <c r="D42" s="85"/>
      <c r="E42" s="1205" t="s">
        <v>26</v>
      </c>
      <c r="F42" s="1205"/>
      <c r="G42" s="1205"/>
      <c r="H42" s="1206"/>
      <c r="I42" s="86" t="s">
        <v>485</v>
      </c>
      <c r="J42" s="87" t="s">
        <v>485</v>
      </c>
      <c r="K42" s="87" t="s">
        <v>485</v>
      </c>
      <c r="L42" s="87" t="s">
        <v>485</v>
      </c>
      <c r="M42" s="88" t="s">
        <v>485</v>
      </c>
    </row>
    <row r="43" spans="2:13" ht="27.75" customHeight="1">
      <c r="B43" s="1201"/>
      <c r="C43" s="1202"/>
      <c r="D43" s="85"/>
      <c r="E43" s="1205" t="s">
        <v>27</v>
      </c>
      <c r="F43" s="1205"/>
      <c r="G43" s="1205"/>
      <c r="H43" s="1206"/>
      <c r="I43" s="86">
        <v>1679</v>
      </c>
      <c r="J43" s="87">
        <v>1565</v>
      </c>
      <c r="K43" s="87">
        <v>1560</v>
      </c>
      <c r="L43" s="87">
        <v>1549</v>
      </c>
      <c r="M43" s="88">
        <v>1626</v>
      </c>
    </row>
    <row r="44" spans="2:13" ht="27.75" customHeight="1">
      <c r="B44" s="1201"/>
      <c r="C44" s="1202"/>
      <c r="D44" s="85"/>
      <c r="E44" s="1205" t="s">
        <v>28</v>
      </c>
      <c r="F44" s="1205"/>
      <c r="G44" s="1205"/>
      <c r="H44" s="1206"/>
      <c r="I44" s="86">
        <v>32</v>
      </c>
      <c r="J44" s="87">
        <v>25</v>
      </c>
      <c r="K44" s="87">
        <v>17</v>
      </c>
      <c r="L44" s="87">
        <v>63</v>
      </c>
      <c r="M44" s="88">
        <v>54</v>
      </c>
    </row>
    <row r="45" spans="2:13" ht="27.75" customHeight="1">
      <c r="B45" s="1201"/>
      <c r="C45" s="1202"/>
      <c r="D45" s="85"/>
      <c r="E45" s="1205" t="s">
        <v>29</v>
      </c>
      <c r="F45" s="1205"/>
      <c r="G45" s="1205"/>
      <c r="H45" s="1206"/>
      <c r="I45" s="86">
        <v>1478</v>
      </c>
      <c r="J45" s="87">
        <v>1476</v>
      </c>
      <c r="K45" s="87">
        <v>1398</v>
      </c>
      <c r="L45" s="87">
        <v>1330</v>
      </c>
      <c r="M45" s="88">
        <v>1307</v>
      </c>
    </row>
    <row r="46" spans="2:13" ht="27.75" customHeight="1">
      <c r="B46" s="1201"/>
      <c r="C46" s="1202"/>
      <c r="D46" s="85"/>
      <c r="E46" s="1205" t="s">
        <v>30</v>
      </c>
      <c r="F46" s="1205"/>
      <c r="G46" s="1205"/>
      <c r="H46" s="1206"/>
      <c r="I46" s="86" t="s">
        <v>485</v>
      </c>
      <c r="J46" s="87" t="s">
        <v>485</v>
      </c>
      <c r="K46" s="87" t="s">
        <v>485</v>
      </c>
      <c r="L46" s="87" t="s">
        <v>485</v>
      </c>
      <c r="M46" s="88" t="s">
        <v>485</v>
      </c>
    </row>
    <row r="47" spans="2:13" ht="27.75" customHeight="1">
      <c r="B47" s="1201"/>
      <c r="C47" s="1202"/>
      <c r="D47" s="85"/>
      <c r="E47" s="1205" t="s">
        <v>31</v>
      </c>
      <c r="F47" s="1205"/>
      <c r="G47" s="1205"/>
      <c r="H47" s="1206"/>
      <c r="I47" s="86" t="s">
        <v>485</v>
      </c>
      <c r="J47" s="87" t="s">
        <v>485</v>
      </c>
      <c r="K47" s="87" t="s">
        <v>485</v>
      </c>
      <c r="L47" s="87" t="s">
        <v>485</v>
      </c>
      <c r="M47" s="88" t="s">
        <v>485</v>
      </c>
    </row>
    <row r="48" spans="2:13" ht="27.75" customHeight="1">
      <c r="B48" s="1203"/>
      <c r="C48" s="1204"/>
      <c r="D48" s="85"/>
      <c r="E48" s="1205" t="s">
        <v>32</v>
      </c>
      <c r="F48" s="1205"/>
      <c r="G48" s="1205"/>
      <c r="H48" s="1206"/>
      <c r="I48" s="86" t="s">
        <v>485</v>
      </c>
      <c r="J48" s="87" t="s">
        <v>485</v>
      </c>
      <c r="K48" s="87" t="s">
        <v>485</v>
      </c>
      <c r="L48" s="87" t="s">
        <v>485</v>
      </c>
      <c r="M48" s="88" t="s">
        <v>485</v>
      </c>
    </row>
    <row r="49" spans="2:13" ht="27.75" customHeight="1">
      <c r="B49" s="1199" t="s">
        <v>33</v>
      </c>
      <c r="C49" s="1200"/>
      <c r="D49" s="89"/>
      <c r="E49" s="1205" t="s">
        <v>34</v>
      </c>
      <c r="F49" s="1205"/>
      <c r="G49" s="1205"/>
      <c r="H49" s="1206"/>
      <c r="I49" s="86">
        <v>3394</v>
      </c>
      <c r="J49" s="87">
        <v>3395</v>
      </c>
      <c r="K49" s="87">
        <v>3249</v>
      </c>
      <c r="L49" s="87">
        <v>3297</v>
      </c>
      <c r="M49" s="88">
        <v>3642</v>
      </c>
    </row>
    <row r="50" spans="2:13" ht="27.75" customHeight="1">
      <c r="B50" s="1201"/>
      <c r="C50" s="1202"/>
      <c r="D50" s="85"/>
      <c r="E50" s="1205" t="s">
        <v>35</v>
      </c>
      <c r="F50" s="1205"/>
      <c r="G50" s="1205"/>
      <c r="H50" s="1206"/>
      <c r="I50" s="86" t="s">
        <v>485</v>
      </c>
      <c r="J50" s="87" t="s">
        <v>485</v>
      </c>
      <c r="K50" s="87" t="s">
        <v>485</v>
      </c>
      <c r="L50" s="87" t="s">
        <v>485</v>
      </c>
      <c r="M50" s="88" t="s">
        <v>485</v>
      </c>
    </row>
    <row r="51" spans="2:13" ht="27.75" customHeight="1">
      <c r="B51" s="1203"/>
      <c r="C51" s="1204"/>
      <c r="D51" s="85"/>
      <c r="E51" s="1205" t="s">
        <v>36</v>
      </c>
      <c r="F51" s="1205"/>
      <c r="G51" s="1205"/>
      <c r="H51" s="1206"/>
      <c r="I51" s="86">
        <v>8054</v>
      </c>
      <c r="J51" s="87">
        <v>7696</v>
      </c>
      <c r="K51" s="87">
        <v>7337</v>
      </c>
      <c r="L51" s="87">
        <v>6916</v>
      </c>
      <c r="M51" s="88">
        <v>6564</v>
      </c>
    </row>
    <row r="52" spans="2:13" ht="27.75" customHeight="1" thickBot="1">
      <c r="B52" s="1207" t="s">
        <v>37</v>
      </c>
      <c r="C52" s="1208"/>
      <c r="D52" s="90"/>
      <c r="E52" s="1209" t="s">
        <v>38</v>
      </c>
      <c r="F52" s="1209"/>
      <c r="G52" s="1209"/>
      <c r="H52" s="1210"/>
      <c r="I52" s="91">
        <v>-202</v>
      </c>
      <c r="J52" s="92">
        <v>-934</v>
      </c>
      <c r="K52" s="92">
        <v>-1554</v>
      </c>
      <c r="L52" s="92">
        <v>-1841</v>
      </c>
      <c r="M52" s="93">
        <v>-2348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75" zoomScaleNormal="100" zoomScaleSheetLayoutView="7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525</v>
      </c>
      <c r="L50" s="354" t="s">
        <v>526</v>
      </c>
      <c r="M50" s="354" t="s">
        <v>527</v>
      </c>
      <c r="N50" s="354" t="s">
        <v>528</v>
      </c>
      <c r="O50" s="354" t="s">
        <v>529</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555</v>
      </c>
      <c r="H55" s="1241"/>
      <c r="I55" s="1237" t="s">
        <v>553</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554</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525</v>
      </c>
      <c r="L72" s="354" t="s">
        <v>526</v>
      </c>
      <c r="M72" s="354" t="s">
        <v>527</v>
      </c>
      <c r="N72" s="354" t="s">
        <v>528</v>
      </c>
      <c r="O72" s="354" t="s">
        <v>529</v>
      </c>
    </row>
    <row r="73" spans="2:30">
      <c r="B73" s="248"/>
      <c r="C73" s="244"/>
      <c r="D73" s="244"/>
      <c r="E73" s="244"/>
      <c r="F73" s="244"/>
      <c r="G73" s="1227" t="s">
        <v>552</v>
      </c>
      <c r="H73" s="1228"/>
      <c r="I73" s="1233" t="s">
        <v>553</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9.8000000000000007</v>
      </c>
      <c r="L75" s="1249">
        <v>8.9</v>
      </c>
      <c r="M75" s="1249">
        <v>8.5</v>
      </c>
      <c r="N75" s="1249">
        <v>7.3</v>
      </c>
      <c r="O75" s="1249">
        <v>6.1</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555</v>
      </c>
      <c r="H77" s="1241"/>
      <c r="I77" s="1237" t="s">
        <v>553</v>
      </c>
      <c r="J77" s="1237"/>
      <c r="K77" s="1248">
        <v>38.6</v>
      </c>
      <c r="L77" s="1248">
        <v>28.4</v>
      </c>
      <c r="M77" s="1236">
        <v>20.5</v>
      </c>
      <c r="N77" s="1236">
        <v>17.899999999999999</v>
      </c>
      <c r="O77" s="1236">
        <v>0.8</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558</v>
      </c>
      <c r="J79" s="1246"/>
      <c r="K79" s="1251">
        <v>12.6</v>
      </c>
      <c r="L79" s="1251">
        <v>11.4</v>
      </c>
      <c r="M79" s="1251">
        <v>10.5</v>
      </c>
      <c r="N79" s="1251">
        <v>9.5</v>
      </c>
      <c r="O79" s="1251">
        <v>8.1</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120934</v>
      </c>
      <c r="E3" s="116"/>
      <c r="F3" s="117">
        <v>92021</v>
      </c>
      <c r="G3" s="118"/>
      <c r="H3" s="119"/>
    </row>
    <row r="4" spans="1:8">
      <c r="A4" s="120"/>
      <c r="B4" s="121"/>
      <c r="C4" s="122"/>
      <c r="D4" s="123">
        <v>75658</v>
      </c>
      <c r="E4" s="124"/>
      <c r="F4" s="125">
        <v>52579</v>
      </c>
      <c r="G4" s="126"/>
      <c r="H4" s="127"/>
    </row>
    <row r="5" spans="1:8">
      <c r="A5" s="108" t="s">
        <v>519</v>
      </c>
      <c r="B5" s="113"/>
      <c r="C5" s="114"/>
      <c r="D5" s="115">
        <v>67298</v>
      </c>
      <c r="E5" s="116"/>
      <c r="F5" s="117">
        <v>94828</v>
      </c>
      <c r="G5" s="118"/>
      <c r="H5" s="119"/>
    </row>
    <row r="6" spans="1:8">
      <c r="A6" s="120"/>
      <c r="B6" s="121"/>
      <c r="C6" s="122"/>
      <c r="D6" s="123">
        <v>53302</v>
      </c>
      <c r="E6" s="124"/>
      <c r="F6" s="125">
        <v>55133</v>
      </c>
      <c r="G6" s="126"/>
      <c r="H6" s="127"/>
    </row>
    <row r="7" spans="1:8">
      <c r="A7" s="108" t="s">
        <v>520</v>
      </c>
      <c r="B7" s="113"/>
      <c r="C7" s="114"/>
      <c r="D7" s="115">
        <v>75872</v>
      </c>
      <c r="E7" s="116"/>
      <c r="F7" s="117">
        <v>119674</v>
      </c>
      <c r="G7" s="118"/>
      <c r="H7" s="119"/>
    </row>
    <row r="8" spans="1:8">
      <c r="A8" s="120"/>
      <c r="B8" s="121"/>
      <c r="C8" s="122"/>
      <c r="D8" s="123">
        <v>55786</v>
      </c>
      <c r="E8" s="124"/>
      <c r="F8" s="125">
        <v>57803</v>
      </c>
      <c r="G8" s="126"/>
      <c r="H8" s="127"/>
    </row>
    <row r="9" spans="1:8">
      <c r="A9" s="108" t="s">
        <v>521</v>
      </c>
      <c r="B9" s="113"/>
      <c r="C9" s="114"/>
      <c r="D9" s="115">
        <v>92514</v>
      </c>
      <c r="E9" s="116"/>
      <c r="F9" s="117">
        <v>119685</v>
      </c>
      <c r="G9" s="118"/>
      <c r="H9" s="119"/>
    </row>
    <row r="10" spans="1:8">
      <c r="A10" s="120"/>
      <c r="B10" s="121"/>
      <c r="C10" s="122"/>
      <c r="D10" s="123">
        <v>73661</v>
      </c>
      <c r="E10" s="124"/>
      <c r="F10" s="125">
        <v>68464</v>
      </c>
      <c r="G10" s="126"/>
      <c r="H10" s="127"/>
    </row>
    <row r="11" spans="1:8">
      <c r="A11" s="108" t="s">
        <v>522</v>
      </c>
      <c r="B11" s="113"/>
      <c r="C11" s="114"/>
      <c r="D11" s="115">
        <v>77348</v>
      </c>
      <c r="E11" s="116"/>
      <c r="F11" s="117">
        <v>128611</v>
      </c>
      <c r="G11" s="118"/>
      <c r="H11" s="119"/>
    </row>
    <row r="12" spans="1:8">
      <c r="A12" s="120"/>
      <c r="B12" s="121"/>
      <c r="C12" s="128"/>
      <c r="D12" s="123">
        <v>51028</v>
      </c>
      <c r="E12" s="124"/>
      <c r="F12" s="125">
        <v>61552</v>
      </c>
      <c r="G12" s="126"/>
      <c r="H12" s="127"/>
    </row>
    <row r="13" spans="1:8">
      <c r="A13" s="108"/>
      <c r="B13" s="113"/>
      <c r="C13" s="129"/>
      <c r="D13" s="130">
        <v>86793</v>
      </c>
      <c r="E13" s="131"/>
      <c r="F13" s="132">
        <v>110964</v>
      </c>
      <c r="G13" s="133"/>
      <c r="H13" s="119"/>
    </row>
    <row r="14" spans="1:8">
      <c r="A14" s="120"/>
      <c r="B14" s="121"/>
      <c r="C14" s="122"/>
      <c r="D14" s="123">
        <v>61887</v>
      </c>
      <c r="E14" s="124"/>
      <c r="F14" s="125">
        <v>59106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12.9</v>
      </c>
      <c r="C19" s="134">
        <f>ROUND(VALUE(SUBSTITUTE(実質収支比率等に係る経年分析!G$48,"▲","-")),2)</f>
        <v>12.18</v>
      </c>
      <c r="D19" s="134">
        <f>ROUND(VALUE(SUBSTITUTE(実質収支比率等に係る経年分析!H$48,"▲","-")),2)</f>
        <v>13.55</v>
      </c>
      <c r="E19" s="134">
        <f>ROUND(VALUE(SUBSTITUTE(実質収支比率等に係る経年分析!I$48,"▲","-")),2)</f>
        <v>14.62</v>
      </c>
      <c r="F19" s="134">
        <f>ROUND(VALUE(SUBSTITUTE(実質収支比率等に係る経年分析!J$48,"▲","-")),2)</f>
        <v>14.49</v>
      </c>
    </row>
    <row r="20" spans="1:11">
      <c r="A20" s="134" t="s">
        <v>43</v>
      </c>
      <c r="B20" s="134">
        <f>ROUND(VALUE(SUBSTITUTE(実質収支比率等に係る経年分析!F$47,"▲","-")),2)</f>
        <v>24.18</v>
      </c>
      <c r="C20" s="134">
        <f>ROUND(VALUE(SUBSTITUTE(実質収支比率等に係る経年分析!G$47,"▲","-")),2)</f>
        <v>24.69</v>
      </c>
      <c r="D20" s="134">
        <f>ROUND(VALUE(SUBSTITUTE(実質収支比率等に係る経年分析!H$47,"▲","-")),2)</f>
        <v>29.02</v>
      </c>
      <c r="E20" s="134">
        <f>ROUND(VALUE(SUBSTITUTE(実質収支比率等に係る経年分析!I$47,"▲","-")),2)</f>
        <v>31.74</v>
      </c>
      <c r="F20" s="134">
        <f>ROUND(VALUE(SUBSTITUTE(実質収支比率等に係る経年分析!J$47,"▲","-")),2)</f>
        <v>38.159999999999997</v>
      </c>
    </row>
    <row r="21" spans="1:11">
      <c r="A21" s="134" t="s">
        <v>44</v>
      </c>
      <c r="B21" s="134">
        <f>IF(ISNUMBER(VALUE(SUBSTITUTE(実質収支比率等に係る経年分析!F$49,"▲","-"))),ROUND(VALUE(SUBSTITUTE(実質収支比率等に係る経年分析!F$49,"▲","-")),2),NA())</f>
        <v>-0.53</v>
      </c>
      <c r="C21" s="134">
        <f>IF(ISNUMBER(VALUE(SUBSTITUTE(実質収支比率等に係る経年分析!G$49,"▲","-"))),ROUND(VALUE(SUBSTITUTE(実質収支比率等に係る経年分析!G$49,"▲","-")),2),NA())</f>
        <v>6.88</v>
      </c>
      <c r="D21" s="134">
        <f>IF(ISNUMBER(VALUE(SUBSTITUTE(実質収支比率等に係る経年分析!H$49,"▲","-"))),ROUND(VALUE(SUBSTITUTE(実質収支比率等に係る経年分析!H$49,"▲","-")),2),NA())</f>
        <v>14</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6.42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指定居宅サービス特別会計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926</v>
      </c>
      <c r="E42" s="136"/>
      <c r="F42" s="136"/>
      <c r="G42" s="136">
        <f>'実質公債費比率（分子）の構造'!L$52</f>
        <v>926</v>
      </c>
      <c r="H42" s="136"/>
      <c r="I42" s="136"/>
      <c r="J42" s="136">
        <f>'実質公債費比率（分子）の構造'!M$52</f>
        <v>947</v>
      </c>
      <c r="K42" s="136"/>
      <c r="L42" s="136"/>
      <c r="M42" s="136">
        <f>'実質公債費比率（分子）の構造'!N$52</f>
        <v>942</v>
      </c>
      <c r="N42" s="136"/>
      <c r="O42" s="136"/>
      <c r="P42" s="136">
        <f>'実質公債費比率（分子）の構造'!O$52</f>
        <v>920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v>
      </c>
      <c r="C45" s="136"/>
      <c r="D45" s="136"/>
      <c r="E45" s="136">
        <f>'実質公債費比率（分子）の構造'!L$49</f>
        <v>7</v>
      </c>
      <c r="F45" s="136"/>
      <c r="G45" s="136"/>
      <c r="H45" s="136">
        <f>'実質公債費比率（分子）の構造'!M$49</f>
        <v>7</v>
      </c>
      <c r="I45" s="136"/>
      <c r="J45" s="136"/>
      <c r="K45" s="136">
        <f>'実質公債費比率（分子）の構造'!N$49</f>
        <v>5</v>
      </c>
      <c r="L45" s="136"/>
      <c r="M45" s="136"/>
      <c r="N45" s="136">
        <f>'実質公債費比率（分子）の構造'!O$49</f>
        <v>10</v>
      </c>
      <c r="O45" s="136"/>
      <c r="P45" s="136"/>
    </row>
    <row r="46" spans="1:16">
      <c r="A46" s="136" t="s">
        <v>55</v>
      </c>
      <c r="B46" s="136">
        <f>'実質公債費比率（分子）の構造'!K$48</f>
        <v>167</v>
      </c>
      <c r="C46" s="136"/>
      <c r="D46" s="136"/>
      <c r="E46" s="136">
        <f>'実質公債費比率（分子）の構造'!L$48</f>
        <v>178</v>
      </c>
      <c r="F46" s="136"/>
      <c r="G46" s="136"/>
      <c r="H46" s="136">
        <f>'実質公債費比率（分子）の構造'!M$48</f>
        <v>179</v>
      </c>
      <c r="I46" s="136"/>
      <c r="J46" s="136"/>
      <c r="K46" s="136">
        <f>'実質公債費比率（分子）の構造'!N$48</f>
        <v>164</v>
      </c>
      <c r="L46" s="136"/>
      <c r="M46" s="136"/>
      <c r="N46" s="136">
        <f>'実質公債費比率（分子）の構造'!O$48</f>
        <v>158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1036</v>
      </c>
      <c r="C49" s="136"/>
      <c r="D49" s="136"/>
      <c r="E49" s="136">
        <f>'実質公債費比率（分子）の構造'!L$45</f>
        <v>1028</v>
      </c>
      <c r="F49" s="136"/>
      <c r="G49" s="136"/>
      <c r="H49" s="136">
        <f>'実質公債費比率（分子）の構造'!M$45</f>
        <v>1041</v>
      </c>
      <c r="I49" s="136"/>
      <c r="J49" s="136"/>
      <c r="K49" s="136">
        <f>'実質公債費比率（分子）の構造'!N$45</f>
        <v>923</v>
      </c>
      <c r="L49" s="136"/>
      <c r="M49" s="136"/>
      <c r="N49" s="136">
        <f>'実質公債費比率（分子）の構造'!O$45</f>
        <v>910</v>
      </c>
      <c r="O49" s="136"/>
      <c r="P49" s="136"/>
    </row>
    <row r="50" spans="1:16">
      <c r="A50" s="136" t="s">
        <v>59</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287</v>
      </c>
      <c r="G50" s="136" t="e">
        <f>NA()</f>
        <v>#N/A</v>
      </c>
      <c r="H50" s="136" t="e">
        <f>NA()</f>
        <v>#N/A</v>
      </c>
      <c r="I50" s="136">
        <f>IF(ISNUMBER('実質公債費比率（分子）の構造'!M$53),'実質公債費比率（分子）の構造'!M$53,NA())</f>
        <v>280</v>
      </c>
      <c r="J50" s="136" t="e">
        <f>NA()</f>
        <v>#N/A</v>
      </c>
      <c r="K50" s="136" t="e">
        <f>NA()</f>
        <v>#N/A</v>
      </c>
      <c r="L50" s="136">
        <f>IF(ISNUMBER('実質公債費比率（分子）の構造'!N$53),'実質公債費比率（分子）の構造'!N$53,NA())</f>
        <v>150</v>
      </c>
      <c r="M50" s="136" t="e">
        <f>NA()</f>
        <v>#N/A</v>
      </c>
      <c r="N50" s="136" t="e">
        <f>NA()</f>
        <v>#N/A</v>
      </c>
      <c r="O50" s="136">
        <f>IF(ISNUMBER('実質公債費比率（分子）の構造'!O$53),'実質公債費比率（分子）の構造'!O$53,NA())</f>
        <v>158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8054</v>
      </c>
      <c r="E56" s="135"/>
      <c r="F56" s="135"/>
      <c r="G56" s="135">
        <f>'将来負担比率（分子）の構造'!J$51</f>
        <v>7696</v>
      </c>
      <c r="H56" s="135"/>
      <c r="I56" s="135"/>
      <c r="J56" s="135">
        <f>'将来負担比率（分子）の構造'!K$51</f>
        <v>7337</v>
      </c>
      <c r="K56" s="135"/>
      <c r="L56" s="135"/>
      <c r="M56" s="135">
        <f>'将来負担比率（分子）の構造'!L$51</f>
        <v>6916</v>
      </c>
      <c r="N56" s="135"/>
      <c r="O56" s="135"/>
      <c r="P56" s="135">
        <f>'将来負担比率（分子）の構造'!M$51</f>
        <v>6564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3394</v>
      </c>
      <c r="E58" s="135"/>
      <c r="F58" s="135"/>
      <c r="G58" s="135">
        <f>'将来負担比率（分子）の構造'!J$49</f>
        <v>3395</v>
      </c>
      <c r="H58" s="135"/>
      <c r="I58" s="135"/>
      <c r="J58" s="135">
        <f>'将来負担比率（分子）の構造'!K$49</f>
        <v>3249</v>
      </c>
      <c r="K58" s="135"/>
      <c r="L58" s="135"/>
      <c r="M58" s="135">
        <f>'将来負担比率（分子）の構造'!L$49</f>
        <v>3297</v>
      </c>
      <c r="N58" s="135"/>
      <c r="O58" s="135"/>
      <c r="P58" s="135">
        <f>'将来負担比率（分子）の構造'!M$49</f>
        <v>3642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1478</v>
      </c>
      <c r="C62" s="135"/>
      <c r="D62" s="135"/>
      <c r="E62" s="135">
        <f>'将来負担比率（分子）の構造'!J$45</f>
        <v>1476</v>
      </c>
      <c r="F62" s="135"/>
      <c r="G62" s="135"/>
      <c r="H62" s="135">
        <f>'将来負担比率（分子）の構造'!K$45</f>
        <v>1398</v>
      </c>
      <c r="I62" s="135"/>
      <c r="J62" s="135"/>
      <c r="K62" s="135">
        <f>'将来負担比率（分子）の構造'!L$45</f>
        <v>1330</v>
      </c>
      <c r="L62" s="135"/>
      <c r="M62" s="135"/>
      <c r="N62" s="135">
        <f>'将来負担比率（分子）の構造'!M$45</f>
        <v>1307</v>
      </c>
      <c r="O62" s="135"/>
      <c r="P62" s="135"/>
    </row>
    <row r="63" spans="1:16">
      <c r="A63" s="135" t="s">
        <v>28</v>
      </c>
      <c r="B63" s="135">
        <f>'将来負担比率（分子）の構造'!I$44</f>
        <v>32</v>
      </c>
      <c r="C63" s="135"/>
      <c r="D63" s="135"/>
      <c r="E63" s="135">
        <f>'将来負担比率（分子）の構造'!J$44</f>
        <v>25</v>
      </c>
      <c r="F63" s="135"/>
      <c r="G63" s="135"/>
      <c r="H63" s="135">
        <f>'将来負担比率（分子）の構造'!K$44</f>
        <v>17</v>
      </c>
      <c r="I63" s="135"/>
      <c r="J63" s="135"/>
      <c r="K63" s="135">
        <f>'将来負担比率（分子）の構造'!L$44</f>
        <v>63</v>
      </c>
      <c r="L63" s="135"/>
      <c r="M63" s="135"/>
      <c r="N63" s="135">
        <f>'将来負担比率（分子）の構造'!M$44</f>
        <v>54</v>
      </c>
      <c r="O63" s="135"/>
      <c r="P63" s="135"/>
    </row>
    <row r="64" spans="1:16">
      <c r="A64" s="135" t="s">
        <v>27</v>
      </c>
      <c r="B64" s="135">
        <f>'将来負担比率（分子）の構造'!I$43</f>
        <v>1679</v>
      </c>
      <c r="C64" s="135"/>
      <c r="D64" s="135"/>
      <c r="E64" s="135">
        <f>'将来負担比率（分子）の構造'!J$43</f>
        <v>1565</v>
      </c>
      <c r="F64" s="135"/>
      <c r="G64" s="135"/>
      <c r="H64" s="135">
        <f>'将来負担比率（分子）の構造'!K$43</f>
        <v>1560</v>
      </c>
      <c r="I64" s="135"/>
      <c r="J64" s="135"/>
      <c r="K64" s="135">
        <f>'将来負担比率（分子）の構造'!L$43</f>
        <v>1549</v>
      </c>
      <c r="L64" s="135"/>
      <c r="M64" s="135"/>
      <c r="N64" s="135">
        <f>'将来負担比率（分子）の構造'!M$43</f>
        <v>1626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8057</v>
      </c>
      <c r="C66" s="135"/>
      <c r="D66" s="135"/>
      <c r="E66" s="135">
        <f>'将来負担比率（分子）の構造'!J$41</f>
        <v>7091</v>
      </c>
      <c r="F66" s="135"/>
      <c r="G66" s="135"/>
      <c r="H66" s="135">
        <f>'将来負担比率（分子）の構造'!K$41</f>
        <v>6057</v>
      </c>
      <c r="I66" s="135"/>
      <c r="J66" s="135"/>
      <c r="K66" s="135">
        <f>'将来負担比率（分子）の構造'!L$41</f>
        <v>5431</v>
      </c>
      <c r="L66" s="135"/>
      <c r="M66" s="135"/>
      <c r="N66" s="135">
        <f>'将来負担比率（分子）の構造'!M$41</f>
        <v>4870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936797</v>
      </c>
      <c r="S5" s="669"/>
      <c r="T5" s="669"/>
      <c r="U5" s="669"/>
      <c r="V5" s="669"/>
      <c r="W5" s="669"/>
      <c r="X5" s="669"/>
      <c r="Y5" s="716"/>
      <c r="Z5" s="729">
        <v>15.7</v>
      </c>
      <c r="AA5" s="729"/>
      <c r="AB5" s="729"/>
      <c r="AC5" s="729"/>
      <c r="AD5" s="730">
        <v>936797</v>
      </c>
      <c r="AE5" s="730"/>
      <c r="AF5" s="730"/>
      <c r="AG5" s="730"/>
      <c r="AH5" s="730"/>
      <c r="AI5" s="730"/>
      <c r="AJ5" s="730"/>
      <c r="AK5" s="730"/>
      <c r="AL5" s="717">
        <v>23.8</v>
      </c>
      <c r="AM5" s="686"/>
      <c r="AN5" s="686"/>
      <c r="AO5" s="718"/>
      <c r="AP5" s="705" t="s">
        <v>206</v>
      </c>
      <c r="AQ5" s="706"/>
      <c r="AR5" s="706"/>
      <c r="AS5" s="706"/>
      <c r="AT5" s="706"/>
      <c r="AU5" s="706"/>
      <c r="AV5" s="706"/>
      <c r="AW5" s="706"/>
      <c r="AX5" s="706"/>
      <c r="AY5" s="706"/>
      <c r="AZ5" s="706"/>
      <c r="BA5" s="706"/>
      <c r="BB5" s="706"/>
      <c r="BC5" s="706"/>
      <c r="BD5" s="706"/>
      <c r="BE5" s="706"/>
      <c r="BF5" s="707"/>
      <c r="BG5" s="618">
        <v>921603</v>
      </c>
      <c r="BH5" s="619"/>
      <c r="BI5" s="619"/>
      <c r="BJ5" s="619"/>
      <c r="BK5" s="619"/>
      <c r="BL5" s="619"/>
      <c r="BM5" s="619"/>
      <c r="BN5" s="620"/>
      <c r="BO5" s="671">
        <v>98.4</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57753</v>
      </c>
      <c r="S6" s="619"/>
      <c r="T6" s="619"/>
      <c r="U6" s="619"/>
      <c r="V6" s="619"/>
      <c r="W6" s="619"/>
      <c r="X6" s="619"/>
      <c r="Y6" s="620"/>
      <c r="Z6" s="671">
        <v>1</v>
      </c>
      <c r="AA6" s="671"/>
      <c r="AB6" s="671"/>
      <c r="AC6" s="671"/>
      <c r="AD6" s="672">
        <v>57753</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921603</v>
      </c>
      <c r="BH6" s="619"/>
      <c r="BI6" s="619"/>
      <c r="BJ6" s="619"/>
      <c r="BK6" s="619"/>
      <c r="BL6" s="619"/>
      <c r="BM6" s="619"/>
      <c r="BN6" s="620"/>
      <c r="BO6" s="671">
        <v>98.4</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71843</v>
      </c>
      <c r="CS6" s="619"/>
      <c r="CT6" s="619"/>
      <c r="CU6" s="619"/>
      <c r="CV6" s="619"/>
      <c r="CW6" s="619"/>
      <c r="CX6" s="619"/>
      <c r="CY6" s="620"/>
      <c r="CZ6" s="671">
        <v>1.3</v>
      </c>
      <c r="DA6" s="671"/>
      <c r="DB6" s="671"/>
      <c r="DC6" s="671"/>
      <c r="DD6" s="624" t="s">
        <v>207</v>
      </c>
      <c r="DE6" s="619"/>
      <c r="DF6" s="619"/>
      <c r="DG6" s="619"/>
      <c r="DH6" s="619"/>
      <c r="DI6" s="619"/>
      <c r="DJ6" s="619"/>
      <c r="DK6" s="619"/>
      <c r="DL6" s="619"/>
      <c r="DM6" s="619"/>
      <c r="DN6" s="619"/>
      <c r="DO6" s="619"/>
      <c r="DP6" s="620"/>
      <c r="DQ6" s="624">
        <v>71843</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1533</v>
      </c>
      <c r="S7" s="619"/>
      <c r="T7" s="619"/>
      <c r="U7" s="619"/>
      <c r="V7" s="619"/>
      <c r="W7" s="619"/>
      <c r="X7" s="619"/>
      <c r="Y7" s="620"/>
      <c r="Z7" s="671">
        <v>0</v>
      </c>
      <c r="AA7" s="671"/>
      <c r="AB7" s="671"/>
      <c r="AC7" s="671"/>
      <c r="AD7" s="672">
        <v>1533</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369980</v>
      </c>
      <c r="BH7" s="619"/>
      <c r="BI7" s="619"/>
      <c r="BJ7" s="619"/>
      <c r="BK7" s="619"/>
      <c r="BL7" s="619"/>
      <c r="BM7" s="619"/>
      <c r="BN7" s="620"/>
      <c r="BO7" s="671">
        <v>39.5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1059605</v>
      </c>
      <c r="CS7" s="619"/>
      <c r="CT7" s="619"/>
      <c r="CU7" s="619"/>
      <c r="CV7" s="619"/>
      <c r="CW7" s="619"/>
      <c r="CX7" s="619"/>
      <c r="CY7" s="620"/>
      <c r="CZ7" s="671">
        <v>19.7</v>
      </c>
      <c r="DA7" s="671"/>
      <c r="DB7" s="671"/>
      <c r="DC7" s="671"/>
      <c r="DD7" s="624">
        <v>23767</v>
      </c>
      <c r="DE7" s="619"/>
      <c r="DF7" s="619"/>
      <c r="DG7" s="619"/>
      <c r="DH7" s="619"/>
      <c r="DI7" s="619"/>
      <c r="DJ7" s="619"/>
      <c r="DK7" s="619"/>
      <c r="DL7" s="619"/>
      <c r="DM7" s="619"/>
      <c r="DN7" s="619"/>
      <c r="DO7" s="619"/>
      <c r="DP7" s="620"/>
      <c r="DQ7" s="624">
        <v>982693</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4711</v>
      </c>
      <c r="S8" s="619"/>
      <c r="T8" s="619"/>
      <c r="U8" s="619"/>
      <c r="V8" s="619"/>
      <c r="W8" s="619"/>
      <c r="X8" s="619"/>
      <c r="Y8" s="620"/>
      <c r="Z8" s="671">
        <v>0.1</v>
      </c>
      <c r="AA8" s="671"/>
      <c r="AB8" s="671"/>
      <c r="AC8" s="671"/>
      <c r="AD8" s="672">
        <v>4711</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14789</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1203257</v>
      </c>
      <c r="CS8" s="619"/>
      <c r="CT8" s="619"/>
      <c r="CU8" s="619"/>
      <c r="CV8" s="619"/>
      <c r="CW8" s="619"/>
      <c r="CX8" s="619"/>
      <c r="CY8" s="620"/>
      <c r="CZ8" s="671">
        <v>22.4</v>
      </c>
      <c r="DA8" s="671"/>
      <c r="DB8" s="671"/>
      <c r="DC8" s="671"/>
      <c r="DD8" s="624">
        <v>2697</v>
      </c>
      <c r="DE8" s="619"/>
      <c r="DF8" s="619"/>
      <c r="DG8" s="619"/>
      <c r="DH8" s="619"/>
      <c r="DI8" s="619"/>
      <c r="DJ8" s="619"/>
      <c r="DK8" s="619"/>
      <c r="DL8" s="619"/>
      <c r="DM8" s="619"/>
      <c r="DN8" s="619"/>
      <c r="DO8" s="619"/>
      <c r="DP8" s="620"/>
      <c r="DQ8" s="624">
        <v>824436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4321</v>
      </c>
      <c r="S9" s="619"/>
      <c r="T9" s="619"/>
      <c r="U9" s="619"/>
      <c r="V9" s="619"/>
      <c r="W9" s="619"/>
      <c r="X9" s="619"/>
      <c r="Y9" s="620"/>
      <c r="Z9" s="671">
        <v>0.1</v>
      </c>
      <c r="AA9" s="671"/>
      <c r="AB9" s="671"/>
      <c r="AC9" s="671"/>
      <c r="AD9" s="672">
        <v>4321</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307853</v>
      </c>
      <c r="BH9" s="619"/>
      <c r="BI9" s="619"/>
      <c r="BJ9" s="619"/>
      <c r="BK9" s="619"/>
      <c r="BL9" s="619"/>
      <c r="BM9" s="619"/>
      <c r="BN9" s="620"/>
      <c r="BO9" s="671">
        <v>32.9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640826</v>
      </c>
      <c r="CS9" s="619"/>
      <c r="CT9" s="619"/>
      <c r="CU9" s="619"/>
      <c r="CV9" s="619"/>
      <c r="CW9" s="619"/>
      <c r="CX9" s="619"/>
      <c r="CY9" s="620"/>
      <c r="CZ9" s="671">
        <v>11.9</v>
      </c>
      <c r="DA9" s="671"/>
      <c r="DB9" s="671"/>
      <c r="DC9" s="671"/>
      <c r="DD9" s="624">
        <v>77362</v>
      </c>
      <c r="DE9" s="619"/>
      <c r="DF9" s="619"/>
      <c r="DG9" s="619"/>
      <c r="DH9" s="619"/>
      <c r="DI9" s="619"/>
      <c r="DJ9" s="619"/>
      <c r="DK9" s="619"/>
      <c r="DL9" s="619"/>
      <c r="DM9" s="619"/>
      <c r="DN9" s="619"/>
      <c r="DO9" s="619"/>
      <c r="DP9" s="620"/>
      <c r="DQ9" s="624">
        <v>574084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162632</v>
      </c>
      <c r="S10" s="619"/>
      <c r="T10" s="619"/>
      <c r="U10" s="619"/>
      <c r="V10" s="619"/>
      <c r="W10" s="619"/>
      <c r="X10" s="619"/>
      <c r="Y10" s="620"/>
      <c r="Z10" s="671">
        <v>2.7</v>
      </c>
      <c r="AA10" s="671"/>
      <c r="AB10" s="671"/>
      <c r="AC10" s="671"/>
      <c r="AD10" s="672">
        <v>162632</v>
      </c>
      <c r="AE10" s="672"/>
      <c r="AF10" s="672"/>
      <c r="AG10" s="672"/>
      <c r="AH10" s="672"/>
      <c r="AI10" s="672"/>
      <c r="AJ10" s="672"/>
      <c r="AK10" s="672"/>
      <c r="AL10" s="641">
        <v>4.0999999999999996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22804</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2531</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2531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32696</v>
      </c>
      <c r="S11" s="619"/>
      <c r="T11" s="619"/>
      <c r="U11" s="619"/>
      <c r="V11" s="619"/>
      <c r="W11" s="619"/>
      <c r="X11" s="619"/>
      <c r="Y11" s="620"/>
      <c r="Z11" s="671">
        <v>0.5</v>
      </c>
      <c r="AA11" s="671"/>
      <c r="AB11" s="671"/>
      <c r="AC11" s="671"/>
      <c r="AD11" s="672">
        <v>32696</v>
      </c>
      <c r="AE11" s="672"/>
      <c r="AF11" s="672"/>
      <c r="AG11" s="672"/>
      <c r="AH11" s="672"/>
      <c r="AI11" s="672"/>
      <c r="AJ11" s="672"/>
      <c r="AK11" s="672"/>
      <c r="AL11" s="641">
        <v>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24534</v>
      </c>
      <c r="BH11" s="619"/>
      <c r="BI11" s="619"/>
      <c r="BJ11" s="619"/>
      <c r="BK11" s="619"/>
      <c r="BL11" s="619"/>
      <c r="BM11" s="619"/>
      <c r="BN11" s="620"/>
      <c r="BO11" s="671">
        <v>2.6</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243084</v>
      </c>
      <c r="CS11" s="619"/>
      <c r="CT11" s="619"/>
      <c r="CU11" s="619"/>
      <c r="CV11" s="619"/>
      <c r="CW11" s="619"/>
      <c r="CX11" s="619"/>
      <c r="CY11" s="620"/>
      <c r="CZ11" s="671">
        <v>4.5</v>
      </c>
      <c r="DA11" s="671"/>
      <c r="DB11" s="671"/>
      <c r="DC11" s="671"/>
      <c r="DD11" s="624">
        <v>105735</v>
      </c>
      <c r="DE11" s="619"/>
      <c r="DF11" s="619"/>
      <c r="DG11" s="619"/>
      <c r="DH11" s="619"/>
      <c r="DI11" s="619"/>
      <c r="DJ11" s="619"/>
      <c r="DK11" s="619"/>
      <c r="DL11" s="619"/>
      <c r="DM11" s="619"/>
      <c r="DN11" s="619"/>
      <c r="DO11" s="619"/>
      <c r="DP11" s="620"/>
      <c r="DQ11" s="624">
        <v>171611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482367</v>
      </c>
      <c r="BH12" s="619"/>
      <c r="BI12" s="619"/>
      <c r="BJ12" s="619"/>
      <c r="BK12" s="619"/>
      <c r="BL12" s="619"/>
      <c r="BM12" s="619"/>
      <c r="BN12" s="620"/>
      <c r="BO12" s="671">
        <v>51.5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124913</v>
      </c>
      <c r="CS12" s="619"/>
      <c r="CT12" s="619"/>
      <c r="CU12" s="619"/>
      <c r="CV12" s="619"/>
      <c r="CW12" s="619"/>
      <c r="CX12" s="619"/>
      <c r="CY12" s="620"/>
      <c r="CZ12" s="671">
        <v>2.2999999999999998</v>
      </c>
      <c r="DA12" s="671"/>
      <c r="DB12" s="671"/>
      <c r="DC12" s="671"/>
      <c r="DD12" s="624">
        <v>45628</v>
      </c>
      <c r="DE12" s="619"/>
      <c r="DF12" s="619"/>
      <c r="DG12" s="619"/>
      <c r="DH12" s="619"/>
      <c r="DI12" s="619"/>
      <c r="DJ12" s="619"/>
      <c r="DK12" s="619"/>
      <c r="DL12" s="619"/>
      <c r="DM12" s="619"/>
      <c r="DN12" s="619"/>
      <c r="DO12" s="619"/>
      <c r="DP12" s="620"/>
      <c r="DQ12" s="624">
        <v>75882</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12692</v>
      </c>
      <c r="S13" s="619"/>
      <c r="T13" s="619"/>
      <c r="U13" s="619"/>
      <c r="V13" s="619"/>
      <c r="W13" s="619"/>
      <c r="X13" s="619"/>
      <c r="Y13" s="620"/>
      <c r="Z13" s="671">
        <v>0.2</v>
      </c>
      <c r="AA13" s="671"/>
      <c r="AB13" s="671"/>
      <c r="AC13" s="671"/>
      <c r="AD13" s="672">
        <v>12692</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476679</v>
      </c>
      <c r="BH13" s="619"/>
      <c r="BI13" s="619"/>
      <c r="BJ13" s="619"/>
      <c r="BK13" s="619"/>
      <c r="BL13" s="619"/>
      <c r="BM13" s="619"/>
      <c r="BN13" s="620"/>
      <c r="BO13" s="671">
        <v>50.9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387060</v>
      </c>
      <c r="CS13" s="619"/>
      <c r="CT13" s="619"/>
      <c r="CU13" s="619"/>
      <c r="CV13" s="619"/>
      <c r="CW13" s="619"/>
      <c r="CX13" s="619"/>
      <c r="CY13" s="620"/>
      <c r="CZ13" s="671">
        <v>7.2</v>
      </c>
      <c r="DA13" s="671"/>
      <c r="DB13" s="671"/>
      <c r="DC13" s="671"/>
      <c r="DD13" s="624">
        <v>336247</v>
      </c>
      <c r="DE13" s="619"/>
      <c r="DF13" s="619"/>
      <c r="DG13" s="619"/>
      <c r="DH13" s="619"/>
      <c r="DI13" s="619"/>
      <c r="DJ13" s="619"/>
      <c r="DK13" s="619"/>
      <c r="DL13" s="619"/>
      <c r="DM13" s="619"/>
      <c r="DN13" s="619"/>
      <c r="DO13" s="619"/>
      <c r="DP13" s="620"/>
      <c r="DQ13" s="624">
        <v>165152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21600</v>
      </c>
      <c r="BH14" s="619"/>
      <c r="BI14" s="619"/>
      <c r="BJ14" s="619"/>
      <c r="BK14" s="619"/>
      <c r="BL14" s="619"/>
      <c r="BM14" s="619"/>
      <c r="BN14" s="620"/>
      <c r="BO14" s="671">
        <v>2.2999999999999998</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273414</v>
      </c>
      <c r="CS14" s="619"/>
      <c r="CT14" s="619"/>
      <c r="CU14" s="619"/>
      <c r="CV14" s="619"/>
      <c r="CW14" s="619"/>
      <c r="CX14" s="619"/>
      <c r="CY14" s="620"/>
      <c r="CZ14" s="671">
        <v>5.0999999999999996</v>
      </c>
      <c r="DA14" s="671"/>
      <c r="DB14" s="671"/>
      <c r="DC14" s="671"/>
      <c r="DD14" s="624">
        <v>44114</v>
      </c>
      <c r="DE14" s="619"/>
      <c r="DF14" s="619"/>
      <c r="DG14" s="619"/>
      <c r="DH14" s="619"/>
      <c r="DI14" s="619"/>
      <c r="DJ14" s="619"/>
      <c r="DK14" s="619"/>
      <c r="DL14" s="619"/>
      <c r="DM14" s="619"/>
      <c r="DN14" s="619"/>
      <c r="DO14" s="619"/>
      <c r="DP14" s="620"/>
      <c r="DQ14" s="624">
        <v>227049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2057</v>
      </c>
      <c r="S15" s="619"/>
      <c r="T15" s="619"/>
      <c r="U15" s="619"/>
      <c r="V15" s="619"/>
      <c r="W15" s="619"/>
      <c r="X15" s="619"/>
      <c r="Y15" s="620"/>
      <c r="Z15" s="671">
        <v>0</v>
      </c>
      <c r="AA15" s="671"/>
      <c r="AB15" s="671"/>
      <c r="AC15" s="671"/>
      <c r="AD15" s="672">
        <v>2057</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47656</v>
      </c>
      <c r="BH15" s="619"/>
      <c r="BI15" s="619"/>
      <c r="BJ15" s="619"/>
      <c r="BK15" s="619"/>
      <c r="BL15" s="619"/>
      <c r="BM15" s="619"/>
      <c r="BN15" s="620"/>
      <c r="BO15" s="671">
        <v>5.0999999999999996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455187</v>
      </c>
      <c r="CS15" s="619"/>
      <c r="CT15" s="619"/>
      <c r="CU15" s="619"/>
      <c r="CV15" s="619"/>
      <c r="CW15" s="619"/>
      <c r="CX15" s="619"/>
      <c r="CY15" s="620"/>
      <c r="CZ15" s="671">
        <v>8.5</v>
      </c>
      <c r="DA15" s="671"/>
      <c r="DB15" s="671"/>
      <c r="DC15" s="671"/>
      <c r="DD15" s="624">
        <v>13324</v>
      </c>
      <c r="DE15" s="619"/>
      <c r="DF15" s="619"/>
      <c r="DG15" s="619"/>
      <c r="DH15" s="619"/>
      <c r="DI15" s="619"/>
      <c r="DJ15" s="619"/>
      <c r="DK15" s="619"/>
      <c r="DL15" s="619"/>
      <c r="DM15" s="619"/>
      <c r="DN15" s="619"/>
      <c r="DO15" s="619"/>
      <c r="DP15" s="620"/>
      <c r="DQ15" s="624">
        <v>373839</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3011963</v>
      </c>
      <c r="S16" s="619"/>
      <c r="T16" s="619"/>
      <c r="U16" s="619"/>
      <c r="V16" s="619"/>
      <c r="W16" s="619"/>
      <c r="X16" s="619"/>
      <c r="Y16" s="620"/>
      <c r="Z16" s="671">
        <v>50.4</v>
      </c>
      <c r="AA16" s="671"/>
      <c r="AB16" s="671"/>
      <c r="AC16" s="671"/>
      <c r="AD16" s="672">
        <v>2692350</v>
      </c>
      <c r="AE16" s="672"/>
      <c r="AF16" s="672"/>
      <c r="AG16" s="672"/>
      <c r="AH16" s="672"/>
      <c r="AI16" s="672"/>
      <c r="AJ16" s="672"/>
      <c r="AK16" s="672"/>
      <c r="AL16" s="641">
        <v>68.400000000000006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248</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248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2692350</v>
      </c>
      <c r="S17" s="619"/>
      <c r="T17" s="619"/>
      <c r="U17" s="619"/>
      <c r="V17" s="619"/>
      <c r="W17" s="619"/>
      <c r="X17" s="619"/>
      <c r="Y17" s="620"/>
      <c r="Z17" s="671">
        <v>45.1</v>
      </c>
      <c r="AA17" s="671"/>
      <c r="AB17" s="671"/>
      <c r="AC17" s="671"/>
      <c r="AD17" s="672">
        <v>2692350</v>
      </c>
      <c r="AE17" s="672"/>
      <c r="AF17" s="672"/>
      <c r="AG17" s="672"/>
      <c r="AH17" s="672"/>
      <c r="AI17" s="672"/>
      <c r="AJ17" s="672"/>
      <c r="AK17" s="672"/>
      <c r="AL17" s="641">
        <v>68.400000000000006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909850</v>
      </c>
      <c r="CS17" s="619"/>
      <c r="CT17" s="619"/>
      <c r="CU17" s="619"/>
      <c r="CV17" s="619"/>
      <c r="CW17" s="619"/>
      <c r="CX17" s="619"/>
      <c r="CY17" s="620"/>
      <c r="CZ17" s="671">
        <v>16.899999999999999</v>
      </c>
      <c r="DA17" s="671"/>
      <c r="DB17" s="671"/>
      <c r="DC17" s="671"/>
      <c r="DD17" s="624" t="s">
        <v>109</v>
      </c>
      <c r="DE17" s="619"/>
      <c r="DF17" s="619"/>
      <c r="DG17" s="619"/>
      <c r="DH17" s="619"/>
      <c r="DI17" s="619"/>
      <c r="DJ17" s="619"/>
      <c r="DK17" s="619"/>
      <c r="DL17" s="619"/>
      <c r="DM17" s="619"/>
      <c r="DN17" s="619"/>
      <c r="DO17" s="619"/>
      <c r="DP17" s="620"/>
      <c r="DQ17" s="624">
        <v>909850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319613</v>
      </c>
      <c r="S18" s="619"/>
      <c r="T18" s="619"/>
      <c r="U18" s="619"/>
      <c r="V18" s="619"/>
      <c r="W18" s="619"/>
      <c r="X18" s="619"/>
      <c r="Y18" s="620"/>
      <c r="Z18" s="671">
        <v>5.3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15194</v>
      </c>
      <c r="BH19" s="619"/>
      <c r="BI19" s="619"/>
      <c r="BJ19" s="619"/>
      <c r="BK19" s="619"/>
      <c r="BL19" s="619"/>
      <c r="BM19" s="619"/>
      <c r="BN19" s="620"/>
      <c r="BO19" s="671">
        <v>1.6</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4227155</v>
      </c>
      <c r="S20" s="619"/>
      <c r="T20" s="619"/>
      <c r="U20" s="619"/>
      <c r="V20" s="619"/>
      <c r="W20" s="619"/>
      <c r="X20" s="619"/>
      <c r="Y20" s="620"/>
      <c r="Z20" s="671">
        <v>70.8</v>
      </c>
      <c r="AA20" s="671"/>
      <c r="AB20" s="671"/>
      <c r="AC20" s="671"/>
      <c r="AD20" s="672">
        <v>3907542</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15194</v>
      </c>
      <c r="BH20" s="619"/>
      <c r="BI20" s="619"/>
      <c r="BJ20" s="619"/>
      <c r="BK20" s="619"/>
      <c r="BL20" s="619"/>
      <c r="BM20" s="619"/>
      <c r="BN20" s="620"/>
      <c r="BO20" s="671">
        <v>1.6</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5371818</v>
      </c>
      <c r="CS20" s="619"/>
      <c r="CT20" s="619"/>
      <c r="CU20" s="619"/>
      <c r="CV20" s="619"/>
      <c r="CW20" s="619"/>
      <c r="CX20" s="619"/>
      <c r="CY20" s="620"/>
      <c r="CZ20" s="671">
        <v>100</v>
      </c>
      <c r="DA20" s="671"/>
      <c r="DB20" s="671"/>
      <c r="DC20" s="671"/>
      <c r="DD20" s="624">
        <v>648874</v>
      </c>
      <c r="DE20" s="619"/>
      <c r="DF20" s="619"/>
      <c r="DG20" s="619"/>
      <c r="DH20" s="619"/>
      <c r="DI20" s="619"/>
      <c r="DJ20" s="619"/>
      <c r="DK20" s="619"/>
      <c r="DL20" s="619"/>
      <c r="DM20" s="619"/>
      <c r="DN20" s="619"/>
      <c r="DO20" s="619"/>
      <c r="DP20" s="620"/>
      <c r="DQ20" s="624">
        <v>4379218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1388</v>
      </c>
      <c r="S21" s="619"/>
      <c r="T21" s="619"/>
      <c r="U21" s="619"/>
      <c r="V21" s="619"/>
      <c r="W21" s="619"/>
      <c r="X21" s="619"/>
      <c r="Y21" s="620"/>
      <c r="Z21" s="671">
        <v>0</v>
      </c>
      <c r="AA21" s="671"/>
      <c r="AB21" s="671"/>
      <c r="AC21" s="671"/>
      <c r="AD21" s="672">
        <v>1388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15194</v>
      </c>
      <c r="BH21" s="619"/>
      <c r="BI21" s="619"/>
      <c r="BJ21" s="619"/>
      <c r="BK21" s="619"/>
      <c r="BL21" s="619"/>
      <c r="BM21" s="619"/>
      <c r="BN21" s="620"/>
      <c r="BO21" s="671">
        <v>1.6</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50511</v>
      </c>
      <c r="S22" s="619"/>
      <c r="T22" s="619"/>
      <c r="U22" s="619"/>
      <c r="V22" s="619"/>
      <c r="W22" s="619"/>
      <c r="X22" s="619"/>
      <c r="Y22" s="620"/>
      <c r="Z22" s="671">
        <v>0.8</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78734</v>
      </c>
      <c r="S23" s="619"/>
      <c r="T23" s="619"/>
      <c r="U23" s="619"/>
      <c r="V23" s="619"/>
      <c r="W23" s="619"/>
      <c r="X23" s="619"/>
      <c r="Y23" s="620"/>
      <c r="Z23" s="671">
        <v>1.3</v>
      </c>
      <c r="AA23" s="671"/>
      <c r="AB23" s="671"/>
      <c r="AC23" s="671"/>
      <c r="AD23" s="672">
        <v>22606</v>
      </c>
      <c r="AE23" s="672"/>
      <c r="AF23" s="672"/>
      <c r="AG23" s="672"/>
      <c r="AH23" s="672"/>
      <c r="AI23" s="672"/>
      <c r="AJ23" s="672"/>
      <c r="AK23" s="672"/>
      <c r="AL23" s="641">
        <v>0.6</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18752</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2206604</v>
      </c>
      <c r="CS24" s="669"/>
      <c r="CT24" s="669"/>
      <c r="CU24" s="669"/>
      <c r="CV24" s="669"/>
      <c r="CW24" s="669"/>
      <c r="CX24" s="669"/>
      <c r="CY24" s="716"/>
      <c r="CZ24" s="720">
        <v>41.1</v>
      </c>
      <c r="DA24" s="721"/>
      <c r="DB24" s="721"/>
      <c r="DC24" s="722"/>
      <c r="DD24" s="715">
        <v>1908607</v>
      </c>
      <c r="DE24" s="669"/>
      <c r="DF24" s="669"/>
      <c r="DG24" s="669"/>
      <c r="DH24" s="669"/>
      <c r="DI24" s="669"/>
      <c r="DJ24" s="669"/>
      <c r="DK24" s="716"/>
      <c r="DL24" s="715">
        <v>1908590</v>
      </c>
      <c r="DM24" s="669"/>
      <c r="DN24" s="669"/>
      <c r="DO24" s="669"/>
      <c r="DP24" s="669"/>
      <c r="DQ24" s="669"/>
      <c r="DR24" s="669"/>
      <c r="DS24" s="669"/>
      <c r="DT24" s="669"/>
      <c r="DU24" s="669"/>
      <c r="DV24" s="716"/>
      <c r="DW24" s="717">
        <v>48.5</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350492</v>
      </c>
      <c r="S25" s="619"/>
      <c r="T25" s="619"/>
      <c r="U25" s="619"/>
      <c r="V25" s="619"/>
      <c r="W25" s="619"/>
      <c r="X25" s="619"/>
      <c r="Y25" s="620"/>
      <c r="Z25" s="671">
        <v>5.9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867349</v>
      </c>
      <c r="CS25" s="637"/>
      <c r="CT25" s="637"/>
      <c r="CU25" s="637"/>
      <c r="CV25" s="637"/>
      <c r="CW25" s="637"/>
      <c r="CX25" s="637"/>
      <c r="CY25" s="638"/>
      <c r="CZ25" s="621">
        <v>16.100000000000001</v>
      </c>
      <c r="DA25" s="639"/>
      <c r="DB25" s="639"/>
      <c r="DC25" s="640"/>
      <c r="DD25" s="624">
        <v>825539</v>
      </c>
      <c r="DE25" s="637"/>
      <c r="DF25" s="637"/>
      <c r="DG25" s="637"/>
      <c r="DH25" s="637"/>
      <c r="DI25" s="637"/>
      <c r="DJ25" s="637"/>
      <c r="DK25" s="638"/>
      <c r="DL25" s="624">
        <v>825522</v>
      </c>
      <c r="DM25" s="637"/>
      <c r="DN25" s="637"/>
      <c r="DO25" s="637"/>
      <c r="DP25" s="637"/>
      <c r="DQ25" s="637"/>
      <c r="DR25" s="637"/>
      <c r="DS25" s="637"/>
      <c r="DT25" s="637"/>
      <c r="DU25" s="637"/>
      <c r="DV25" s="638"/>
      <c r="DW25" s="641">
        <v>21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589732</v>
      </c>
      <c r="CS26" s="619"/>
      <c r="CT26" s="619"/>
      <c r="CU26" s="619"/>
      <c r="CV26" s="619"/>
      <c r="CW26" s="619"/>
      <c r="CX26" s="619"/>
      <c r="CY26" s="620"/>
      <c r="CZ26" s="621">
        <v>11</v>
      </c>
      <c r="DA26" s="639"/>
      <c r="DB26" s="639"/>
      <c r="DC26" s="640"/>
      <c r="DD26" s="624">
        <v>551059</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206330</v>
      </c>
      <c r="S27" s="619"/>
      <c r="T27" s="619"/>
      <c r="U27" s="619"/>
      <c r="V27" s="619"/>
      <c r="W27" s="619"/>
      <c r="X27" s="619"/>
      <c r="Y27" s="620"/>
      <c r="Z27" s="671">
        <v>3.5</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936797</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429405</v>
      </c>
      <c r="CS27" s="637"/>
      <c r="CT27" s="637"/>
      <c r="CU27" s="637"/>
      <c r="CV27" s="637"/>
      <c r="CW27" s="637"/>
      <c r="CX27" s="637"/>
      <c r="CY27" s="638"/>
      <c r="CZ27" s="621">
        <v>8</v>
      </c>
      <c r="DA27" s="639"/>
      <c r="DB27" s="639"/>
      <c r="DC27" s="640"/>
      <c r="DD27" s="624">
        <v>173218</v>
      </c>
      <c r="DE27" s="637"/>
      <c r="DF27" s="637"/>
      <c r="DG27" s="637"/>
      <c r="DH27" s="637"/>
      <c r="DI27" s="637"/>
      <c r="DJ27" s="637"/>
      <c r="DK27" s="638"/>
      <c r="DL27" s="624">
        <v>173218</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39361</v>
      </c>
      <c r="S28" s="619"/>
      <c r="T28" s="619"/>
      <c r="U28" s="619"/>
      <c r="V28" s="619"/>
      <c r="W28" s="619"/>
      <c r="X28" s="619"/>
      <c r="Y28" s="620"/>
      <c r="Z28" s="671">
        <v>0.7</v>
      </c>
      <c r="AA28" s="671"/>
      <c r="AB28" s="671"/>
      <c r="AC28" s="671"/>
      <c r="AD28" s="672">
        <v>7020</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909850</v>
      </c>
      <c r="CS28" s="619"/>
      <c r="CT28" s="619"/>
      <c r="CU28" s="619"/>
      <c r="CV28" s="619"/>
      <c r="CW28" s="619"/>
      <c r="CX28" s="619"/>
      <c r="CY28" s="620"/>
      <c r="CZ28" s="621">
        <v>16.899999999999999</v>
      </c>
      <c r="DA28" s="639"/>
      <c r="DB28" s="639"/>
      <c r="DC28" s="640"/>
      <c r="DD28" s="624">
        <v>909850</v>
      </c>
      <c r="DE28" s="619"/>
      <c r="DF28" s="619"/>
      <c r="DG28" s="619"/>
      <c r="DH28" s="619"/>
      <c r="DI28" s="619"/>
      <c r="DJ28" s="619"/>
      <c r="DK28" s="620"/>
      <c r="DL28" s="624">
        <v>909850</v>
      </c>
      <c r="DM28" s="619"/>
      <c r="DN28" s="619"/>
      <c r="DO28" s="619"/>
      <c r="DP28" s="619"/>
      <c r="DQ28" s="619"/>
      <c r="DR28" s="619"/>
      <c r="DS28" s="619"/>
      <c r="DT28" s="619"/>
      <c r="DU28" s="619"/>
      <c r="DV28" s="620"/>
      <c r="DW28" s="641">
        <v>23.1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9015</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909850</v>
      </c>
      <c r="CS29" s="637"/>
      <c r="CT29" s="637"/>
      <c r="CU29" s="637"/>
      <c r="CV29" s="637"/>
      <c r="CW29" s="637"/>
      <c r="CX29" s="637"/>
      <c r="CY29" s="638"/>
      <c r="CZ29" s="621">
        <v>16.899999999999999</v>
      </c>
      <c r="DA29" s="639"/>
      <c r="DB29" s="639"/>
      <c r="DC29" s="640"/>
      <c r="DD29" s="624">
        <v>909850</v>
      </c>
      <c r="DE29" s="637"/>
      <c r="DF29" s="637"/>
      <c r="DG29" s="637"/>
      <c r="DH29" s="637"/>
      <c r="DI29" s="637"/>
      <c r="DJ29" s="637"/>
      <c r="DK29" s="638"/>
      <c r="DL29" s="624">
        <v>909850</v>
      </c>
      <c r="DM29" s="637"/>
      <c r="DN29" s="637"/>
      <c r="DO29" s="637"/>
      <c r="DP29" s="637"/>
      <c r="DQ29" s="637"/>
      <c r="DR29" s="637"/>
      <c r="DS29" s="637"/>
      <c r="DT29" s="637"/>
      <c r="DU29" s="637"/>
      <c r="DV29" s="638"/>
      <c r="DW29" s="641">
        <v>23.1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24806</v>
      </c>
      <c r="S30" s="619"/>
      <c r="T30" s="619"/>
      <c r="U30" s="619"/>
      <c r="V30" s="619"/>
      <c r="W30" s="619"/>
      <c r="X30" s="619"/>
      <c r="Y30" s="620"/>
      <c r="Z30" s="671">
        <v>0.4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97.7</v>
      </c>
      <c r="BN30" s="685"/>
      <c r="BO30" s="685"/>
      <c r="BP30" s="685"/>
      <c r="BQ30" s="687"/>
      <c r="BR30" s="684">
        <v>99.3</v>
      </c>
      <c r="BS30" s="685"/>
      <c r="BT30" s="685"/>
      <c r="BU30" s="685"/>
      <c r="BV30" s="685"/>
      <c r="BW30" s="685"/>
      <c r="BX30" s="686">
        <v>97</v>
      </c>
      <c r="BY30" s="685"/>
      <c r="BZ30" s="685"/>
      <c r="CA30" s="685"/>
      <c r="CB30" s="687"/>
      <c r="CD30" s="690"/>
      <c r="CE30" s="691"/>
      <c r="CF30" s="655" t="s">
        <v>290</v>
      </c>
      <c r="CG30" s="652"/>
      <c r="CH30" s="652"/>
      <c r="CI30" s="652"/>
      <c r="CJ30" s="652"/>
      <c r="CK30" s="652"/>
      <c r="CL30" s="652"/>
      <c r="CM30" s="652"/>
      <c r="CN30" s="652"/>
      <c r="CO30" s="652"/>
      <c r="CP30" s="652"/>
      <c r="CQ30" s="653"/>
      <c r="CR30" s="618">
        <v>864975</v>
      </c>
      <c r="CS30" s="619"/>
      <c r="CT30" s="619"/>
      <c r="CU30" s="619"/>
      <c r="CV30" s="619"/>
      <c r="CW30" s="619"/>
      <c r="CX30" s="619"/>
      <c r="CY30" s="620"/>
      <c r="CZ30" s="621">
        <v>16.100000000000001</v>
      </c>
      <c r="DA30" s="639"/>
      <c r="DB30" s="639"/>
      <c r="DC30" s="640"/>
      <c r="DD30" s="624">
        <v>864975</v>
      </c>
      <c r="DE30" s="619"/>
      <c r="DF30" s="619"/>
      <c r="DG30" s="619"/>
      <c r="DH30" s="619"/>
      <c r="DI30" s="619"/>
      <c r="DJ30" s="619"/>
      <c r="DK30" s="620"/>
      <c r="DL30" s="624">
        <v>864975</v>
      </c>
      <c r="DM30" s="619"/>
      <c r="DN30" s="619"/>
      <c r="DO30" s="619"/>
      <c r="DP30" s="619"/>
      <c r="DQ30" s="619"/>
      <c r="DR30" s="619"/>
      <c r="DS30" s="619"/>
      <c r="DT30" s="619"/>
      <c r="DU30" s="619"/>
      <c r="DV30" s="620"/>
      <c r="DW30" s="641">
        <v>22</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631089</v>
      </c>
      <c r="S31" s="619"/>
      <c r="T31" s="619"/>
      <c r="U31" s="619"/>
      <c r="V31" s="619"/>
      <c r="W31" s="619"/>
      <c r="X31" s="619"/>
      <c r="Y31" s="620"/>
      <c r="Z31" s="671">
        <v>10.6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98</v>
      </c>
      <c r="BN31" s="683"/>
      <c r="BO31" s="683"/>
      <c r="BP31" s="683"/>
      <c r="BQ31" s="647"/>
      <c r="BR31" s="682">
        <v>99.4</v>
      </c>
      <c r="BS31" s="637"/>
      <c r="BT31" s="637"/>
      <c r="BU31" s="637"/>
      <c r="BV31" s="637"/>
      <c r="BW31" s="637"/>
      <c r="BX31" s="673">
        <v>97.2</v>
      </c>
      <c r="BY31" s="683"/>
      <c r="BZ31" s="683"/>
      <c r="CA31" s="683"/>
      <c r="CB31" s="647"/>
      <c r="CD31" s="690"/>
      <c r="CE31" s="691"/>
      <c r="CF31" s="655" t="s">
        <v>294</v>
      </c>
      <c r="CG31" s="652"/>
      <c r="CH31" s="652"/>
      <c r="CI31" s="652"/>
      <c r="CJ31" s="652"/>
      <c r="CK31" s="652"/>
      <c r="CL31" s="652"/>
      <c r="CM31" s="652"/>
      <c r="CN31" s="652"/>
      <c r="CO31" s="652"/>
      <c r="CP31" s="652"/>
      <c r="CQ31" s="653"/>
      <c r="CR31" s="618">
        <v>44875</v>
      </c>
      <c r="CS31" s="637"/>
      <c r="CT31" s="637"/>
      <c r="CU31" s="637"/>
      <c r="CV31" s="637"/>
      <c r="CW31" s="637"/>
      <c r="CX31" s="637"/>
      <c r="CY31" s="638"/>
      <c r="CZ31" s="621">
        <v>0.8</v>
      </c>
      <c r="DA31" s="639"/>
      <c r="DB31" s="639"/>
      <c r="DC31" s="640"/>
      <c r="DD31" s="624">
        <v>44875</v>
      </c>
      <c r="DE31" s="637"/>
      <c r="DF31" s="637"/>
      <c r="DG31" s="637"/>
      <c r="DH31" s="637"/>
      <c r="DI31" s="637"/>
      <c r="DJ31" s="637"/>
      <c r="DK31" s="638"/>
      <c r="DL31" s="624">
        <v>44875</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32190</v>
      </c>
      <c r="S32" s="619"/>
      <c r="T32" s="619"/>
      <c r="U32" s="619"/>
      <c r="V32" s="619"/>
      <c r="W32" s="619"/>
      <c r="X32" s="619"/>
      <c r="Y32" s="620"/>
      <c r="Z32" s="671">
        <v>0.5</v>
      </c>
      <c r="AA32" s="671"/>
      <c r="AB32" s="671"/>
      <c r="AC32" s="671"/>
      <c r="AD32" s="672">
        <v>426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99.3</v>
      </c>
      <c r="BH32" s="603"/>
      <c r="BI32" s="603"/>
      <c r="BJ32" s="603"/>
      <c r="BK32" s="603"/>
      <c r="BL32" s="603"/>
      <c r="BM32" s="666">
        <v>97.3</v>
      </c>
      <c r="BN32" s="603"/>
      <c r="BO32" s="603"/>
      <c r="BP32" s="603"/>
      <c r="BQ32" s="660"/>
      <c r="BR32" s="681">
        <v>99.2</v>
      </c>
      <c r="BS32" s="603"/>
      <c r="BT32" s="603"/>
      <c r="BU32" s="603"/>
      <c r="BV32" s="603"/>
      <c r="BW32" s="603"/>
      <c r="BX32" s="666">
        <v>96.5</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304700</v>
      </c>
      <c r="S33" s="619"/>
      <c r="T33" s="619"/>
      <c r="U33" s="619"/>
      <c r="V33" s="619"/>
      <c r="W33" s="619"/>
      <c r="X33" s="619"/>
      <c r="Y33" s="620"/>
      <c r="Z33" s="671">
        <v>5.0999999999999996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2516092</v>
      </c>
      <c r="CS33" s="637"/>
      <c r="CT33" s="637"/>
      <c r="CU33" s="637"/>
      <c r="CV33" s="637"/>
      <c r="CW33" s="637"/>
      <c r="CX33" s="637"/>
      <c r="CY33" s="638"/>
      <c r="CZ33" s="621">
        <v>46.8</v>
      </c>
      <c r="DA33" s="639"/>
      <c r="DB33" s="639"/>
      <c r="DC33" s="640"/>
      <c r="DD33" s="624">
        <v>2162263</v>
      </c>
      <c r="DE33" s="637"/>
      <c r="DF33" s="637"/>
      <c r="DG33" s="637"/>
      <c r="DH33" s="637"/>
      <c r="DI33" s="637"/>
      <c r="DJ33" s="637"/>
      <c r="DK33" s="638"/>
      <c r="DL33" s="624">
        <v>1372375</v>
      </c>
      <c r="DM33" s="637"/>
      <c r="DN33" s="637"/>
      <c r="DO33" s="637"/>
      <c r="DP33" s="637"/>
      <c r="DQ33" s="637"/>
      <c r="DR33" s="637"/>
      <c r="DS33" s="637"/>
      <c r="DT33" s="637"/>
      <c r="DU33" s="637"/>
      <c r="DV33" s="638"/>
      <c r="DW33" s="641">
        <v>34.799999999999997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844931</v>
      </c>
      <c r="CS34" s="619"/>
      <c r="CT34" s="619"/>
      <c r="CU34" s="619"/>
      <c r="CV34" s="619"/>
      <c r="CW34" s="619"/>
      <c r="CX34" s="619"/>
      <c r="CY34" s="620"/>
      <c r="CZ34" s="621">
        <v>15.7</v>
      </c>
      <c r="DA34" s="639"/>
      <c r="DB34" s="639"/>
      <c r="DC34" s="640"/>
      <c r="DD34" s="624">
        <v>611159</v>
      </c>
      <c r="DE34" s="619"/>
      <c r="DF34" s="619"/>
      <c r="DG34" s="619"/>
      <c r="DH34" s="619"/>
      <c r="DI34" s="619"/>
      <c r="DJ34" s="619"/>
      <c r="DK34" s="620"/>
      <c r="DL34" s="624">
        <v>528637</v>
      </c>
      <c r="DM34" s="619"/>
      <c r="DN34" s="619"/>
      <c r="DO34" s="619"/>
      <c r="DP34" s="619"/>
      <c r="DQ34" s="619"/>
      <c r="DR34" s="619"/>
      <c r="DS34" s="619"/>
      <c r="DT34" s="619"/>
      <c r="DU34" s="619"/>
      <c r="DV34" s="620"/>
      <c r="DW34" s="641">
        <v>13.4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t="s">
        <v>109</v>
      </c>
      <c r="S35" s="619"/>
      <c r="T35" s="619"/>
      <c r="U35" s="619"/>
      <c r="V35" s="619"/>
      <c r="W35" s="619"/>
      <c r="X35" s="619"/>
      <c r="Y35" s="620"/>
      <c r="Z35" s="671" t="s">
        <v>109</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677359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117671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32148</v>
      </c>
      <c r="CS35" s="637"/>
      <c r="CT35" s="637"/>
      <c r="CU35" s="637"/>
      <c r="CV35" s="637"/>
      <c r="CW35" s="637"/>
      <c r="CX35" s="637"/>
      <c r="CY35" s="638"/>
      <c r="CZ35" s="621">
        <v>0.6</v>
      </c>
      <c r="DA35" s="639"/>
      <c r="DB35" s="639"/>
      <c r="DC35" s="640"/>
      <c r="DD35" s="624">
        <v>32148</v>
      </c>
      <c r="DE35" s="637"/>
      <c r="DF35" s="637"/>
      <c r="DG35" s="637"/>
      <c r="DH35" s="637"/>
      <c r="DI35" s="637"/>
      <c r="DJ35" s="637"/>
      <c r="DK35" s="638"/>
      <c r="DL35" s="624">
        <v>30993</v>
      </c>
      <c r="DM35" s="637"/>
      <c r="DN35" s="637"/>
      <c r="DO35" s="637"/>
      <c r="DP35" s="637"/>
      <c r="DQ35" s="637"/>
      <c r="DR35" s="637"/>
      <c r="DS35" s="637"/>
      <c r="DT35" s="637"/>
      <c r="DU35" s="637"/>
      <c r="DV35" s="638"/>
      <c r="DW35" s="641">
        <v>0.8</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5974523</v>
      </c>
      <c r="S36" s="659"/>
      <c r="T36" s="659"/>
      <c r="U36" s="659"/>
      <c r="V36" s="659"/>
      <c r="W36" s="659"/>
      <c r="X36" s="659"/>
      <c r="Y36" s="662"/>
      <c r="Z36" s="663">
        <v>100</v>
      </c>
      <c r="AA36" s="663"/>
      <c r="AB36" s="663"/>
      <c r="AC36" s="663"/>
      <c r="AD36" s="664">
        <v>3938982</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213782</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94669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575566</v>
      </c>
      <c r="CS36" s="619"/>
      <c r="CT36" s="619"/>
      <c r="CU36" s="619"/>
      <c r="CV36" s="619"/>
      <c r="CW36" s="619"/>
      <c r="CX36" s="619"/>
      <c r="CY36" s="620"/>
      <c r="CZ36" s="621">
        <v>10.7</v>
      </c>
      <c r="DA36" s="639"/>
      <c r="DB36" s="639"/>
      <c r="DC36" s="640"/>
      <c r="DD36" s="624">
        <v>519933</v>
      </c>
      <c r="DE36" s="619"/>
      <c r="DF36" s="619"/>
      <c r="DG36" s="619"/>
      <c r="DH36" s="619"/>
      <c r="DI36" s="619"/>
      <c r="DJ36" s="619"/>
      <c r="DK36" s="620"/>
      <c r="DL36" s="624">
        <v>470155</v>
      </c>
      <c r="DM36" s="619"/>
      <c r="DN36" s="619"/>
      <c r="DO36" s="619"/>
      <c r="DP36" s="619"/>
      <c r="DQ36" s="619"/>
      <c r="DR36" s="619"/>
      <c r="DS36" s="619"/>
      <c r="DT36" s="619"/>
      <c r="DU36" s="619"/>
      <c r="DV36" s="620"/>
      <c r="DW36" s="641">
        <v>11.9</v>
      </c>
      <c r="DX36" s="642"/>
      <c r="DY36" s="642"/>
      <c r="DZ36" s="642"/>
      <c r="EA36" s="642"/>
      <c r="EB36" s="642"/>
      <c r="EC36" s="643"/>
    </row>
    <row r="37" spans="2:133" ht="11.25" customHeight="1">
      <c r="AQ37" s="644" t="s">
        <v>312</v>
      </c>
      <c r="AR37" s="645"/>
      <c r="AS37" s="645"/>
      <c r="AT37" s="645"/>
      <c r="AU37" s="645"/>
      <c r="AV37" s="645"/>
      <c r="AW37" s="645"/>
      <c r="AX37" s="645"/>
      <c r="AY37" s="646"/>
      <c r="AZ37" s="618">
        <v>5300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1304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326291</v>
      </c>
      <c r="CS37" s="637"/>
      <c r="CT37" s="637"/>
      <c r="CU37" s="637"/>
      <c r="CV37" s="637"/>
      <c r="CW37" s="637"/>
      <c r="CX37" s="637"/>
      <c r="CY37" s="638"/>
      <c r="CZ37" s="621">
        <v>6.1</v>
      </c>
      <c r="DA37" s="639"/>
      <c r="DB37" s="639"/>
      <c r="DC37" s="640"/>
      <c r="DD37" s="624">
        <v>305024</v>
      </c>
      <c r="DE37" s="637"/>
      <c r="DF37" s="637"/>
      <c r="DG37" s="637"/>
      <c r="DH37" s="637"/>
      <c r="DI37" s="637"/>
      <c r="DJ37" s="637"/>
      <c r="DK37" s="638"/>
      <c r="DL37" s="624">
        <v>302986</v>
      </c>
      <c r="DM37" s="637"/>
      <c r="DN37" s="637"/>
      <c r="DO37" s="637"/>
      <c r="DP37" s="637"/>
      <c r="DQ37" s="637"/>
      <c r="DR37" s="637"/>
      <c r="DS37" s="637"/>
      <c r="DT37" s="637"/>
      <c r="DU37" s="637"/>
      <c r="DV37" s="638"/>
      <c r="DW37" s="641">
        <v>7.7</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2066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677359</v>
      </c>
      <c r="CS38" s="619"/>
      <c r="CT38" s="619"/>
      <c r="CU38" s="619"/>
      <c r="CV38" s="619"/>
      <c r="CW38" s="619"/>
      <c r="CX38" s="619"/>
      <c r="CY38" s="620"/>
      <c r="CZ38" s="621">
        <v>12.6</v>
      </c>
      <c r="DA38" s="639"/>
      <c r="DB38" s="639"/>
      <c r="DC38" s="640"/>
      <c r="DD38" s="624">
        <v>615830</v>
      </c>
      <c r="DE38" s="619"/>
      <c r="DF38" s="619"/>
      <c r="DG38" s="619"/>
      <c r="DH38" s="619"/>
      <c r="DI38" s="619"/>
      <c r="DJ38" s="619"/>
      <c r="DK38" s="620"/>
      <c r="DL38" s="624">
        <v>342315</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385248</v>
      </c>
      <c r="CS39" s="637"/>
      <c r="CT39" s="637"/>
      <c r="CU39" s="637"/>
      <c r="CV39" s="637"/>
      <c r="CW39" s="637"/>
      <c r="CX39" s="637"/>
      <c r="CY39" s="638"/>
      <c r="CZ39" s="621">
        <v>7.2</v>
      </c>
      <c r="DA39" s="639"/>
      <c r="DB39" s="639"/>
      <c r="DC39" s="640"/>
      <c r="DD39" s="624">
        <v>382918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104773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88</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840</v>
      </c>
      <c r="CS40" s="619"/>
      <c r="CT40" s="619"/>
      <c r="CU40" s="619"/>
      <c r="CV40" s="619"/>
      <c r="CW40" s="619"/>
      <c r="CX40" s="619"/>
      <c r="CY40" s="620"/>
      <c r="CZ40" s="621">
        <v>0</v>
      </c>
      <c r="DA40" s="639"/>
      <c r="DB40" s="639"/>
      <c r="DC40" s="640"/>
      <c r="DD40" s="624">
        <v>275</v>
      </c>
      <c r="DE40" s="619"/>
      <c r="DF40" s="619"/>
      <c r="DG40" s="619"/>
      <c r="DH40" s="619"/>
      <c r="DI40" s="619"/>
      <c r="DJ40" s="619"/>
      <c r="DK40" s="620"/>
      <c r="DL40" s="624">
        <v>275</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353504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649122</v>
      </c>
      <c r="CS42" s="619"/>
      <c r="CT42" s="619"/>
      <c r="CU42" s="619"/>
      <c r="CV42" s="619"/>
      <c r="CW42" s="619"/>
      <c r="CX42" s="619"/>
      <c r="CY42" s="620"/>
      <c r="CZ42" s="621">
        <v>12.1</v>
      </c>
      <c r="DA42" s="622"/>
      <c r="DB42" s="622"/>
      <c r="DC42" s="623"/>
      <c r="DD42" s="624">
        <v>308348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43857</v>
      </c>
      <c r="CS43" s="637"/>
      <c r="CT43" s="637"/>
      <c r="CU43" s="637"/>
      <c r="CV43" s="637"/>
      <c r="CW43" s="637"/>
      <c r="CX43" s="637"/>
      <c r="CY43" s="638"/>
      <c r="CZ43" s="621">
        <v>0.8</v>
      </c>
      <c r="DA43" s="639"/>
      <c r="DB43" s="639"/>
      <c r="DC43" s="640"/>
      <c r="DD43" s="624">
        <v>43857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648874</v>
      </c>
      <c r="CS44" s="619"/>
      <c r="CT44" s="619"/>
      <c r="CU44" s="619"/>
      <c r="CV44" s="619"/>
      <c r="CW44" s="619"/>
      <c r="CX44" s="619"/>
      <c r="CY44" s="620"/>
      <c r="CZ44" s="621">
        <v>12.1</v>
      </c>
      <c r="DA44" s="622"/>
      <c r="DB44" s="622"/>
      <c r="DC44" s="623"/>
      <c r="DD44" s="624">
        <v>308100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166261</v>
      </c>
      <c r="CS45" s="637"/>
      <c r="CT45" s="637"/>
      <c r="CU45" s="637"/>
      <c r="CV45" s="637"/>
      <c r="CW45" s="637"/>
      <c r="CX45" s="637"/>
      <c r="CY45" s="638"/>
      <c r="CZ45" s="621">
        <v>3.1</v>
      </c>
      <c r="DA45" s="639"/>
      <c r="DB45" s="639"/>
      <c r="DC45" s="640"/>
      <c r="DD45" s="624">
        <v>17384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428076</v>
      </c>
      <c r="CS46" s="619"/>
      <c r="CT46" s="619"/>
      <c r="CU46" s="619"/>
      <c r="CV46" s="619"/>
      <c r="CW46" s="619"/>
      <c r="CX46" s="619"/>
      <c r="CY46" s="620"/>
      <c r="CZ46" s="621">
        <v>8</v>
      </c>
      <c r="DA46" s="622"/>
      <c r="DB46" s="622"/>
      <c r="DC46" s="623"/>
      <c r="DD46" s="624">
        <v>271079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248</v>
      </c>
      <c r="CS47" s="637"/>
      <c r="CT47" s="637"/>
      <c r="CU47" s="637"/>
      <c r="CV47" s="637"/>
      <c r="CW47" s="637"/>
      <c r="CX47" s="637"/>
      <c r="CY47" s="638"/>
      <c r="CZ47" s="621">
        <v>0</v>
      </c>
      <c r="DA47" s="639"/>
      <c r="DB47" s="639"/>
      <c r="DC47" s="640"/>
      <c r="DD47" s="624">
        <v>248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5371818</v>
      </c>
      <c r="CS49" s="603"/>
      <c r="CT49" s="603"/>
      <c r="CU49" s="603"/>
      <c r="CV49" s="603"/>
      <c r="CW49" s="603"/>
      <c r="CX49" s="603"/>
      <c r="CY49" s="604"/>
      <c r="CZ49" s="605">
        <v>100</v>
      </c>
      <c r="DA49" s="606"/>
      <c r="DB49" s="606"/>
      <c r="DC49" s="607"/>
      <c r="DD49" s="608">
        <v>4379218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5974</v>
      </c>
      <c r="R7" s="1131"/>
      <c r="S7" s="1131"/>
      <c r="T7" s="1131"/>
      <c r="U7" s="1131"/>
      <c r="V7" s="1131">
        <v>5372</v>
      </c>
      <c r="W7" s="1131"/>
      <c r="X7" s="1131"/>
      <c r="Y7" s="1131"/>
      <c r="Z7" s="1131"/>
      <c r="AA7" s="1131">
        <v>602</v>
      </c>
      <c r="AB7" s="1131"/>
      <c r="AC7" s="1131"/>
      <c r="AD7" s="1131"/>
      <c r="AE7" s="1132"/>
      <c r="AF7" s="1133">
        <v>589</v>
      </c>
      <c r="AG7" s="1134"/>
      <c r="AH7" s="1134"/>
      <c r="AI7" s="1134"/>
      <c r="AJ7" s="1135"/>
      <c r="AK7" s="1117">
        <v>17</v>
      </c>
      <c r="AL7" s="1118"/>
      <c r="AM7" s="1118"/>
      <c r="AN7" s="1118"/>
      <c r="AO7" s="1118"/>
      <c r="AP7" s="1118">
        <v>4870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589</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1470</v>
      </c>
      <c r="R28" s="1080"/>
      <c r="S28" s="1080"/>
      <c r="T28" s="1080"/>
      <c r="U28" s="1080"/>
      <c r="V28" s="1080">
        <v>1332</v>
      </c>
      <c r="W28" s="1080"/>
      <c r="X28" s="1080"/>
      <c r="Y28" s="1080"/>
      <c r="Z28" s="1080"/>
      <c r="AA28" s="1080">
        <v>138</v>
      </c>
      <c r="AB28" s="1080"/>
      <c r="AC28" s="1080"/>
      <c r="AD28" s="1080"/>
      <c r="AE28" s="1081"/>
      <c r="AF28" s="1082">
        <v>137</v>
      </c>
      <c r="AG28" s="1080"/>
      <c r="AH28" s="1080"/>
      <c r="AI28" s="1080"/>
      <c r="AJ28" s="1083"/>
      <c r="AK28" s="1084">
        <v>120</v>
      </c>
      <c r="AL28" s="1072"/>
      <c r="AM28" s="1072"/>
      <c r="AN28" s="1072"/>
      <c r="AO28" s="1072"/>
      <c r="AP28" s="1072">
        <v>24</v>
      </c>
      <c r="AQ28" s="1072"/>
      <c r="AR28" s="1072"/>
      <c r="AS28" s="1072"/>
      <c r="AT28" s="1072"/>
      <c r="AU28" s="1072">
        <v>3</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1217</v>
      </c>
      <c r="R29" s="1070"/>
      <c r="S29" s="1070"/>
      <c r="T29" s="1070"/>
      <c r="U29" s="1070"/>
      <c r="V29" s="1070">
        <v>1098</v>
      </c>
      <c r="W29" s="1070"/>
      <c r="X29" s="1070"/>
      <c r="Y29" s="1070"/>
      <c r="Z29" s="1070"/>
      <c r="AA29" s="1070">
        <v>119</v>
      </c>
      <c r="AB29" s="1070"/>
      <c r="AC29" s="1070"/>
      <c r="AD29" s="1070"/>
      <c r="AE29" s="1071"/>
      <c r="AF29" s="1045">
        <v>119</v>
      </c>
      <c r="AG29" s="1046"/>
      <c r="AH29" s="1046"/>
      <c r="AI29" s="1046"/>
      <c r="AJ29" s="1047"/>
      <c r="AK29" s="1006">
        <v>205</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223</v>
      </c>
      <c r="R30" s="1070"/>
      <c r="S30" s="1070"/>
      <c r="T30" s="1070"/>
      <c r="U30" s="1070"/>
      <c r="V30" s="1070">
        <v>221</v>
      </c>
      <c r="W30" s="1070"/>
      <c r="X30" s="1070"/>
      <c r="Y30" s="1070"/>
      <c r="Z30" s="1070"/>
      <c r="AA30" s="1070">
        <v>2</v>
      </c>
      <c r="AB30" s="1070"/>
      <c r="AC30" s="1070"/>
      <c r="AD30" s="1070"/>
      <c r="AE30" s="1071"/>
      <c r="AF30" s="1045">
        <v>2</v>
      </c>
      <c r="AG30" s="1046"/>
      <c r="AH30" s="1046"/>
      <c r="AI30" s="1046"/>
      <c r="AJ30" s="1047"/>
      <c r="AK30" s="1006">
        <v>147</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72</v>
      </c>
      <c r="R31" s="1070"/>
      <c r="S31" s="1070"/>
      <c r="T31" s="1070"/>
      <c r="U31" s="1070"/>
      <c r="V31" s="1070">
        <v>67</v>
      </c>
      <c r="W31" s="1070"/>
      <c r="X31" s="1070"/>
      <c r="Y31" s="1070"/>
      <c r="Z31" s="1070"/>
      <c r="AA31" s="1070">
        <v>5</v>
      </c>
      <c r="AB31" s="1070"/>
      <c r="AC31" s="1070"/>
      <c r="AD31" s="1070"/>
      <c r="AE31" s="1071"/>
      <c r="AF31" s="1045">
        <v>5</v>
      </c>
      <c r="AG31" s="1046"/>
      <c r="AH31" s="1046"/>
      <c r="AI31" s="1046"/>
      <c r="AJ31" s="1047"/>
      <c r="AK31" s="1006">
        <v>5</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424</v>
      </c>
      <c r="R32" s="1070"/>
      <c r="S32" s="1070"/>
      <c r="T32" s="1070"/>
      <c r="U32" s="1070"/>
      <c r="V32" s="1070">
        <v>407</v>
      </c>
      <c r="W32" s="1070"/>
      <c r="X32" s="1070"/>
      <c r="Y32" s="1070"/>
      <c r="Z32" s="1070"/>
      <c r="AA32" s="1070">
        <v>17</v>
      </c>
      <c r="AB32" s="1070"/>
      <c r="AC32" s="1070"/>
      <c r="AD32" s="1070"/>
      <c r="AE32" s="1071"/>
      <c r="AF32" s="1045">
        <v>17</v>
      </c>
      <c r="AG32" s="1046"/>
      <c r="AH32" s="1046"/>
      <c r="AI32" s="1046"/>
      <c r="AJ32" s="1047"/>
      <c r="AK32" s="1006">
        <v>214</v>
      </c>
      <c r="AL32" s="997"/>
      <c r="AM32" s="997"/>
      <c r="AN32" s="997"/>
      <c r="AO32" s="997"/>
      <c r="AP32" s="997">
        <v>1732</v>
      </c>
      <c r="AQ32" s="997"/>
      <c r="AR32" s="997"/>
      <c r="AS32" s="997"/>
      <c r="AT32" s="997"/>
      <c r="AU32" s="997">
        <v>1623</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281</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1685</v>
      </c>
      <c r="R68" s="1008"/>
      <c r="S68" s="1008"/>
      <c r="T68" s="1008"/>
      <c r="U68" s="1008"/>
      <c r="V68" s="1008">
        <v>1666</v>
      </c>
      <c r="W68" s="1008"/>
      <c r="X68" s="1008"/>
      <c r="Y68" s="1008"/>
      <c r="Z68" s="1008"/>
      <c r="AA68" s="1008">
        <v>19</v>
      </c>
      <c r="AB68" s="1008"/>
      <c r="AC68" s="1008"/>
      <c r="AD68" s="1008"/>
      <c r="AE68" s="1008"/>
      <c r="AF68" s="1008">
        <v>19</v>
      </c>
      <c r="AG68" s="1008"/>
      <c r="AH68" s="1008"/>
      <c r="AI68" s="1008"/>
      <c r="AJ68" s="1008"/>
      <c r="AK68" s="1008">
        <v>7</v>
      </c>
      <c r="AL68" s="1008"/>
      <c r="AM68" s="1008"/>
      <c r="AN68" s="1008"/>
      <c r="AO68" s="1008"/>
      <c r="AP68" s="1008">
        <v>312</v>
      </c>
      <c r="AQ68" s="1008"/>
      <c r="AR68" s="1008"/>
      <c r="AS68" s="1008"/>
      <c r="AT68" s="1008"/>
      <c r="AU68" s="1008">
        <v>65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21</v>
      </c>
      <c r="R69" s="997"/>
      <c r="S69" s="997"/>
      <c r="T69" s="997"/>
      <c r="U69" s="997"/>
      <c r="V69" s="997">
        <v>20</v>
      </c>
      <c r="W69" s="997"/>
      <c r="X69" s="997"/>
      <c r="Y69" s="997"/>
      <c r="Z69" s="997"/>
      <c r="AA69" s="997">
        <v>1</v>
      </c>
      <c r="AB69" s="997"/>
      <c r="AC69" s="997"/>
      <c r="AD69" s="997"/>
      <c r="AE69" s="997"/>
      <c r="AF69" s="997">
        <v>1</v>
      </c>
      <c r="AG69" s="997"/>
      <c r="AH69" s="997"/>
      <c r="AI69" s="997"/>
      <c r="AJ69" s="997"/>
      <c r="AK69" s="997">
        <v>13</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237</v>
      </c>
      <c r="R70" s="997"/>
      <c r="S70" s="997"/>
      <c r="T70" s="997"/>
      <c r="U70" s="997"/>
      <c r="V70" s="997">
        <v>225</v>
      </c>
      <c r="W70" s="997"/>
      <c r="X70" s="997"/>
      <c r="Y70" s="997"/>
      <c r="Z70" s="997"/>
      <c r="AA70" s="997">
        <v>12</v>
      </c>
      <c r="AB70" s="997"/>
      <c r="AC70" s="997"/>
      <c r="AD70" s="997"/>
      <c r="AE70" s="997"/>
      <c r="AF70" s="997">
        <v>12</v>
      </c>
      <c r="AG70" s="997"/>
      <c r="AH70" s="997"/>
      <c r="AI70" s="997"/>
      <c r="AJ70" s="997"/>
      <c r="AK70" s="997">
        <v>35</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496</v>
      </c>
      <c r="R71" s="997"/>
      <c r="S71" s="997"/>
      <c r="T71" s="997"/>
      <c r="U71" s="997"/>
      <c r="V71" s="997">
        <v>475</v>
      </c>
      <c r="W71" s="997"/>
      <c r="X71" s="997"/>
      <c r="Y71" s="997"/>
      <c r="Z71" s="997"/>
      <c r="AA71" s="997">
        <v>21</v>
      </c>
      <c r="AB71" s="997"/>
      <c r="AC71" s="997"/>
      <c r="AD71" s="997"/>
      <c r="AE71" s="997"/>
      <c r="AF71" s="997">
        <v>21</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99578</v>
      </c>
      <c r="R72" s="997"/>
      <c r="S72" s="997"/>
      <c r="T72" s="997"/>
      <c r="U72" s="997"/>
      <c r="V72" s="997">
        <v>97599</v>
      </c>
      <c r="W72" s="997"/>
      <c r="X72" s="997"/>
      <c r="Y72" s="997"/>
      <c r="Z72" s="997"/>
      <c r="AA72" s="997">
        <v>1979</v>
      </c>
      <c r="AB72" s="997"/>
      <c r="AC72" s="997"/>
      <c r="AD72" s="997"/>
      <c r="AE72" s="997"/>
      <c r="AF72" s="997">
        <v>1979</v>
      </c>
      <c r="AG72" s="997"/>
      <c r="AH72" s="997"/>
      <c r="AI72" s="997"/>
      <c r="AJ72" s="997"/>
      <c r="AK72" s="997">
        <v>296</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6153</v>
      </c>
      <c r="R73" s="997"/>
      <c r="S73" s="997"/>
      <c r="T73" s="997"/>
      <c r="U73" s="997"/>
      <c r="V73" s="997">
        <v>5938</v>
      </c>
      <c r="W73" s="997"/>
      <c r="X73" s="997"/>
      <c r="Y73" s="997"/>
      <c r="Z73" s="997"/>
      <c r="AA73" s="997">
        <v>215</v>
      </c>
      <c r="AB73" s="997"/>
      <c r="AC73" s="997"/>
      <c r="AD73" s="997"/>
      <c r="AE73" s="997"/>
      <c r="AF73" s="997">
        <v>215</v>
      </c>
      <c r="AG73" s="997"/>
      <c r="AH73" s="997"/>
      <c r="AI73" s="997"/>
      <c r="AJ73" s="997"/>
      <c r="AK73" s="997">
        <v>1163</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311</v>
      </c>
      <c r="R74" s="997"/>
      <c r="S74" s="997"/>
      <c r="T74" s="997"/>
      <c r="U74" s="997"/>
      <c r="V74" s="997">
        <v>287</v>
      </c>
      <c r="W74" s="997"/>
      <c r="X74" s="997"/>
      <c r="Y74" s="997"/>
      <c r="Z74" s="997"/>
      <c r="AA74" s="997">
        <v>24</v>
      </c>
      <c r="AB74" s="997"/>
      <c r="AC74" s="997"/>
      <c r="AD74" s="997"/>
      <c r="AE74" s="997"/>
      <c r="AF74" s="997">
        <v>7</v>
      </c>
      <c r="AG74" s="997"/>
      <c r="AH74" s="997"/>
      <c r="AI74" s="997"/>
      <c r="AJ74" s="997"/>
      <c r="AK74" s="997">
        <v>16</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670</v>
      </c>
      <c r="R75" s="1005"/>
      <c r="S75" s="1005"/>
      <c r="T75" s="1005"/>
      <c r="U75" s="1006"/>
      <c r="V75" s="1007">
        <v>503</v>
      </c>
      <c r="W75" s="1005"/>
      <c r="X75" s="1005"/>
      <c r="Y75" s="1005"/>
      <c r="Z75" s="1006"/>
      <c r="AA75" s="1007">
        <v>167</v>
      </c>
      <c r="AB75" s="1005"/>
      <c r="AC75" s="1005"/>
      <c r="AD75" s="1005"/>
      <c r="AE75" s="1006"/>
      <c r="AF75" s="1007">
        <v>95</v>
      </c>
      <c r="AG75" s="1005"/>
      <c r="AH75" s="1005"/>
      <c r="AI75" s="1005"/>
      <c r="AJ75" s="1006"/>
      <c r="AK75" s="1007"/>
      <c r="AL75" s="1005"/>
      <c r="AM75" s="1005"/>
      <c r="AN75" s="1005"/>
      <c r="AO75" s="1006"/>
      <c r="AP75" s="1007">
        <v>1119</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547</v>
      </c>
      <c r="C76" s="1001"/>
      <c r="D76" s="1001"/>
      <c r="E76" s="1001"/>
      <c r="F76" s="1001"/>
      <c r="G76" s="1001"/>
      <c r="H76" s="1001"/>
      <c r="I76" s="1001"/>
      <c r="J76" s="1001"/>
      <c r="K76" s="1001"/>
      <c r="L76" s="1001"/>
      <c r="M76" s="1001"/>
      <c r="N76" s="1001"/>
      <c r="O76" s="1001"/>
      <c r="P76" s="1002"/>
      <c r="Q76" s="1004">
        <v>74</v>
      </c>
      <c r="R76" s="1005"/>
      <c r="S76" s="1005"/>
      <c r="T76" s="1005"/>
      <c r="U76" s="1006"/>
      <c r="V76" s="1007">
        <v>73</v>
      </c>
      <c r="W76" s="1005"/>
      <c r="X76" s="1005"/>
      <c r="Y76" s="1005"/>
      <c r="Z76" s="1006"/>
      <c r="AA76" s="1007">
        <v>1</v>
      </c>
      <c r="AB76" s="1005"/>
      <c r="AC76" s="1005"/>
      <c r="AD76" s="1005"/>
      <c r="AE76" s="1006"/>
      <c r="AF76" s="1007">
        <v>1</v>
      </c>
      <c r="AG76" s="1005"/>
      <c r="AH76" s="1005"/>
      <c r="AI76" s="1005"/>
      <c r="AJ76" s="1006"/>
      <c r="AK76" s="1007">
        <v>4</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284</v>
      </c>
      <c r="AG109" s="918"/>
      <c r="AH109" s="918"/>
      <c r="AI109" s="918"/>
      <c r="AJ109" s="919"/>
      <c r="AK109" s="920" t="s">
        <v>283</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284</v>
      </c>
      <c r="BW109" s="918"/>
      <c r="BX109" s="918"/>
      <c r="BY109" s="918"/>
      <c r="BZ109" s="919"/>
      <c r="CA109" s="920" t="s">
        <v>283</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284</v>
      </c>
      <c r="DM109" s="918"/>
      <c r="DN109" s="918"/>
      <c r="DO109" s="918"/>
      <c r="DP109" s="919"/>
      <c r="DQ109" s="920" t="s">
        <v>283</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1041135</v>
      </c>
      <c r="AB110" s="903"/>
      <c r="AC110" s="903"/>
      <c r="AD110" s="903"/>
      <c r="AE110" s="904"/>
      <c r="AF110" s="905">
        <v>922611</v>
      </c>
      <c r="AG110" s="903"/>
      <c r="AH110" s="903"/>
      <c r="AI110" s="903"/>
      <c r="AJ110" s="904"/>
      <c r="AK110" s="905">
        <v>909850</v>
      </c>
      <c r="AL110" s="903"/>
      <c r="AM110" s="903"/>
      <c r="AN110" s="903"/>
      <c r="AO110" s="904"/>
      <c r="AP110" s="906">
        <v>28.9</v>
      </c>
      <c r="AQ110" s="907"/>
      <c r="AR110" s="907"/>
      <c r="AS110" s="907"/>
      <c r="AT110" s="908"/>
      <c r="AU110" s="950" t="s">
        <v>61</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6057368</v>
      </c>
      <c r="BR110" s="830"/>
      <c r="BS110" s="830"/>
      <c r="BT110" s="830"/>
      <c r="BU110" s="830"/>
      <c r="BV110" s="830">
        <v>5430744</v>
      </c>
      <c r="BW110" s="830"/>
      <c r="BX110" s="830"/>
      <c r="BY110" s="830"/>
      <c r="BZ110" s="830"/>
      <c r="CA110" s="830">
        <v>4870469</v>
      </c>
      <c r="CB110" s="830"/>
      <c r="CC110" s="830"/>
      <c r="CD110" s="830"/>
      <c r="CE110" s="830"/>
      <c r="CF110" s="891">
        <v>154.80000000000001</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109</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1560098</v>
      </c>
      <c r="BR112" s="801"/>
      <c r="BS112" s="801"/>
      <c r="BT112" s="801"/>
      <c r="BU112" s="801"/>
      <c r="BV112" s="801">
        <v>1548913</v>
      </c>
      <c r="BW112" s="801"/>
      <c r="BX112" s="801"/>
      <c r="BY112" s="801"/>
      <c r="BZ112" s="801"/>
      <c r="CA112" s="801">
        <v>1625545</v>
      </c>
      <c r="CB112" s="801"/>
      <c r="CC112" s="801"/>
      <c r="CD112" s="801"/>
      <c r="CE112" s="801"/>
      <c r="CF112" s="878">
        <v>51.7</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178979</v>
      </c>
      <c r="AB113" s="939"/>
      <c r="AC113" s="939"/>
      <c r="AD113" s="939"/>
      <c r="AE113" s="940"/>
      <c r="AF113" s="941">
        <v>163980</v>
      </c>
      <c r="AG113" s="939"/>
      <c r="AH113" s="939"/>
      <c r="AI113" s="939"/>
      <c r="AJ113" s="940"/>
      <c r="AK113" s="941">
        <v>158429</v>
      </c>
      <c r="AL113" s="939"/>
      <c r="AM113" s="939"/>
      <c r="AN113" s="939"/>
      <c r="AO113" s="940"/>
      <c r="AP113" s="942">
        <v>5</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16927</v>
      </c>
      <c r="BR113" s="801"/>
      <c r="BS113" s="801"/>
      <c r="BT113" s="801"/>
      <c r="BU113" s="801"/>
      <c r="BV113" s="801">
        <v>63449</v>
      </c>
      <c r="BW113" s="801"/>
      <c r="BX113" s="801"/>
      <c r="BY113" s="801"/>
      <c r="BZ113" s="801"/>
      <c r="CA113" s="801">
        <v>54462</v>
      </c>
      <c r="CB113" s="801"/>
      <c r="CC113" s="801"/>
      <c r="CD113" s="801"/>
      <c r="CE113" s="801"/>
      <c r="CF113" s="878">
        <v>1.7</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414</v>
      </c>
      <c r="DH113" s="814"/>
      <c r="DI113" s="814"/>
      <c r="DJ113" s="814"/>
      <c r="DK113" s="815"/>
      <c r="DL113" s="816" t="s">
        <v>414</v>
      </c>
      <c r="DM113" s="814"/>
      <c r="DN113" s="814"/>
      <c r="DO113" s="814"/>
      <c r="DP113" s="815"/>
      <c r="DQ113" s="816" t="s">
        <v>414</v>
      </c>
      <c r="DR113" s="814"/>
      <c r="DS113" s="814"/>
      <c r="DT113" s="814"/>
      <c r="DU113" s="815"/>
      <c r="DV113" s="784" t="s">
        <v>414</v>
      </c>
      <c r="DW113" s="785"/>
      <c r="DX113" s="785"/>
      <c r="DY113" s="785"/>
      <c r="DZ113" s="786"/>
    </row>
    <row r="114" spans="1:130" s="197" customFormat="1" ht="26.25" customHeight="1">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7484</v>
      </c>
      <c r="AB114" s="814"/>
      <c r="AC114" s="814"/>
      <c r="AD114" s="814"/>
      <c r="AE114" s="815"/>
      <c r="AF114" s="816">
        <v>4524</v>
      </c>
      <c r="AG114" s="814"/>
      <c r="AH114" s="814"/>
      <c r="AI114" s="814"/>
      <c r="AJ114" s="815"/>
      <c r="AK114" s="816">
        <v>9740</v>
      </c>
      <c r="AL114" s="814"/>
      <c r="AM114" s="814"/>
      <c r="AN114" s="814"/>
      <c r="AO114" s="815"/>
      <c r="AP114" s="784">
        <v>0.3</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1398248</v>
      </c>
      <c r="BR114" s="801"/>
      <c r="BS114" s="801"/>
      <c r="BT114" s="801"/>
      <c r="BU114" s="801"/>
      <c r="BV114" s="801">
        <v>1329756</v>
      </c>
      <c r="BW114" s="801"/>
      <c r="BX114" s="801"/>
      <c r="BY114" s="801"/>
      <c r="BZ114" s="801"/>
      <c r="CA114" s="801">
        <v>1306661</v>
      </c>
      <c r="CB114" s="801"/>
      <c r="CC114" s="801"/>
      <c r="CD114" s="801"/>
      <c r="CE114" s="801"/>
      <c r="CF114" s="878">
        <v>41.5</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414</v>
      </c>
      <c r="AB115" s="939"/>
      <c r="AC115" s="939"/>
      <c r="AD115" s="939"/>
      <c r="AE115" s="940"/>
      <c r="AF115" s="941" t="s">
        <v>414</v>
      </c>
      <c r="AG115" s="939"/>
      <c r="AH115" s="939"/>
      <c r="AI115" s="939"/>
      <c r="AJ115" s="940"/>
      <c r="AK115" s="941" t="s">
        <v>414</v>
      </c>
      <c r="AL115" s="939"/>
      <c r="AM115" s="939"/>
      <c r="AN115" s="939"/>
      <c r="AO115" s="940"/>
      <c r="AP115" s="942" t="s">
        <v>414</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1227598</v>
      </c>
      <c r="AB117" s="925"/>
      <c r="AC117" s="925"/>
      <c r="AD117" s="925"/>
      <c r="AE117" s="926"/>
      <c r="AF117" s="928">
        <v>1091115</v>
      </c>
      <c r="AG117" s="925"/>
      <c r="AH117" s="925"/>
      <c r="AI117" s="925"/>
      <c r="AJ117" s="926"/>
      <c r="AK117" s="928">
        <v>1078019</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284</v>
      </c>
      <c r="AG118" s="918"/>
      <c r="AH118" s="918"/>
      <c r="AI118" s="918"/>
      <c r="AJ118" s="919"/>
      <c r="AK118" s="920" t="s">
        <v>283</v>
      </c>
      <c r="AL118" s="918"/>
      <c r="AM118" s="918"/>
      <c r="AN118" s="918"/>
      <c r="AO118" s="919"/>
      <c r="AP118" s="921" t="s">
        <v>403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432</v>
      </c>
      <c r="BP118" s="868"/>
      <c r="BQ118" s="887">
        <v>9032641</v>
      </c>
      <c r="BR118" s="888"/>
      <c r="BS118" s="888"/>
      <c r="BT118" s="888"/>
      <c r="BU118" s="888"/>
      <c r="BV118" s="888">
        <v>8372862</v>
      </c>
      <c r="BW118" s="888"/>
      <c r="BX118" s="888"/>
      <c r="BY118" s="888"/>
      <c r="BZ118" s="888"/>
      <c r="CA118" s="888">
        <v>7857137</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3249387</v>
      </c>
      <c r="BR119" s="830"/>
      <c r="BS119" s="830"/>
      <c r="BT119" s="830"/>
      <c r="BU119" s="830"/>
      <c r="BV119" s="830">
        <v>3297278</v>
      </c>
      <c r="BW119" s="830"/>
      <c r="BX119" s="830"/>
      <c r="BY119" s="830"/>
      <c r="BZ119" s="830"/>
      <c r="CA119" s="830">
        <v>3641569</v>
      </c>
      <c r="CB119" s="830"/>
      <c r="CC119" s="830"/>
      <c r="CD119" s="830"/>
      <c r="CE119" s="830"/>
      <c r="CF119" s="891">
        <v>115.8</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1554417</v>
      </c>
      <c r="DH120" s="830"/>
      <c r="DI120" s="830"/>
      <c r="DJ120" s="830"/>
      <c r="DK120" s="830"/>
      <c r="DL120" s="830">
        <v>1544662</v>
      </c>
      <c r="DM120" s="830"/>
      <c r="DN120" s="830"/>
      <c r="DO120" s="830"/>
      <c r="DP120" s="830"/>
      <c r="DQ120" s="830">
        <v>1622881</v>
      </c>
      <c r="DR120" s="830"/>
      <c r="DS120" s="830"/>
      <c r="DT120" s="830"/>
      <c r="DU120" s="830"/>
      <c r="DV120" s="831">
        <v>51.6</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7337048</v>
      </c>
      <c r="BR121" s="888"/>
      <c r="BS121" s="888"/>
      <c r="BT121" s="888"/>
      <c r="BU121" s="888"/>
      <c r="BV121" s="888">
        <v>6916197</v>
      </c>
      <c r="BW121" s="888"/>
      <c r="BX121" s="888"/>
      <c r="BY121" s="888"/>
      <c r="BZ121" s="888"/>
      <c r="CA121" s="888">
        <v>6563577</v>
      </c>
      <c r="CB121" s="888"/>
      <c r="CC121" s="888"/>
      <c r="CD121" s="888"/>
      <c r="CE121" s="888"/>
      <c r="CF121" s="889">
        <v>208.6</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5681</v>
      </c>
      <c r="DH121" s="801"/>
      <c r="DI121" s="801"/>
      <c r="DJ121" s="801"/>
      <c r="DK121" s="801"/>
      <c r="DL121" s="801">
        <v>4251</v>
      </c>
      <c r="DM121" s="801"/>
      <c r="DN121" s="801"/>
      <c r="DO121" s="801"/>
      <c r="DP121" s="801"/>
      <c r="DQ121" s="801">
        <v>2664</v>
      </c>
      <c r="DR121" s="801"/>
      <c r="DS121" s="801"/>
      <c r="DT121" s="801"/>
      <c r="DU121" s="801"/>
      <c r="DV121" s="853">
        <v>0.1</v>
      </c>
      <c r="DW121" s="853"/>
      <c r="DX121" s="853"/>
      <c r="DY121" s="853"/>
      <c r="DZ121" s="854"/>
    </row>
    <row r="122" spans="1:130" s="197" customFormat="1" ht="26.25" customHeight="1">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10586435</v>
      </c>
      <c r="BR122" s="870"/>
      <c r="BS122" s="870"/>
      <c r="BT122" s="870"/>
      <c r="BU122" s="870"/>
      <c r="BV122" s="870">
        <v>10213475</v>
      </c>
      <c r="BW122" s="870"/>
      <c r="BX122" s="870"/>
      <c r="BY122" s="870"/>
      <c r="BZ122" s="870"/>
      <c r="CA122" s="870">
        <v>10205146</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t="s">
        <v>447</v>
      </c>
      <c r="DH123" s="814"/>
      <c r="DI123" s="814"/>
      <c r="DJ123" s="814"/>
      <c r="DK123" s="815"/>
      <c r="DL123" s="816" t="s">
        <v>447</v>
      </c>
      <c r="DM123" s="814"/>
      <c r="DN123" s="814"/>
      <c r="DO123" s="814"/>
      <c r="DP123" s="815"/>
      <c r="DQ123" s="816" t="s">
        <v>447</v>
      </c>
      <c r="DR123" s="814"/>
      <c r="DS123" s="814"/>
      <c r="DT123" s="814"/>
      <c r="DU123" s="815"/>
      <c r="DV123" s="784" t="s">
        <v>447</v>
      </c>
      <c r="DW123" s="785"/>
      <c r="DX123" s="785"/>
      <c r="DY123" s="785"/>
      <c r="DZ123" s="786"/>
    </row>
    <row r="124" spans="1:130" s="197" customFormat="1" ht="26.25" customHeight="1">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t="s">
        <v>447</v>
      </c>
      <c r="AB128" s="754"/>
      <c r="AC128" s="754"/>
      <c r="AD128" s="754"/>
      <c r="AE128" s="755"/>
      <c r="AF128" s="756" t="s">
        <v>447</v>
      </c>
      <c r="AG128" s="754"/>
      <c r="AH128" s="754"/>
      <c r="AI128" s="754"/>
      <c r="AJ128" s="755"/>
      <c r="AK128" s="756" t="s">
        <v>447</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4242021</v>
      </c>
      <c r="AB129" s="814"/>
      <c r="AC129" s="814"/>
      <c r="AD129" s="814"/>
      <c r="AE129" s="815"/>
      <c r="AF129" s="816">
        <v>4056181</v>
      </c>
      <c r="AG129" s="814"/>
      <c r="AH129" s="814"/>
      <c r="AI129" s="814"/>
      <c r="AJ129" s="815"/>
      <c r="AK129" s="816">
        <v>4066465</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947355</v>
      </c>
      <c r="AB130" s="814"/>
      <c r="AC130" s="814"/>
      <c r="AD130" s="814"/>
      <c r="AE130" s="815"/>
      <c r="AF130" s="816">
        <v>941712</v>
      </c>
      <c r="AG130" s="814"/>
      <c r="AH130" s="814"/>
      <c r="AI130" s="814"/>
      <c r="AJ130" s="815"/>
      <c r="AK130" s="816">
        <v>920457</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3294666</v>
      </c>
      <c r="AB131" s="747"/>
      <c r="AC131" s="747"/>
      <c r="AD131" s="747"/>
      <c r="AE131" s="748"/>
      <c r="AF131" s="749">
        <v>3114469</v>
      </c>
      <c r="AG131" s="747"/>
      <c r="AH131" s="747"/>
      <c r="AI131" s="747"/>
      <c r="AJ131" s="748"/>
      <c r="AK131" s="749">
        <v>3146008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8.5059608470000008</v>
      </c>
      <c r="AB132" s="770"/>
      <c r="AC132" s="770"/>
      <c r="AD132" s="770"/>
      <c r="AE132" s="771"/>
      <c r="AF132" s="772">
        <v>4.7970617139999998</v>
      </c>
      <c r="AG132" s="770"/>
      <c r="AH132" s="770"/>
      <c r="AI132" s="770"/>
      <c r="AJ132" s="771"/>
      <c r="AK132" s="772">
        <v>5.0083152999999996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8.5</v>
      </c>
      <c r="AB133" s="779"/>
      <c r="AC133" s="779"/>
      <c r="AD133" s="779"/>
      <c r="AE133" s="780"/>
      <c r="AF133" s="778">
        <v>7.3</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49" t="s">
        <v>476</v>
      </c>
      <c r="L7" s="254"/>
      <c r="M7" s="255" t="s">
        <v>477</v>
      </c>
      <c r="N7" s="256"/>
    </row>
    <row r="8" spans="1:16">
      <c r="A8" s="248"/>
      <c r="B8" s="244"/>
      <c r="C8" s="244"/>
      <c r="D8" s="244"/>
      <c r="E8" s="244"/>
      <c r="F8" s="244"/>
      <c r="G8" s="257"/>
      <c r="H8" s="258"/>
      <c r="I8" s="258"/>
      <c r="J8" s="259"/>
      <c r="K8" s="1150"/>
      <c r="L8" s="260" t="s">
        <v>478</v>
      </c>
      <c r="M8" s="261" t="s">
        <v>479</v>
      </c>
      <c r="N8" s="262" t="s">
        <v>480</v>
      </c>
    </row>
    <row r="9" spans="1:16">
      <c r="A9" s="248"/>
      <c r="B9" s="244"/>
      <c r="C9" s="244"/>
      <c r="D9" s="244"/>
      <c r="E9" s="244"/>
      <c r="F9" s="244"/>
      <c r="G9" s="1163" t="s">
        <v>481</v>
      </c>
      <c r="H9" s="1164"/>
      <c r="I9" s="1164"/>
      <c r="J9" s="1165"/>
      <c r="K9" s="263">
        <v>867349</v>
      </c>
      <c r="L9" s="264">
        <v>103391</v>
      </c>
      <c r="M9" s="265">
        <v>105093</v>
      </c>
      <c r="N9" s="266">
        <v>-1.6</v>
      </c>
    </row>
    <row r="10" spans="1:16">
      <c r="A10" s="248"/>
      <c r="B10" s="244"/>
      <c r="C10" s="244"/>
      <c r="D10" s="244"/>
      <c r="E10" s="244"/>
      <c r="F10" s="244"/>
      <c r="G10" s="1163" t="s">
        <v>482</v>
      </c>
      <c r="H10" s="1164"/>
      <c r="I10" s="1164"/>
      <c r="J10" s="1165"/>
      <c r="K10" s="267">
        <v>107557</v>
      </c>
      <c r="L10" s="268">
        <v>12821</v>
      </c>
      <c r="M10" s="269">
        <v>11546</v>
      </c>
      <c r="N10" s="270">
        <v>11</v>
      </c>
    </row>
    <row r="11" spans="1:16" ht="13.5" customHeight="1">
      <c r="A11" s="248"/>
      <c r="B11" s="244"/>
      <c r="C11" s="244"/>
      <c r="D11" s="244"/>
      <c r="E11" s="244"/>
      <c r="F11" s="244"/>
      <c r="G11" s="1163" t="s">
        <v>483</v>
      </c>
      <c r="H11" s="1164"/>
      <c r="I11" s="1164"/>
      <c r="J11" s="1165"/>
      <c r="K11" s="267">
        <v>180370</v>
      </c>
      <c r="L11" s="268">
        <v>21501</v>
      </c>
      <c r="M11" s="269">
        <v>13382</v>
      </c>
      <c r="N11" s="270">
        <v>60.7</v>
      </c>
    </row>
    <row r="12" spans="1:16" ht="13.5" customHeight="1">
      <c r="A12" s="248"/>
      <c r="B12" s="244"/>
      <c r="C12" s="244"/>
      <c r="D12" s="244"/>
      <c r="E12" s="244"/>
      <c r="F12" s="244"/>
      <c r="G12" s="1163" t="s">
        <v>484</v>
      </c>
      <c r="H12" s="1164"/>
      <c r="I12" s="1164"/>
      <c r="J12" s="1165"/>
      <c r="K12" s="267" t="s">
        <v>485</v>
      </c>
      <c r="L12" s="268" t="s">
        <v>485</v>
      </c>
      <c r="M12" s="269">
        <v>1458</v>
      </c>
      <c r="N12" s="270" t="s">
        <v>485</v>
      </c>
    </row>
    <row r="13" spans="1:16" ht="13.5" customHeight="1">
      <c r="A13" s="248"/>
      <c r="B13" s="244"/>
      <c r="C13" s="244"/>
      <c r="D13" s="244"/>
      <c r="E13" s="244"/>
      <c r="F13" s="244"/>
      <c r="G13" s="1163" t="s">
        <v>486</v>
      </c>
      <c r="H13" s="1164"/>
      <c r="I13" s="1164"/>
      <c r="J13" s="1165"/>
      <c r="K13" s="267" t="s">
        <v>485</v>
      </c>
      <c r="L13" s="268" t="s">
        <v>485</v>
      </c>
      <c r="M13" s="269" t="s">
        <v>485</v>
      </c>
      <c r="N13" s="270" t="s">
        <v>485</v>
      </c>
    </row>
    <row r="14" spans="1:16" ht="13.5" customHeight="1">
      <c r="A14" s="248"/>
      <c r="B14" s="244"/>
      <c r="C14" s="244"/>
      <c r="D14" s="244"/>
      <c r="E14" s="244"/>
      <c r="F14" s="244"/>
      <c r="G14" s="1163" t="s">
        <v>487</v>
      </c>
      <c r="H14" s="1164"/>
      <c r="I14" s="1164"/>
      <c r="J14" s="1165"/>
      <c r="K14" s="267">
        <v>74832</v>
      </c>
      <c r="L14" s="268">
        <v>8920</v>
      </c>
      <c r="M14" s="269">
        <v>5712</v>
      </c>
      <c r="N14" s="270">
        <v>56.2</v>
      </c>
    </row>
    <row r="15" spans="1:16" ht="13.5" customHeight="1">
      <c r="A15" s="248"/>
      <c r="B15" s="244"/>
      <c r="C15" s="244"/>
      <c r="D15" s="244"/>
      <c r="E15" s="244"/>
      <c r="F15" s="244"/>
      <c r="G15" s="1163" t="s">
        <v>488</v>
      </c>
      <c r="H15" s="1164"/>
      <c r="I15" s="1164"/>
      <c r="J15" s="1165"/>
      <c r="K15" s="267">
        <v>43857</v>
      </c>
      <c r="L15" s="268">
        <v>5228</v>
      </c>
      <c r="M15" s="269">
        <v>2855</v>
      </c>
      <c r="N15" s="270">
        <v>83.1</v>
      </c>
    </row>
    <row r="16" spans="1:16">
      <c r="A16" s="248"/>
      <c r="B16" s="244"/>
      <c r="C16" s="244"/>
      <c r="D16" s="244"/>
      <c r="E16" s="244"/>
      <c r="F16" s="244"/>
      <c r="G16" s="1166" t="s">
        <v>489</v>
      </c>
      <c r="H16" s="1167"/>
      <c r="I16" s="1167"/>
      <c r="J16" s="1168"/>
      <c r="K16" s="268">
        <v>-78217</v>
      </c>
      <c r="L16" s="268">
        <v>-9324</v>
      </c>
      <c r="M16" s="269">
        <v>-10245</v>
      </c>
      <c r="N16" s="270">
        <v>-9</v>
      </c>
    </row>
    <row r="17" spans="1:16">
      <c r="A17" s="248"/>
      <c r="B17" s="244"/>
      <c r="C17" s="244"/>
      <c r="D17" s="244"/>
      <c r="E17" s="244"/>
      <c r="F17" s="244"/>
      <c r="G17" s="1166" t="s">
        <v>167</v>
      </c>
      <c r="H17" s="1167"/>
      <c r="I17" s="1167"/>
      <c r="J17" s="1168"/>
      <c r="K17" s="268">
        <v>1195748</v>
      </c>
      <c r="L17" s="268">
        <v>142538</v>
      </c>
      <c r="M17" s="269">
        <v>129801</v>
      </c>
      <c r="N17" s="270">
        <v>9.8000000000000007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60" t="s">
        <v>494</v>
      </c>
      <c r="H21" s="1161"/>
      <c r="I21" s="1161"/>
      <c r="J21" s="1162"/>
      <c r="K21" s="280">
        <v>12.4</v>
      </c>
      <c r="L21" s="281">
        <v>12.01</v>
      </c>
      <c r="M21" s="282">
        <v>0.39</v>
      </c>
      <c r="N21" s="249"/>
      <c r="O21" s="283"/>
      <c r="P21" s="279"/>
    </row>
    <row r="22" spans="1:16" s="284" customFormat="1">
      <c r="A22" s="279"/>
      <c r="B22" s="249"/>
      <c r="C22" s="249"/>
      <c r="D22" s="249"/>
      <c r="E22" s="249"/>
      <c r="F22" s="249"/>
      <c r="G22" s="1160" t="s">
        <v>495</v>
      </c>
      <c r="H22" s="1161"/>
      <c r="I22" s="1161"/>
      <c r="J22" s="1162"/>
      <c r="K22" s="285">
        <v>94.3</v>
      </c>
      <c r="L22" s="286">
        <v>95.9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49" t="s">
        <v>476</v>
      </c>
      <c r="L30" s="254"/>
      <c r="M30" s="255" t="s">
        <v>477</v>
      </c>
      <c r="N30" s="256"/>
    </row>
    <row r="31" spans="1:16">
      <c r="A31" s="248"/>
      <c r="B31" s="244"/>
      <c r="C31" s="244"/>
      <c r="D31" s="244"/>
      <c r="E31" s="244"/>
      <c r="F31" s="244"/>
      <c r="G31" s="257"/>
      <c r="H31" s="258"/>
      <c r="I31" s="258"/>
      <c r="J31" s="259"/>
      <c r="K31" s="1150"/>
      <c r="L31" s="260" t="s">
        <v>478</v>
      </c>
      <c r="M31" s="261" t="s">
        <v>479</v>
      </c>
      <c r="N31" s="262" t="s">
        <v>480</v>
      </c>
    </row>
    <row r="32" spans="1:16" ht="27" customHeight="1">
      <c r="A32" s="248"/>
      <c r="B32" s="244"/>
      <c r="C32" s="244"/>
      <c r="D32" s="244"/>
      <c r="E32" s="244"/>
      <c r="F32" s="244"/>
      <c r="G32" s="1151" t="s">
        <v>499</v>
      </c>
      <c r="H32" s="1152"/>
      <c r="I32" s="1152"/>
      <c r="J32" s="1153"/>
      <c r="K32" s="294">
        <v>909850</v>
      </c>
      <c r="L32" s="294">
        <v>108458</v>
      </c>
      <c r="M32" s="295">
        <v>66201</v>
      </c>
      <c r="N32" s="296">
        <v>63.8</v>
      </c>
    </row>
    <row r="33" spans="1:16" ht="13.5" customHeight="1">
      <c r="A33" s="248"/>
      <c r="B33" s="244"/>
      <c r="C33" s="244"/>
      <c r="D33" s="244"/>
      <c r="E33" s="244"/>
      <c r="F33" s="244"/>
      <c r="G33" s="1151" t="s">
        <v>500</v>
      </c>
      <c r="H33" s="1152"/>
      <c r="I33" s="1152"/>
      <c r="J33" s="1153"/>
      <c r="K33" s="294" t="s">
        <v>485</v>
      </c>
      <c r="L33" s="294" t="s">
        <v>485</v>
      </c>
      <c r="M33" s="295" t="s">
        <v>485</v>
      </c>
      <c r="N33" s="296" t="s">
        <v>485</v>
      </c>
    </row>
    <row r="34" spans="1:16" ht="27" customHeight="1">
      <c r="A34" s="248"/>
      <c r="B34" s="244"/>
      <c r="C34" s="244"/>
      <c r="D34" s="244"/>
      <c r="E34" s="244"/>
      <c r="F34" s="244"/>
      <c r="G34" s="1151" t="s">
        <v>501</v>
      </c>
      <c r="H34" s="1152"/>
      <c r="I34" s="1152"/>
      <c r="J34" s="1153"/>
      <c r="K34" s="294" t="s">
        <v>485</v>
      </c>
      <c r="L34" s="294" t="s">
        <v>485</v>
      </c>
      <c r="M34" s="295" t="s">
        <v>485</v>
      </c>
      <c r="N34" s="296" t="s">
        <v>485</v>
      </c>
    </row>
    <row r="35" spans="1:16" ht="27" customHeight="1">
      <c r="A35" s="248"/>
      <c r="B35" s="244"/>
      <c r="C35" s="244"/>
      <c r="D35" s="244"/>
      <c r="E35" s="244"/>
      <c r="F35" s="244"/>
      <c r="G35" s="1151" t="s">
        <v>502</v>
      </c>
      <c r="H35" s="1152"/>
      <c r="I35" s="1152"/>
      <c r="J35" s="1153"/>
      <c r="K35" s="294">
        <v>158429</v>
      </c>
      <c r="L35" s="294">
        <v>18885</v>
      </c>
      <c r="M35" s="295">
        <v>21827</v>
      </c>
      <c r="N35" s="296">
        <v>-13.5</v>
      </c>
    </row>
    <row r="36" spans="1:16" ht="27" customHeight="1">
      <c r="A36" s="248"/>
      <c r="B36" s="244"/>
      <c r="C36" s="244"/>
      <c r="D36" s="244"/>
      <c r="E36" s="244"/>
      <c r="F36" s="244"/>
      <c r="G36" s="1151" t="s">
        <v>503</v>
      </c>
      <c r="H36" s="1152"/>
      <c r="I36" s="1152"/>
      <c r="J36" s="1153"/>
      <c r="K36" s="294">
        <v>9740</v>
      </c>
      <c r="L36" s="294">
        <v>1161</v>
      </c>
      <c r="M36" s="295">
        <v>5334</v>
      </c>
      <c r="N36" s="296">
        <v>-78.2</v>
      </c>
    </row>
    <row r="37" spans="1:16" ht="13.5" customHeight="1">
      <c r="A37" s="248"/>
      <c r="B37" s="244"/>
      <c r="C37" s="244"/>
      <c r="D37" s="244"/>
      <c r="E37" s="244"/>
      <c r="F37" s="244"/>
      <c r="G37" s="1151" t="s">
        <v>504</v>
      </c>
      <c r="H37" s="1152"/>
      <c r="I37" s="1152"/>
      <c r="J37" s="1153"/>
      <c r="K37" s="294" t="s">
        <v>485</v>
      </c>
      <c r="L37" s="294" t="s">
        <v>485</v>
      </c>
      <c r="M37" s="295">
        <v>1051</v>
      </c>
      <c r="N37" s="296" t="s">
        <v>485</v>
      </c>
    </row>
    <row r="38" spans="1:16" ht="27" customHeight="1">
      <c r="A38" s="248"/>
      <c r="B38" s="244"/>
      <c r="C38" s="244"/>
      <c r="D38" s="244"/>
      <c r="E38" s="244"/>
      <c r="F38" s="244"/>
      <c r="G38" s="1154" t="s">
        <v>505</v>
      </c>
      <c r="H38" s="1155"/>
      <c r="I38" s="1155"/>
      <c r="J38" s="1156"/>
      <c r="K38" s="297" t="s">
        <v>485</v>
      </c>
      <c r="L38" s="297" t="s">
        <v>485</v>
      </c>
      <c r="M38" s="298">
        <v>4</v>
      </c>
      <c r="N38" s="299" t="s">
        <v>485</v>
      </c>
      <c r="O38" s="293"/>
    </row>
    <row r="39" spans="1:16">
      <c r="A39" s="248"/>
      <c r="B39" s="244"/>
      <c r="C39" s="244"/>
      <c r="D39" s="244"/>
      <c r="E39" s="244"/>
      <c r="F39" s="244"/>
      <c r="G39" s="1154" t="s">
        <v>506</v>
      </c>
      <c r="H39" s="1155"/>
      <c r="I39" s="1155"/>
      <c r="J39" s="1156"/>
      <c r="K39" s="300" t="s">
        <v>485</v>
      </c>
      <c r="L39" s="300" t="s">
        <v>485</v>
      </c>
      <c r="M39" s="301">
        <v>-2306</v>
      </c>
      <c r="N39" s="302" t="s">
        <v>485</v>
      </c>
      <c r="O39" s="293"/>
    </row>
    <row r="40" spans="1:16" ht="27" customHeight="1">
      <c r="A40" s="248"/>
      <c r="B40" s="244"/>
      <c r="C40" s="244"/>
      <c r="D40" s="244"/>
      <c r="E40" s="244"/>
      <c r="F40" s="244"/>
      <c r="G40" s="1151" t="s">
        <v>507</v>
      </c>
      <c r="H40" s="1152"/>
      <c r="I40" s="1152"/>
      <c r="J40" s="1153"/>
      <c r="K40" s="300">
        <v>-920457</v>
      </c>
      <c r="L40" s="300">
        <v>-109722</v>
      </c>
      <c r="M40" s="301">
        <v>-67056</v>
      </c>
      <c r="N40" s="302">
        <v>63.6</v>
      </c>
      <c r="O40" s="293"/>
    </row>
    <row r="41" spans="1:16">
      <c r="A41" s="248"/>
      <c r="B41" s="244"/>
      <c r="C41" s="244"/>
      <c r="D41" s="244"/>
      <c r="E41" s="244"/>
      <c r="F41" s="244"/>
      <c r="G41" s="1157" t="s">
        <v>278</v>
      </c>
      <c r="H41" s="1158"/>
      <c r="I41" s="1158"/>
      <c r="J41" s="1159"/>
      <c r="K41" s="294">
        <v>157562</v>
      </c>
      <c r="L41" s="300">
        <v>18782</v>
      </c>
      <c r="M41" s="301">
        <v>25054</v>
      </c>
      <c r="N41" s="302">
        <v>-25</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44" t="s">
        <v>476</v>
      </c>
      <c r="J49" s="1146" t="s">
        <v>511</v>
      </c>
      <c r="K49" s="1147"/>
      <c r="L49" s="1147"/>
      <c r="M49" s="1147"/>
      <c r="N49" s="1148"/>
    </row>
    <row r="50" spans="1:14">
      <c r="A50" s="248"/>
      <c r="B50" s="244"/>
      <c r="C50" s="244"/>
      <c r="D50" s="244"/>
      <c r="E50" s="244"/>
      <c r="F50" s="244"/>
      <c r="G50" s="312"/>
      <c r="H50" s="313"/>
      <c r="I50" s="1145"/>
      <c r="J50" s="314" t="s">
        <v>512</v>
      </c>
      <c r="K50" s="315" t="s">
        <v>513</v>
      </c>
      <c r="L50" s="316" t="s">
        <v>514</v>
      </c>
      <c r="M50" s="317" t="s">
        <v>515</v>
      </c>
      <c r="N50" s="318" t="s">
        <v>516</v>
      </c>
    </row>
    <row r="51" spans="1:14">
      <c r="A51" s="248"/>
      <c r="B51" s="244"/>
      <c r="C51" s="244"/>
      <c r="D51" s="244"/>
      <c r="E51" s="244"/>
      <c r="F51" s="244"/>
      <c r="G51" s="310" t="s">
        <v>517</v>
      </c>
      <c r="H51" s="311"/>
      <c r="I51" s="319">
        <v>1088645</v>
      </c>
      <c r="J51" s="320">
        <v>120934</v>
      </c>
      <c r="K51" s="321">
        <v>-37</v>
      </c>
      <c r="L51" s="322">
        <v>92021</v>
      </c>
      <c r="M51" s="323">
        <v>-3.6</v>
      </c>
      <c r="N51" s="324">
        <v>-33.4</v>
      </c>
    </row>
    <row r="52" spans="1:14">
      <c r="A52" s="248"/>
      <c r="B52" s="244"/>
      <c r="C52" s="244"/>
      <c r="D52" s="244"/>
      <c r="E52" s="244"/>
      <c r="F52" s="244"/>
      <c r="G52" s="325"/>
      <c r="H52" s="326" t="s">
        <v>518</v>
      </c>
      <c r="I52" s="327">
        <v>681071</v>
      </c>
      <c r="J52" s="328">
        <v>75658</v>
      </c>
      <c r="K52" s="329">
        <v>-25.4</v>
      </c>
      <c r="L52" s="330">
        <v>52579</v>
      </c>
      <c r="M52" s="331">
        <v>8.3000000000000007</v>
      </c>
      <c r="N52" s="332">
        <v>-33.700000000000003</v>
      </c>
    </row>
    <row r="53" spans="1:14">
      <c r="A53" s="248"/>
      <c r="B53" s="244"/>
      <c r="C53" s="244"/>
      <c r="D53" s="244"/>
      <c r="E53" s="244"/>
      <c r="F53" s="244"/>
      <c r="G53" s="310" t="s">
        <v>519</v>
      </c>
      <c r="H53" s="311"/>
      <c r="I53" s="319">
        <v>597806</v>
      </c>
      <c r="J53" s="320">
        <v>67298</v>
      </c>
      <c r="K53" s="321">
        <v>-44.4</v>
      </c>
      <c r="L53" s="322">
        <v>94828</v>
      </c>
      <c r="M53" s="323">
        <v>3.1</v>
      </c>
      <c r="N53" s="324">
        <v>-47.5</v>
      </c>
    </row>
    <row r="54" spans="1:14">
      <c r="A54" s="248"/>
      <c r="B54" s="244"/>
      <c r="C54" s="244"/>
      <c r="D54" s="244"/>
      <c r="E54" s="244"/>
      <c r="F54" s="244"/>
      <c r="G54" s="325"/>
      <c r="H54" s="326" t="s">
        <v>518</v>
      </c>
      <c r="I54" s="327">
        <v>473486</v>
      </c>
      <c r="J54" s="328">
        <v>53302</v>
      </c>
      <c r="K54" s="329">
        <v>-29.5</v>
      </c>
      <c r="L54" s="330">
        <v>55133</v>
      </c>
      <c r="M54" s="331">
        <v>4.9000000000000004</v>
      </c>
      <c r="N54" s="332">
        <v>-34.4</v>
      </c>
    </row>
    <row r="55" spans="1:14">
      <c r="A55" s="248"/>
      <c r="B55" s="244"/>
      <c r="C55" s="244"/>
      <c r="D55" s="244"/>
      <c r="E55" s="244"/>
      <c r="F55" s="244"/>
      <c r="G55" s="310" t="s">
        <v>520</v>
      </c>
      <c r="H55" s="311"/>
      <c r="I55" s="319">
        <v>661602</v>
      </c>
      <c r="J55" s="320">
        <v>75872</v>
      </c>
      <c r="K55" s="321">
        <v>12.7</v>
      </c>
      <c r="L55" s="322">
        <v>119674</v>
      </c>
      <c r="M55" s="323">
        <v>26.2</v>
      </c>
      <c r="N55" s="324">
        <v>-13.5</v>
      </c>
    </row>
    <row r="56" spans="1:14">
      <c r="A56" s="248"/>
      <c r="B56" s="244"/>
      <c r="C56" s="244"/>
      <c r="D56" s="244"/>
      <c r="E56" s="244"/>
      <c r="F56" s="244"/>
      <c r="G56" s="325"/>
      <c r="H56" s="326" t="s">
        <v>518</v>
      </c>
      <c r="I56" s="327">
        <v>486452</v>
      </c>
      <c r="J56" s="328">
        <v>55786</v>
      </c>
      <c r="K56" s="329">
        <v>4.7</v>
      </c>
      <c r="L56" s="330">
        <v>57803</v>
      </c>
      <c r="M56" s="331">
        <v>4.8</v>
      </c>
      <c r="N56" s="332">
        <v>-0.1</v>
      </c>
    </row>
    <row r="57" spans="1:14">
      <c r="A57" s="248"/>
      <c r="B57" s="244"/>
      <c r="C57" s="244"/>
      <c r="D57" s="244"/>
      <c r="E57" s="244"/>
      <c r="F57" s="244"/>
      <c r="G57" s="310" t="s">
        <v>521</v>
      </c>
      <c r="H57" s="311"/>
      <c r="I57" s="319">
        <v>791921</v>
      </c>
      <c r="J57" s="320">
        <v>92514</v>
      </c>
      <c r="K57" s="321">
        <v>21.9</v>
      </c>
      <c r="L57" s="322">
        <v>119685</v>
      </c>
      <c r="M57" s="323">
        <v>0</v>
      </c>
      <c r="N57" s="324">
        <v>21.9</v>
      </c>
    </row>
    <row r="58" spans="1:14">
      <c r="A58" s="248"/>
      <c r="B58" s="244"/>
      <c r="C58" s="244"/>
      <c r="D58" s="244"/>
      <c r="E58" s="244"/>
      <c r="F58" s="244"/>
      <c r="G58" s="325"/>
      <c r="H58" s="326" t="s">
        <v>518</v>
      </c>
      <c r="I58" s="327">
        <v>630534</v>
      </c>
      <c r="J58" s="328">
        <v>73661</v>
      </c>
      <c r="K58" s="329">
        <v>32</v>
      </c>
      <c r="L58" s="330">
        <v>68464</v>
      </c>
      <c r="M58" s="331">
        <v>18.399999999999999</v>
      </c>
      <c r="N58" s="332">
        <v>13.6</v>
      </c>
    </row>
    <row r="59" spans="1:14">
      <c r="A59" s="248"/>
      <c r="B59" s="244"/>
      <c r="C59" s="244"/>
      <c r="D59" s="244"/>
      <c r="E59" s="244"/>
      <c r="F59" s="244"/>
      <c r="G59" s="310" t="s">
        <v>522</v>
      </c>
      <c r="H59" s="311"/>
      <c r="I59" s="319">
        <v>648874</v>
      </c>
      <c r="J59" s="320">
        <v>77348</v>
      </c>
      <c r="K59" s="321">
        <v>-16.399999999999999</v>
      </c>
      <c r="L59" s="322">
        <v>128611</v>
      </c>
      <c r="M59" s="323">
        <v>7.5</v>
      </c>
      <c r="N59" s="324">
        <v>-23.9</v>
      </c>
    </row>
    <row r="60" spans="1:14">
      <c r="A60" s="248"/>
      <c r="B60" s="244"/>
      <c r="C60" s="244"/>
      <c r="D60" s="244"/>
      <c r="E60" s="244"/>
      <c r="F60" s="244"/>
      <c r="G60" s="325"/>
      <c r="H60" s="326" t="s">
        <v>518</v>
      </c>
      <c r="I60" s="333">
        <v>428076</v>
      </c>
      <c r="J60" s="328">
        <v>51028</v>
      </c>
      <c r="K60" s="329">
        <v>-30.7</v>
      </c>
      <c r="L60" s="330">
        <v>61552</v>
      </c>
      <c r="M60" s="331">
        <v>-10.1</v>
      </c>
      <c r="N60" s="332">
        <v>-20.6</v>
      </c>
    </row>
    <row r="61" spans="1:14">
      <c r="A61" s="248"/>
      <c r="B61" s="244"/>
      <c r="C61" s="244"/>
      <c r="D61" s="244"/>
      <c r="E61" s="244"/>
      <c r="F61" s="244"/>
      <c r="G61" s="310" t="s">
        <v>523</v>
      </c>
      <c r="H61" s="334"/>
      <c r="I61" s="335">
        <v>757770</v>
      </c>
      <c r="J61" s="336">
        <v>86793</v>
      </c>
      <c r="K61" s="337">
        <v>-12.6</v>
      </c>
      <c r="L61" s="338">
        <v>110964</v>
      </c>
      <c r="M61" s="339">
        <v>6.6</v>
      </c>
      <c r="N61" s="324">
        <v>-19.2</v>
      </c>
    </row>
    <row r="62" spans="1:14">
      <c r="A62" s="248"/>
      <c r="B62" s="244"/>
      <c r="C62" s="244"/>
      <c r="D62" s="244"/>
      <c r="E62" s="244"/>
      <c r="F62" s="244"/>
      <c r="G62" s="325"/>
      <c r="H62" s="326" t="s">
        <v>518</v>
      </c>
      <c r="I62" s="327">
        <v>539924</v>
      </c>
      <c r="J62" s="328">
        <v>61887</v>
      </c>
      <c r="K62" s="329">
        <v>-9.8000000000000007</v>
      </c>
      <c r="L62" s="330">
        <v>59106</v>
      </c>
      <c r="M62" s="331">
        <v>5.3</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5" zoomScaleNormal="6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69" t="s">
        <v>3</v>
      </c>
      <c r="D47" s="1169"/>
      <c r="E47" s="1170"/>
      <c r="F47" s="11">
        <v>24.18</v>
      </c>
      <c r="G47" s="12">
        <v>24.69</v>
      </c>
      <c r="H47" s="12">
        <v>29.02</v>
      </c>
      <c r="I47" s="12">
        <v>31.74</v>
      </c>
      <c r="J47" s="13">
        <v>38.159999999999997</v>
      </c>
    </row>
    <row r="48" spans="2:10" ht="57.75" customHeight="1">
      <c r="B48" s="14"/>
      <c r="C48" s="1171" t="s">
        <v>4</v>
      </c>
      <c r="D48" s="1171"/>
      <c r="E48" s="1172"/>
      <c r="F48" s="15">
        <v>12.9</v>
      </c>
      <c r="G48" s="16">
        <v>12.18</v>
      </c>
      <c r="H48" s="16">
        <v>13.55</v>
      </c>
      <c r="I48" s="16">
        <v>14.62</v>
      </c>
      <c r="J48" s="17">
        <v>14.49</v>
      </c>
    </row>
    <row r="49" spans="2:10" ht="57.75" customHeight="1" thickBot="1">
      <c r="B49" s="18"/>
      <c r="C49" s="1173" t="s">
        <v>5</v>
      </c>
      <c r="D49" s="1173"/>
      <c r="E49" s="1174"/>
      <c r="F49" s="19" t="s">
        <v>530</v>
      </c>
      <c r="G49" s="20">
        <v>6.88</v>
      </c>
      <c r="H49" s="20">
        <v>14</v>
      </c>
      <c r="I49" s="20">
        <v>1.83</v>
      </c>
      <c r="J49" s="21">
        <v>6.42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2017-05-18T00:56:25Z</cp:lastPrinted>
  <dcterms:created xsi:type="dcterms:W3CDTF">2017-02-15T18:43:45Z</dcterms:created>
  <dcterms:modified xsi:type="dcterms:W3CDTF">2017-05-18T00:57:09Z</dcterms:modified>
</cp:coreProperties>
</file>