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BW36" i="9"/>
  <c r="BW37" i="9" s="1"/>
  <c r="BW38" i="9" s="1"/>
  <c r="BW39" i="9" s="1"/>
  <c r="BW40" i="9" s="1"/>
  <c r="BW41" i="9" s="1"/>
  <c r="BW42" i="9" s="1"/>
  <c r="BW43" i="9" s="1"/>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alcChain>
</file>

<file path=xl/sharedStrings.xml><?xml version="1.0" encoding="utf-8"?>
<sst xmlns="http://schemas.openxmlformats.org/spreadsheetml/2006/main" count="1055" uniqueCount="569">
  <si>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</si>
  <si>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</si>
  <si>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</si>
  <si>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</si>
  <si>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</si>
  <si>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</si>
  <si>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</si>
  <si>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</si>
  <si>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</si>
  <si>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</si>
  <si>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</si>
  <si>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</si>
  <si>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</si>
  <si>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</si>
  <si>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</si>
  <si>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</si>
  <si>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</si>
  <si>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</si>
  <si>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</si>
  <si>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</si>
  <si>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</si>
  <si>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</si>
  <si>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</si>
  <si>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</si>
  <si>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</si>
  <si>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</si>
  <si>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</si>
  <si>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</si>
  <si>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</si>
  <si>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</si>
  <si>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</si>
  <si>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</si>
  <si>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</si>
  <si>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</si>
  <si>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</si>
  <si>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</si>
  <si>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</si>
  <si>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</si>
  <si>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</si>
  <si>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</si>
  <si>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</si>
  <si>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</si>
  <si>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</si>
  <si>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</si>
  <si>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</si>
  <si>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</si>
  <si>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</si>
  <si>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</si>
  <si>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</si>
  <si>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</si>
  <si>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</si>
  <si>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</si>
  <si>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</si>
  <si>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</si>
  <si>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</si>
  <si>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</si>
  <si>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</si>
  <si>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</si>
  <si>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</si>
  <si>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</si>
  <si>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</si>
  <si>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</si>
  <si>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</si>
  <si>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</si>
  <si>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</si>
  <si>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</si>
  <si>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</si>
  <si>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</si>
  <si>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</si>
  <si>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</si>
  <si>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</si>
  <si>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</si>
  <si>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</si>
  <si>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</si>
  <si>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</si>
  <si>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</si>
  <si>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</si>
  <si>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</si>
  <si>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</si>
  <si>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</si>
  <si>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</si>
  <si>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</si>
  <si>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</si>
  <si>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</si>
  <si>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</si>
  <si>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</si>
  <si>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</si>
  <si>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</si>
  <si>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</si>
  <si>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</si>
  <si>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</si>
  <si>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</si>
  <si>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</si>
  <si>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</si>
  <si>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</si>
  <si>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</si>
  <si>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</si>
  <si>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</si>
  <si>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</si>
  <si>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</si>
  <si>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</si>
  <si>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</si>
  <si>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</si>
  <si>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</si>
  <si>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</si>
  <si>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</si>
  <si>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</si>
  <si>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</si>
  <si>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</si>
  <si>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</si>
  <si>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</si>
  <si>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</si>
  <si>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</si>
  <si>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</si>
  <si>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</si>
  <si>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</si>
  <si>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</si>
  <si>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</si>
  <si>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</si>
  <si>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</si>
  <si>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</si>
  <si>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</si>
  <si>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</si>
  <si>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</si>
  <si>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</si>
  <si>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</si>
  <si>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</si>
  <si>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</si>
  <si>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</si>
  <si>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</si>
  <si>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</si>
  <si>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</si>
  <si>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</si>
  <si>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</si>
  <si>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</si>
  <si>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</si>
  <si>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</si>
  <si>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</si>
  <si>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</si>
  <si>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</si>
  <si>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</si>
  <si>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</si>
  <si>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</si>
  <si>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</si>
  <si>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</si>
  <si>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</si>
  <si>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</si>
  <si>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</si>
  <si>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</si>
  <si>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</si>
  <si>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</si>
  <si>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</si>
  <si>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</si>
  <si>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</si>
  <si>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</si>
  <si>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</si>
  <si>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</si>
  <si>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</si>
  <si>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</si>
  <si>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</si>
  <si>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</si>
  <si>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</si>
  <si>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</si>
  <si>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</si>
  <si>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</si>
  <si>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</si>
  <si>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</si>
  <si>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</si>
  <si>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</si>
  <si>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</si>
  <si>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</si>
  <si>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</si>
  <si>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</si>
  <si>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</si>
  <si>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</si>
  <si>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</si>
  <si>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</si>
  <si>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</si>
  <si>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</si>
  <si>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</si>
  <si>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</si>
  <si>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</si>
  <si>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</si>
  <si>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</si>
  <si>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</si>
  <si>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</si>
  <si>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</si>
  <si>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</si>
  <si>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</si>
  <si>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</si>
  <si>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</si>
  <si>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山梨県市川三郷町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</si>
  <si>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</si>
  <si>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</si>
  <si>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</si>
  <si>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</si>
  <si>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</si>
  <si>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</si>
  <si>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</si>
  <si>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</si>
  <si>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</si>
  <si>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</si>
  <si>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</si>
  <si>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</si>
  <si>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</si>
  <si>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</si>
  <si>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</si>
  <si>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</si>
  <si>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</si>
  <si>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</si>
  <si>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</si>
  <si>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</si>
  <si>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</si>
  <si>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</si>
  <si>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</si>
  <si>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</si>
  <si>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</si>
  <si>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</si>
  <si>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</si>
  <si>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</si>
  <si>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</si>
  <si>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</si>
  <si>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</si>
  <si>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</si>
  <si>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</si>
  <si>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</si>
  <si>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</si>
  <si>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</si>
  <si>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</si>
  <si>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</si>
  <si>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</si>
  <si>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</si>
  <si>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</si>
  <si>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</si>
  <si>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</si>
  <si>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</si>
  <si>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</si>
  <si>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</si>
  <si>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</si>
  <si>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</si>
  <si>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</si>
  <si>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</si>
  <si>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</si>
  <si>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</si>
  <si>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</si>
  <si>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</si>
  <si>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</si>
  <si>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</si>
  <si>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</si>
  <si>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</si>
  <si>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</si>
  <si>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</si>
  <si>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</si>
  <si>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</si>
  <si>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</si>
  <si>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</si>
  <si>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</si>
  <si>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</si>
  <si>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</si>
  <si>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</si>
  <si>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</si>
  <si>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</si>
  <si>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</si>
  <si>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</si>
  <si>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</si>
  <si>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</si>
  <si>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</si>
  <si>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</si>
  <si>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</si>
  <si>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</si>
  <si>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</si>
  <si>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</si>
  <si>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</si>
  <si>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</si>
  <si>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</si>
  <si>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</si>
  <si>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</si>
  <si>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</si>
  <si>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</si>
  <si>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</si>
  <si>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</si>
  <si>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</si>
  <si>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</si>
  <si>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</si>
  <si>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</si>
  <si>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</si>
  <si>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</si>
  <si>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</si>
  <si>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</si>
  <si>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</si>
  <si>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</si>
  <si>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</si>
  <si>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</si>
  <si>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</si>
  <si>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</si>
  <si>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</si>
  <si>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</si>
  <si>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</si>
  <si>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</si>
  <si>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</si>
  <si>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</si>
  <si>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</si>
  <si>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</si>
  <si>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</si>
  <si>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</si>
  <si>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</si>
  <si>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</si>
  <si>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</si>
  <si>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</si>
  <si>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</si>
  <si>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</si>
  <si>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</si>
  <si>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</si>
  <si>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</si>
  <si>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</si>
  <si>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</si>
  <si>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</si>
  <si>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</si>
  <si>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</si>
  <si>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</si>
  <si>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</si>
  <si>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</si>
  <si>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</si>
  <si>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</si>
  <si>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</si>
  <si>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</si>
  <si>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</si>
  <si>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</si>
  <si>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</si>
  <si>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</si>
  <si>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</si>
  <si>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</si>
  <si>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</si>
  <si>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</si>
  <si>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</si>
  <si>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</si>
  <si>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</si>
  <si>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</si>
  <si>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</si>
  <si>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山梨県市川三郷町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</si>
  <si>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</si>
  <si>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</si>
  <si>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</si>
  <si>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</si>
  <si>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</si>
  <si>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</si>
  <si>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</si>
  <si>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</si>
  <si>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</si>
  <si>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</si>
  <si>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</si>
  <si>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</si>
  <si>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</si>
  <si>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</si>
  <si>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</si>
  <si>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</si>
  <si>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</si>
  <si>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</si>
  <si>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</si>
  <si>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</si>
  <si>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</si>
  <si>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歌舞伎文化公園管理特別会計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</si>
  <si>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</si>
  <si>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</si>
  <si>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</si>
  <si>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</si>
  <si>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</si>
  <si>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</si>
  <si>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</si>
  <si>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</si>
  <si>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</si>
  <si>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</si>
  <si>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</si>
  <si>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</si>
  <si>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</si>
  <si>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</si>
  <si>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</si>
  <si>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</si>
  <si>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</si>
  <si>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</si>
  <si>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</si>
  <si>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</si>
  <si>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</si>
  <si>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</si>
  <si>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</si>
  <si>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</si>
  <si>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戸別浄化槽整備推進事業特別会計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</si>
  <si>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</si>
  <si>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</si>
  <si>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</si>
  <si>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</si>
  <si>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</si>
  <si>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</si>
  <si>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</si>
  <si>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</si>
  <si>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</si>
  <si>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</si>
  <si>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</si>
  <si>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</si>
  <si>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</si>
  <si>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</si>
  <si>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</si>
  <si>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</si>
  <si>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</si>
  <si>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</si>
  <si>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</si>
  <si>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</si>
  <si>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</si>
  <si>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</si>
  <si>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</si>
  <si>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</si>
  <si>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</si>
  <si>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</si>
  <si>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</si>
  <si>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</si>
  <si>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</si>
  <si>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</si>
  <si>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</si>
  <si>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</si>
  <si>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</si>
  <si>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</si>
  <si>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</si>
  <si>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</si>
  <si>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</si>
  <si>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</si>
  <si>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</si>
  <si>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</si>
  <si>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</si>
  <si>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</si>
  <si>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</si>
  <si>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</si>
  <si>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</si>
  <si>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</si>
  <si>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</si>
  <si>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</si>
  <si>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</si>
  <si>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</si>
  <si>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</si>
  <si>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</si>
  <si>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</si>
  <si>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</si>
  <si>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</si>
  <si>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</si>
  <si>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</si>
  <si>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</si>
  <si>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</si>
  <si>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</si>
  <si>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温泉事業特別会計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</si>
  <si>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</si>
  <si>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</si>
  <si>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</si>
  <si>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</si>
  <si>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</si>
  <si>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</si>
  <si>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</si>
  <si>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</si>
  <si>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</si>
  <si>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</si>
  <si>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</si>
  <si>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</si>
  <si>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</si>
  <si>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</si>
  <si>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</si>
  <si>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</si>
  <si>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</si>
  <si>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</si>
  <si>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</si>
  <si>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</si>
  <si>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</si>
  <si>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</si>
  <si>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</si>
  <si>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</si>
  <si>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</si>
  <si>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</si>
  <si>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</si>
  <si>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</si>
  <si>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</si>
  <si>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</si>
  <si>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</si>
  <si>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</si>
  <si>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</si>
  <si>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</si>
  <si>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</si>
  <si>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</si>
  <si>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</si>
  <si>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</si>
  <si>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</si>
  <si>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</si>
  <si>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</si>
  <si>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</si>
  <si>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</si>
  <si>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</si>
  <si>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</si>
  <si>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</si>
  <si>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</si>
  <si>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</si>
  <si>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</si>
  <si>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</si>
  <si>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</si>
  <si>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</si>
  <si>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</si>
  <si>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</si>
  <si>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</si>
  <si>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</si>
  <si>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</si>
  <si>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</si>
  <si>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</si>
  <si>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</si>
  <si>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</si>
  <si>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</si>
  <si>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</si>
  <si>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</si>
  <si>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</si>
  <si>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</si>
  <si>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</si>
  <si>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</si>
  <si>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</si>
  <si>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</si>
  <si>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</si>
  <si>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</si>
  <si>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</si>
  <si>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</si>
  <si>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</si>
  <si>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</si>
  <si>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</si>
  <si>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</si>
  <si>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</si>
  <si>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</si>
  <si>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</si>
  <si>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</si>
  <si>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</si>
  <si>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上水道事業会計</t>
  </si>
  <si>
    <t>公共下水道事業特別会計</t>
  </si>
  <si>
    <t>簡易水道特別会計</t>
  </si>
  <si>
    <t>歌舞伎文化公園管理特別会計</t>
  </si>
  <si>
    <t>恩賜県有財産保護管理事業特別会計</t>
  </si>
  <si>
    <t>その他会計（赤字）</t>
  </si>
  <si>
    <t>その他会計（黒字）</t>
  </si>
  <si>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</si>
  <si>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</si>
  <si>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</si>
  <si>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</si>
  <si>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峡南広域行政組合　一般会計</t>
    <rPh sb="0" eb="2">
      <t>キョウナン</t>
    </rPh>
    <rPh sb="2" eb="4">
      <t>コウイキ</t>
    </rPh>
    <rPh sb="4" eb="6">
      <t>ギョウセイ</t>
    </rPh>
    <rPh sb="6" eb="8">
      <t>クミアイ</t>
    </rPh>
    <rPh sb="9" eb="11">
      <t>イッパン</t>
    </rPh>
    <rPh sb="11" eb="13">
      <t>カイケイ</t>
    </rPh>
    <phoneticPr fontId="2"/>
  </si>
  <si>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</si>
  <si>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</si>
  <si>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三郡衛生組合　一般会計</t>
    <rPh sb="0" eb="2">
      <t>サングン</t>
    </rPh>
    <rPh sb="2" eb="4">
      <t>エイセイ</t>
    </rPh>
    <rPh sb="4" eb="6">
      <t>クミアイ</t>
    </rPh>
    <rPh sb="7" eb="9">
      <t>イッパン</t>
    </rPh>
    <rPh sb="9" eb="11">
      <t>カイケイ</t>
    </rPh>
    <phoneticPr fontId="2"/>
  </si>
  <si>
    <t>三郡衛生組合　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</si>
  <si>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　火葬事業特別会計</t>
    <rPh sb="0" eb="2">
      <t>サングン</t>
    </rPh>
    <rPh sb="2" eb="4">
      <t>エイセイ</t>
    </rPh>
    <rPh sb="4" eb="6">
      <t>クミアイ</t>
    </rPh>
    <rPh sb="7" eb="9">
      <t>カソウ</t>
    </rPh>
    <rPh sb="9" eb="11">
      <t>ジギョウ</t>
    </rPh>
    <rPh sb="11" eb="13">
      <t>トクベツ</t>
    </rPh>
    <rPh sb="13" eb="15">
      <t>カイケイ</t>
    </rPh>
    <phoneticPr fontId="2"/>
  </si>
  <si>
    <t>峡南衛生組合　一般会計</t>
    <rPh sb="0" eb="2">
      <t>キョウナン</t>
    </rPh>
    <rPh sb="2" eb="4">
      <t>エイセイ</t>
    </rPh>
    <rPh sb="4" eb="6">
      <t>クミアイ</t>
    </rPh>
    <rPh sb="7" eb="9">
      <t>イッパン</t>
    </rPh>
    <rPh sb="9" eb="11">
      <t>カイケイ</t>
    </rPh>
    <phoneticPr fontId="2"/>
  </si>
  <si>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2"/>
  </si>
  <si>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</si>
  <si>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</si>
  <si>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</si>
  <si>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</si>
  <si>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</si>
  <si>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2"/>
  </si>
  <si>
    <t>峡南医療センター企業団会計</t>
    <rPh sb="0" eb="2">
      <t>キョウナン</t>
    </rPh>
    <rPh sb="2" eb="4">
      <t>イリョウ</t>
    </rPh>
    <rPh sb="8" eb="10">
      <t>キギョウ</t>
    </rPh>
    <rPh sb="10" eb="11">
      <t>ダン</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</si>
  <si>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</si>
  <si>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</si>
  <si>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</si>
  <si>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</si>
  <si>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</si>
  <si>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</si>
  <si>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</si>
  <si>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</si>
  <si>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</si>
  <si>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</si>
  <si>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</si>
  <si>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将来負担比率は類似団体と比較して高い水準にあり、平成25年度から経年で比較しても上昇傾向にある。これは普通建設事業の増加に伴う、地方債発行額の増加によるものである。
　一方、実質公債費比率は類似団体と比較して低い水準にあり、平成23年度からの経年で比較しても下降傾向にある。これは平成25年度まで繰上償還を実施し、元利償還金の圧縮に努めた効果が現れている。
　近年の地方債発行額の増加により、今後実質公債費比率が上昇していくことが考えられるため、これまで以上に公債費の適正化に取り組んでいく必要がある。</t>
    <rPh sb="85" eb="87">
      <t>イッポウ</t>
    </rPh>
    <rPh sb="90" eb="93">
      <t>コウサイヒ</t>
    </rPh>
    <rPh sb="93" eb="95">
      <t>ヒリツ</t>
    </rPh>
    <rPh sb="96" eb="98">
      <t>ルイジ</t>
    </rPh>
    <rPh sb="98" eb="100">
      <t>ダンタイ</t>
    </rPh>
    <rPh sb="101" eb="103">
      <t>ヒカク</t>
    </rPh>
    <rPh sb="105" eb="106">
      <t>ヒク</t>
    </rPh>
    <rPh sb="107" eb="109">
      <t>スイジュン</t>
    </rPh>
    <rPh sb="113" eb="115">
      <t>ヘイセイ</t>
    </rPh>
    <rPh sb="117" eb="118">
      <t>ネン</t>
    </rPh>
    <rPh sb="118" eb="119">
      <t>ド</t>
    </rPh>
    <rPh sb="122" eb="124">
      <t>ケイネン</t>
    </rPh>
    <rPh sb="125" eb="127">
      <t>ヒカク</t>
    </rPh>
    <rPh sb="130" eb="132">
      <t>カコウ</t>
    </rPh>
    <rPh sb="132" eb="134">
      <t>ケイコウ</t>
    </rPh>
    <rPh sb="141" eb="143">
      <t>ヘイセイ</t>
    </rPh>
    <rPh sb="145" eb="147">
      <t>ネンド</t>
    </rPh>
    <rPh sb="149" eb="151">
      <t>クリアゲ</t>
    </rPh>
    <rPh sb="151" eb="153">
      <t>ショウカン</t>
    </rPh>
    <rPh sb="154" eb="156">
      <t>ジッシ</t>
    </rPh>
    <rPh sb="158" eb="160">
      <t>ガンリ</t>
    </rPh>
    <rPh sb="160" eb="163">
      <t>ショウカンキン</t>
    </rPh>
    <rPh sb="164" eb="166">
      <t>アッシュク</t>
    </rPh>
    <rPh sb="167" eb="168">
      <t>ツト</t>
    </rPh>
    <rPh sb="170" eb="172">
      <t>コウカ</t>
    </rPh>
    <rPh sb="173" eb="174">
      <t>アラワ</t>
    </rPh>
    <rPh sb="181" eb="183">
      <t>キンネン</t>
    </rPh>
    <rPh sb="184" eb="187">
      <t>チホウサイ</t>
    </rPh>
    <rPh sb="187" eb="190">
      <t>ハッコウガク</t>
    </rPh>
    <rPh sb="191" eb="193">
      <t>ゾウカ</t>
    </rPh>
    <rPh sb="197" eb="199">
      <t>コンゴ</t>
    </rPh>
    <rPh sb="199" eb="201">
      <t>ジッシツ</t>
    </rPh>
    <rPh sb="201" eb="204">
      <t>コウサイヒ</t>
    </rPh>
    <rPh sb="204" eb="206">
      <t>ヒリツ</t>
    </rPh>
    <rPh sb="207" eb="209">
      <t>ジョウショウ</t>
    </rPh>
    <rPh sb="216" eb="217">
      <t>カンガ</t>
    </rPh>
    <rPh sb="228" eb="230">
      <t>イジョウ</t>
    </rPh>
    <rPh sb="231" eb="234">
      <t>コウサイヒ</t>
    </rPh>
    <rPh sb="235" eb="238">
      <t>テキセイカ</t>
    </rPh>
    <rPh sb="239" eb="240">
      <t>ト</t>
    </rPh>
    <rPh sb="241" eb="242">
      <t>ク</t>
    </rPh>
    <rPh sb="246" eb="2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</si>
</sst>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50620</c:v>
                </c:pt>
                <c:pt idx="1">
                  <c:v>52964</c:v>
                </c:pt>
                <c:pt idx="2">
                  <c:v>57811</c:v>
                </c:pt>
                <c:pt idx="3">
                  <c:v>61215</c:v>
                </c:pt>
                <c:pt idx="4">
                  <c:v>89965</c:v>
                </c:pt>
              </c:numCache>
            </c:numRef>
          </c:val>
          <c:smooth val="0"/>
        </c:ser>
        <c:dLbls>
          <c:showLegendKey val="0"/>
          <c:showVal val="0"/>
          <c:showCatName val="0"/>
          <c:showSerName val="0"/>
          <c:showPercent val="0"/>
          <c:showBubbleSize val="0"/>
        </c:dLbls>
        <c:marker val="1"/>
        <c:smooth val="0"/>
        <c:axId val="100841344"/>
        <c:axId val="101142528"/>
      </c:lineChart>
      <c:catAx>
        <c:axId val="100841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42528"/>
        <c:crosses val="autoZero"/>
        <c:auto val="1"/>
        <c:lblAlgn val="ctr"/>
        <c:lblOffset val="100"/>
        <c:tickLblSkip val="1"/>
        <c:tickMarkSkip val="1"/>
        <c:noMultiLvlLbl val="0"/>
      </c:catAx>
      <c:valAx>
        <c:axId val="1011425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4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15.19</c:v>
                </c:pt>
                <c:pt idx="1">
                  <c:v>12.02</c:v>
                </c:pt>
                <c:pt idx="2">
                  <c:v>8.42</c:v>
                </c:pt>
                <c:pt idx="3">
                  <c:v>11.79</c:v>
                </c:pt>
                <c:pt idx="4">
                  <c:v>18.190000000000001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17.850000000000001</c:v>
                </c:pt>
                <c:pt idx="1">
                  <c:v>19.7</c:v>
                </c:pt>
                <c:pt idx="2">
                  <c:v>19.72</c:v>
                </c:pt>
                <c:pt idx="3">
                  <c:v>25.09</c:v>
                </c:pt>
                <c:pt idx="4">
                  <c:v>26.5</c:v>
                </c:pt>
              </c:numCache>
            </c:numRef>
          </c:val>
        </c:ser>
        <c:dLbls>
          <c:showLegendKey val="0"/>
          <c:showVal val="0"/>
          <c:showCatName val="0"/>
          <c:showSerName val="0"/>
          <c:showPercent val="0"/>
          <c:showBubbleSize val="0"/>
        </c:dLbls>
        <c:gapWidth val="250"/>
        <c:overlap val="100"/>
        <c:axId val="94257152"/>
        <c:axId val="9425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9.48</c:v>
                </c:pt>
                <c:pt idx="1">
                  <c:v>3.34</c:v>
                </c:pt>
                <c:pt idx="2">
                  <c:v>2.0099999999999998</c:v>
                </c:pt>
                <c:pt idx="3">
                  <c:v>8.74</c:v>
                </c:pt>
                <c:pt idx="4">
                  <c:v>8.2200000000000006</c:v>
                </c:pt>
              </c:numCache>
            </c:numRef>
          </c:val>
          <c:smooth val="0"/>
        </c:ser>
        <c:dLbls>
          <c:showLegendKey val="0"/>
          <c:showVal val="0"/>
          <c:showCatName val="0"/>
          <c:showSerName val="0"/>
          <c:showPercent val="0"/>
          <c:showBubbleSize val="0"/>
        </c:dLbls>
        <c:marker val="1"/>
        <c:smooth val="0"/>
        <c:axId val="94257152"/>
        <c:axId val="94259072"/>
      </c:lineChart>
      <c:catAx>
        <c:axId val="942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259072"/>
        <c:crosses val="autoZero"/>
        <c:auto val="1"/>
        <c:lblAlgn val="ctr"/>
        <c:lblOffset val="100"/>
        <c:tickLblSkip val="1"/>
        <c:tickMarkSkip val="1"/>
        <c:noMultiLvlLbl val="0"/>
      </c:catAx>
      <c:valAx>
        <c:axId val="942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0.52</c:v>
                </c:pt>
                <c:pt idx="2">
                  <c:v>#N/A</c:v>
                </c:pt>
                <c:pt idx="3">
                  <c:v>0.93</c:v>
                </c:pt>
                <c:pt idx="4">
                  <c:v>#N/A</c:v>
                </c:pt>
                <c:pt idx="5">
                  <c:v>2.48</c:v>
                </c:pt>
                <c:pt idx="6">
                  <c:v>#N/A</c:v>
                </c:pt>
                <c:pt idx="7">
                  <c:v>0.08</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恩賜県有財産保護管理事業特別会計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歌舞伎文化公園管理特別会計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0.03</c:v>
                </c:pt>
                <c:pt idx="8">
                  <c:v>#N/A</c:v>
                </c:pt>
                <c:pt idx="9">
                  <c:v>0.05</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0.23</c:v>
                </c:pt>
                <c:pt idx="4">
                  <c:v>#N/A</c:v>
                </c:pt>
                <c:pt idx="5">
                  <c:v>0.17</c:v>
                </c:pt>
                <c:pt idx="6">
                  <c:v>#N/A</c:v>
                </c:pt>
                <c:pt idx="7">
                  <c:v>0.26</c:v>
                </c:pt>
                <c:pt idx="8">
                  <c:v>#N/A</c:v>
                </c:pt>
                <c:pt idx="9">
                  <c:v>0.18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0.54</c:v>
                </c:pt>
                <c:pt idx="2">
                  <c:v>#N/A</c:v>
                </c:pt>
                <c:pt idx="3">
                  <c:v>0.44</c:v>
                </c:pt>
                <c:pt idx="4">
                  <c:v>#N/A</c:v>
                </c:pt>
                <c:pt idx="5">
                  <c:v>0.44</c:v>
                </c:pt>
                <c:pt idx="6">
                  <c:v>#N/A</c:v>
                </c:pt>
                <c:pt idx="7">
                  <c:v>0.24</c:v>
                </c:pt>
                <c:pt idx="8">
                  <c:v>#N/A</c:v>
                </c:pt>
                <c:pt idx="9">
                  <c:v>0.26</c:v>
                </c:pt>
              </c:numCache>
            </c:numRef>
          </c:val>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1.65</c:v>
                </c:pt>
                <c:pt idx="2">
                  <c:v>#N/A</c:v>
                </c:pt>
                <c:pt idx="3">
                  <c:v>1.37</c:v>
                </c:pt>
                <c:pt idx="4">
                  <c:v>#N/A</c:v>
                </c:pt>
                <c:pt idx="5">
                  <c:v>1.63</c:v>
                </c:pt>
                <c:pt idx="6">
                  <c:v>#N/A</c:v>
                </c:pt>
                <c:pt idx="7">
                  <c:v>1.02</c:v>
                </c:pt>
                <c:pt idx="8">
                  <c:v>#N/A</c:v>
                </c:pt>
                <c:pt idx="9">
                  <c:v>0.96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0.54</c:v>
                </c:pt>
                <c:pt idx="2">
                  <c:v>#N/A</c:v>
                </c:pt>
                <c:pt idx="3">
                  <c:v>1.1100000000000001</c:v>
                </c:pt>
                <c:pt idx="4">
                  <c:v>#N/A</c:v>
                </c:pt>
                <c:pt idx="5">
                  <c:v>0.86</c:v>
                </c:pt>
                <c:pt idx="6">
                  <c:v>#N/A</c:v>
                </c:pt>
                <c:pt idx="7">
                  <c:v>0.81</c:v>
                </c:pt>
                <c:pt idx="8">
                  <c:v>#N/A</c:v>
                </c:pt>
                <c:pt idx="9">
                  <c:v>1.32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1.53</c:v>
                </c:pt>
                <c:pt idx="2">
                  <c:v>#N/A</c:v>
                </c:pt>
                <c:pt idx="3">
                  <c:v>2.21</c:v>
                </c:pt>
                <c:pt idx="4">
                  <c:v>#N/A</c:v>
                </c:pt>
                <c:pt idx="5">
                  <c:v>2.16</c:v>
                </c:pt>
                <c:pt idx="6">
                  <c:v>#N/A</c:v>
                </c:pt>
                <c:pt idx="7">
                  <c:v>2.19</c:v>
                </c:pt>
                <c:pt idx="8">
                  <c:v>#N/A</c:v>
                </c:pt>
                <c:pt idx="9">
                  <c:v>2.74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15.12</c:v>
                </c:pt>
                <c:pt idx="2">
                  <c:v>#N/A</c:v>
                </c:pt>
                <c:pt idx="3">
                  <c:v>11.94</c:v>
                </c:pt>
                <c:pt idx="4">
                  <c:v>#N/A</c:v>
                </c:pt>
                <c:pt idx="5">
                  <c:v>8.35</c:v>
                </c:pt>
                <c:pt idx="6">
                  <c:v>#N/A</c:v>
                </c:pt>
                <c:pt idx="7">
                  <c:v>11.71</c:v>
                </c:pt>
                <c:pt idx="8">
                  <c:v>#N/A</c:v>
                </c:pt>
                <c:pt idx="9">
                  <c:v>18.09</c:v>
                </c:pt>
              </c:numCache>
            </c:numRef>
          </c:val>
        </c:ser>
        <c:dLbls>
          <c:showLegendKey val="0"/>
          <c:showVal val="0"/>
          <c:showCatName val="0"/>
          <c:showSerName val="0"/>
          <c:showPercent val="0"/>
          <c:showBubbleSize val="0"/>
        </c:dLbls>
        <c:gapWidth val="150"/>
        <c:overlap val="100"/>
        <c:axId val="5330432"/>
        <c:axId val="5331968"/>
      </c:barChart>
      <c:catAx>
        <c:axId val="53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1968"/>
        <c:crosses val="autoZero"/>
        <c:auto val="1"/>
        <c:lblAlgn val="ctr"/>
        <c:lblOffset val="100"/>
        <c:tickLblSkip val="1"/>
        <c:tickMarkSkip val="1"/>
        <c:noMultiLvlLbl val="0"/>
      </c:catAx>
      <c:valAx>
        <c:axId val="533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1148</c:v>
                </c:pt>
                <c:pt idx="5">
                  <c:v>1157</c:v>
                </c:pt>
                <c:pt idx="8">
                  <c:v>1212</c:v>
                </c:pt>
                <c:pt idx="11">
                  <c:v>1249</c:v>
                </c:pt>
                <c:pt idx="14">
                  <c:v>1202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4</c:v>
                </c:pt>
                <c:pt idx="6">
                  <c:v>4</c:v>
                </c:pt>
                <c:pt idx="9">
                  <c:v>9</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134</c:v>
                </c:pt>
                <c:pt idx="3">
                  <c:v>107</c:v>
                </c:pt>
                <c:pt idx="6">
                  <c:v>54</c:v>
                </c:pt>
                <c:pt idx="9">
                  <c:v>115</c:v>
                </c:pt>
                <c:pt idx="12">
                  <c:v>101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577</c:v>
                </c:pt>
                <c:pt idx="3">
                  <c:v>557</c:v>
                </c:pt>
                <c:pt idx="6">
                  <c:v>539</c:v>
                </c:pt>
                <c:pt idx="9">
                  <c:v>512</c:v>
                </c:pt>
                <c:pt idx="12">
                  <c:v>512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975</c:v>
                </c:pt>
                <c:pt idx="3">
                  <c:v>986</c:v>
                </c:pt>
                <c:pt idx="6">
                  <c:v>977</c:v>
                </c:pt>
                <c:pt idx="9">
                  <c:v>937</c:v>
                </c:pt>
                <c:pt idx="12">
                  <c:v>909</c:v>
                </c:pt>
              </c:numCache>
            </c:numRef>
          </c:val>
        </c:ser>
        <c:dLbls>
          <c:showLegendKey val="0"/>
          <c:showVal val="0"/>
          <c:showCatName val="0"/>
          <c:showSerName val="0"/>
          <c:showPercent val="0"/>
          <c:showBubbleSize val="0"/>
        </c:dLbls>
        <c:gapWidth val="100"/>
        <c:overlap val="100"/>
        <c:axId val="111891968"/>
        <c:axId val="11189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540</c:v>
                </c:pt>
                <c:pt idx="2">
                  <c:v>#N/A</c:v>
                </c:pt>
                <c:pt idx="3">
                  <c:v>#N/A</c:v>
                </c:pt>
                <c:pt idx="4">
                  <c:v>497</c:v>
                </c:pt>
                <c:pt idx="5">
                  <c:v>#N/A</c:v>
                </c:pt>
                <c:pt idx="6">
                  <c:v>#N/A</c:v>
                </c:pt>
                <c:pt idx="7">
                  <c:v>362</c:v>
                </c:pt>
                <c:pt idx="8">
                  <c:v>#N/A</c:v>
                </c:pt>
                <c:pt idx="9">
                  <c:v>#N/A</c:v>
                </c:pt>
                <c:pt idx="10">
                  <c:v>324</c:v>
                </c:pt>
                <c:pt idx="11">
                  <c:v>#N/A</c:v>
                </c:pt>
                <c:pt idx="12">
                  <c:v>#N/A</c:v>
                </c:pt>
                <c:pt idx="13">
                  <c:v>330</c:v>
                </c:pt>
                <c:pt idx="14">
                  <c:v>#N/A</c:v>
                </c:pt>
              </c:numCache>
            </c:numRef>
          </c:val>
          <c:smooth val="0"/>
        </c:ser>
        <c:dLbls>
          <c:showLegendKey val="0"/>
          <c:showVal val="0"/>
          <c:showCatName val="0"/>
          <c:showSerName val="0"/>
          <c:showPercent val="0"/>
          <c:showBubbleSize val="0"/>
        </c:dLbls>
        <c:marker val="1"/>
        <c:smooth val="0"/>
        <c:axId val="111891968"/>
        <c:axId val="111893888"/>
      </c:lineChart>
      <c:catAx>
        <c:axId val="1118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93888"/>
        <c:crosses val="autoZero"/>
        <c:auto val="1"/>
        <c:lblAlgn val="ctr"/>
        <c:lblOffset val="100"/>
        <c:tickLblSkip val="1"/>
        <c:tickMarkSkip val="1"/>
        <c:noMultiLvlLbl val="0"/>
      </c:catAx>
      <c:valAx>
        <c:axId val="11189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13445</c:v>
                </c:pt>
                <c:pt idx="5">
                  <c:v>13405</c:v>
                </c:pt>
                <c:pt idx="8">
                  <c:v>13436</c:v>
                </c:pt>
                <c:pt idx="11">
                  <c:v>13415</c:v>
                </c:pt>
                <c:pt idx="14">
                  <c:v>13673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2382</c:v>
                </c:pt>
                <c:pt idx="5">
                  <c:v>2238</c:v>
                </c:pt>
                <c:pt idx="8">
                  <c:v>2097</c:v>
                </c:pt>
                <c:pt idx="11">
                  <c:v>2063</c:v>
                </c:pt>
                <c:pt idx="14">
                  <c:v>1951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2266</c:v>
                </c:pt>
                <c:pt idx="5">
                  <c:v>2359</c:v>
                </c:pt>
                <c:pt idx="8">
                  <c:v>2267</c:v>
                </c:pt>
                <c:pt idx="11">
                  <c:v>2531</c:v>
                </c:pt>
                <c:pt idx="14">
                  <c:v>2620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159</c:v>
                </c:pt>
                <c:pt idx="12">
                  <c:v>28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1512</c:v>
                </c:pt>
                <c:pt idx="3">
                  <c:v>1521</c:v>
                </c:pt>
                <c:pt idx="6">
                  <c:v>1631</c:v>
                </c:pt>
                <c:pt idx="9">
                  <c:v>1517</c:v>
                </c:pt>
                <c:pt idx="12">
                  <c:v>1571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202</c:v>
                </c:pt>
                <c:pt idx="3">
                  <c:v>126</c:v>
                </c:pt>
                <c:pt idx="6">
                  <c:v>118</c:v>
                </c:pt>
                <c:pt idx="9">
                  <c:v>1362</c:v>
                </c:pt>
                <c:pt idx="12">
                  <c:v>1347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10263</c:v>
                </c:pt>
                <c:pt idx="3">
                  <c:v>10365</c:v>
                </c:pt>
                <c:pt idx="6">
                  <c:v>10016</c:v>
                </c:pt>
                <c:pt idx="9">
                  <c:v>9141</c:v>
                </c:pt>
                <c:pt idx="12">
                  <c:v>9027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138</c:v>
                </c:pt>
                <c:pt idx="3">
                  <c:v>147</c:v>
                </c:pt>
                <c:pt idx="6">
                  <c:v>145</c:v>
                </c:pt>
                <c:pt idx="9">
                  <c:v>138</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10796</c:v>
                </c:pt>
                <c:pt idx="3">
                  <c:v>10533</c:v>
                </c:pt>
                <c:pt idx="6">
                  <c:v>10395</c:v>
                </c:pt>
                <c:pt idx="9">
                  <c:v>10532</c:v>
                </c:pt>
                <c:pt idx="12">
                  <c:v>11154</c:v>
                </c:pt>
              </c:numCache>
            </c:numRef>
          </c:val>
        </c:ser>
        <c:dLbls>
          <c:showLegendKey val="0"/>
          <c:showVal val="0"/>
          <c:showCatName val="0"/>
          <c:showSerName val="0"/>
          <c:showPercent val="0"/>
          <c:showBubbleSize val="0"/>
        </c:dLbls>
        <c:gapWidth val="100"/>
        <c:overlap val="100"/>
        <c:axId val="121937920"/>
        <c:axId val="12193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4816</c:v>
                </c:pt>
                <c:pt idx="2">
                  <c:v>#N/A</c:v>
                </c:pt>
                <c:pt idx="3">
                  <c:v>#N/A</c:v>
                </c:pt>
                <c:pt idx="4">
                  <c:v>4690</c:v>
                </c:pt>
                <c:pt idx="5">
                  <c:v>#N/A</c:v>
                </c:pt>
                <c:pt idx="6">
                  <c:v>#N/A</c:v>
                </c:pt>
                <c:pt idx="7">
                  <c:v>4504</c:v>
                </c:pt>
                <c:pt idx="8">
                  <c:v>#N/A</c:v>
                </c:pt>
                <c:pt idx="9">
                  <c:v>#N/A</c:v>
                </c:pt>
                <c:pt idx="10">
                  <c:v>4839</c:v>
                </c:pt>
                <c:pt idx="11">
                  <c:v>#N/A</c:v>
                </c:pt>
                <c:pt idx="12">
                  <c:v>#N/A</c:v>
                </c:pt>
                <c:pt idx="13">
                  <c:v>5012</c:v>
                </c:pt>
                <c:pt idx="14">
                  <c:v>#N/A</c:v>
                </c:pt>
              </c:numCache>
            </c:numRef>
          </c:val>
          <c:smooth val="0"/>
        </c:ser>
        <c:dLbls>
          <c:showLegendKey val="0"/>
          <c:showVal val="0"/>
          <c:showCatName val="0"/>
          <c:showSerName val="0"/>
          <c:showPercent val="0"/>
          <c:showBubbleSize val="0"/>
        </c:dLbls>
        <c:marker val="1"/>
        <c:smooth val="0"/>
        <c:axId val="121937920"/>
        <c:axId val="121939840"/>
      </c:lineChart>
      <c:catAx>
        <c:axId val="1219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939840"/>
        <c:crosses val="autoZero"/>
        <c:auto val="1"/>
        <c:lblAlgn val="ctr"/>
        <c:lblOffset val="100"/>
        <c:tickLblSkip val="1"/>
        <c:tickMarkSkip val="1"/>
        <c:noMultiLvlLbl val="0"/>
      </c:catAx>
      <c:valAx>
        <c:axId val="12193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687424"/>
        <c:axId val="121714176"/>
      </c:scatterChart>
      <c:valAx>
        <c:axId val="121687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14176"/>
        <c:crosses val="autoZero"/>
        <c:crossBetween val="midCat"/>
      </c:valAx>
      <c:valAx>
        <c:axId val="121714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68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11.3</c:v>
                </c:pt>
                <c:pt idx="1">
                  <c:v>10.6</c:v>
                </c:pt>
                <c:pt idx="2">
                  <c:v>9.4</c:v>
                </c:pt>
                <c:pt idx="3">
                  <c:v>8</c:v>
                </c:pt>
                <c:pt idx="4">
                  <c:v>6.8</c:v>
                </c:pt>
              </c:numCache>
            </c:numRef>
          </c:xVal>
          <c:yVal>
            <c:numRef>
              <c:f>公会計指標分析・財政指標組合せ分析表!$K$73:$O$73</c:f>
              <c:numCache>
                <c:formatCode>#,##0.0;"▲ "#,##0.0</c:formatCode>
                <c:ptCount val="5"/>
                <c:pt idx="0">
                  <c:v>96.1</c:v>
                </c:pt>
                <c:pt idx="1">
                  <c:v>94.9</c:v>
                </c:pt>
                <c:pt idx="2">
                  <c:v>91.6</c:v>
                </c:pt>
                <c:pt idx="3">
                  <c:v>99.1</c:v>
                </c:pt>
                <c:pt idx="4">
                  <c:v>100.6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21965184"/>
        <c:axId val="121971456"/>
      </c:scatterChart>
      <c:valAx>
        <c:axId val="121965184"/>
        <c:scaling>
          <c:orientation val="minMax"/>
          <c:max val="12.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71456"/>
        <c:crosses val="autoZero"/>
        <c:crossBetween val="midCat"/>
      </c:valAx>
      <c:valAx>
        <c:axId val="121971456"/>
        <c:scaling>
          <c:orientation val="minMax"/>
          <c:max val="11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65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年度から経年で比較すると、公営企業債の元利償還金に対する繰入金の減少及び算入公債費の増加によって、実質公債費比率の分子が減少していることが分かる。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年度は、峡南医療センター企業団に対しての準元利償還金の負担按分率が減ったため、組合等が起こした地方債の元利償還金に対する負担金等が減少している。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年度からの経年で比較すると、将来負担比率の分子は平成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年度から増加に転じている。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年度より更に増加しており、これは前年度に比べ充当可能財源等は増加しているが、将来負担額も増加していることによる。　</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将来負担額増加の主な理由としては、一般会計等に係る地方債の現在高の増加が挙げられる。これは、普通建設事業費の増に伴う地方債発行額の増によるものである。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充当可能財源等増加の主な理由としては、充当可能基金の増加が挙げられるが、これは主に財政調整基金の積立による増加である。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今後も、地方債現在高の適正化を図る一方、充当可能基金の増加に努め、将来負担比率の低減を目指す。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）に加え、財政基盤が弱いため、地方交付税等の財源に依存している状況である。財政力指数は、前年と比較して、基準財政需要額の増加及び基準財政収入額の減少により、下降している。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また、類似団体、全国平均及び県平均を下回っているため、短期的には税収の徴収率の向上等、中長期的には税源の涵養等を図り財政基盤を強化する必要がある。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類似団体と比較すると経常収支比率は低く、財政構造の弾力性は高い状況となっている。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但し、前年度と比較すると比率は上がっており、これは扶助費・物件費の増による経常経費充当一般財源等の増加によるものである。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18034</xdr:rowOff>
    </xdr:to>
    <xdr:cxnSp macro="">
      <xdr:nvCxnSpPr>
        <xdr:cNvPr id="129" name="直線コネクタ 128"/>
        <xdr:cNvCxnSpPr/>
      </xdr:nvCxnSpPr>
      <xdr:spPr>
        <a:xfrm>
          <a:off x="4114800" y="104089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60</xdr:row>
      <xdr:rowOff>126746</xdr:rowOff>
    </xdr:to>
    <xdr:cxnSp macro="">
      <xdr:nvCxnSpPr>
        <xdr:cNvPr id="132" name="直線コネクタ 131"/>
        <xdr:cNvCxnSpPr/>
      </xdr:nvCxnSpPr>
      <xdr:spPr>
        <a:xfrm flipV="1">
          <a:off x="3225800" y="1040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18034</xdr:rowOff>
    </xdr:to>
    <xdr:cxnSp macro="">
      <xdr:nvCxnSpPr>
        <xdr:cNvPr id="135" name="直線コネクタ 134"/>
        <xdr:cNvCxnSpPr/>
      </xdr:nvCxnSpPr>
      <xdr:spPr>
        <a:xfrm flipV="1">
          <a:off x="2336800" y="104137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61</xdr:row>
      <xdr:rowOff>18034</xdr:rowOff>
    </xdr:to>
    <xdr:cxnSp macro="">
      <xdr:nvCxnSpPr>
        <xdr:cNvPr id="138" name="直線コネクタ 137"/>
        <xdr:cNvCxnSpPr/>
      </xdr:nvCxnSpPr>
      <xdr:spPr>
        <a:xfrm>
          <a:off x="1447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8" name="円/楕円 147"/>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49"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0" name="円/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2" name="円/楕円 151"/>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3" name="テキスト ボックス 152"/>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4" name="円/楕円 153"/>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5" name="テキスト ボックス 154"/>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6" name="円/楕円 155"/>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57" name="テキスト ボックス 156"/>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職員数の適正管理に努めているが、類似団体の平均を上回っている。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本町は中山間地域に位置し、集落が分散しているため効率性の面で悪い部分がある。よって今後は適切な施設数の検討などによるコストの低減を図っていく。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67081</xdr:rowOff>
    </xdr:from>
    <xdr:to>
      <xdr:col>7</xdr:col>
      <xdr:colOff>152400</xdr:colOff>
      <xdr:row>82</xdr:row>
      <xdr:rowOff>89908</xdr:rowOff>
    </xdr:to>
    <xdr:cxnSp macro="">
      <xdr:nvCxnSpPr>
        <xdr:cNvPr id="190" name="直線コネクタ 189"/>
        <xdr:cNvCxnSpPr/>
      </xdr:nvCxnSpPr>
      <xdr:spPr>
        <a:xfrm flipV="1">
          <a:off x="4114800" y="14125981"/>
          <a:ext cx="8382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50228</xdr:rowOff>
    </xdr:from>
    <xdr:to>
      <xdr:col>6</xdr:col>
      <xdr:colOff>0</xdr:colOff>
      <xdr:row>82</xdr:row>
      <xdr:rowOff>89908</xdr:rowOff>
    </xdr:to>
    <xdr:cxnSp macro="">
      <xdr:nvCxnSpPr>
        <xdr:cNvPr id="193" name="直線コネクタ 192"/>
        <xdr:cNvCxnSpPr/>
      </xdr:nvCxnSpPr>
      <xdr:spPr>
        <a:xfrm>
          <a:off x="3225800" y="14109128"/>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41991</xdr:rowOff>
    </xdr:from>
    <xdr:to>
      <xdr:col>4</xdr:col>
      <xdr:colOff>482600</xdr:colOff>
      <xdr:row>82</xdr:row>
      <xdr:rowOff>50228</xdr:rowOff>
    </xdr:to>
    <xdr:cxnSp macro="">
      <xdr:nvCxnSpPr>
        <xdr:cNvPr id="196" name="直線コネクタ 195"/>
        <xdr:cNvCxnSpPr/>
      </xdr:nvCxnSpPr>
      <xdr:spPr>
        <a:xfrm>
          <a:off x="2336800" y="14100891"/>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41991</xdr:rowOff>
    </xdr:from>
    <xdr:to>
      <xdr:col>3</xdr:col>
      <xdr:colOff>279400</xdr:colOff>
      <xdr:row>82</xdr:row>
      <xdr:rowOff>51043</xdr:rowOff>
    </xdr:to>
    <xdr:cxnSp macro="">
      <xdr:nvCxnSpPr>
        <xdr:cNvPr id="199" name="直線コネクタ 198"/>
        <xdr:cNvCxnSpPr/>
      </xdr:nvCxnSpPr>
      <xdr:spPr>
        <a:xfrm flipV="1">
          <a:off x="1447800" y="14100891"/>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16281</xdr:rowOff>
    </xdr:from>
    <xdr:to>
      <xdr:col>7</xdr:col>
      <xdr:colOff>203200</xdr:colOff>
      <xdr:row>82</xdr:row>
      <xdr:rowOff>117881</xdr:rowOff>
    </xdr:to>
    <xdr:sp macro="" textlink="">
      <xdr:nvSpPr>
        <xdr:cNvPr id="209" name="円/楕円 208"/>
        <xdr:cNvSpPr/>
      </xdr:nvSpPr>
      <xdr:spPr>
        <a:xfrm>
          <a:off x="4902200" y="140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159808</xdr:rowOff>
    </xdr:from>
    <xdr:ext cx="762000" cy="259045"/>
    <xdr:sp macro="" textlink="">
      <xdr:nvSpPr>
        <xdr:cNvPr id="210" name="人件費・物件費等の状況該当値テキスト"/>
        <xdr:cNvSpPr txBox="1"/>
      </xdr:nvSpPr>
      <xdr:spPr>
        <a:xfrm>
          <a:off x="5041900" y="1404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39108</xdr:rowOff>
    </xdr:from>
    <xdr:to>
      <xdr:col>6</xdr:col>
      <xdr:colOff>50800</xdr:colOff>
      <xdr:row>82</xdr:row>
      <xdr:rowOff>140708</xdr:rowOff>
    </xdr:to>
    <xdr:sp macro="" textlink="">
      <xdr:nvSpPr>
        <xdr:cNvPr id="211" name="円/楕円 210"/>
        <xdr:cNvSpPr/>
      </xdr:nvSpPr>
      <xdr:spPr>
        <a:xfrm>
          <a:off x="4064000" y="140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125485</xdr:rowOff>
    </xdr:from>
    <xdr:ext cx="736600" cy="259045"/>
    <xdr:sp macro="" textlink="">
      <xdr:nvSpPr>
        <xdr:cNvPr id="212" name="テキスト ボックス 211"/>
        <xdr:cNvSpPr txBox="1"/>
      </xdr:nvSpPr>
      <xdr:spPr>
        <a:xfrm>
          <a:off x="3733800" y="1418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170878</xdr:rowOff>
    </xdr:from>
    <xdr:to>
      <xdr:col>4</xdr:col>
      <xdr:colOff>533400</xdr:colOff>
      <xdr:row>82</xdr:row>
      <xdr:rowOff>101028</xdr:rowOff>
    </xdr:to>
    <xdr:sp macro="" textlink="">
      <xdr:nvSpPr>
        <xdr:cNvPr id="213" name="円/楕円 212"/>
        <xdr:cNvSpPr/>
      </xdr:nvSpPr>
      <xdr:spPr>
        <a:xfrm>
          <a:off x="3175000" y="140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85805</xdr:rowOff>
    </xdr:from>
    <xdr:ext cx="762000" cy="259045"/>
    <xdr:sp macro="" textlink="">
      <xdr:nvSpPr>
        <xdr:cNvPr id="214" name="テキスト ボックス 213"/>
        <xdr:cNvSpPr txBox="1"/>
      </xdr:nvSpPr>
      <xdr:spPr>
        <a:xfrm>
          <a:off x="2844800" y="141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162641</xdr:rowOff>
    </xdr:from>
    <xdr:to>
      <xdr:col>3</xdr:col>
      <xdr:colOff>330200</xdr:colOff>
      <xdr:row>82</xdr:row>
      <xdr:rowOff>92791</xdr:rowOff>
    </xdr:to>
    <xdr:sp macro="" textlink="">
      <xdr:nvSpPr>
        <xdr:cNvPr id="215" name="円/楕円 214"/>
        <xdr:cNvSpPr/>
      </xdr:nvSpPr>
      <xdr:spPr>
        <a:xfrm>
          <a:off x="2286000" y="140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77568</xdr:rowOff>
    </xdr:from>
    <xdr:ext cx="762000" cy="259045"/>
    <xdr:sp macro="" textlink="">
      <xdr:nvSpPr>
        <xdr:cNvPr id="216" name="テキスト ボックス 215"/>
        <xdr:cNvSpPr txBox="1"/>
      </xdr:nvSpPr>
      <xdr:spPr>
        <a:xfrm>
          <a:off x="1955800" y="1413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243</xdr:rowOff>
    </xdr:from>
    <xdr:to>
      <xdr:col>2</xdr:col>
      <xdr:colOff>127000</xdr:colOff>
      <xdr:row>82</xdr:row>
      <xdr:rowOff>101843</xdr:rowOff>
    </xdr:to>
    <xdr:sp macro="" textlink="">
      <xdr:nvSpPr>
        <xdr:cNvPr id="217" name="円/楕円 216"/>
        <xdr:cNvSpPr/>
      </xdr:nvSpPr>
      <xdr:spPr>
        <a:xfrm>
          <a:off x="1397000" y="140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86620</xdr:rowOff>
    </xdr:from>
    <xdr:ext cx="762000" cy="259045"/>
    <xdr:sp macro="" textlink="">
      <xdr:nvSpPr>
        <xdr:cNvPr id="218" name="テキスト ボックス 217"/>
        <xdr:cNvSpPr txBox="1"/>
      </xdr:nvSpPr>
      <xdr:spPr>
        <a:xfrm>
          <a:off x="1066800" y="141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類似団体を下回っており、適正な給与水準になるように努める。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84</xdr:row>
      <xdr:rowOff>19813</xdr:rowOff>
    </xdr:to>
    <xdr:cxnSp macro="">
      <xdr:nvCxnSpPr>
        <xdr:cNvPr id="250" name="直線コネクタ 249"/>
        <xdr:cNvCxnSpPr/>
      </xdr:nvCxnSpPr>
      <xdr:spPr>
        <a:xfrm>
          <a:off x="16179800" y="1440230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508</xdr:rowOff>
    </xdr:from>
    <xdr:to>
      <xdr:col>23</xdr:col>
      <xdr:colOff>406400</xdr:colOff>
      <xdr:row>84</xdr:row>
      <xdr:rowOff>29463</xdr:rowOff>
    </xdr:to>
    <xdr:cxnSp macro="">
      <xdr:nvCxnSpPr>
        <xdr:cNvPr id="253" name="直線コネクタ 252"/>
        <xdr:cNvCxnSpPr/>
      </xdr:nvCxnSpPr>
      <xdr:spPr>
        <a:xfrm flipV="1">
          <a:off x="15290800" y="144023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29463</xdr:rowOff>
    </xdr:from>
    <xdr:to>
      <xdr:col>22</xdr:col>
      <xdr:colOff>203200</xdr:colOff>
      <xdr:row>88</xdr:row>
      <xdr:rowOff>48261</xdr:rowOff>
    </xdr:to>
    <xdr:cxnSp macro="">
      <xdr:nvCxnSpPr>
        <xdr:cNvPr id="256" name="直線コネクタ 255"/>
        <xdr:cNvCxnSpPr/>
      </xdr:nvCxnSpPr>
      <xdr:spPr>
        <a:xfrm flipV="1">
          <a:off x="14401800" y="14431263"/>
          <a:ext cx="889000" cy="7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67563</xdr:rowOff>
    </xdr:to>
    <xdr:cxnSp macro="">
      <xdr:nvCxnSpPr>
        <xdr:cNvPr id="259" name="直線コネクタ 258"/>
        <xdr:cNvCxnSpPr/>
      </xdr:nvCxnSpPr>
      <xdr:spPr>
        <a:xfrm flipV="1">
          <a:off x="13512800" y="151358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69" name="円/楕円 268"/>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0"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121158</xdr:rowOff>
    </xdr:from>
    <xdr:to>
      <xdr:col>23</xdr:col>
      <xdr:colOff>457200</xdr:colOff>
      <xdr:row>84</xdr:row>
      <xdr:rowOff>51308</xdr:rowOff>
    </xdr:to>
    <xdr:sp macro="" textlink="">
      <xdr:nvSpPr>
        <xdr:cNvPr id="271" name="円/楕円 270"/>
        <xdr:cNvSpPr/>
      </xdr:nvSpPr>
      <xdr:spPr>
        <a:xfrm>
          <a:off x="16129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61485</xdr:rowOff>
    </xdr:from>
    <xdr:ext cx="736600" cy="259045"/>
    <xdr:sp macro="" textlink="">
      <xdr:nvSpPr>
        <xdr:cNvPr id="272" name="テキスト ボックス 271"/>
        <xdr:cNvSpPr txBox="1"/>
      </xdr:nvSpPr>
      <xdr:spPr>
        <a:xfrm>
          <a:off x="15798800" y="1412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150113</xdr:rowOff>
    </xdr:from>
    <xdr:to>
      <xdr:col>22</xdr:col>
      <xdr:colOff>254000</xdr:colOff>
      <xdr:row>84</xdr:row>
      <xdr:rowOff>80263</xdr:rowOff>
    </xdr:to>
    <xdr:sp macro="" textlink="">
      <xdr:nvSpPr>
        <xdr:cNvPr id="273" name="円/楕円 272"/>
        <xdr:cNvSpPr/>
      </xdr:nvSpPr>
      <xdr:spPr>
        <a:xfrm>
          <a:off x="15240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90440</xdr:rowOff>
    </xdr:from>
    <xdr:ext cx="762000" cy="259045"/>
    <xdr:sp macro="" textlink="">
      <xdr:nvSpPr>
        <xdr:cNvPr id="274" name="テキスト ボックス 273"/>
        <xdr:cNvSpPr txBox="1"/>
      </xdr:nvSpPr>
      <xdr:spPr>
        <a:xfrm>
          <a:off x="14909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5" name="円/楕円 274"/>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76" name="テキスト ボックス 275"/>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77" name="円/楕円 276"/>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128540</xdr:rowOff>
    </xdr:from>
    <xdr:ext cx="762000" cy="259045"/>
    <xdr:sp macro="" textlink="">
      <xdr:nvSpPr>
        <xdr:cNvPr id="278" name="テキスト ボックス 277"/>
        <xdr:cNvSpPr txBox="1"/>
      </xdr:nvSpPr>
      <xdr:spPr>
        <a:xfrm>
          <a:off x="13131800" y="14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人口千人当たりの職員数は前年度と比較して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人増加している。これは職員数が前年度より４名増加し、住民基本台帳人口が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程多い状況であり、今後はより一層の定数管理の適正化を図らなければならない。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74658</xdr:rowOff>
    </xdr:from>
    <xdr:to>
      <xdr:col>24</xdr:col>
      <xdr:colOff>558800</xdr:colOff>
      <xdr:row>63</xdr:row>
      <xdr:rowOff>147048</xdr:rowOff>
    </xdr:to>
    <xdr:cxnSp macro="">
      <xdr:nvCxnSpPr>
        <xdr:cNvPr id="315" name="直線コネクタ 314"/>
        <xdr:cNvCxnSpPr/>
      </xdr:nvCxnSpPr>
      <xdr:spPr>
        <a:xfrm>
          <a:off x="16179800" y="1087600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26398</xdr:rowOff>
    </xdr:from>
    <xdr:to>
      <xdr:col>23</xdr:col>
      <xdr:colOff>406400</xdr:colOff>
      <xdr:row>63</xdr:row>
      <xdr:rowOff>74658</xdr:rowOff>
    </xdr:to>
    <xdr:cxnSp macro="">
      <xdr:nvCxnSpPr>
        <xdr:cNvPr id="318" name="直線コネクタ 317"/>
        <xdr:cNvCxnSpPr/>
      </xdr:nvCxnSpPr>
      <xdr:spPr>
        <a:xfrm>
          <a:off x="15290800" y="10827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26398</xdr:rowOff>
    </xdr:from>
    <xdr:to>
      <xdr:col>22</xdr:col>
      <xdr:colOff>203200</xdr:colOff>
      <xdr:row>63</xdr:row>
      <xdr:rowOff>110853</xdr:rowOff>
    </xdr:to>
    <xdr:cxnSp macro="">
      <xdr:nvCxnSpPr>
        <xdr:cNvPr id="321" name="直線コネクタ 320"/>
        <xdr:cNvCxnSpPr/>
      </xdr:nvCxnSpPr>
      <xdr:spPr>
        <a:xfrm flipV="1">
          <a:off x="14401800" y="1082774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122918</xdr:rowOff>
    </xdr:to>
    <xdr:cxnSp macro="">
      <xdr:nvCxnSpPr>
        <xdr:cNvPr id="324" name="直線コネクタ 323"/>
        <xdr:cNvCxnSpPr/>
      </xdr:nvCxnSpPr>
      <xdr:spPr>
        <a:xfrm flipV="1">
          <a:off x="13512800" y="10912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96248</xdr:rowOff>
    </xdr:from>
    <xdr:to>
      <xdr:col>24</xdr:col>
      <xdr:colOff>609600</xdr:colOff>
      <xdr:row>64</xdr:row>
      <xdr:rowOff>26398</xdr:rowOff>
    </xdr:to>
    <xdr:sp macro="" textlink="">
      <xdr:nvSpPr>
        <xdr:cNvPr id="334" name="円/楕円 333"/>
        <xdr:cNvSpPr/>
      </xdr:nvSpPr>
      <xdr:spPr>
        <a:xfrm>
          <a:off x="169672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68325</xdr:rowOff>
    </xdr:from>
    <xdr:ext cx="762000" cy="259045"/>
    <xdr:sp macro="" textlink="">
      <xdr:nvSpPr>
        <xdr:cNvPr id="335" name="定員管理の状況該当値テキスト"/>
        <xdr:cNvSpPr txBox="1"/>
      </xdr:nvSpPr>
      <xdr:spPr>
        <a:xfrm>
          <a:off x="17106900" y="108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23858</xdr:rowOff>
    </xdr:from>
    <xdr:to>
      <xdr:col>23</xdr:col>
      <xdr:colOff>457200</xdr:colOff>
      <xdr:row>63</xdr:row>
      <xdr:rowOff>125458</xdr:rowOff>
    </xdr:to>
    <xdr:sp macro="" textlink="">
      <xdr:nvSpPr>
        <xdr:cNvPr id="336" name="円/楕円 335"/>
        <xdr:cNvSpPr/>
      </xdr:nvSpPr>
      <xdr:spPr>
        <a:xfrm>
          <a:off x="16129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110235</xdr:rowOff>
    </xdr:from>
    <xdr:ext cx="736600" cy="259045"/>
    <xdr:sp macro="" textlink="">
      <xdr:nvSpPr>
        <xdr:cNvPr id="337" name="テキスト ボックス 336"/>
        <xdr:cNvSpPr txBox="1"/>
      </xdr:nvSpPr>
      <xdr:spPr>
        <a:xfrm>
          <a:off x="15798800" y="1091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147048</xdr:rowOff>
    </xdr:from>
    <xdr:to>
      <xdr:col>22</xdr:col>
      <xdr:colOff>254000</xdr:colOff>
      <xdr:row>63</xdr:row>
      <xdr:rowOff>77198</xdr:rowOff>
    </xdr:to>
    <xdr:sp macro="" textlink="">
      <xdr:nvSpPr>
        <xdr:cNvPr id="338" name="円/楕円 337"/>
        <xdr:cNvSpPr/>
      </xdr:nvSpPr>
      <xdr:spPr>
        <a:xfrm>
          <a:off x="15240000" y="10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61975</xdr:rowOff>
    </xdr:from>
    <xdr:ext cx="762000" cy="259045"/>
    <xdr:sp macro="" textlink="">
      <xdr:nvSpPr>
        <xdr:cNvPr id="339" name="テキスト ボックス 338"/>
        <xdr:cNvSpPr txBox="1"/>
      </xdr:nvSpPr>
      <xdr:spPr>
        <a:xfrm>
          <a:off x="14909800" y="1086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60053</xdr:rowOff>
    </xdr:from>
    <xdr:to>
      <xdr:col>21</xdr:col>
      <xdr:colOff>50800</xdr:colOff>
      <xdr:row>63</xdr:row>
      <xdr:rowOff>161653</xdr:rowOff>
    </xdr:to>
    <xdr:sp macro="" textlink="">
      <xdr:nvSpPr>
        <xdr:cNvPr id="340" name="円/楕円 339"/>
        <xdr:cNvSpPr/>
      </xdr:nvSpPr>
      <xdr:spPr>
        <a:xfrm>
          <a:off x="14351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146430</xdr:rowOff>
    </xdr:from>
    <xdr:ext cx="762000" cy="259045"/>
    <xdr:sp macro="" textlink="">
      <xdr:nvSpPr>
        <xdr:cNvPr id="341" name="テキスト ボックス 340"/>
        <xdr:cNvSpPr txBox="1"/>
      </xdr:nvSpPr>
      <xdr:spPr>
        <a:xfrm>
          <a:off x="14020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72118</xdr:rowOff>
    </xdr:from>
    <xdr:to>
      <xdr:col>19</xdr:col>
      <xdr:colOff>533400</xdr:colOff>
      <xdr:row>64</xdr:row>
      <xdr:rowOff>2268</xdr:rowOff>
    </xdr:to>
    <xdr:sp macro="" textlink="">
      <xdr:nvSpPr>
        <xdr:cNvPr id="342" name="円/楕円 341"/>
        <xdr:cNvSpPr/>
      </xdr:nvSpPr>
      <xdr:spPr>
        <a:xfrm>
          <a:off x="13462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158495</xdr:rowOff>
    </xdr:from>
    <xdr:ext cx="762000" cy="259045"/>
    <xdr:sp macro="" textlink="">
      <xdr:nvSpPr>
        <xdr:cNvPr id="343" name="テキスト ボックス 342"/>
        <xdr:cNvSpPr txBox="1"/>
      </xdr:nvSpPr>
      <xdr:spPr>
        <a:xfrm>
          <a:off x="13131800" y="1095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公債費負担適正化計画に基づき、平成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年度まで繰上償還を実施し、元利償還金圧縮に努めた効果が現れている。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また一部事務組合等に係る準元利償還金の減少等により、前年度と比較し、数値は改善している。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今後についても、計画に則り適正化に努める。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13002</xdr:rowOff>
    </xdr:to>
    <xdr:cxnSp macro="">
      <xdr:nvCxnSpPr>
        <xdr:cNvPr id="379" name="直線コネクタ 378"/>
        <xdr:cNvCxnSpPr/>
      </xdr:nvCxnSpPr>
      <xdr:spPr>
        <a:xfrm flipV="1">
          <a:off x="16179800" y="690456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42</xdr:row>
      <xdr:rowOff>2419</xdr:rowOff>
    </xdr:to>
    <xdr:cxnSp macro="">
      <xdr:nvCxnSpPr>
        <xdr:cNvPr id="382" name="直線コネクタ 381"/>
        <xdr:cNvCxnSpPr/>
      </xdr:nvCxnSpPr>
      <xdr:spPr>
        <a:xfrm flipV="1">
          <a:off x="15290800" y="70424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2419</xdr:rowOff>
    </xdr:from>
    <xdr:to>
      <xdr:col>22</xdr:col>
      <xdr:colOff>203200</xdr:colOff>
      <xdr:row>42</xdr:row>
      <xdr:rowOff>140305</xdr:rowOff>
    </xdr:to>
    <xdr:cxnSp macro="">
      <xdr:nvCxnSpPr>
        <xdr:cNvPr id="385" name="直線コネクタ 384"/>
        <xdr:cNvCxnSpPr/>
      </xdr:nvCxnSpPr>
      <xdr:spPr>
        <a:xfrm flipV="1">
          <a:off x="14401800" y="72033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49288</xdr:rowOff>
    </xdr:to>
    <xdr:cxnSp macro="">
      <xdr:nvCxnSpPr>
        <xdr:cNvPr id="388" name="直線コネクタ 387"/>
        <xdr:cNvCxnSpPr/>
      </xdr:nvCxnSpPr>
      <xdr:spPr>
        <a:xfrm flipV="1">
          <a:off x="13512800" y="73412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8" name="円/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400" name="円/楕円 399"/>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73979</xdr:rowOff>
    </xdr:from>
    <xdr:ext cx="736600" cy="259045"/>
    <xdr:sp macro="" textlink="">
      <xdr:nvSpPr>
        <xdr:cNvPr id="401" name="テキスト ボックス 400"/>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123069</xdr:rowOff>
    </xdr:from>
    <xdr:to>
      <xdr:col>22</xdr:col>
      <xdr:colOff>254000</xdr:colOff>
      <xdr:row>42</xdr:row>
      <xdr:rowOff>53219</xdr:rowOff>
    </xdr:to>
    <xdr:sp macro="" textlink="">
      <xdr:nvSpPr>
        <xdr:cNvPr id="402" name="円/楕円 401"/>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403" name="テキスト ボックス 402"/>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4" name="円/楕円 403"/>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05" name="テキスト ボックス 404"/>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169938</xdr:rowOff>
    </xdr:from>
    <xdr:to>
      <xdr:col>19</xdr:col>
      <xdr:colOff>533400</xdr:colOff>
      <xdr:row>43</xdr:row>
      <xdr:rowOff>100088</xdr:rowOff>
    </xdr:to>
    <xdr:sp macro="" textlink="">
      <xdr:nvSpPr>
        <xdr:cNvPr id="406" name="円/楕円 405"/>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110265</xdr:rowOff>
    </xdr:from>
    <xdr:ext cx="762000" cy="259045"/>
    <xdr:sp macro="" textlink="">
      <xdr:nvSpPr>
        <xdr:cNvPr id="407" name="テキスト ボックス 406"/>
        <xdr:cNvSpPr txBox="1"/>
      </xdr:nvSpPr>
      <xdr:spPr>
        <a:xfrm>
          <a:off x="13131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類似団体と比較すると、将来負担比率は高く、また前年度と比較しても比率は高くなっている。これは、普通建設事業費の増加に伴う地方債発行額の増加によるものである。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今後については、将来負担を軽減するような計画的な事業実施を図り、また充当可能基金等の財源増加を図る。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150063</xdr:rowOff>
    </xdr:from>
    <xdr:to>
      <xdr:col>24</xdr:col>
      <xdr:colOff>558800</xdr:colOff>
      <xdr:row>19</xdr:row>
      <xdr:rowOff>164541</xdr:rowOff>
    </xdr:to>
    <xdr:cxnSp macro="">
      <xdr:nvCxnSpPr>
        <xdr:cNvPr id="439" name="直線コネクタ 438"/>
        <xdr:cNvCxnSpPr/>
      </xdr:nvCxnSpPr>
      <xdr:spPr>
        <a:xfrm>
          <a:off x="16179800" y="340761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77673</xdr:rowOff>
    </xdr:from>
    <xdr:to>
      <xdr:col>23</xdr:col>
      <xdr:colOff>406400</xdr:colOff>
      <xdr:row>19</xdr:row>
      <xdr:rowOff>150063</xdr:rowOff>
    </xdr:to>
    <xdr:cxnSp macro="">
      <xdr:nvCxnSpPr>
        <xdr:cNvPr id="442" name="直線コネクタ 441"/>
        <xdr:cNvCxnSpPr/>
      </xdr:nvCxnSpPr>
      <xdr:spPr>
        <a:xfrm>
          <a:off x="15290800" y="333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4" name="テキスト ボックス 443"/>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77673</xdr:rowOff>
    </xdr:from>
    <xdr:to>
      <xdr:col>22</xdr:col>
      <xdr:colOff>203200</xdr:colOff>
      <xdr:row>19</xdr:row>
      <xdr:rowOff>109525</xdr:rowOff>
    </xdr:to>
    <xdr:cxnSp macro="">
      <xdr:nvCxnSpPr>
        <xdr:cNvPr id="445" name="直線コネクタ 444"/>
        <xdr:cNvCxnSpPr/>
      </xdr:nvCxnSpPr>
      <xdr:spPr>
        <a:xfrm flipV="1">
          <a:off x="14401800" y="3335223"/>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6" name="フローチャート : 判断 445"/>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7" name="テキスト ボックス 446"/>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109525</xdr:rowOff>
    </xdr:from>
    <xdr:to>
      <xdr:col>21</xdr:col>
      <xdr:colOff>0</xdr:colOff>
      <xdr:row>19</xdr:row>
      <xdr:rowOff>121107</xdr:rowOff>
    </xdr:to>
    <xdr:cxnSp macro="">
      <xdr:nvCxnSpPr>
        <xdr:cNvPr id="448" name="直線コネクタ 447"/>
        <xdr:cNvCxnSpPr/>
      </xdr:nvCxnSpPr>
      <xdr:spPr>
        <a:xfrm flipV="1">
          <a:off x="13512800" y="336707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9" name="フローチャート : 判断 448"/>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50" name="テキスト ボックス 449"/>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1" name="フローチャート : 判断 450"/>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2" name="テキスト ボックス 451"/>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113741</xdr:rowOff>
    </xdr:from>
    <xdr:to>
      <xdr:col>24</xdr:col>
      <xdr:colOff>609600</xdr:colOff>
      <xdr:row>20</xdr:row>
      <xdr:rowOff>43891</xdr:rowOff>
    </xdr:to>
    <xdr:sp macro="" textlink="">
      <xdr:nvSpPr>
        <xdr:cNvPr id="458" name="円/楕円 457"/>
        <xdr:cNvSpPr/>
      </xdr:nvSpPr>
      <xdr:spPr>
        <a:xfrm>
          <a:off x="16967200" y="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85818</xdr:rowOff>
    </xdr:from>
    <xdr:ext cx="762000" cy="259045"/>
    <xdr:sp macro="" textlink="">
      <xdr:nvSpPr>
        <xdr:cNvPr id="459" name="将来負担の状況該当値テキスト"/>
        <xdr:cNvSpPr txBox="1"/>
      </xdr:nvSpPr>
      <xdr:spPr>
        <a:xfrm>
          <a:off x="17106900" y="33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99263</xdr:rowOff>
    </xdr:from>
    <xdr:to>
      <xdr:col>23</xdr:col>
      <xdr:colOff>457200</xdr:colOff>
      <xdr:row>20</xdr:row>
      <xdr:rowOff>29413</xdr:rowOff>
    </xdr:to>
    <xdr:sp macro="" textlink="">
      <xdr:nvSpPr>
        <xdr:cNvPr id="460" name="円/楕円 459"/>
        <xdr:cNvSpPr/>
      </xdr:nvSpPr>
      <xdr:spPr>
        <a:xfrm>
          <a:off x="16129000" y="33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14190</xdr:rowOff>
    </xdr:from>
    <xdr:ext cx="736600" cy="259045"/>
    <xdr:sp macro="" textlink="">
      <xdr:nvSpPr>
        <xdr:cNvPr id="461" name="テキスト ボックス 460"/>
        <xdr:cNvSpPr txBox="1"/>
      </xdr:nvSpPr>
      <xdr:spPr>
        <a:xfrm>
          <a:off x="15798800" y="344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26873</xdr:rowOff>
    </xdr:from>
    <xdr:to>
      <xdr:col>22</xdr:col>
      <xdr:colOff>254000</xdr:colOff>
      <xdr:row>19</xdr:row>
      <xdr:rowOff>128473</xdr:rowOff>
    </xdr:to>
    <xdr:sp macro="" textlink="">
      <xdr:nvSpPr>
        <xdr:cNvPr id="462" name="円/楕円 461"/>
        <xdr:cNvSpPr/>
      </xdr:nvSpPr>
      <xdr:spPr>
        <a:xfrm>
          <a:off x="15240000" y="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113250</xdr:rowOff>
    </xdr:from>
    <xdr:ext cx="762000" cy="259045"/>
    <xdr:sp macro="" textlink="">
      <xdr:nvSpPr>
        <xdr:cNvPr id="463" name="テキスト ボックス 462"/>
        <xdr:cNvSpPr txBox="1"/>
      </xdr:nvSpPr>
      <xdr:spPr>
        <a:xfrm>
          <a:off x="14909800" y="33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58725</xdr:rowOff>
    </xdr:from>
    <xdr:to>
      <xdr:col>21</xdr:col>
      <xdr:colOff>50800</xdr:colOff>
      <xdr:row>19</xdr:row>
      <xdr:rowOff>160325</xdr:rowOff>
    </xdr:to>
    <xdr:sp macro="" textlink="">
      <xdr:nvSpPr>
        <xdr:cNvPr id="464" name="円/楕円 463"/>
        <xdr:cNvSpPr/>
      </xdr:nvSpPr>
      <xdr:spPr>
        <a:xfrm>
          <a:off x="143510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145102</xdr:rowOff>
    </xdr:from>
    <xdr:ext cx="762000" cy="259045"/>
    <xdr:sp macro="" textlink="">
      <xdr:nvSpPr>
        <xdr:cNvPr id="465" name="テキスト ボックス 464"/>
        <xdr:cNvSpPr txBox="1"/>
      </xdr:nvSpPr>
      <xdr:spPr>
        <a:xfrm>
          <a:off x="14020800" y="340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70307</xdr:rowOff>
    </xdr:from>
    <xdr:to>
      <xdr:col>19</xdr:col>
      <xdr:colOff>533400</xdr:colOff>
      <xdr:row>20</xdr:row>
      <xdr:rowOff>457</xdr:rowOff>
    </xdr:to>
    <xdr:sp macro="" textlink="">
      <xdr:nvSpPr>
        <xdr:cNvPr id="466" name="円/楕円 465"/>
        <xdr:cNvSpPr/>
      </xdr:nvSpPr>
      <xdr:spPr>
        <a:xfrm>
          <a:off x="13462000" y="33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156684</xdr:rowOff>
    </xdr:from>
    <xdr:ext cx="762000" cy="259045"/>
    <xdr:sp macro="" textlink="">
      <xdr:nvSpPr>
        <xdr:cNvPr id="467" name="テキスト ボックス 466"/>
        <xdr:cNvSpPr txBox="1"/>
      </xdr:nvSpPr>
      <xdr:spPr>
        <a:xfrm>
          <a:off x="13131800" y="34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これは、人件費に準ずる費用のうち、賃金（物件費）が類似団体の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倍となっているためである。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よって今後は、臨時職員等を含めた職員数の適正な管理に努める。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34</xdr:row>
      <xdr:rowOff>35560</xdr:rowOff>
    </xdr:to>
    <xdr:cxnSp macro="">
      <xdr:nvCxnSpPr>
        <xdr:cNvPr id="66" name="直線コネクタ 65"/>
        <xdr:cNvCxnSpPr/>
      </xdr:nvCxnSpPr>
      <xdr:spPr>
        <a:xfrm flipV="1">
          <a:off x="3987800" y="5758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43180</xdr:rowOff>
    </xdr:to>
    <xdr:cxnSp macro="">
      <xdr:nvCxnSpPr>
        <xdr:cNvPr id="69" name="直線コネクタ 68"/>
        <xdr:cNvCxnSpPr/>
      </xdr:nvCxnSpPr>
      <xdr:spPr>
        <a:xfrm flipV="1">
          <a:off x="3098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34</xdr:row>
      <xdr:rowOff>127000</xdr:rowOff>
    </xdr:to>
    <xdr:cxnSp macro="">
      <xdr:nvCxnSpPr>
        <xdr:cNvPr id="72" name="直線コネクタ 71"/>
        <xdr:cNvCxnSpPr/>
      </xdr:nvCxnSpPr>
      <xdr:spPr>
        <a:xfrm flipV="1">
          <a:off x="2209800" y="587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142240</xdr:rowOff>
    </xdr:to>
    <xdr:cxnSp macro="">
      <xdr:nvCxnSpPr>
        <xdr:cNvPr id="75" name="直線コネクタ 74"/>
        <xdr:cNvCxnSpPr/>
      </xdr:nvCxnSpPr>
      <xdr:spPr>
        <a:xfrm flipV="1">
          <a:off x="1320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49530</xdr:rowOff>
    </xdr:from>
    <xdr:to>
      <xdr:col>7</xdr:col>
      <xdr:colOff>66675</xdr:colOff>
      <xdr:row>33</xdr:row>
      <xdr:rowOff>151130</xdr:rowOff>
    </xdr:to>
    <xdr:sp macro="" textlink="">
      <xdr:nvSpPr>
        <xdr:cNvPr id="85" name="円/楕円 84"/>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129557</xdr:rowOff>
    </xdr:from>
    <xdr:ext cx="762000" cy="259045"/>
    <xdr:sp macro="" textlink="">
      <xdr:nvSpPr>
        <xdr:cNvPr id="86" name="人件費該当値テキスト"/>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7" name="円/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163830</xdr:rowOff>
    </xdr:from>
    <xdr:to>
      <xdr:col>4</xdr:col>
      <xdr:colOff>396875</xdr:colOff>
      <xdr:row>34</xdr:row>
      <xdr:rowOff>93980</xdr:rowOff>
    </xdr:to>
    <xdr:sp macro="" textlink="">
      <xdr:nvSpPr>
        <xdr:cNvPr id="89" name="円/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3" name="円/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類似団体の平均を下回っているが、前年度と比較して比率が高くなっている。これは経常経費充当一般財源等が増加したことによるものである。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今後はより一層の経費の削減に努める。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29029</xdr:rowOff>
    </xdr:from>
    <xdr:to>
      <xdr:col>24</xdr:col>
      <xdr:colOff>31750</xdr:colOff>
      <xdr:row>21</xdr:row>
      <xdr:rowOff>124278</xdr:rowOff>
    </xdr:to>
    <xdr:cxnSp macro="">
      <xdr:nvCxnSpPr>
        <xdr:cNvPr id="124" name="直線コネクタ 123"/>
        <xdr:cNvCxnSpPr/>
      </xdr:nvCxnSpPr>
      <xdr:spPr>
        <a:xfrm flipV="1">
          <a:off x="16510000" y="2429329"/>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124278</xdr:rowOff>
    </xdr:from>
    <xdr:to>
      <xdr:col>24</xdr:col>
      <xdr:colOff>120650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115406</xdr:rowOff>
    </xdr:from>
    <xdr:ext cx="762000" cy="259045"/>
    <xdr:sp macro="" textlink="">
      <xdr:nvSpPr>
        <xdr:cNvPr id="127" name="物件費最大値テキスト"/>
        <xdr:cNvSpPr txBox="1"/>
      </xdr:nvSpPr>
      <xdr:spPr>
        <a:xfrm>
          <a:off x="16598900" y="21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14</xdr:row>
      <xdr:rowOff>29029</xdr:rowOff>
    </xdr:from>
    <xdr:to>
      <xdr:col>24</xdr:col>
      <xdr:colOff>120650</xdr:colOff>
      <xdr:row>14</xdr:row>
      <xdr:rowOff>29029</xdr:rowOff>
    </xdr:to>
    <xdr:cxnSp macro="">
      <xdr:nvCxnSpPr>
        <xdr:cNvPr id="128" name="直線コネクタ 127"/>
        <xdr:cNvCxnSpPr/>
      </xdr:nvCxnSpPr>
      <xdr:spPr>
        <a:xfrm>
          <a:off x="16421100" y="242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xdr:rowOff>
    </xdr:from>
    <xdr:to>
      <xdr:col>24</xdr:col>
      <xdr:colOff>31750</xdr:colOff>
      <xdr:row>16</xdr:row>
      <xdr:rowOff>34471</xdr:rowOff>
    </xdr:to>
    <xdr:cxnSp macro="">
      <xdr:nvCxnSpPr>
        <xdr:cNvPr id="129" name="直線コネクタ 128"/>
        <xdr:cNvCxnSpPr/>
      </xdr:nvCxnSpPr>
      <xdr:spPr>
        <a:xfrm>
          <a:off x="15671800" y="2407557"/>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7257</xdr:rowOff>
    </xdr:to>
    <xdr:cxnSp macro="">
      <xdr:nvCxnSpPr>
        <xdr:cNvPr id="132" name="直線コネクタ 131"/>
        <xdr:cNvCxnSpPr/>
      </xdr:nvCxnSpPr>
      <xdr:spPr>
        <a:xfrm>
          <a:off x="14782800" y="238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40821</xdr:rowOff>
    </xdr:from>
    <xdr:to>
      <xdr:col>22</xdr:col>
      <xdr:colOff>615950</xdr:colOff>
      <xdr:row>17</xdr:row>
      <xdr:rowOff>142421</xdr:rowOff>
    </xdr:to>
    <xdr:sp macro="" textlink="">
      <xdr:nvSpPr>
        <xdr:cNvPr id="133" name="フローチャート : 判断 132"/>
        <xdr:cNvSpPr/>
      </xdr:nvSpPr>
      <xdr:spPr>
        <a:xfrm>
          <a:off x="15621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34" name="テキスト ボックス 133"/>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156936</xdr:rowOff>
    </xdr:to>
    <xdr:cxnSp macro="">
      <xdr:nvCxnSpPr>
        <xdr:cNvPr id="135" name="直線コネクタ 134"/>
        <xdr:cNvCxnSpPr/>
      </xdr:nvCxnSpPr>
      <xdr:spPr>
        <a:xfrm>
          <a:off x="13893800" y="2255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146957</xdr:rowOff>
    </xdr:from>
    <xdr:to>
      <xdr:col>21</xdr:col>
      <xdr:colOff>412750</xdr:colOff>
      <xdr:row>17</xdr:row>
      <xdr:rowOff>77107</xdr:rowOff>
    </xdr:to>
    <xdr:sp macro="" textlink="">
      <xdr:nvSpPr>
        <xdr:cNvPr id="136" name="フローチャート : 判断 135"/>
        <xdr:cNvSpPr/>
      </xdr:nvSpPr>
      <xdr:spPr>
        <a:xfrm>
          <a:off x="14732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37" name="テキスト ボックス 136"/>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26307</xdr:rowOff>
    </xdr:to>
    <xdr:cxnSp macro="">
      <xdr:nvCxnSpPr>
        <xdr:cNvPr id="138" name="直線コネクタ 137"/>
        <xdr:cNvCxnSpPr/>
      </xdr:nvCxnSpPr>
      <xdr:spPr>
        <a:xfrm>
          <a:off x="13004800" y="222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81643</xdr:rowOff>
    </xdr:from>
    <xdr:to>
      <xdr:col>20</xdr:col>
      <xdr:colOff>209550</xdr:colOff>
      <xdr:row>17</xdr:row>
      <xdr:rowOff>11793</xdr:rowOff>
    </xdr:to>
    <xdr:sp macro="" textlink="">
      <xdr:nvSpPr>
        <xdr:cNvPr id="139" name="フローチャート : 判断 138"/>
        <xdr:cNvSpPr/>
      </xdr:nvSpPr>
      <xdr:spPr>
        <a:xfrm>
          <a:off x="13843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40" name="テキスト ボックス 139"/>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41" name="フローチャート :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8" name="円/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9"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127907</xdr:rowOff>
    </xdr:from>
    <xdr:to>
      <xdr:col>22</xdr:col>
      <xdr:colOff>615950</xdr:colOff>
      <xdr:row>14</xdr:row>
      <xdr:rowOff>58057</xdr:rowOff>
    </xdr:to>
    <xdr:sp macro="" textlink="">
      <xdr:nvSpPr>
        <xdr:cNvPr id="150" name="円/楕円 149"/>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68234</xdr:rowOff>
    </xdr:from>
    <xdr:ext cx="736600" cy="259045"/>
    <xdr:sp macro="" textlink="">
      <xdr:nvSpPr>
        <xdr:cNvPr id="151" name="テキスト ボックス 150"/>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2" name="円/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4" name="円/楕円 153"/>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5" name="テキスト ボックス 154"/>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6" name="円/楕円 155"/>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7" name="テキスト ボックス 156"/>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全国・県平均は下回っているものの、類似団体の平均は上回っている。引き続き適正な審査及び給付等の実施、また町単施策については、財政力と比較し、過重となっていないか等の検討をしていく。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7" name="直線コネクタ 186"/>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8"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9" name="直線コネクタ 188"/>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78015</xdr:rowOff>
    </xdr:to>
    <xdr:cxnSp macro="">
      <xdr:nvCxnSpPr>
        <xdr:cNvPr id="192" name="直線コネクタ 191"/>
        <xdr:cNvCxnSpPr/>
      </xdr:nvCxnSpPr>
      <xdr:spPr>
        <a:xfrm>
          <a:off x="3987800" y="95485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4" name="フローチャート :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118835</xdr:rowOff>
    </xdr:to>
    <xdr:cxnSp macro="">
      <xdr:nvCxnSpPr>
        <xdr:cNvPr id="195" name="直線コネクタ 194"/>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6" name="フローチャート : 判断 195"/>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7" name="テキスト ボックス 196"/>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20865</xdr:rowOff>
    </xdr:to>
    <xdr:cxnSp macro="">
      <xdr:nvCxnSpPr>
        <xdr:cNvPr id="198" name="直線コネクタ 197"/>
        <xdr:cNvCxnSpPr/>
      </xdr:nvCxnSpPr>
      <xdr:spPr>
        <a:xfrm>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9" name="フローチャート :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201" name="直線コネクタ 200"/>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2" name="フローチャート :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7" name="円/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類似団体の平均と比較すると、上回っている状況であるが、これは繰出金が類似団体と比較して多いためである。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今後は、公営企業会計等の健全化・適正化による普通会計の負担額を減らしていくように努める。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50" name="直線コネクタ 249"/>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3"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4" name="直線コネクタ 253"/>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102507</xdr:rowOff>
    </xdr:to>
    <xdr:cxnSp macro="">
      <xdr:nvCxnSpPr>
        <xdr:cNvPr id="255" name="直線コネクタ 254"/>
        <xdr:cNvCxnSpPr/>
      </xdr:nvCxnSpPr>
      <xdr:spPr>
        <a:xfrm flipV="1">
          <a:off x="15671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7" name="フローチャート :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4535</xdr:rowOff>
    </xdr:from>
    <xdr:to>
      <xdr:col>22</xdr:col>
      <xdr:colOff>565150</xdr:colOff>
      <xdr:row>57</xdr:row>
      <xdr:rowOff>102507</xdr:rowOff>
    </xdr:to>
    <xdr:cxnSp macro="">
      <xdr:nvCxnSpPr>
        <xdr:cNvPr id="258" name="直線コネクタ 257"/>
        <xdr:cNvCxnSpPr/>
      </xdr:nvCxnSpPr>
      <xdr:spPr>
        <a:xfrm>
          <a:off x="14782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9" name="フローチャート : 判断 258"/>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60" name="テキスト ボックス 259"/>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57</xdr:row>
      <xdr:rowOff>26307</xdr:rowOff>
    </xdr:to>
    <xdr:cxnSp macro="">
      <xdr:nvCxnSpPr>
        <xdr:cNvPr id="261" name="直線コネクタ 260"/>
        <xdr:cNvCxnSpPr/>
      </xdr:nvCxnSpPr>
      <xdr:spPr>
        <a:xfrm flipV="1">
          <a:off x="13893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2" name="フローチャート : 判断 261"/>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3" name="テキスト ボックス 262"/>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26307</xdr:rowOff>
    </xdr:from>
    <xdr:to>
      <xdr:col>20</xdr:col>
      <xdr:colOff>158750</xdr:colOff>
      <xdr:row>57</xdr:row>
      <xdr:rowOff>102507</xdr:rowOff>
    </xdr:to>
    <xdr:cxnSp macro="">
      <xdr:nvCxnSpPr>
        <xdr:cNvPr id="264" name="直線コネクタ 263"/>
        <xdr:cNvCxnSpPr/>
      </xdr:nvCxnSpPr>
      <xdr:spPr>
        <a:xfrm flipV="1">
          <a:off x="13004800" y="979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5" name="フローチャート : 判断 264"/>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6" name="テキスト ボックス 265"/>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7" name="フローチャート : 判断 26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4" name="円/楕円 27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6" name="円/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8" name="円/楕円 27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79" name="テキスト ボックス 278"/>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146957</xdr:rowOff>
    </xdr:from>
    <xdr:to>
      <xdr:col>20</xdr:col>
      <xdr:colOff>209550</xdr:colOff>
      <xdr:row>57</xdr:row>
      <xdr:rowOff>77107</xdr:rowOff>
    </xdr:to>
    <xdr:sp macro="" textlink="">
      <xdr:nvSpPr>
        <xdr:cNvPr id="280" name="円/楕円 279"/>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61884</xdr:rowOff>
    </xdr:from>
    <xdr:ext cx="762000" cy="259045"/>
    <xdr:sp macro="" textlink="">
      <xdr:nvSpPr>
        <xdr:cNvPr id="281" name="テキスト ボックス 280"/>
        <xdr:cNvSpPr txBox="1"/>
      </xdr:nvSpPr>
      <xdr:spPr>
        <a:xfrm>
          <a:off x="13512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82" name="円/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83" name="テキスト ボックス 282"/>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前年度と比較すると、比率は低くなっているが、類似団体の平均と比較すると上回っている。これは一部事務組合に対する負担金が類似団体と比較して、上回っていることなどが挙げられる。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今後も各種補助金については、補助金等審査委員会により適正な補助金の執行を図る。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8" name="直線コネクタ 307"/>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10" name="直線コネクタ 30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11"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2" name="直線コネクタ 311"/>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74422</xdr:rowOff>
    </xdr:to>
    <xdr:cxnSp macro="">
      <xdr:nvCxnSpPr>
        <xdr:cNvPr id="313" name="直線コネクタ 312"/>
        <xdr:cNvCxnSpPr/>
      </xdr:nvCxnSpPr>
      <xdr:spPr>
        <a:xfrm flipV="1">
          <a:off x="15671800" y="6395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5" name="フローチャート : 判断 31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124714</xdr:rowOff>
    </xdr:to>
    <xdr:cxnSp macro="">
      <xdr:nvCxnSpPr>
        <xdr:cNvPr id="316" name="直線コネクタ 315"/>
        <xdr:cNvCxnSpPr/>
      </xdr:nvCxnSpPr>
      <xdr:spPr>
        <a:xfrm flipV="1">
          <a:off x="14782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7" name="フローチャート : 判断 316"/>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8" name="テキスト ボックス 317"/>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156718</xdr:rowOff>
    </xdr:to>
    <xdr:cxnSp macro="">
      <xdr:nvCxnSpPr>
        <xdr:cNvPr id="319" name="直線コネクタ 318"/>
        <xdr:cNvCxnSpPr/>
      </xdr:nvCxnSpPr>
      <xdr:spPr>
        <a:xfrm flipV="1">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20" name="フローチャート : 判断 319"/>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21" name="テキスト ボックス 320"/>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156718</xdr:rowOff>
    </xdr:to>
    <xdr:cxnSp macro="">
      <xdr:nvCxnSpPr>
        <xdr:cNvPr id="322" name="直線コネクタ 321"/>
        <xdr:cNvCxnSpPr/>
      </xdr:nvCxnSpPr>
      <xdr:spPr>
        <a:xfrm>
          <a:off x="13004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3" name="フローチャート : 判断 322"/>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4" name="テキスト ボックス 323"/>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5" name="フローチャート : 判断 324"/>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6" name="テキスト ボックス 325"/>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32" name="円/楕円 33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3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34" name="円/楕円 33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35" name="テキスト ボックス 33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6" name="円/楕円 335"/>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7" name="テキスト ボックス 336"/>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38" name="円/楕円 337"/>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39" name="テキスト ボックス 338"/>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40" name="円/楕円 33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41" name="テキスト ボックス 34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類似団体等の平均は下回っており、平成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年度まで実施した繰上償還により、元利償還金の額（繰上償還額等を除く）が縮減されたためである。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人口１人当たりの公債費及び公債費に準ずる費用の決算額は類似団体を下回っているが、公営企業債の償還の財源に充てたと認められる繰入金が類似団体と比較して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倍となっている。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建設事業債の増発により、今後は公債費が増大していくことが予測されるため、一般会計及び公営企業経営の健全化に努め、また低利での資金調達に努める。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71" name="直線コネクタ 370"/>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2"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3" name="直線コネクタ 372"/>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4"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5" name="直線コネクタ 374"/>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64407</xdr:rowOff>
    </xdr:from>
    <xdr:to>
      <xdr:col>7</xdr:col>
      <xdr:colOff>15875</xdr:colOff>
      <xdr:row>75</xdr:row>
      <xdr:rowOff>129722</xdr:rowOff>
    </xdr:to>
    <xdr:cxnSp macro="">
      <xdr:nvCxnSpPr>
        <xdr:cNvPr id="376" name="直線コネクタ 375"/>
        <xdr:cNvCxnSpPr/>
      </xdr:nvCxnSpPr>
      <xdr:spPr>
        <a:xfrm flipV="1">
          <a:off x="3987800" y="12923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7"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8" name="フローチャート : 判断 377"/>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129722</xdr:rowOff>
    </xdr:from>
    <xdr:to>
      <xdr:col>5</xdr:col>
      <xdr:colOff>549275</xdr:colOff>
      <xdr:row>76</xdr:row>
      <xdr:rowOff>23586</xdr:rowOff>
    </xdr:to>
    <xdr:cxnSp macro="">
      <xdr:nvCxnSpPr>
        <xdr:cNvPr id="379" name="直線コネクタ 378"/>
        <xdr:cNvCxnSpPr/>
      </xdr:nvCxnSpPr>
      <xdr:spPr>
        <a:xfrm flipV="1">
          <a:off x="3098800" y="129884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80" name="フローチャート : 判断 379"/>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81" name="テキスト ボックス 380"/>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23586</xdr:rowOff>
    </xdr:from>
    <xdr:to>
      <xdr:col>4</xdr:col>
      <xdr:colOff>346075</xdr:colOff>
      <xdr:row>76</xdr:row>
      <xdr:rowOff>110671</xdr:rowOff>
    </xdr:to>
    <xdr:cxnSp macro="">
      <xdr:nvCxnSpPr>
        <xdr:cNvPr id="382" name="直線コネクタ 381"/>
        <xdr:cNvCxnSpPr/>
      </xdr:nvCxnSpPr>
      <xdr:spPr>
        <a:xfrm flipV="1">
          <a:off x="2209800" y="13053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3" name="フローチャート : 判断 382"/>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4" name="テキスト ボックス 383"/>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34471</xdr:rowOff>
    </xdr:from>
    <xdr:to>
      <xdr:col>3</xdr:col>
      <xdr:colOff>142875</xdr:colOff>
      <xdr:row>76</xdr:row>
      <xdr:rowOff>110671</xdr:rowOff>
    </xdr:to>
    <xdr:cxnSp macro="">
      <xdr:nvCxnSpPr>
        <xdr:cNvPr id="385" name="直線コネクタ 384"/>
        <xdr:cNvCxnSpPr/>
      </xdr:nvCxnSpPr>
      <xdr:spPr>
        <a:xfrm>
          <a:off x="1320800" y="13064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6" name="フローチャート : 判断 385"/>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7" name="テキスト ボックス 386"/>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8" name="フローチャート : 判断 387"/>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9" name="テキスト ボックス 388"/>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13607</xdr:rowOff>
    </xdr:from>
    <xdr:to>
      <xdr:col>7</xdr:col>
      <xdr:colOff>66675</xdr:colOff>
      <xdr:row>75</xdr:row>
      <xdr:rowOff>115207</xdr:rowOff>
    </xdr:to>
    <xdr:sp macro="" textlink="">
      <xdr:nvSpPr>
        <xdr:cNvPr id="395" name="円/楕円 394"/>
        <xdr:cNvSpPr/>
      </xdr:nvSpPr>
      <xdr:spPr>
        <a:xfrm>
          <a:off x="4775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30134</xdr:rowOff>
    </xdr:from>
    <xdr:ext cx="762000" cy="259045"/>
    <xdr:sp macro="" textlink="">
      <xdr:nvSpPr>
        <xdr:cNvPr id="396" name="公債費該当値テキスト"/>
        <xdr:cNvSpPr txBox="1"/>
      </xdr:nvSpPr>
      <xdr:spPr>
        <a:xfrm>
          <a:off x="49149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78922</xdr:rowOff>
    </xdr:from>
    <xdr:to>
      <xdr:col>5</xdr:col>
      <xdr:colOff>600075</xdr:colOff>
      <xdr:row>76</xdr:row>
      <xdr:rowOff>9072</xdr:rowOff>
    </xdr:to>
    <xdr:sp macro="" textlink="">
      <xdr:nvSpPr>
        <xdr:cNvPr id="397" name="円/楕円 396"/>
        <xdr:cNvSpPr/>
      </xdr:nvSpPr>
      <xdr:spPr>
        <a:xfrm>
          <a:off x="3937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19249</xdr:rowOff>
    </xdr:from>
    <xdr:ext cx="736600" cy="259045"/>
    <xdr:sp macro="" textlink="">
      <xdr:nvSpPr>
        <xdr:cNvPr id="398" name="テキスト ボックス 397"/>
        <xdr:cNvSpPr txBox="1"/>
      </xdr:nvSpPr>
      <xdr:spPr>
        <a:xfrm>
          <a:off x="3606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144235</xdr:rowOff>
    </xdr:from>
    <xdr:to>
      <xdr:col>4</xdr:col>
      <xdr:colOff>396875</xdr:colOff>
      <xdr:row>76</xdr:row>
      <xdr:rowOff>74386</xdr:rowOff>
    </xdr:to>
    <xdr:sp macro="" textlink="">
      <xdr:nvSpPr>
        <xdr:cNvPr id="399" name="円/楕円 398"/>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84562</xdr:rowOff>
    </xdr:from>
    <xdr:ext cx="762000" cy="259045"/>
    <xdr:sp macro="" textlink="">
      <xdr:nvSpPr>
        <xdr:cNvPr id="400" name="テキスト ボックス 399"/>
        <xdr:cNvSpPr txBox="1"/>
      </xdr:nvSpPr>
      <xdr:spPr>
        <a:xfrm>
          <a:off x="2717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401" name="円/楕円 400"/>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402" name="テキスト ボックス 401"/>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155121</xdr:rowOff>
    </xdr:from>
    <xdr:to>
      <xdr:col>1</xdr:col>
      <xdr:colOff>676275</xdr:colOff>
      <xdr:row>76</xdr:row>
      <xdr:rowOff>85271</xdr:rowOff>
    </xdr:to>
    <xdr:sp macro="" textlink="">
      <xdr:nvSpPr>
        <xdr:cNvPr id="403" name="円/楕円 402"/>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95449</xdr:rowOff>
    </xdr:from>
    <xdr:ext cx="762000" cy="259045"/>
    <xdr:sp macro="" textlink="">
      <xdr:nvSpPr>
        <xdr:cNvPr id="404" name="テキスト ボックス 403"/>
        <xdr:cNvSpPr txBox="1"/>
      </xdr:nvSpPr>
      <xdr:spPr>
        <a:xfrm>
          <a:off x="939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公債費以外の経常収支比率についても、類似団体の平均を下回っており、今後も引き続き経常経費の抑制に努める。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2" name="直線コネクタ 431"/>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4" name="直線コネクタ 43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5"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6" name="直線コネクタ 435"/>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54611</xdr:rowOff>
    </xdr:to>
    <xdr:cxnSp macro="">
      <xdr:nvCxnSpPr>
        <xdr:cNvPr id="437" name="直線コネクタ 436"/>
        <xdr:cNvCxnSpPr/>
      </xdr:nvCxnSpPr>
      <xdr:spPr>
        <a:xfrm>
          <a:off x="15671800" y="130086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8"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9" name="フローチャート : 判断 438"/>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75</xdr:row>
      <xdr:rowOff>149861</xdr:rowOff>
    </xdr:to>
    <xdr:cxnSp macro="">
      <xdr:nvCxnSpPr>
        <xdr:cNvPr id="440" name="直線コネクタ 439"/>
        <xdr:cNvCxnSpPr/>
      </xdr:nvCxnSpPr>
      <xdr:spPr>
        <a:xfrm>
          <a:off x="14782800" y="12989560"/>
          <a:ext cx="8890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41" name="フローチャート : 判断 440"/>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2" name="テキスト ボックス 441"/>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75</xdr:row>
      <xdr:rowOff>149861</xdr:rowOff>
    </xdr:to>
    <xdr:cxnSp macro="">
      <xdr:nvCxnSpPr>
        <xdr:cNvPr id="443" name="直線コネクタ 442"/>
        <xdr:cNvCxnSpPr/>
      </xdr:nvCxnSpPr>
      <xdr:spPr>
        <a:xfrm flipV="1">
          <a:off x="13893800" y="12989560"/>
          <a:ext cx="8890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4" name="フローチャート : 判断 443"/>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5" name="テキスト ボックス 44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75</xdr:row>
      <xdr:rowOff>149861</xdr:rowOff>
    </xdr:to>
    <xdr:cxnSp macro="">
      <xdr:nvCxnSpPr>
        <xdr:cNvPr id="446" name="直線コネクタ 445"/>
        <xdr:cNvCxnSpPr/>
      </xdr:nvCxnSpPr>
      <xdr:spPr>
        <a:xfrm>
          <a:off x="13004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7" name="フローチャート : 判断 44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8" name="テキスト ボックス 44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9" name="フローチャート : 判断 448"/>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50" name="テキスト ボックス 44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56" name="円/楕円 455"/>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20337</xdr:rowOff>
    </xdr:from>
    <xdr:ext cx="762000" cy="259045"/>
    <xdr:sp macro="" textlink="">
      <xdr:nvSpPr>
        <xdr:cNvPr id="457" name="公債費以外該当値テキスト"/>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58" name="円/楕円 457"/>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59" name="テキスト ボックス 458"/>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60" name="円/楕円 45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61" name="テキスト ボックス 460"/>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62" name="円/楕円 461"/>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63" name="テキスト ボックス 462"/>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64" name="円/楕円 463"/>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65" name="テキスト ボックス 464"/>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山梨県市川三郷町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130554</xdr:rowOff>
    </xdr:from>
    <xdr:to>
      <xdr:col>4</xdr:col>
      <xdr:colOff>1117600</xdr:colOff>
      <xdr:row>16</xdr:row>
      <xdr:rowOff>71232</xdr:rowOff>
    </xdr:to>
    <xdr:cxnSp macro="">
      <xdr:nvCxnSpPr>
        <xdr:cNvPr id="52" name="直線コネクタ 51"/>
        <xdr:cNvCxnSpPr/>
      </xdr:nvCxnSpPr>
      <xdr:spPr bwMode="auto">
        <a:xfrm>
          <a:off x="5003800" y="2749929"/>
          <a:ext cx="647700" cy="1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130554</xdr:rowOff>
    </xdr:from>
    <xdr:to>
      <xdr:col>4</xdr:col>
      <xdr:colOff>469900</xdr:colOff>
      <xdr:row>16</xdr:row>
      <xdr:rowOff>170527</xdr:rowOff>
    </xdr:to>
    <xdr:cxnSp macro="">
      <xdr:nvCxnSpPr>
        <xdr:cNvPr id="55" name="直線コネクタ 54"/>
        <xdr:cNvCxnSpPr/>
      </xdr:nvCxnSpPr>
      <xdr:spPr bwMode="auto">
        <a:xfrm flipV="1">
          <a:off x="4305300" y="2749929"/>
          <a:ext cx="698500" cy="21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153071</xdr:rowOff>
    </xdr:from>
    <xdr:to>
      <xdr:col>3</xdr:col>
      <xdr:colOff>904875</xdr:colOff>
      <xdr:row>16</xdr:row>
      <xdr:rowOff>170527</xdr:rowOff>
    </xdr:to>
    <xdr:cxnSp macro="">
      <xdr:nvCxnSpPr>
        <xdr:cNvPr id="58" name="直線コネクタ 57"/>
        <xdr:cNvCxnSpPr/>
      </xdr:nvCxnSpPr>
      <xdr:spPr bwMode="auto">
        <a:xfrm>
          <a:off x="3606800" y="2943896"/>
          <a:ext cx="698500" cy="1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104510</xdr:rowOff>
    </xdr:from>
    <xdr:to>
      <xdr:col>3</xdr:col>
      <xdr:colOff>206375</xdr:colOff>
      <xdr:row>16</xdr:row>
      <xdr:rowOff>153071</xdr:rowOff>
    </xdr:to>
    <xdr:cxnSp macro="">
      <xdr:nvCxnSpPr>
        <xdr:cNvPr id="61" name="直線コネクタ 60"/>
        <xdr:cNvCxnSpPr/>
      </xdr:nvCxnSpPr>
      <xdr:spPr bwMode="auto">
        <a:xfrm>
          <a:off x="2908300" y="2895335"/>
          <a:ext cx="698500" cy="4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20432</xdr:rowOff>
    </xdr:from>
    <xdr:to>
      <xdr:col>5</xdr:col>
      <xdr:colOff>34925</xdr:colOff>
      <xdr:row>16</xdr:row>
      <xdr:rowOff>122032</xdr:rowOff>
    </xdr:to>
    <xdr:sp macro="" textlink="">
      <xdr:nvSpPr>
        <xdr:cNvPr id="71" name="円/楕円 70"/>
        <xdr:cNvSpPr/>
      </xdr:nvSpPr>
      <xdr:spPr bwMode="auto">
        <a:xfrm>
          <a:off x="5600700" y="28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36959</xdr:rowOff>
    </xdr:from>
    <xdr:ext cx="762000" cy="259045"/>
    <xdr:sp macro="" textlink="">
      <xdr:nvSpPr>
        <xdr:cNvPr id="72" name="人口1人当たり決算額の推移該当値テキスト130"/>
        <xdr:cNvSpPr txBox="1"/>
      </xdr:nvSpPr>
      <xdr:spPr>
        <a:xfrm>
          <a:off x="5740400" y="26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79754</xdr:rowOff>
    </xdr:from>
    <xdr:to>
      <xdr:col>4</xdr:col>
      <xdr:colOff>520700</xdr:colOff>
      <xdr:row>16</xdr:row>
      <xdr:rowOff>9904</xdr:rowOff>
    </xdr:to>
    <xdr:sp macro="" textlink="">
      <xdr:nvSpPr>
        <xdr:cNvPr id="73" name="円/楕円 72"/>
        <xdr:cNvSpPr/>
      </xdr:nvSpPr>
      <xdr:spPr bwMode="auto">
        <a:xfrm>
          <a:off x="4953000" y="269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20081</xdr:rowOff>
    </xdr:from>
    <xdr:ext cx="736600" cy="259045"/>
    <xdr:sp macro="" textlink="">
      <xdr:nvSpPr>
        <xdr:cNvPr id="74" name="テキスト ボックス 73"/>
        <xdr:cNvSpPr txBox="1"/>
      </xdr:nvSpPr>
      <xdr:spPr>
        <a:xfrm>
          <a:off x="4622800" y="246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119727</xdr:rowOff>
    </xdr:from>
    <xdr:to>
      <xdr:col>3</xdr:col>
      <xdr:colOff>955675</xdr:colOff>
      <xdr:row>17</xdr:row>
      <xdr:rowOff>49877</xdr:rowOff>
    </xdr:to>
    <xdr:sp macro="" textlink="">
      <xdr:nvSpPr>
        <xdr:cNvPr id="75" name="円/楕円 74"/>
        <xdr:cNvSpPr/>
      </xdr:nvSpPr>
      <xdr:spPr bwMode="auto">
        <a:xfrm>
          <a:off x="4254500" y="29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60054</xdr:rowOff>
    </xdr:from>
    <xdr:ext cx="762000" cy="259045"/>
    <xdr:sp macro="" textlink="">
      <xdr:nvSpPr>
        <xdr:cNvPr id="76" name="テキスト ボックス 75"/>
        <xdr:cNvSpPr txBox="1"/>
      </xdr:nvSpPr>
      <xdr:spPr>
        <a:xfrm>
          <a:off x="3924300" y="26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102271</xdr:rowOff>
    </xdr:from>
    <xdr:to>
      <xdr:col>3</xdr:col>
      <xdr:colOff>257175</xdr:colOff>
      <xdr:row>17</xdr:row>
      <xdr:rowOff>32421</xdr:rowOff>
    </xdr:to>
    <xdr:sp macro="" textlink="">
      <xdr:nvSpPr>
        <xdr:cNvPr id="77" name="円/楕円 76"/>
        <xdr:cNvSpPr/>
      </xdr:nvSpPr>
      <xdr:spPr bwMode="auto">
        <a:xfrm>
          <a:off x="3556000" y="289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42598</xdr:rowOff>
    </xdr:from>
    <xdr:ext cx="762000" cy="259045"/>
    <xdr:sp macro="" textlink="">
      <xdr:nvSpPr>
        <xdr:cNvPr id="78" name="テキスト ボックス 77"/>
        <xdr:cNvSpPr txBox="1"/>
      </xdr:nvSpPr>
      <xdr:spPr>
        <a:xfrm>
          <a:off x="3225800" y="266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53710</xdr:rowOff>
    </xdr:from>
    <xdr:to>
      <xdr:col>2</xdr:col>
      <xdr:colOff>692150</xdr:colOff>
      <xdr:row>16</xdr:row>
      <xdr:rowOff>155310</xdr:rowOff>
    </xdr:to>
    <xdr:sp macro="" textlink="">
      <xdr:nvSpPr>
        <xdr:cNvPr id="79" name="円/楕円 78"/>
        <xdr:cNvSpPr/>
      </xdr:nvSpPr>
      <xdr:spPr bwMode="auto">
        <a:xfrm>
          <a:off x="2857500" y="284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165487</xdr:rowOff>
    </xdr:from>
    <xdr:ext cx="762000" cy="259045"/>
    <xdr:sp macro="" textlink="">
      <xdr:nvSpPr>
        <xdr:cNvPr id="80" name="テキスト ボックス 79"/>
        <xdr:cNvSpPr txBox="1"/>
      </xdr:nvSpPr>
      <xdr:spPr>
        <a:xfrm>
          <a:off x="2527300" y="261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5025</xdr:rowOff>
    </xdr:from>
    <xdr:to>
      <xdr:col>4</xdr:col>
      <xdr:colOff>1117600</xdr:colOff>
      <xdr:row>36</xdr:row>
      <xdr:rowOff>32490</xdr:rowOff>
    </xdr:to>
    <xdr:cxnSp macro="">
      <xdr:nvCxnSpPr>
        <xdr:cNvPr id="116" name="直線コネクタ 115"/>
        <xdr:cNvCxnSpPr/>
      </xdr:nvCxnSpPr>
      <xdr:spPr bwMode="auto">
        <a:xfrm flipV="1">
          <a:off x="5003800" y="6958275"/>
          <a:ext cx="647700" cy="2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312329</xdr:rowOff>
    </xdr:from>
    <xdr:to>
      <xdr:col>4</xdr:col>
      <xdr:colOff>469900</xdr:colOff>
      <xdr:row>36</xdr:row>
      <xdr:rowOff>32490</xdr:rowOff>
    </xdr:to>
    <xdr:cxnSp macro="">
      <xdr:nvCxnSpPr>
        <xdr:cNvPr id="119" name="直線コネクタ 118"/>
        <xdr:cNvCxnSpPr/>
      </xdr:nvCxnSpPr>
      <xdr:spPr bwMode="auto">
        <a:xfrm>
          <a:off x="4305300" y="6922679"/>
          <a:ext cx="6985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64723</xdr:rowOff>
    </xdr:from>
    <xdr:to>
      <xdr:col>3</xdr:col>
      <xdr:colOff>904875</xdr:colOff>
      <xdr:row>35</xdr:row>
      <xdr:rowOff>312329</xdr:rowOff>
    </xdr:to>
    <xdr:cxnSp macro="">
      <xdr:nvCxnSpPr>
        <xdr:cNvPr id="122" name="直線コネクタ 121"/>
        <xdr:cNvCxnSpPr/>
      </xdr:nvCxnSpPr>
      <xdr:spPr bwMode="auto">
        <a:xfrm>
          <a:off x="3606800" y="6675073"/>
          <a:ext cx="698500" cy="24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326143</xdr:rowOff>
    </xdr:from>
    <xdr:to>
      <xdr:col>3</xdr:col>
      <xdr:colOff>206375</xdr:colOff>
      <xdr:row>35</xdr:row>
      <xdr:rowOff>64723</xdr:rowOff>
    </xdr:to>
    <xdr:cxnSp macro="">
      <xdr:nvCxnSpPr>
        <xdr:cNvPr id="125" name="直線コネクタ 124"/>
        <xdr:cNvCxnSpPr/>
      </xdr:nvCxnSpPr>
      <xdr:spPr bwMode="auto">
        <a:xfrm>
          <a:off x="2908300" y="6593593"/>
          <a:ext cx="6985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157319</xdr:rowOff>
    </xdr:from>
    <xdr:ext cx="762000" cy="259045"/>
    <xdr:sp macro="" textlink="">
      <xdr:nvSpPr>
        <xdr:cNvPr id="127" name="テキスト ボックス 126"/>
        <xdr:cNvSpPr txBox="1"/>
      </xdr:nvSpPr>
      <xdr:spPr>
        <a:xfrm>
          <a:off x="32258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85800</xdr:rowOff>
    </xdr:from>
    <xdr:ext cx="762000" cy="259045"/>
    <xdr:sp macro="" textlink="">
      <xdr:nvSpPr>
        <xdr:cNvPr id="129" name="テキスト ボックス 128"/>
        <xdr:cNvSpPr txBox="1"/>
      </xdr:nvSpPr>
      <xdr:spPr>
        <a:xfrm>
          <a:off x="2527300" y="66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297125</xdr:rowOff>
    </xdr:from>
    <xdr:to>
      <xdr:col>5</xdr:col>
      <xdr:colOff>34925</xdr:colOff>
      <xdr:row>36</xdr:row>
      <xdr:rowOff>55825</xdr:rowOff>
    </xdr:to>
    <xdr:sp macro="" textlink="">
      <xdr:nvSpPr>
        <xdr:cNvPr id="135" name="円/楕円 134"/>
        <xdr:cNvSpPr/>
      </xdr:nvSpPr>
      <xdr:spPr bwMode="auto">
        <a:xfrm>
          <a:off x="5600700" y="690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269202</xdr:rowOff>
    </xdr:from>
    <xdr:ext cx="762000" cy="259045"/>
    <xdr:sp macro="" textlink="">
      <xdr:nvSpPr>
        <xdr:cNvPr id="136" name="人口1人当たり決算額の推移該当値テキスト445"/>
        <xdr:cNvSpPr txBox="1"/>
      </xdr:nvSpPr>
      <xdr:spPr>
        <a:xfrm>
          <a:off x="5740400" y="68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324590</xdr:rowOff>
    </xdr:from>
    <xdr:to>
      <xdr:col>4</xdr:col>
      <xdr:colOff>520700</xdr:colOff>
      <xdr:row>36</xdr:row>
      <xdr:rowOff>83290</xdr:rowOff>
    </xdr:to>
    <xdr:sp macro="" textlink="">
      <xdr:nvSpPr>
        <xdr:cNvPr id="137" name="円/楕円 136"/>
        <xdr:cNvSpPr/>
      </xdr:nvSpPr>
      <xdr:spPr bwMode="auto">
        <a:xfrm>
          <a:off x="4953000" y="693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68067</xdr:rowOff>
    </xdr:from>
    <xdr:ext cx="736600" cy="259045"/>
    <xdr:sp macro="" textlink="">
      <xdr:nvSpPr>
        <xdr:cNvPr id="138" name="テキスト ボックス 137"/>
        <xdr:cNvSpPr txBox="1"/>
      </xdr:nvSpPr>
      <xdr:spPr>
        <a:xfrm>
          <a:off x="4622800" y="702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261529</xdr:rowOff>
    </xdr:from>
    <xdr:to>
      <xdr:col>3</xdr:col>
      <xdr:colOff>955675</xdr:colOff>
      <xdr:row>36</xdr:row>
      <xdr:rowOff>20229</xdr:rowOff>
    </xdr:to>
    <xdr:sp macro="" textlink="">
      <xdr:nvSpPr>
        <xdr:cNvPr id="139" name="円/楕円 138"/>
        <xdr:cNvSpPr/>
      </xdr:nvSpPr>
      <xdr:spPr bwMode="auto">
        <a:xfrm>
          <a:off x="4254500" y="687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5006</xdr:rowOff>
    </xdr:from>
    <xdr:ext cx="762000" cy="259045"/>
    <xdr:sp macro="" textlink="">
      <xdr:nvSpPr>
        <xdr:cNvPr id="140" name="テキスト ボックス 139"/>
        <xdr:cNvSpPr txBox="1"/>
      </xdr:nvSpPr>
      <xdr:spPr>
        <a:xfrm>
          <a:off x="3924300" y="695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13923</xdr:rowOff>
    </xdr:from>
    <xdr:to>
      <xdr:col>3</xdr:col>
      <xdr:colOff>257175</xdr:colOff>
      <xdr:row>35</xdr:row>
      <xdr:rowOff>115523</xdr:rowOff>
    </xdr:to>
    <xdr:sp macro="" textlink="">
      <xdr:nvSpPr>
        <xdr:cNvPr id="141" name="円/楕円 140"/>
        <xdr:cNvSpPr/>
      </xdr:nvSpPr>
      <xdr:spPr bwMode="auto">
        <a:xfrm>
          <a:off x="3556000" y="662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125700</xdr:rowOff>
    </xdr:from>
    <xdr:ext cx="762000" cy="259045"/>
    <xdr:sp macro="" textlink="">
      <xdr:nvSpPr>
        <xdr:cNvPr id="142" name="テキスト ボックス 141"/>
        <xdr:cNvSpPr txBox="1"/>
      </xdr:nvSpPr>
      <xdr:spPr>
        <a:xfrm>
          <a:off x="3225800" y="639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275343</xdr:rowOff>
    </xdr:from>
    <xdr:to>
      <xdr:col>2</xdr:col>
      <xdr:colOff>692150</xdr:colOff>
      <xdr:row>35</xdr:row>
      <xdr:rowOff>34043</xdr:rowOff>
    </xdr:to>
    <xdr:sp macro="" textlink="">
      <xdr:nvSpPr>
        <xdr:cNvPr id="143" name="円/楕円 142"/>
        <xdr:cNvSpPr/>
      </xdr:nvSpPr>
      <xdr:spPr bwMode="auto">
        <a:xfrm>
          <a:off x="2857500" y="65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44220</xdr:rowOff>
    </xdr:from>
    <xdr:ext cx="762000" cy="259045"/>
    <xdr:sp macro="" textlink="">
      <xdr:nvSpPr>
        <xdr:cNvPr id="144" name="テキスト ボックス 143"/>
        <xdr:cNvSpPr txBox="1"/>
      </xdr:nvSpPr>
      <xdr:spPr>
        <a:xfrm>
          <a:off x="2527300" y="631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52680</xdr:rowOff>
    </xdr:from>
    <xdr:to>
      <xdr:col>6</xdr:col>
      <xdr:colOff>511175</xdr:colOff>
      <xdr:row>35</xdr:row>
      <xdr:rowOff>141796</xdr:rowOff>
    </xdr:to>
    <xdr:cxnSp macro="">
      <xdr:nvCxnSpPr>
        <xdr:cNvPr id="61" name="直線コネクタ 60"/>
        <xdr:cNvCxnSpPr/>
      </xdr:nvCxnSpPr>
      <xdr:spPr>
        <a:xfrm>
          <a:off x="3797300" y="6053430"/>
          <a:ext cx="8382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52680</xdr:rowOff>
    </xdr:from>
    <xdr:to>
      <xdr:col>5</xdr:col>
      <xdr:colOff>358775</xdr:colOff>
      <xdr:row>35</xdr:row>
      <xdr:rowOff>121126</xdr:rowOff>
    </xdr:to>
    <xdr:cxnSp macro="">
      <xdr:nvCxnSpPr>
        <xdr:cNvPr id="64" name="直線コネクタ 63"/>
        <xdr:cNvCxnSpPr/>
      </xdr:nvCxnSpPr>
      <xdr:spPr>
        <a:xfrm flipV="1">
          <a:off x="2908300" y="6053430"/>
          <a:ext cx="889000" cy="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74644</xdr:rowOff>
    </xdr:from>
    <xdr:to>
      <xdr:col>4</xdr:col>
      <xdr:colOff>155575</xdr:colOff>
      <xdr:row>35</xdr:row>
      <xdr:rowOff>121126</xdr:rowOff>
    </xdr:to>
    <xdr:cxnSp macro="">
      <xdr:nvCxnSpPr>
        <xdr:cNvPr id="67" name="直線コネクタ 66"/>
        <xdr:cNvCxnSpPr/>
      </xdr:nvCxnSpPr>
      <xdr:spPr>
        <a:xfrm>
          <a:off x="2019300" y="607539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41307</xdr:rowOff>
    </xdr:from>
    <xdr:to>
      <xdr:col>2</xdr:col>
      <xdr:colOff>638175</xdr:colOff>
      <xdr:row>35</xdr:row>
      <xdr:rowOff>74644</xdr:rowOff>
    </xdr:to>
    <xdr:cxnSp macro="">
      <xdr:nvCxnSpPr>
        <xdr:cNvPr id="70" name="直線コネクタ 69"/>
        <xdr:cNvCxnSpPr/>
      </xdr:nvCxnSpPr>
      <xdr:spPr>
        <a:xfrm>
          <a:off x="1130300" y="6042057"/>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90996</xdr:rowOff>
    </xdr:from>
    <xdr:to>
      <xdr:col>6</xdr:col>
      <xdr:colOff>561975</xdr:colOff>
      <xdr:row>36</xdr:row>
      <xdr:rowOff>21146</xdr:rowOff>
    </xdr:to>
    <xdr:sp macro="" textlink="">
      <xdr:nvSpPr>
        <xdr:cNvPr id="80" name="円/楕円 79"/>
        <xdr:cNvSpPr/>
      </xdr:nvSpPr>
      <xdr:spPr>
        <a:xfrm>
          <a:off x="4584700" y="60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69423</xdr:rowOff>
    </xdr:from>
    <xdr:ext cx="534377" cy="259045"/>
    <xdr:sp macro="" textlink="">
      <xdr:nvSpPr>
        <xdr:cNvPr id="81" name="人件費該当値テキスト"/>
        <xdr:cNvSpPr txBox="1"/>
      </xdr:nvSpPr>
      <xdr:spPr>
        <a:xfrm>
          <a:off x="4686300" y="60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1880</xdr:rowOff>
    </xdr:from>
    <xdr:to>
      <xdr:col>5</xdr:col>
      <xdr:colOff>409575</xdr:colOff>
      <xdr:row>35</xdr:row>
      <xdr:rowOff>103480</xdr:rowOff>
    </xdr:to>
    <xdr:sp macro="" textlink="">
      <xdr:nvSpPr>
        <xdr:cNvPr id="82" name="円/楕円 81"/>
        <xdr:cNvSpPr/>
      </xdr:nvSpPr>
      <xdr:spPr>
        <a:xfrm>
          <a:off x="3746500" y="60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94607</xdr:rowOff>
    </xdr:from>
    <xdr:ext cx="534377" cy="259045"/>
    <xdr:sp macro="" textlink="">
      <xdr:nvSpPr>
        <xdr:cNvPr id="83" name="テキスト ボックス 82"/>
        <xdr:cNvSpPr txBox="1"/>
      </xdr:nvSpPr>
      <xdr:spPr>
        <a:xfrm>
          <a:off x="3530111" y="60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70326</xdr:rowOff>
    </xdr:from>
    <xdr:to>
      <xdr:col>4</xdr:col>
      <xdr:colOff>206375</xdr:colOff>
      <xdr:row>36</xdr:row>
      <xdr:rowOff>476</xdr:rowOff>
    </xdr:to>
    <xdr:sp macro="" textlink="">
      <xdr:nvSpPr>
        <xdr:cNvPr id="84" name="円/楕円 83"/>
        <xdr:cNvSpPr/>
      </xdr:nvSpPr>
      <xdr:spPr>
        <a:xfrm>
          <a:off x="2857500" y="60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163053</xdr:rowOff>
    </xdr:from>
    <xdr:ext cx="534377" cy="259045"/>
    <xdr:sp macro="" textlink="">
      <xdr:nvSpPr>
        <xdr:cNvPr id="85" name="テキスト ボックス 84"/>
        <xdr:cNvSpPr txBox="1"/>
      </xdr:nvSpPr>
      <xdr:spPr>
        <a:xfrm>
          <a:off x="2641111" y="61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23844</xdr:rowOff>
    </xdr:from>
    <xdr:to>
      <xdr:col>3</xdr:col>
      <xdr:colOff>3175</xdr:colOff>
      <xdr:row>35</xdr:row>
      <xdr:rowOff>125444</xdr:rowOff>
    </xdr:to>
    <xdr:sp macro="" textlink="">
      <xdr:nvSpPr>
        <xdr:cNvPr id="86" name="円/楕円 85"/>
        <xdr:cNvSpPr/>
      </xdr:nvSpPr>
      <xdr:spPr>
        <a:xfrm>
          <a:off x="1968500" y="60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116571</xdr:rowOff>
    </xdr:from>
    <xdr:ext cx="534377" cy="259045"/>
    <xdr:sp macro="" textlink="">
      <xdr:nvSpPr>
        <xdr:cNvPr id="87" name="テキスト ボックス 86"/>
        <xdr:cNvSpPr txBox="1"/>
      </xdr:nvSpPr>
      <xdr:spPr>
        <a:xfrm>
          <a:off x="1752111" y="61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161957</xdr:rowOff>
    </xdr:from>
    <xdr:to>
      <xdr:col>1</xdr:col>
      <xdr:colOff>485775</xdr:colOff>
      <xdr:row>35</xdr:row>
      <xdr:rowOff>92107</xdr:rowOff>
    </xdr:to>
    <xdr:sp macro="" textlink="">
      <xdr:nvSpPr>
        <xdr:cNvPr id="88" name="円/楕円 87"/>
        <xdr:cNvSpPr/>
      </xdr:nvSpPr>
      <xdr:spPr>
        <a:xfrm>
          <a:off x="1079500" y="5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83234</xdr:rowOff>
    </xdr:from>
    <xdr:ext cx="534377" cy="259045"/>
    <xdr:sp macro="" textlink="">
      <xdr:nvSpPr>
        <xdr:cNvPr id="89" name="テキスト ボックス 88"/>
        <xdr:cNvSpPr txBox="1"/>
      </xdr:nvSpPr>
      <xdr:spPr>
        <a:xfrm>
          <a:off x="863111" y="60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104889</xdr:rowOff>
    </xdr:from>
    <xdr:to>
      <xdr:col>6</xdr:col>
      <xdr:colOff>511175</xdr:colOff>
      <xdr:row>56</xdr:row>
      <xdr:rowOff>120173</xdr:rowOff>
    </xdr:to>
    <xdr:cxnSp macro="">
      <xdr:nvCxnSpPr>
        <xdr:cNvPr id="116" name="直線コネクタ 115"/>
        <xdr:cNvCxnSpPr/>
      </xdr:nvCxnSpPr>
      <xdr:spPr>
        <a:xfrm>
          <a:off x="3797300" y="9706089"/>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104889</xdr:rowOff>
    </xdr:from>
    <xdr:to>
      <xdr:col>5</xdr:col>
      <xdr:colOff>358775</xdr:colOff>
      <xdr:row>56</xdr:row>
      <xdr:rowOff>137744</xdr:rowOff>
    </xdr:to>
    <xdr:cxnSp macro="">
      <xdr:nvCxnSpPr>
        <xdr:cNvPr id="119" name="直線コネクタ 118"/>
        <xdr:cNvCxnSpPr/>
      </xdr:nvCxnSpPr>
      <xdr:spPr>
        <a:xfrm flipV="1">
          <a:off x="2908300" y="9706089"/>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137744</xdr:rowOff>
    </xdr:from>
    <xdr:to>
      <xdr:col>4</xdr:col>
      <xdr:colOff>155575</xdr:colOff>
      <xdr:row>56</xdr:row>
      <xdr:rowOff>149503</xdr:rowOff>
    </xdr:to>
    <xdr:cxnSp macro="">
      <xdr:nvCxnSpPr>
        <xdr:cNvPr id="122" name="直線コネクタ 121"/>
        <xdr:cNvCxnSpPr/>
      </xdr:nvCxnSpPr>
      <xdr:spPr>
        <a:xfrm flipV="1">
          <a:off x="2019300" y="9738944"/>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149503</xdr:rowOff>
    </xdr:from>
    <xdr:to>
      <xdr:col>2</xdr:col>
      <xdr:colOff>638175</xdr:colOff>
      <xdr:row>56</xdr:row>
      <xdr:rowOff>151263</xdr:rowOff>
    </xdr:to>
    <xdr:cxnSp macro="">
      <xdr:nvCxnSpPr>
        <xdr:cNvPr id="125" name="直線コネクタ 124"/>
        <xdr:cNvCxnSpPr/>
      </xdr:nvCxnSpPr>
      <xdr:spPr>
        <a:xfrm flipV="1">
          <a:off x="1130300" y="975070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69373</xdr:rowOff>
    </xdr:from>
    <xdr:to>
      <xdr:col>6</xdr:col>
      <xdr:colOff>561975</xdr:colOff>
      <xdr:row>56</xdr:row>
      <xdr:rowOff>170973</xdr:rowOff>
    </xdr:to>
    <xdr:sp macro="" textlink="">
      <xdr:nvSpPr>
        <xdr:cNvPr id="135" name="円/楕円 134"/>
        <xdr:cNvSpPr/>
      </xdr:nvSpPr>
      <xdr:spPr>
        <a:xfrm>
          <a:off x="4584700" y="96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92250</xdr:rowOff>
    </xdr:from>
    <xdr:ext cx="534377" cy="259045"/>
    <xdr:sp macro="" textlink="">
      <xdr:nvSpPr>
        <xdr:cNvPr id="136" name="物件費該当値テキスト"/>
        <xdr:cNvSpPr txBox="1"/>
      </xdr:nvSpPr>
      <xdr:spPr>
        <a:xfrm>
          <a:off x="4686300" y="95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54089</xdr:rowOff>
    </xdr:from>
    <xdr:to>
      <xdr:col>5</xdr:col>
      <xdr:colOff>409575</xdr:colOff>
      <xdr:row>56</xdr:row>
      <xdr:rowOff>155689</xdr:rowOff>
    </xdr:to>
    <xdr:sp macro="" textlink="">
      <xdr:nvSpPr>
        <xdr:cNvPr id="137" name="円/楕円 136"/>
        <xdr:cNvSpPr/>
      </xdr:nvSpPr>
      <xdr:spPr>
        <a:xfrm>
          <a:off x="3746500" y="96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766</xdr:rowOff>
    </xdr:from>
    <xdr:ext cx="534377" cy="259045"/>
    <xdr:sp macro="" textlink="">
      <xdr:nvSpPr>
        <xdr:cNvPr id="138" name="テキスト ボックス 137"/>
        <xdr:cNvSpPr txBox="1"/>
      </xdr:nvSpPr>
      <xdr:spPr>
        <a:xfrm>
          <a:off x="3530111" y="94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86944</xdr:rowOff>
    </xdr:from>
    <xdr:to>
      <xdr:col>4</xdr:col>
      <xdr:colOff>206375</xdr:colOff>
      <xdr:row>57</xdr:row>
      <xdr:rowOff>17094</xdr:rowOff>
    </xdr:to>
    <xdr:sp macro="" textlink="">
      <xdr:nvSpPr>
        <xdr:cNvPr id="139" name="円/楕円 138"/>
        <xdr:cNvSpPr/>
      </xdr:nvSpPr>
      <xdr:spPr>
        <a:xfrm>
          <a:off x="2857500" y="96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33621</xdr:rowOff>
    </xdr:from>
    <xdr:ext cx="534377" cy="259045"/>
    <xdr:sp macro="" textlink="">
      <xdr:nvSpPr>
        <xdr:cNvPr id="140" name="テキスト ボックス 139"/>
        <xdr:cNvSpPr txBox="1"/>
      </xdr:nvSpPr>
      <xdr:spPr>
        <a:xfrm>
          <a:off x="2641111" y="9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98703</xdr:rowOff>
    </xdr:from>
    <xdr:to>
      <xdr:col>3</xdr:col>
      <xdr:colOff>3175</xdr:colOff>
      <xdr:row>57</xdr:row>
      <xdr:rowOff>28853</xdr:rowOff>
    </xdr:to>
    <xdr:sp macro="" textlink="">
      <xdr:nvSpPr>
        <xdr:cNvPr id="141" name="円/楕円 140"/>
        <xdr:cNvSpPr/>
      </xdr:nvSpPr>
      <xdr:spPr>
        <a:xfrm>
          <a:off x="1968500" y="9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45380</xdr:rowOff>
    </xdr:from>
    <xdr:ext cx="534377" cy="259045"/>
    <xdr:sp macro="" textlink="">
      <xdr:nvSpPr>
        <xdr:cNvPr id="142" name="テキスト ボックス 141"/>
        <xdr:cNvSpPr txBox="1"/>
      </xdr:nvSpPr>
      <xdr:spPr>
        <a:xfrm>
          <a:off x="1752111" y="94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100463</xdr:rowOff>
    </xdr:from>
    <xdr:to>
      <xdr:col>1</xdr:col>
      <xdr:colOff>485775</xdr:colOff>
      <xdr:row>57</xdr:row>
      <xdr:rowOff>30613</xdr:rowOff>
    </xdr:to>
    <xdr:sp macro="" textlink="">
      <xdr:nvSpPr>
        <xdr:cNvPr id="143" name="円/楕円 142"/>
        <xdr:cNvSpPr/>
      </xdr:nvSpPr>
      <xdr:spPr>
        <a:xfrm>
          <a:off x="1079500" y="97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47140</xdr:rowOff>
    </xdr:from>
    <xdr:ext cx="534377" cy="259045"/>
    <xdr:sp macro="" textlink="">
      <xdr:nvSpPr>
        <xdr:cNvPr id="144" name="テキスト ボックス 143"/>
        <xdr:cNvSpPr txBox="1"/>
      </xdr:nvSpPr>
      <xdr:spPr>
        <a:xfrm>
          <a:off x="863111" y="94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74457</xdr:rowOff>
    </xdr:from>
    <xdr:to>
      <xdr:col>6</xdr:col>
      <xdr:colOff>511175</xdr:colOff>
      <xdr:row>77</xdr:row>
      <xdr:rowOff>90825</xdr:rowOff>
    </xdr:to>
    <xdr:cxnSp macro="">
      <xdr:nvCxnSpPr>
        <xdr:cNvPr id="171" name="直線コネクタ 170"/>
        <xdr:cNvCxnSpPr/>
      </xdr:nvCxnSpPr>
      <xdr:spPr>
        <a:xfrm>
          <a:off x="3797300" y="13276107"/>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74457</xdr:rowOff>
    </xdr:from>
    <xdr:to>
      <xdr:col>5</xdr:col>
      <xdr:colOff>358775</xdr:colOff>
      <xdr:row>77</xdr:row>
      <xdr:rowOff>89591</xdr:rowOff>
    </xdr:to>
    <xdr:cxnSp macro="">
      <xdr:nvCxnSpPr>
        <xdr:cNvPr id="174" name="直線コネクタ 173"/>
        <xdr:cNvCxnSpPr/>
      </xdr:nvCxnSpPr>
      <xdr:spPr>
        <a:xfrm flipV="1">
          <a:off x="2908300" y="13276107"/>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76" name="テキスト ボックス 175"/>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89591</xdr:rowOff>
    </xdr:from>
    <xdr:to>
      <xdr:col>4</xdr:col>
      <xdr:colOff>155575</xdr:colOff>
      <xdr:row>77</xdr:row>
      <xdr:rowOff>117801</xdr:rowOff>
    </xdr:to>
    <xdr:cxnSp macro="">
      <xdr:nvCxnSpPr>
        <xdr:cNvPr id="177" name="直線コネクタ 176"/>
        <xdr:cNvCxnSpPr/>
      </xdr:nvCxnSpPr>
      <xdr:spPr>
        <a:xfrm flipV="1">
          <a:off x="2019300" y="13291241"/>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79" name="テキスト ボックス 178"/>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108885</xdr:rowOff>
    </xdr:from>
    <xdr:to>
      <xdr:col>2</xdr:col>
      <xdr:colOff>638175</xdr:colOff>
      <xdr:row>77</xdr:row>
      <xdr:rowOff>117801</xdr:rowOff>
    </xdr:to>
    <xdr:cxnSp macro="">
      <xdr:nvCxnSpPr>
        <xdr:cNvPr id="180" name="直線コネクタ 179"/>
        <xdr:cNvCxnSpPr/>
      </xdr:nvCxnSpPr>
      <xdr:spPr>
        <a:xfrm>
          <a:off x="1130300" y="1331053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4" name="テキスト ボックス 183"/>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40025</xdr:rowOff>
    </xdr:from>
    <xdr:to>
      <xdr:col>6</xdr:col>
      <xdr:colOff>561975</xdr:colOff>
      <xdr:row>77</xdr:row>
      <xdr:rowOff>141625</xdr:rowOff>
    </xdr:to>
    <xdr:sp macro="" textlink="">
      <xdr:nvSpPr>
        <xdr:cNvPr id="190" name="円/楕円 189"/>
        <xdr:cNvSpPr/>
      </xdr:nvSpPr>
      <xdr:spPr>
        <a:xfrm>
          <a:off x="4584700" y="132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62902</xdr:rowOff>
    </xdr:from>
    <xdr:ext cx="469744" cy="259045"/>
    <xdr:sp macro="" textlink="">
      <xdr:nvSpPr>
        <xdr:cNvPr id="191" name="維持補修費該当値テキスト"/>
        <xdr:cNvSpPr txBox="1"/>
      </xdr:nvSpPr>
      <xdr:spPr>
        <a:xfrm>
          <a:off x="4686300" y="1309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23657</xdr:rowOff>
    </xdr:from>
    <xdr:to>
      <xdr:col>5</xdr:col>
      <xdr:colOff>409575</xdr:colOff>
      <xdr:row>77</xdr:row>
      <xdr:rowOff>125257</xdr:rowOff>
    </xdr:to>
    <xdr:sp macro="" textlink="">
      <xdr:nvSpPr>
        <xdr:cNvPr id="192" name="円/楕円 191"/>
        <xdr:cNvSpPr/>
      </xdr:nvSpPr>
      <xdr:spPr>
        <a:xfrm>
          <a:off x="37465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141784</xdr:rowOff>
    </xdr:from>
    <xdr:ext cx="469744" cy="259045"/>
    <xdr:sp macro="" textlink="">
      <xdr:nvSpPr>
        <xdr:cNvPr id="193" name="テキスト ボックス 192"/>
        <xdr:cNvSpPr txBox="1"/>
      </xdr:nvSpPr>
      <xdr:spPr>
        <a:xfrm>
          <a:off x="3562427" y="1300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38791</xdr:rowOff>
    </xdr:from>
    <xdr:to>
      <xdr:col>4</xdr:col>
      <xdr:colOff>206375</xdr:colOff>
      <xdr:row>77</xdr:row>
      <xdr:rowOff>140391</xdr:rowOff>
    </xdr:to>
    <xdr:sp macro="" textlink="">
      <xdr:nvSpPr>
        <xdr:cNvPr id="194" name="円/楕円 193"/>
        <xdr:cNvSpPr/>
      </xdr:nvSpPr>
      <xdr:spPr>
        <a:xfrm>
          <a:off x="2857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156918</xdr:rowOff>
    </xdr:from>
    <xdr:ext cx="469744" cy="259045"/>
    <xdr:sp macro="" textlink="">
      <xdr:nvSpPr>
        <xdr:cNvPr id="195" name="テキスト ボックス 194"/>
        <xdr:cNvSpPr txBox="1"/>
      </xdr:nvSpPr>
      <xdr:spPr>
        <a:xfrm>
          <a:off x="2673427" y="130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67001</xdr:rowOff>
    </xdr:from>
    <xdr:to>
      <xdr:col>3</xdr:col>
      <xdr:colOff>3175</xdr:colOff>
      <xdr:row>77</xdr:row>
      <xdr:rowOff>168601</xdr:rowOff>
    </xdr:to>
    <xdr:sp macro="" textlink="">
      <xdr:nvSpPr>
        <xdr:cNvPr id="196" name="円/楕円 195"/>
        <xdr:cNvSpPr/>
      </xdr:nvSpPr>
      <xdr:spPr>
        <a:xfrm>
          <a:off x="1968500" y="132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159728</xdr:rowOff>
    </xdr:from>
    <xdr:ext cx="469744" cy="259045"/>
    <xdr:sp macro="" textlink="">
      <xdr:nvSpPr>
        <xdr:cNvPr id="197" name="テキスト ボックス 196"/>
        <xdr:cNvSpPr txBox="1"/>
      </xdr:nvSpPr>
      <xdr:spPr>
        <a:xfrm>
          <a:off x="1784427" y="1336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58085</xdr:rowOff>
    </xdr:from>
    <xdr:to>
      <xdr:col>1</xdr:col>
      <xdr:colOff>485775</xdr:colOff>
      <xdr:row>77</xdr:row>
      <xdr:rowOff>159685</xdr:rowOff>
    </xdr:to>
    <xdr:sp macro="" textlink="">
      <xdr:nvSpPr>
        <xdr:cNvPr id="198" name="円/楕円 197"/>
        <xdr:cNvSpPr/>
      </xdr:nvSpPr>
      <xdr:spPr>
        <a:xfrm>
          <a:off x="1079500" y="132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4762</xdr:rowOff>
    </xdr:from>
    <xdr:ext cx="469744" cy="259045"/>
    <xdr:sp macro="" textlink="">
      <xdr:nvSpPr>
        <xdr:cNvPr id="199" name="テキスト ボックス 198"/>
        <xdr:cNvSpPr txBox="1"/>
      </xdr:nvSpPr>
      <xdr:spPr>
        <a:xfrm>
          <a:off x="895427" y="130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154445</xdr:rowOff>
    </xdr:from>
    <xdr:to>
      <xdr:col>6</xdr:col>
      <xdr:colOff>511175</xdr:colOff>
      <xdr:row>94</xdr:row>
      <xdr:rowOff>161779</xdr:rowOff>
    </xdr:to>
    <xdr:cxnSp macro="">
      <xdr:nvCxnSpPr>
        <xdr:cNvPr id="229" name="直線コネクタ 228"/>
        <xdr:cNvCxnSpPr/>
      </xdr:nvCxnSpPr>
      <xdr:spPr>
        <a:xfrm>
          <a:off x="3797300" y="16270745"/>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154445</xdr:rowOff>
    </xdr:from>
    <xdr:to>
      <xdr:col>5</xdr:col>
      <xdr:colOff>358775</xdr:colOff>
      <xdr:row>95</xdr:row>
      <xdr:rowOff>119165</xdr:rowOff>
    </xdr:to>
    <xdr:cxnSp macro="">
      <xdr:nvCxnSpPr>
        <xdr:cNvPr id="232" name="直線コネクタ 231"/>
        <xdr:cNvCxnSpPr/>
      </xdr:nvCxnSpPr>
      <xdr:spPr>
        <a:xfrm flipV="1">
          <a:off x="2908300" y="16270745"/>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119165</xdr:rowOff>
    </xdr:from>
    <xdr:to>
      <xdr:col>4</xdr:col>
      <xdr:colOff>155575</xdr:colOff>
      <xdr:row>95</xdr:row>
      <xdr:rowOff>140805</xdr:rowOff>
    </xdr:to>
    <xdr:cxnSp macro="">
      <xdr:nvCxnSpPr>
        <xdr:cNvPr id="235" name="直線コネクタ 234"/>
        <xdr:cNvCxnSpPr/>
      </xdr:nvCxnSpPr>
      <xdr:spPr>
        <a:xfrm flipV="1">
          <a:off x="2019300" y="16406915"/>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115145</xdr:rowOff>
    </xdr:from>
    <xdr:to>
      <xdr:col>2</xdr:col>
      <xdr:colOff>638175</xdr:colOff>
      <xdr:row>95</xdr:row>
      <xdr:rowOff>140805</xdr:rowOff>
    </xdr:to>
    <xdr:cxnSp macro="">
      <xdr:nvCxnSpPr>
        <xdr:cNvPr id="238" name="直線コネクタ 237"/>
        <xdr:cNvCxnSpPr/>
      </xdr:nvCxnSpPr>
      <xdr:spPr>
        <a:xfrm>
          <a:off x="1130300" y="16402895"/>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110979</xdr:rowOff>
    </xdr:from>
    <xdr:to>
      <xdr:col>6</xdr:col>
      <xdr:colOff>561975</xdr:colOff>
      <xdr:row>95</xdr:row>
      <xdr:rowOff>41129</xdr:rowOff>
    </xdr:to>
    <xdr:sp macro="" textlink="">
      <xdr:nvSpPr>
        <xdr:cNvPr id="248" name="円/楕円 247"/>
        <xdr:cNvSpPr/>
      </xdr:nvSpPr>
      <xdr:spPr>
        <a:xfrm>
          <a:off x="4584700" y="162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133856</xdr:rowOff>
    </xdr:from>
    <xdr:ext cx="534377" cy="259045"/>
    <xdr:sp macro="" textlink="">
      <xdr:nvSpPr>
        <xdr:cNvPr id="249" name="扶助費該当値テキスト"/>
        <xdr:cNvSpPr txBox="1"/>
      </xdr:nvSpPr>
      <xdr:spPr>
        <a:xfrm>
          <a:off x="4686300" y="160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103645</xdr:rowOff>
    </xdr:from>
    <xdr:to>
      <xdr:col>5</xdr:col>
      <xdr:colOff>409575</xdr:colOff>
      <xdr:row>95</xdr:row>
      <xdr:rowOff>33795</xdr:rowOff>
    </xdr:to>
    <xdr:sp macro="" textlink="">
      <xdr:nvSpPr>
        <xdr:cNvPr id="250" name="円/楕円 249"/>
        <xdr:cNvSpPr/>
      </xdr:nvSpPr>
      <xdr:spPr>
        <a:xfrm>
          <a:off x="3746500" y="162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24922</xdr:rowOff>
    </xdr:from>
    <xdr:ext cx="534377" cy="259045"/>
    <xdr:sp macro="" textlink="">
      <xdr:nvSpPr>
        <xdr:cNvPr id="251" name="テキスト ボックス 250"/>
        <xdr:cNvSpPr txBox="1"/>
      </xdr:nvSpPr>
      <xdr:spPr>
        <a:xfrm>
          <a:off x="3530111" y="163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68365</xdr:rowOff>
    </xdr:from>
    <xdr:to>
      <xdr:col>4</xdr:col>
      <xdr:colOff>206375</xdr:colOff>
      <xdr:row>95</xdr:row>
      <xdr:rowOff>169965</xdr:rowOff>
    </xdr:to>
    <xdr:sp macro="" textlink="">
      <xdr:nvSpPr>
        <xdr:cNvPr id="252" name="円/楕円 251"/>
        <xdr:cNvSpPr/>
      </xdr:nvSpPr>
      <xdr:spPr>
        <a:xfrm>
          <a:off x="2857500" y="163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161092</xdr:rowOff>
    </xdr:from>
    <xdr:ext cx="534377" cy="259045"/>
    <xdr:sp macro="" textlink="">
      <xdr:nvSpPr>
        <xdr:cNvPr id="253" name="テキスト ボックス 252"/>
        <xdr:cNvSpPr txBox="1"/>
      </xdr:nvSpPr>
      <xdr:spPr>
        <a:xfrm>
          <a:off x="2641111" y="164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90005</xdr:rowOff>
    </xdr:from>
    <xdr:to>
      <xdr:col>3</xdr:col>
      <xdr:colOff>3175</xdr:colOff>
      <xdr:row>96</xdr:row>
      <xdr:rowOff>20155</xdr:rowOff>
    </xdr:to>
    <xdr:sp macro="" textlink="">
      <xdr:nvSpPr>
        <xdr:cNvPr id="254" name="円/楕円 253"/>
        <xdr:cNvSpPr/>
      </xdr:nvSpPr>
      <xdr:spPr>
        <a:xfrm>
          <a:off x="1968500" y="163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11282</xdr:rowOff>
    </xdr:from>
    <xdr:ext cx="534377" cy="259045"/>
    <xdr:sp macro="" textlink="">
      <xdr:nvSpPr>
        <xdr:cNvPr id="255" name="テキスト ボックス 254"/>
        <xdr:cNvSpPr txBox="1"/>
      </xdr:nvSpPr>
      <xdr:spPr>
        <a:xfrm>
          <a:off x="1752111" y="164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64345</xdr:rowOff>
    </xdr:from>
    <xdr:to>
      <xdr:col>1</xdr:col>
      <xdr:colOff>485775</xdr:colOff>
      <xdr:row>95</xdr:row>
      <xdr:rowOff>165945</xdr:rowOff>
    </xdr:to>
    <xdr:sp macro="" textlink="">
      <xdr:nvSpPr>
        <xdr:cNvPr id="256" name="円/楕円 255"/>
        <xdr:cNvSpPr/>
      </xdr:nvSpPr>
      <xdr:spPr>
        <a:xfrm>
          <a:off x="1079500" y="163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157072</xdr:rowOff>
    </xdr:from>
    <xdr:ext cx="534377" cy="259045"/>
    <xdr:sp macro="" textlink="">
      <xdr:nvSpPr>
        <xdr:cNvPr id="257" name="テキスト ボックス 256"/>
        <xdr:cNvSpPr txBox="1"/>
      </xdr:nvSpPr>
      <xdr:spPr>
        <a:xfrm>
          <a:off x="863111" y="164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83802</xdr:rowOff>
    </xdr:from>
    <xdr:to>
      <xdr:col>15</xdr:col>
      <xdr:colOff>180975</xdr:colOff>
      <xdr:row>37</xdr:row>
      <xdr:rowOff>38376</xdr:rowOff>
    </xdr:to>
    <xdr:cxnSp macro="">
      <xdr:nvCxnSpPr>
        <xdr:cNvPr id="289" name="直線コネクタ 288"/>
        <xdr:cNvCxnSpPr/>
      </xdr:nvCxnSpPr>
      <xdr:spPr>
        <a:xfrm>
          <a:off x="9639300" y="6256002"/>
          <a:ext cx="8382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30179</xdr:rowOff>
    </xdr:from>
    <xdr:to>
      <xdr:col>14</xdr:col>
      <xdr:colOff>28575</xdr:colOff>
      <xdr:row>36</xdr:row>
      <xdr:rowOff>83802</xdr:rowOff>
    </xdr:to>
    <xdr:cxnSp macro="">
      <xdr:nvCxnSpPr>
        <xdr:cNvPr id="292" name="直線コネクタ 291"/>
        <xdr:cNvCxnSpPr/>
      </xdr:nvCxnSpPr>
      <xdr:spPr>
        <a:xfrm>
          <a:off x="8750300" y="6030929"/>
          <a:ext cx="889000" cy="2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30179</xdr:rowOff>
    </xdr:from>
    <xdr:to>
      <xdr:col>12</xdr:col>
      <xdr:colOff>511175</xdr:colOff>
      <xdr:row>36</xdr:row>
      <xdr:rowOff>130012</xdr:rowOff>
    </xdr:to>
    <xdr:cxnSp macro="">
      <xdr:nvCxnSpPr>
        <xdr:cNvPr id="295" name="直線コネクタ 294"/>
        <xdr:cNvCxnSpPr/>
      </xdr:nvCxnSpPr>
      <xdr:spPr>
        <a:xfrm flipV="1">
          <a:off x="7861300" y="6030929"/>
          <a:ext cx="889000" cy="27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297" name="テキスト ボックス 296"/>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130012</xdr:rowOff>
    </xdr:from>
    <xdr:to>
      <xdr:col>11</xdr:col>
      <xdr:colOff>307975</xdr:colOff>
      <xdr:row>37</xdr:row>
      <xdr:rowOff>12686</xdr:rowOff>
    </xdr:to>
    <xdr:cxnSp macro="">
      <xdr:nvCxnSpPr>
        <xdr:cNvPr id="298" name="直線コネクタ 297"/>
        <xdr:cNvCxnSpPr/>
      </xdr:nvCxnSpPr>
      <xdr:spPr>
        <a:xfrm flipV="1">
          <a:off x="6972300" y="6302212"/>
          <a:ext cx="889000" cy="5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0" name="テキスト ボックス 299"/>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2" name="テキスト ボックス 301"/>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159026</xdr:rowOff>
    </xdr:from>
    <xdr:to>
      <xdr:col>15</xdr:col>
      <xdr:colOff>231775</xdr:colOff>
      <xdr:row>37</xdr:row>
      <xdr:rowOff>89176</xdr:rowOff>
    </xdr:to>
    <xdr:sp macro="" textlink="">
      <xdr:nvSpPr>
        <xdr:cNvPr id="308" name="円/楕円 307"/>
        <xdr:cNvSpPr/>
      </xdr:nvSpPr>
      <xdr:spPr>
        <a:xfrm>
          <a:off x="10426700" y="63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137453</xdr:rowOff>
    </xdr:from>
    <xdr:ext cx="534377" cy="259045"/>
    <xdr:sp macro="" textlink="">
      <xdr:nvSpPr>
        <xdr:cNvPr id="309" name="補助費等該当値テキスト"/>
        <xdr:cNvSpPr txBox="1"/>
      </xdr:nvSpPr>
      <xdr:spPr>
        <a:xfrm>
          <a:off x="10528300" y="63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33002</xdr:rowOff>
    </xdr:from>
    <xdr:to>
      <xdr:col>14</xdr:col>
      <xdr:colOff>79375</xdr:colOff>
      <xdr:row>36</xdr:row>
      <xdr:rowOff>134602</xdr:rowOff>
    </xdr:to>
    <xdr:sp macro="" textlink="">
      <xdr:nvSpPr>
        <xdr:cNvPr id="310" name="円/楕円 309"/>
        <xdr:cNvSpPr/>
      </xdr:nvSpPr>
      <xdr:spPr>
        <a:xfrm>
          <a:off x="9588500" y="62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151129</xdr:rowOff>
    </xdr:from>
    <xdr:ext cx="534377" cy="259045"/>
    <xdr:sp macro="" textlink="">
      <xdr:nvSpPr>
        <xdr:cNvPr id="311" name="テキスト ボックス 310"/>
        <xdr:cNvSpPr txBox="1"/>
      </xdr:nvSpPr>
      <xdr:spPr>
        <a:xfrm>
          <a:off x="9372111" y="598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150829</xdr:rowOff>
    </xdr:from>
    <xdr:to>
      <xdr:col>12</xdr:col>
      <xdr:colOff>561975</xdr:colOff>
      <xdr:row>35</xdr:row>
      <xdr:rowOff>80979</xdr:rowOff>
    </xdr:to>
    <xdr:sp macro="" textlink="">
      <xdr:nvSpPr>
        <xdr:cNvPr id="312" name="円/楕円 311"/>
        <xdr:cNvSpPr/>
      </xdr:nvSpPr>
      <xdr:spPr>
        <a:xfrm>
          <a:off x="8699500" y="59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97506</xdr:rowOff>
    </xdr:from>
    <xdr:ext cx="534377" cy="259045"/>
    <xdr:sp macro="" textlink="">
      <xdr:nvSpPr>
        <xdr:cNvPr id="313" name="テキスト ボックス 312"/>
        <xdr:cNvSpPr txBox="1"/>
      </xdr:nvSpPr>
      <xdr:spPr>
        <a:xfrm>
          <a:off x="8483111" y="57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79212</xdr:rowOff>
    </xdr:from>
    <xdr:to>
      <xdr:col>11</xdr:col>
      <xdr:colOff>358775</xdr:colOff>
      <xdr:row>37</xdr:row>
      <xdr:rowOff>9362</xdr:rowOff>
    </xdr:to>
    <xdr:sp macro="" textlink="">
      <xdr:nvSpPr>
        <xdr:cNvPr id="314" name="円/楕円 313"/>
        <xdr:cNvSpPr/>
      </xdr:nvSpPr>
      <xdr:spPr>
        <a:xfrm>
          <a:off x="7810500" y="62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25889</xdr:rowOff>
    </xdr:from>
    <xdr:ext cx="534377" cy="259045"/>
    <xdr:sp macro="" textlink="">
      <xdr:nvSpPr>
        <xdr:cNvPr id="315" name="テキスト ボックス 314"/>
        <xdr:cNvSpPr txBox="1"/>
      </xdr:nvSpPr>
      <xdr:spPr>
        <a:xfrm>
          <a:off x="7594111" y="60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133336</xdr:rowOff>
    </xdr:from>
    <xdr:to>
      <xdr:col>10</xdr:col>
      <xdr:colOff>155575</xdr:colOff>
      <xdr:row>37</xdr:row>
      <xdr:rowOff>63486</xdr:rowOff>
    </xdr:to>
    <xdr:sp macro="" textlink="">
      <xdr:nvSpPr>
        <xdr:cNvPr id="316" name="円/楕円 315"/>
        <xdr:cNvSpPr/>
      </xdr:nvSpPr>
      <xdr:spPr>
        <a:xfrm>
          <a:off x="6921500" y="63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80013</xdr:rowOff>
    </xdr:from>
    <xdr:ext cx="534377" cy="259045"/>
    <xdr:sp macro="" textlink="">
      <xdr:nvSpPr>
        <xdr:cNvPr id="317" name="テキスト ボックス 316"/>
        <xdr:cNvSpPr txBox="1"/>
      </xdr:nvSpPr>
      <xdr:spPr>
        <a:xfrm>
          <a:off x="6705111" y="60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945</xdr:rowOff>
    </xdr:from>
    <xdr:to>
      <xdr:col>15</xdr:col>
      <xdr:colOff>180975</xdr:colOff>
      <xdr:row>59</xdr:row>
      <xdr:rowOff>32241</xdr:rowOff>
    </xdr:to>
    <xdr:cxnSp macro="">
      <xdr:nvCxnSpPr>
        <xdr:cNvPr id="348" name="直線コネクタ 347"/>
        <xdr:cNvCxnSpPr/>
      </xdr:nvCxnSpPr>
      <xdr:spPr>
        <a:xfrm flipV="1">
          <a:off x="9639300" y="10116495"/>
          <a:ext cx="8382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32241</xdr:rowOff>
    </xdr:from>
    <xdr:to>
      <xdr:col>14</xdr:col>
      <xdr:colOff>28575</xdr:colOff>
      <xdr:row>59</xdr:row>
      <xdr:rowOff>35947</xdr:rowOff>
    </xdr:to>
    <xdr:cxnSp macro="">
      <xdr:nvCxnSpPr>
        <xdr:cNvPr id="351" name="直線コネクタ 350"/>
        <xdr:cNvCxnSpPr/>
      </xdr:nvCxnSpPr>
      <xdr:spPr>
        <a:xfrm flipV="1">
          <a:off x="8750300" y="10147791"/>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35947</xdr:rowOff>
    </xdr:from>
    <xdr:to>
      <xdr:col>12</xdr:col>
      <xdr:colOff>511175</xdr:colOff>
      <xdr:row>59</xdr:row>
      <xdr:rowOff>41224</xdr:rowOff>
    </xdr:to>
    <xdr:cxnSp macro="">
      <xdr:nvCxnSpPr>
        <xdr:cNvPr id="354" name="直線コネクタ 353"/>
        <xdr:cNvCxnSpPr/>
      </xdr:nvCxnSpPr>
      <xdr:spPr>
        <a:xfrm flipV="1">
          <a:off x="7861300" y="10151497"/>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6" name="テキスト ボックス 355"/>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41224</xdr:rowOff>
    </xdr:from>
    <xdr:to>
      <xdr:col>11</xdr:col>
      <xdr:colOff>307975</xdr:colOff>
      <xdr:row>59</xdr:row>
      <xdr:rowOff>43775</xdr:rowOff>
    </xdr:to>
    <xdr:cxnSp macro="">
      <xdr:nvCxnSpPr>
        <xdr:cNvPr id="357" name="直線コネクタ 356"/>
        <xdr:cNvCxnSpPr/>
      </xdr:nvCxnSpPr>
      <xdr:spPr>
        <a:xfrm flipV="1">
          <a:off x="6972300" y="10156774"/>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121595</xdr:rowOff>
    </xdr:from>
    <xdr:to>
      <xdr:col>15</xdr:col>
      <xdr:colOff>231775</xdr:colOff>
      <xdr:row>59</xdr:row>
      <xdr:rowOff>51745</xdr:rowOff>
    </xdr:to>
    <xdr:sp macro="" textlink="">
      <xdr:nvSpPr>
        <xdr:cNvPr id="367" name="円/楕円 366"/>
        <xdr:cNvSpPr/>
      </xdr:nvSpPr>
      <xdr:spPr>
        <a:xfrm>
          <a:off x="10426700" y="100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80972</xdr:rowOff>
    </xdr:from>
    <xdr:ext cx="534377" cy="259045"/>
    <xdr:sp macro="" textlink="">
      <xdr:nvSpPr>
        <xdr:cNvPr id="368" name="普通建設事業費該当値テキスト"/>
        <xdr:cNvSpPr txBox="1"/>
      </xdr:nvSpPr>
      <xdr:spPr>
        <a:xfrm>
          <a:off x="10528300" y="98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152891</xdr:rowOff>
    </xdr:from>
    <xdr:to>
      <xdr:col>14</xdr:col>
      <xdr:colOff>79375</xdr:colOff>
      <xdr:row>59</xdr:row>
      <xdr:rowOff>83041</xdr:rowOff>
    </xdr:to>
    <xdr:sp macro="" textlink="">
      <xdr:nvSpPr>
        <xdr:cNvPr id="369" name="円/楕円 368"/>
        <xdr:cNvSpPr/>
      </xdr:nvSpPr>
      <xdr:spPr>
        <a:xfrm>
          <a:off x="9588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74168</xdr:rowOff>
    </xdr:from>
    <xdr:ext cx="534377" cy="259045"/>
    <xdr:sp macro="" textlink="">
      <xdr:nvSpPr>
        <xdr:cNvPr id="370" name="テキスト ボックス 369"/>
        <xdr:cNvSpPr txBox="1"/>
      </xdr:nvSpPr>
      <xdr:spPr>
        <a:xfrm>
          <a:off x="9372111" y="101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156597</xdr:rowOff>
    </xdr:from>
    <xdr:to>
      <xdr:col>12</xdr:col>
      <xdr:colOff>561975</xdr:colOff>
      <xdr:row>59</xdr:row>
      <xdr:rowOff>86747</xdr:rowOff>
    </xdr:to>
    <xdr:sp macro="" textlink="">
      <xdr:nvSpPr>
        <xdr:cNvPr id="371" name="円/楕円 370"/>
        <xdr:cNvSpPr/>
      </xdr:nvSpPr>
      <xdr:spPr>
        <a:xfrm>
          <a:off x="8699500" y="101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77874</xdr:rowOff>
    </xdr:from>
    <xdr:ext cx="534377" cy="259045"/>
    <xdr:sp macro="" textlink="">
      <xdr:nvSpPr>
        <xdr:cNvPr id="372" name="テキスト ボックス 371"/>
        <xdr:cNvSpPr txBox="1"/>
      </xdr:nvSpPr>
      <xdr:spPr>
        <a:xfrm>
          <a:off x="8483111" y="101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161874</xdr:rowOff>
    </xdr:from>
    <xdr:to>
      <xdr:col>11</xdr:col>
      <xdr:colOff>358775</xdr:colOff>
      <xdr:row>59</xdr:row>
      <xdr:rowOff>92024</xdr:rowOff>
    </xdr:to>
    <xdr:sp macro="" textlink="">
      <xdr:nvSpPr>
        <xdr:cNvPr id="373" name="円/楕円 372"/>
        <xdr:cNvSpPr/>
      </xdr:nvSpPr>
      <xdr:spPr>
        <a:xfrm>
          <a:off x="7810500" y="101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83151</xdr:rowOff>
    </xdr:from>
    <xdr:ext cx="534377" cy="259045"/>
    <xdr:sp macro="" textlink="">
      <xdr:nvSpPr>
        <xdr:cNvPr id="374" name="テキスト ボックス 373"/>
        <xdr:cNvSpPr txBox="1"/>
      </xdr:nvSpPr>
      <xdr:spPr>
        <a:xfrm>
          <a:off x="7594111" y="101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164425</xdr:rowOff>
    </xdr:from>
    <xdr:to>
      <xdr:col>10</xdr:col>
      <xdr:colOff>155575</xdr:colOff>
      <xdr:row>59</xdr:row>
      <xdr:rowOff>94575</xdr:rowOff>
    </xdr:to>
    <xdr:sp macro="" textlink="">
      <xdr:nvSpPr>
        <xdr:cNvPr id="375" name="円/楕円 374"/>
        <xdr:cNvSpPr/>
      </xdr:nvSpPr>
      <xdr:spPr>
        <a:xfrm>
          <a:off x="6921500" y="101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85702</xdr:rowOff>
    </xdr:from>
    <xdr:ext cx="534377" cy="259045"/>
    <xdr:sp macro="" textlink="">
      <xdr:nvSpPr>
        <xdr:cNvPr id="376" name="テキスト ボックス 375"/>
        <xdr:cNvSpPr txBox="1"/>
      </xdr:nvSpPr>
      <xdr:spPr>
        <a:xfrm>
          <a:off x="6705111" y="102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152057</xdr:rowOff>
    </xdr:from>
    <xdr:to>
      <xdr:col>15</xdr:col>
      <xdr:colOff>180975</xdr:colOff>
      <xdr:row>78</xdr:row>
      <xdr:rowOff>165168</xdr:rowOff>
    </xdr:to>
    <xdr:cxnSp macro="">
      <xdr:nvCxnSpPr>
        <xdr:cNvPr id="405" name="直線コネクタ 404"/>
        <xdr:cNvCxnSpPr/>
      </xdr:nvCxnSpPr>
      <xdr:spPr>
        <a:xfrm flipV="1">
          <a:off x="9639300" y="13525157"/>
          <a:ext cx="8382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101257</xdr:rowOff>
    </xdr:from>
    <xdr:to>
      <xdr:col>15</xdr:col>
      <xdr:colOff>231775</xdr:colOff>
      <xdr:row>79</xdr:row>
      <xdr:rowOff>31407</xdr:rowOff>
    </xdr:to>
    <xdr:sp macro="" textlink="">
      <xdr:nvSpPr>
        <xdr:cNvPr id="415" name="円/楕円 414"/>
        <xdr:cNvSpPr/>
      </xdr:nvSpPr>
      <xdr:spPr>
        <a:xfrm>
          <a:off x="10426700" y="134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60634</xdr:rowOff>
    </xdr:from>
    <xdr:ext cx="534377" cy="259045"/>
    <xdr:sp macro="" textlink="">
      <xdr:nvSpPr>
        <xdr:cNvPr id="416" name="普通建設事業費 （ うち新規整備　）該当値テキスト"/>
        <xdr:cNvSpPr txBox="1"/>
      </xdr:nvSpPr>
      <xdr:spPr>
        <a:xfrm>
          <a:off x="10528300" y="132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114368</xdr:rowOff>
    </xdr:from>
    <xdr:to>
      <xdr:col>14</xdr:col>
      <xdr:colOff>79375</xdr:colOff>
      <xdr:row>79</xdr:row>
      <xdr:rowOff>44518</xdr:rowOff>
    </xdr:to>
    <xdr:sp macro="" textlink="">
      <xdr:nvSpPr>
        <xdr:cNvPr id="417" name="円/楕円 416"/>
        <xdr:cNvSpPr/>
      </xdr:nvSpPr>
      <xdr:spPr>
        <a:xfrm>
          <a:off x="9588500" y="134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35645</xdr:rowOff>
    </xdr:from>
    <xdr:ext cx="534377" cy="259045"/>
    <xdr:sp macro="" textlink="">
      <xdr:nvSpPr>
        <xdr:cNvPr id="418" name="テキスト ボックス 417"/>
        <xdr:cNvSpPr txBox="1"/>
      </xdr:nvSpPr>
      <xdr:spPr>
        <a:xfrm>
          <a:off x="9372111" y="135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21456</xdr:rowOff>
    </xdr:from>
    <xdr:to>
      <xdr:col>15</xdr:col>
      <xdr:colOff>180975</xdr:colOff>
      <xdr:row>97</xdr:row>
      <xdr:rowOff>35916</xdr:rowOff>
    </xdr:to>
    <xdr:cxnSp macro="">
      <xdr:nvCxnSpPr>
        <xdr:cNvPr id="447" name="直線コネクタ 446"/>
        <xdr:cNvCxnSpPr/>
      </xdr:nvCxnSpPr>
      <xdr:spPr>
        <a:xfrm flipV="1">
          <a:off x="9639300" y="16309206"/>
          <a:ext cx="838200" cy="3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142106</xdr:rowOff>
    </xdr:from>
    <xdr:to>
      <xdr:col>15</xdr:col>
      <xdr:colOff>231775</xdr:colOff>
      <xdr:row>95</xdr:row>
      <xdr:rowOff>72256</xdr:rowOff>
    </xdr:to>
    <xdr:sp macro="" textlink="">
      <xdr:nvSpPr>
        <xdr:cNvPr id="457" name="円/楕円 456"/>
        <xdr:cNvSpPr/>
      </xdr:nvSpPr>
      <xdr:spPr>
        <a:xfrm>
          <a:off x="10426700" y="162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164983</xdr:rowOff>
    </xdr:from>
    <xdr:ext cx="534377" cy="259045"/>
    <xdr:sp macro="" textlink="">
      <xdr:nvSpPr>
        <xdr:cNvPr id="458" name="普通建設事業費 （ うち更新整備　）該当値テキスト"/>
        <xdr:cNvSpPr txBox="1"/>
      </xdr:nvSpPr>
      <xdr:spPr>
        <a:xfrm>
          <a:off x="10528300" y="1610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156566</xdr:rowOff>
    </xdr:from>
    <xdr:to>
      <xdr:col>14</xdr:col>
      <xdr:colOff>79375</xdr:colOff>
      <xdr:row>97</xdr:row>
      <xdr:rowOff>86716</xdr:rowOff>
    </xdr:to>
    <xdr:sp macro="" textlink="">
      <xdr:nvSpPr>
        <xdr:cNvPr id="459" name="円/楕円 458"/>
        <xdr:cNvSpPr/>
      </xdr:nvSpPr>
      <xdr:spPr>
        <a:xfrm>
          <a:off x="9588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77843</xdr:rowOff>
    </xdr:from>
    <xdr:ext cx="534377" cy="259045"/>
    <xdr:sp macro="" textlink="">
      <xdr:nvSpPr>
        <xdr:cNvPr id="460" name="テキスト ボックス 459"/>
        <xdr:cNvSpPr txBox="1"/>
      </xdr:nvSpPr>
      <xdr:spPr>
        <a:xfrm>
          <a:off x="9372111" y="167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18582</xdr:rowOff>
    </xdr:from>
    <xdr:to>
      <xdr:col>23</xdr:col>
      <xdr:colOff>517525</xdr:colOff>
      <xdr:row>38</xdr:row>
      <xdr:rowOff>25400</xdr:rowOff>
    </xdr:to>
    <xdr:cxnSp macro="">
      <xdr:nvCxnSpPr>
        <xdr:cNvPr id="485" name="直線コネクタ 484"/>
        <xdr:cNvCxnSpPr/>
      </xdr:nvCxnSpPr>
      <xdr:spPr>
        <a:xfrm>
          <a:off x="15481300" y="6533682"/>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18582</xdr:rowOff>
    </xdr:from>
    <xdr:to>
      <xdr:col>22</xdr:col>
      <xdr:colOff>365125</xdr:colOff>
      <xdr:row>38</xdr:row>
      <xdr:rowOff>25400</xdr:rowOff>
    </xdr:to>
    <xdr:cxnSp macro="">
      <xdr:nvCxnSpPr>
        <xdr:cNvPr id="488" name="直線コネクタ 487"/>
        <xdr:cNvCxnSpPr/>
      </xdr:nvCxnSpPr>
      <xdr:spPr>
        <a:xfrm flipV="1">
          <a:off x="14592300" y="6533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22782</xdr:rowOff>
    </xdr:from>
    <xdr:to>
      <xdr:col>21</xdr:col>
      <xdr:colOff>161925</xdr:colOff>
      <xdr:row>38</xdr:row>
      <xdr:rowOff>25400</xdr:rowOff>
    </xdr:to>
    <xdr:cxnSp macro="">
      <xdr:nvCxnSpPr>
        <xdr:cNvPr id="491" name="直線コネクタ 490"/>
        <xdr:cNvCxnSpPr/>
      </xdr:nvCxnSpPr>
      <xdr:spPr>
        <a:xfrm>
          <a:off x="13703300" y="6537882"/>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11450</xdr:rowOff>
    </xdr:from>
    <xdr:to>
      <xdr:col>19</xdr:col>
      <xdr:colOff>644525</xdr:colOff>
      <xdr:row>38</xdr:row>
      <xdr:rowOff>22782</xdr:rowOff>
    </xdr:to>
    <xdr:cxnSp macro="">
      <xdr:nvCxnSpPr>
        <xdr:cNvPr id="494" name="直線コネクタ 493"/>
        <xdr:cNvCxnSpPr/>
      </xdr:nvCxnSpPr>
      <xdr:spPr>
        <a:xfrm>
          <a:off x="12814300" y="6526550"/>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4" name="円/楕円 50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139232</xdr:rowOff>
    </xdr:from>
    <xdr:to>
      <xdr:col>22</xdr:col>
      <xdr:colOff>415925</xdr:colOff>
      <xdr:row>38</xdr:row>
      <xdr:rowOff>69382</xdr:rowOff>
    </xdr:to>
    <xdr:sp macro="" textlink="">
      <xdr:nvSpPr>
        <xdr:cNvPr id="506" name="円/楕円 505"/>
        <xdr:cNvSpPr/>
      </xdr:nvSpPr>
      <xdr:spPr>
        <a:xfrm>
          <a:off x="15430500" y="64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60509</xdr:rowOff>
    </xdr:from>
    <xdr:ext cx="469744" cy="259045"/>
    <xdr:sp macro="" textlink="">
      <xdr:nvSpPr>
        <xdr:cNvPr id="507" name="テキスト ボックス 506"/>
        <xdr:cNvSpPr txBox="1"/>
      </xdr:nvSpPr>
      <xdr:spPr>
        <a:xfrm>
          <a:off x="15246427" y="657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8" name="円/楕円 507"/>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9" name="テキスト ボックス 508"/>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143433</xdr:rowOff>
    </xdr:from>
    <xdr:to>
      <xdr:col>20</xdr:col>
      <xdr:colOff>9525</xdr:colOff>
      <xdr:row>38</xdr:row>
      <xdr:rowOff>73583</xdr:rowOff>
    </xdr:to>
    <xdr:sp macro="" textlink="">
      <xdr:nvSpPr>
        <xdr:cNvPr id="510" name="円/楕円 509"/>
        <xdr:cNvSpPr/>
      </xdr:nvSpPr>
      <xdr:spPr>
        <a:xfrm>
          <a:off x="13652500" y="64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64709</xdr:rowOff>
    </xdr:from>
    <xdr:ext cx="378565" cy="259045"/>
    <xdr:sp macro="" textlink="">
      <xdr:nvSpPr>
        <xdr:cNvPr id="511" name="テキスト ボックス 510"/>
        <xdr:cNvSpPr txBox="1"/>
      </xdr:nvSpPr>
      <xdr:spPr>
        <a:xfrm>
          <a:off x="13514017" y="657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132100</xdr:rowOff>
    </xdr:from>
    <xdr:to>
      <xdr:col>18</xdr:col>
      <xdr:colOff>492125</xdr:colOff>
      <xdr:row>38</xdr:row>
      <xdr:rowOff>62250</xdr:rowOff>
    </xdr:to>
    <xdr:sp macro="" textlink="">
      <xdr:nvSpPr>
        <xdr:cNvPr id="512" name="円/楕円 511"/>
        <xdr:cNvSpPr/>
      </xdr:nvSpPr>
      <xdr:spPr>
        <a:xfrm>
          <a:off x="12763500" y="64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53377</xdr:rowOff>
    </xdr:from>
    <xdr:ext cx="469744" cy="259045"/>
    <xdr:sp macro="" textlink="">
      <xdr:nvSpPr>
        <xdr:cNvPr id="513" name="テキスト ボックス 512"/>
        <xdr:cNvSpPr txBox="1"/>
      </xdr:nvSpPr>
      <xdr:spPr>
        <a:xfrm>
          <a:off x="12579427" y="65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10007</xdr:rowOff>
    </xdr:from>
    <xdr:to>
      <xdr:col>23</xdr:col>
      <xdr:colOff>517525</xdr:colOff>
      <xdr:row>76</xdr:row>
      <xdr:rowOff>16092</xdr:rowOff>
    </xdr:to>
    <xdr:cxnSp macro="">
      <xdr:nvCxnSpPr>
        <xdr:cNvPr id="601" name="直線コネクタ 600"/>
        <xdr:cNvCxnSpPr/>
      </xdr:nvCxnSpPr>
      <xdr:spPr>
        <a:xfrm>
          <a:off x="15481300" y="13040207"/>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2"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125701</xdr:rowOff>
    </xdr:from>
    <xdr:to>
      <xdr:col>22</xdr:col>
      <xdr:colOff>365125</xdr:colOff>
      <xdr:row>76</xdr:row>
      <xdr:rowOff>10007</xdr:rowOff>
    </xdr:to>
    <xdr:cxnSp macro="">
      <xdr:nvCxnSpPr>
        <xdr:cNvPr id="604" name="直線コネクタ 603"/>
        <xdr:cNvCxnSpPr/>
      </xdr:nvCxnSpPr>
      <xdr:spPr>
        <a:xfrm>
          <a:off x="14592300" y="12813001"/>
          <a:ext cx="889000" cy="22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6" name="テキスト ボックス 605"/>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125701</xdr:rowOff>
    </xdr:from>
    <xdr:to>
      <xdr:col>21</xdr:col>
      <xdr:colOff>161925</xdr:colOff>
      <xdr:row>74</xdr:row>
      <xdr:rowOff>152305</xdr:rowOff>
    </xdr:to>
    <xdr:cxnSp macro="">
      <xdr:nvCxnSpPr>
        <xdr:cNvPr id="607" name="直線コネクタ 606"/>
        <xdr:cNvCxnSpPr/>
      </xdr:nvCxnSpPr>
      <xdr:spPr>
        <a:xfrm flipV="1">
          <a:off x="13703300" y="12813001"/>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09" name="テキスト ボックス 608"/>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152305</xdr:rowOff>
    </xdr:from>
    <xdr:to>
      <xdr:col>19</xdr:col>
      <xdr:colOff>644525</xdr:colOff>
      <xdr:row>75</xdr:row>
      <xdr:rowOff>14188</xdr:rowOff>
    </xdr:to>
    <xdr:cxnSp macro="">
      <xdr:nvCxnSpPr>
        <xdr:cNvPr id="610" name="直線コネクタ 609"/>
        <xdr:cNvCxnSpPr/>
      </xdr:nvCxnSpPr>
      <xdr:spPr>
        <a:xfrm flipV="1">
          <a:off x="12814300" y="12839605"/>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2" name="テキスト ボックス 611"/>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14" name="テキスト ボックス 613"/>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136743</xdr:rowOff>
    </xdr:from>
    <xdr:to>
      <xdr:col>23</xdr:col>
      <xdr:colOff>568325</xdr:colOff>
      <xdr:row>76</xdr:row>
      <xdr:rowOff>66892</xdr:rowOff>
    </xdr:to>
    <xdr:sp macro="" textlink="">
      <xdr:nvSpPr>
        <xdr:cNvPr id="620" name="円/楕円 619"/>
        <xdr:cNvSpPr/>
      </xdr:nvSpPr>
      <xdr:spPr>
        <a:xfrm>
          <a:off x="16268700" y="129954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159620</xdr:rowOff>
    </xdr:from>
    <xdr:ext cx="534377" cy="259045"/>
    <xdr:sp macro="" textlink="">
      <xdr:nvSpPr>
        <xdr:cNvPr id="621" name="公債費該当値テキスト"/>
        <xdr:cNvSpPr txBox="1"/>
      </xdr:nvSpPr>
      <xdr:spPr>
        <a:xfrm>
          <a:off x="16370300" y="128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130658</xdr:rowOff>
    </xdr:from>
    <xdr:to>
      <xdr:col>22</xdr:col>
      <xdr:colOff>415925</xdr:colOff>
      <xdr:row>76</xdr:row>
      <xdr:rowOff>60809</xdr:rowOff>
    </xdr:to>
    <xdr:sp macro="" textlink="">
      <xdr:nvSpPr>
        <xdr:cNvPr id="622" name="円/楕円 621"/>
        <xdr:cNvSpPr/>
      </xdr:nvSpPr>
      <xdr:spPr>
        <a:xfrm>
          <a:off x="15430500" y="12989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77335</xdr:rowOff>
    </xdr:from>
    <xdr:ext cx="534377" cy="259045"/>
    <xdr:sp macro="" textlink="">
      <xdr:nvSpPr>
        <xdr:cNvPr id="623" name="テキスト ボックス 622"/>
        <xdr:cNvSpPr txBox="1"/>
      </xdr:nvSpPr>
      <xdr:spPr>
        <a:xfrm>
          <a:off x="15214111" y="127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74901</xdr:rowOff>
    </xdr:from>
    <xdr:to>
      <xdr:col>21</xdr:col>
      <xdr:colOff>212725</xdr:colOff>
      <xdr:row>75</xdr:row>
      <xdr:rowOff>5051</xdr:rowOff>
    </xdr:to>
    <xdr:sp macro="" textlink="">
      <xdr:nvSpPr>
        <xdr:cNvPr id="624" name="円/楕円 623"/>
        <xdr:cNvSpPr/>
      </xdr:nvSpPr>
      <xdr:spPr>
        <a:xfrm>
          <a:off x="14541500" y="127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21578</xdr:rowOff>
    </xdr:from>
    <xdr:ext cx="534377" cy="259045"/>
    <xdr:sp macro="" textlink="">
      <xdr:nvSpPr>
        <xdr:cNvPr id="625" name="テキスト ボックス 624"/>
        <xdr:cNvSpPr txBox="1"/>
      </xdr:nvSpPr>
      <xdr:spPr>
        <a:xfrm>
          <a:off x="14325111" y="125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101505</xdr:rowOff>
    </xdr:from>
    <xdr:to>
      <xdr:col>20</xdr:col>
      <xdr:colOff>9525</xdr:colOff>
      <xdr:row>75</xdr:row>
      <xdr:rowOff>31655</xdr:rowOff>
    </xdr:to>
    <xdr:sp macro="" textlink="">
      <xdr:nvSpPr>
        <xdr:cNvPr id="626" name="円/楕円 625"/>
        <xdr:cNvSpPr/>
      </xdr:nvSpPr>
      <xdr:spPr>
        <a:xfrm>
          <a:off x="13652500" y="127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48182</xdr:rowOff>
    </xdr:from>
    <xdr:ext cx="534377" cy="259045"/>
    <xdr:sp macro="" textlink="">
      <xdr:nvSpPr>
        <xdr:cNvPr id="627" name="テキスト ボックス 626"/>
        <xdr:cNvSpPr txBox="1"/>
      </xdr:nvSpPr>
      <xdr:spPr>
        <a:xfrm>
          <a:off x="13436111" y="125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134838</xdr:rowOff>
    </xdr:from>
    <xdr:to>
      <xdr:col>18</xdr:col>
      <xdr:colOff>492125</xdr:colOff>
      <xdr:row>75</xdr:row>
      <xdr:rowOff>64988</xdr:rowOff>
    </xdr:to>
    <xdr:sp macro="" textlink="">
      <xdr:nvSpPr>
        <xdr:cNvPr id="628" name="円/楕円 627"/>
        <xdr:cNvSpPr/>
      </xdr:nvSpPr>
      <xdr:spPr>
        <a:xfrm>
          <a:off x="12763500" y="128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81515</xdr:rowOff>
    </xdr:from>
    <xdr:ext cx="534377" cy="259045"/>
    <xdr:sp macro="" textlink="">
      <xdr:nvSpPr>
        <xdr:cNvPr id="629" name="テキスト ボックス 628"/>
        <xdr:cNvSpPr txBox="1"/>
      </xdr:nvSpPr>
      <xdr:spPr>
        <a:xfrm>
          <a:off x="12547111" y="125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53057</xdr:rowOff>
    </xdr:from>
    <xdr:to>
      <xdr:col>23</xdr:col>
      <xdr:colOff>517525</xdr:colOff>
      <xdr:row>99</xdr:row>
      <xdr:rowOff>73740</xdr:rowOff>
    </xdr:to>
    <xdr:cxnSp macro="">
      <xdr:nvCxnSpPr>
        <xdr:cNvPr id="660" name="直線コネクタ 659"/>
        <xdr:cNvCxnSpPr/>
      </xdr:nvCxnSpPr>
      <xdr:spPr>
        <a:xfrm>
          <a:off x="15481300" y="170266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61"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53057</xdr:rowOff>
    </xdr:from>
    <xdr:to>
      <xdr:col>22</xdr:col>
      <xdr:colOff>365125</xdr:colOff>
      <xdr:row>99</xdr:row>
      <xdr:rowOff>84243</xdr:rowOff>
    </xdr:to>
    <xdr:cxnSp macro="">
      <xdr:nvCxnSpPr>
        <xdr:cNvPr id="663" name="直線コネクタ 662"/>
        <xdr:cNvCxnSpPr/>
      </xdr:nvCxnSpPr>
      <xdr:spPr>
        <a:xfrm flipV="1">
          <a:off x="14592300" y="1702660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5" name="テキスト ボックス 664"/>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84243</xdr:rowOff>
    </xdr:from>
    <xdr:to>
      <xdr:col>21</xdr:col>
      <xdr:colOff>161925</xdr:colOff>
      <xdr:row>99</xdr:row>
      <xdr:rowOff>88970</xdr:rowOff>
    </xdr:to>
    <xdr:cxnSp macro="">
      <xdr:nvCxnSpPr>
        <xdr:cNvPr id="666" name="直線コネクタ 665"/>
        <xdr:cNvCxnSpPr/>
      </xdr:nvCxnSpPr>
      <xdr:spPr>
        <a:xfrm flipV="1">
          <a:off x="13703300" y="17057793"/>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79445</xdr:rowOff>
    </xdr:from>
    <xdr:to>
      <xdr:col>19</xdr:col>
      <xdr:colOff>644525</xdr:colOff>
      <xdr:row>99</xdr:row>
      <xdr:rowOff>88970</xdr:rowOff>
    </xdr:to>
    <xdr:cxnSp macro="">
      <xdr:nvCxnSpPr>
        <xdr:cNvPr id="669" name="直線コネクタ 668"/>
        <xdr:cNvCxnSpPr/>
      </xdr:nvCxnSpPr>
      <xdr:spPr>
        <a:xfrm>
          <a:off x="12814300" y="170529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22940</xdr:rowOff>
    </xdr:from>
    <xdr:to>
      <xdr:col>23</xdr:col>
      <xdr:colOff>568325</xdr:colOff>
      <xdr:row>99</xdr:row>
      <xdr:rowOff>124540</xdr:rowOff>
    </xdr:to>
    <xdr:sp macro="" textlink="">
      <xdr:nvSpPr>
        <xdr:cNvPr id="679" name="円/楕円 678"/>
        <xdr:cNvSpPr/>
      </xdr:nvSpPr>
      <xdr:spPr>
        <a:xfrm>
          <a:off x="16268700" y="169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164896</xdr:rowOff>
    </xdr:from>
    <xdr:ext cx="534377" cy="259045"/>
    <xdr:sp macro="" textlink="">
      <xdr:nvSpPr>
        <xdr:cNvPr id="680" name="積立金該当値テキスト"/>
        <xdr:cNvSpPr txBox="1"/>
      </xdr:nvSpPr>
      <xdr:spPr>
        <a:xfrm>
          <a:off x="16370300" y="16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2257</xdr:rowOff>
    </xdr:from>
    <xdr:to>
      <xdr:col>22</xdr:col>
      <xdr:colOff>415925</xdr:colOff>
      <xdr:row>99</xdr:row>
      <xdr:rowOff>103857</xdr:rowOff>
    </xdr:to>
    <xdr:sp macro="" textlink="">
      <xdr:nvSpPr>
        <xdr:cNvPr id="681" name="円/楕円 680"/>
        <xdr:cNvSpPr/>
      </xdr:nvSpPr>
      <xdr:spPr>
        <a:xfrm>
          <a:off x="15430500" y="169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120384</xdr:rowOff>
    </xdr:from>
    <xdr:ext cx="534377" cy="259045"/>
    <xdr:sp macro="" textlink="">
      <xdr:nvSpPr>
        <xdr:cNvPr id="682" name="テキスト ボックス 681"/>
        <xdr:cNvSpPr txBox="1"/>
      </xdr:nvSpPr>
      <xdr:spPr>
        <a:xfrm>
          <a:off x="15214111" y="16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33443</xdr:rowOff>
    </xdr:from>
    <xdr:to>
      <xdr:col>21</xdr:col>
      <xdr:colOff>212725</xdr:colOff>
      <xdr:row>99</xdr:row>
      <xdr:rowOff>135043</xdr:rowOff>
    </xdr:to>
    <xdr:sp macro="" textlink="">
      <xdr:nvSpPr>
        <xdr:cNvPr id="683" name="円/楕円 682"/>
        <xdr:cNvSpPr/>
      </xdr:nvSpPr>
      <xdr:spPr>
        <a:xfrm>
          <a:off x="14541500" y="170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126170</xdr:rowOff>
    </xdr:from>
    <xdr:ext cx="469744" cy="259045"/>
    <xdr:sp macro="" textlink="">
      <xdr:nvSpPr>
        <xdr:cNvPr id="684" name="テキスト ボックス 683"/>
        <xdr:cNvSpPr txBox="1"/>
      </xdr:nvSpPr>
      <xdr:spPr>
        <a:xfrm>
          <a:off x="14357427" y="1709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38170</xdr:rowOff>
    </xdr:from>
    <xdr:to>
      <xdr:col>20</xdr:col>
      <xdr:colOff>9525</xdr:colOff>
      <xdr:row>99</xdr:row>
      <xdr:rowOff>139770</xdr:rowOff>
    </xdr:to>
    <xdr:sp macro="" textlink="">
      <xdr:nvSpPr>
        <xdr:cNvPr id="685" name="円/楕円 684"/>
        <xdr:cNvSpPr/>
      </xdr:nvSpPr>
      <xdr:spPr>
        <a:xfrm>
          <a:off x="13652500" y="170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130897</xdr:rowOff>
    </xdr:from>
    <xdr:ext cx="469744" cy="259045"/>
    <xdr:sp macro="" textlink="">
      <xdr:nvSpPr>
        <xdr:cNvPr id="686" name="テキスト ボックス 685"/>
        <xdr:cNvSpPr txBox="1"/>
      </xdr:nvSpPr>
      <xdr:spPr>
        <a:xfrm>
          <a:off x="13468427" y="1710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28645</xdr:rowOff>
    </xdr:from>
    <xdr:to>
      <xdr:col>18</xdr:col>
      <xdr:colOff>492125</xdr:colOff>
      <xdr:row>99</xdr:row>
      <xdr:rowOff>130245</xdr:rowOff>
    </xdr:to>
    <xdr:sp macro="" textlink="">
      <xdr:nvSpPr>
        <xdr:cNvPr id="687" name="円/楕円 686"/>
        <xdr:cNvSpPr/>
      </xdr:nvSpPr>
      <xdr:spPr>
        <a:xfrm>
          <a:off x="12763500" y="1700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121372</xdr:rowOff>
    </xdr:from>
    <xdr:ext cx="534377" cy="259045"/>
    <xdr:sp macro="" textlink="">
      <xdr:nvSpPr>
        <xdr:cNvPr id="688" name="テキスト ボックス 687"/>
        <xdr:cNvSpPr txBox="1"/>
      </xdr:nvSpPr>
      <xdr:spPr>
        <a:xfrm>
          <a:off x="12547111" y="170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137002</xdr:rowOff>
    </xdr:from>
    <xdr:to>
      <xdr:col>32</xdr:col>
      <xdr:colOff>187325</xdr:colOff>
      <xdr:row>38</xdr:row>
      <xdr:rowOff>139700</xdr:rowOff>
    </xdr:to>
    <xdr:cxnSp macro="">
      <xdr:nvCxnSpPr>
        <xdr:cNvPr id="715" name="直線コネクタ 714"/>
        <xdr:cNvCxnSpPr/>
      </xdr:nvCxnSpPr>
      <xdr:spPr>
        <a:xfrm>
          <a:off x="21323300" y="66521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137002</xdr:rowOff>
    </xdr:from>
    <xdr:to>
      <xdr:col>31</xdr:col>
      <xdr:colOff>34925</xdr:colOff>
      <xdr:row>38</xdr:row>
      <xdr:rowOff>139700</xdr:rowOff>
    </xdr:to>
    <xdr:cxnSp macro="">
      <xdr:nvCxnSpPr>
        <xdr:cNvPr id="718" name="直線コネクタ 717"/>
        <xdr:cNvCxnSpPr/>
      </xdr:nvCxnSpPr>
      <xdr:spPr>
        <a:xfrm flipV="1">
          <a:off x="20434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86202</xdr:rowOff>
    </xdr:from>
    <xdr:to>
      <xdr:col>31</xdr:col>
      <xdr:colOff>85725</xdr:colOff>
      <xdr:row>39</xdr:row>
      <xdr:rowOff>16352</xdr:rowOff>
    </xdr:to>
    <xdr:sp macro="" textlink="">
      <xdr:nvSpPr>
        <xdr:cNvPr id="736" name="円/楕円 735"/>
        <xdr:cNvSpPr/>
      </xdr:nvSpPr>
      <xdr:spPr>
        <a:xfrm>
          <a:off x="21272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7479</xdr:rowOff>
    </xdr:from>
    <xdr:ext cx="313932" cy="259045"/>
    <xdr:sp macro="" textlink="">
      <xdr:nvSpPr>
        <xdr:cNvPr id="737" name="テキスト ボックス 736"/>
        <xdr:cNvSpPr txBox="1"/>
      </xdr:nvSpPr>
      <xdr:spPr>
        <a:xfrm>
          <a:off x="21166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138671</xdr:rowOff>
    </xdr:from>
    <xdr:to>
      <xdr:col>32</xdr:col>
      <xdr:colOff>187325</xdr:colOff>
      <xdr:row>58</xdr:row>
      <xdr:rowOff>25400</xdr:rowOff>
    </xdr:to>
    <xdr:cxnSp macro="">
      <xdr:nvCxnSpPr>
        <xdr:cNvPr id="768" name="直線コネクタ 767"/>
        <xdr:cNvCxnSpPr/>
      </xdr:nvCxnSpPr>
      <xdr:spPr>
        <a:xfrm flipV="1">
          <a:off x="21323300" y="8711171"/>
          <a:ext cx="838200" cy="12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9"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25400</xdr:rowOff>
    </xdr:from>
    <xdr:to>
      <xdr:col>31</xdr:col>
      <xdr:colOff>34925</xdr:colOff>
      <xdr:row>58</xdr:row>
      <xdr:rowOff>25400</xdr:rowOff>
    </xdr:to>
    <xdr:cxnSp macro="">
      <xdr:nvCxnSpPr>
        <xdr:cNvPr id="771" name="直線コネクタ 77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25400</xdr:rowOff>
    </xdr:from>
    <xdr:to>
      <xdr:col>29</xdr:col>
      <xdr:colOff>517525</xdr:colOff>
      <xdr:row>58</xdr:row>
      <xdr:rowOff>25400</xdr:rowOff>
    </xdr:to>
    <xdr:cxnSp macro="">
      <xdr:nvCxnSpPr>
        <xdr:cNvPr id="774" name="直線コネクタ 77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25400</xdr:rowOff>
    </xdr:from>
    <xdr:to>
      <xdr:col>28</xdr:col>
      <xdr:colOff>314325</xdr:colOff>
      <xdr:row>58</xdr:row>
      <xdr:rowOff>25400</xdr:rowOff>
    </xdr:to>
    <xdr:cxnSp macro="">
      <xdr:nvCxnSpPr>
        <xdr:cNvPr id="777" name="直線コネクタ 77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87871</xdr:rowOff>
    </xdr:from>
    <xdr:to>
      <xdr:col>32</xdr:col>
      <xdr:colOff>238125</xdr:colOff>
      <xdr:row>51</xdr:row>
      <xdr:rowOff>18021</xdr:rowOff>
    </xdr:to>
    <xdr:sp macro="" textlink="">
      <xdr:nvSpPr>
        <xdr:cNvPr id="787" name="円/楕円 786"/>
        <xdr:cNvSpPr/>
      </xdr:nvSpPr>
      <xdr:spPr>
        <a:xfrm>
          <a:off x="22110700" y="86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40898</xdr:rowOff>
    </xdr:from>
    <xdr:ext cx="534377" cy="259045"/>
    <xdr:sp macro="" textlink="">
      <xdr:nvSpPr>
        <xdr:cNvPr id="788" name="貸付金該当値テキスト"/>
        <xdr:cNvSpPr txBox="1"/>
      </xdr:nvSpPr>
      <xdr:spPr>
        <a:xfrm>
          <a:off x="22212300" y="86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89" name="円/楕円 78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67327</xdr:rowOff>
    </xdr:from>
    <xdr:ext cx="249299" cy="259045"/>
    <xdr:sp macro="" textlink="">
      <xdr:nvSpPr>
        <xdr:cNvPr id="790" name="テキスト ボックス 789"/>
        <xdr:cNvSpPr txBox="1"/>
      </xdr:nvSpPr>
      <xdr:spPr>
        <a:xfrm>
          <a:off x="2119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146050</xdr:rowOff>
    </xdr:from>
    <xdr:to>
      <xdr:col>29</xdr:col>
      <xdr:colOff>568325</xdr:colOff>
      <xdr:row>58</xdr:row>
      <xdr:rowOff>76200</xdr:rowOff>
    </xdr:to>
    <xdr:sp macro="" textlink="">
      <xdr:nvSpPr>
        <xdr:cNvPr id="791" name="円/楕円 79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58</xdr:row>
      <xdr:rowOff>67327</xdr:rowOff>
    </xdr:from>
    <xdr:ext cx="249299" cy="259045"/>
    <xdr:sp macro="" textlink="">
      <xdr:nvSpPr>
        <xdr:cNvPr id="792" name="テキスト ボックス 791"/>
        <xdr:cNvSpPr txBox="1"/>
      </xdr:nvSpPr>
      <xdr:spPr>
        <a:xfrm>
          <a:off x="2030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793" name="円/楕円 79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94" name="テキスト ボックス 793"/>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146050</xdr:rowOff>
    </xdr:from>
    <xdr:to>
      <xdr:col>27</xdr:col>
      <xdr:colOff>161925</xdr:colOff>
      <xdr:row>58</xdr:row>
      <xdr:rowOff>76200</xdr:rowOff>
    </xdr:to>
    <xdr:sp macro="" textlink="">
      <xdr:nvSpPr>
        <xdr:cNvPr id="795" name="円/楕円 79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58</xdr:row>
      <xdr:rowOff>67327</xdr:rowOff>
    </xdr:from>
    <xdr:ext cx="249299" cy="259045"/>
    <xdr:sp macro="" textlink="">
      <xdr:nvSpPr>
        <xdr:cNvPr id="796" name="テキスト ボックス 795"/>
        <xdr:cNvSpPr txBox="1"/>
      </xdr:nvSpPr>
      <xdr:spPr>
        <a:xfrm>
          <a:off x="18531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69558</xdr:rowOff>
    </xdr:from>
    <xdr:to>
      <xdr:col>32</xdr:col>
      <xdr:colOff>187325</xdr:colOff>
      <xdr:row>74</xdr:row>
      <xdr:rowOff>168301</xdr:rowOff>
    </xdr:to>
    <xdr:cxnSp macro="">
      <xdr:nvCxnSpPr>
        <xdr:cNvPr id="826" name="直線コネクタ 825"/>
        <xdr:cNvCxnSpPr/>
      </xdr:nvCxnSpPr>
      <xdr:spPr>
        <a:xfrm flipV="1">
          <a:off x="21323300" y="12756858"/>
          <a:ext cx="8382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168301</xdr:rowOff>
    </xdr:from>
    <xdr:to>
      <xdr:col>31</xdr:col>
      <xdr:colOff>34925</xdr:colOff>
      <xdr:row>75</xdr:row>
      <xdr:rowOff>91973</xdr:rowOff>
    </xdr:to>
    <xdr:cxnSp macro="">
      <xdr:nvCxnSpPr>
        <xdr:cNvPr id="829" name="直線コネクタ 828"/>
        <xdr:cNvCxnSpPr/>
      </xdr:nvCxnSpPr>
      <xdr:spPr>
        <a:xfrm flipV="1">
          <a:off x="20434300" y="12855601"/>
          <a:ext cx="889000" cy="9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67983</xdr:rowOff>
    </xdr:from>
    <xdr:to>
      <xdr:col>29</xdr:col>
      <xdr:colOff>517525</xdr:colOff>
      <xdr:row>75</xdr:row>
      <xdr:rowOff>91973</xdr:rowOff>
    </xdr:to>
    <xdr:cxnSp macro="">
      <xdr:nvCxnSpPr>
        <xdr:cNvPr id="832" name="直線コネクタ 831"/>
        <xdr:cNvCxnSpPr/>
      </xdr:nvCxnSpPr>
      <xdr:spPr>
        <a:xfrm>
          <a:off x="19545300" y="12926733"/>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56731</xdr:rowOff>
    </xdr:from>
    <xdr:to>
      <xdr:col>28</xdr:col>
      <xdr:colOff>314325</xdr:colOff>
      <xdr:row>75</xdr:row>
      <xdr:rowOff>67983</xdr:rowOff>
    </xdr:to>
    <xdr:cxnSp macro="">
      <xdr:nvCxnSpPr>
        <xdr:cNvPr id="835" name="直線コネクタ 834"/>
        <xdr:cNvCxnSpPr/>
      </xdr:nvCxnSpPr>
      <xdr:spPr>
        <a:xfrm>
          <a:off x="18656300" y="12915481"/>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18758</xdr:rowOff>
    </xdr:from>
    <xdr:to>
      <xdr:col>32</xdr:col>
      <xdr:colOff>238125</xdr:colOff>
      <xdr:row>74</xdr:row>
      <xdr:rowOff>120358</xdr:rowOff>
    </xdr:to>
    <xdr:sp macro="" textlink="">
      <xdr:nvSpPr>
        <xdr:cNvPr id="845" name="円/楕円 844"/>
        <xdr:cNvSpPr/>
      </xdr:nvSpPr>
      <xdr:spPr>
        <a:xfrm>
          <a:off x="221107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41635</xdr:rowOff>
    </xdr:from>
    <xdr:ext cx="534377" cy="259045"/>
    <xdr:sp macro="" textlink="">
      <xdr:nvSpPr>
        <xdr:cNvPr id="846" name="繰出金該当値テキスト"/>
        <xdr:cNvSpPr txBox="1"/>
      </xdr:nvSpPr>
      <xdr:spPr>
        <a:xfrm>
          <a:off x="22212300" y="125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117501</xdr:rowOff>
    </xdr:from>
    <xdr:to>
      <xdr:col>31</xdr:col>
      <xdr:colOff>85725</xdr:colOff>
      <xdr:row>75</xdr:row>
      <xdr:rowOff>47651</xdr:rowOff>
    </xdr:to>
    <xdr:sp macro="" textlink="">
      <xdr:nvSpPr>
        <xdr:cNvPr id="847" name="円/楕円 846"/>
        <xdr:cNvSpPr/>
      </xdr:nvSpPr>
      <xdr:spPr>
        <a:xfrm>
          <a:off x="21272500" y="128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64178</xdr:rowOff>
    </xdr:from>
    <xdr:ext cx="534377" cy="259045"/>
    <xdr:sp macro="" textlink="">
      <xdr:nvSpPr>
        <xdr:cNvPr id="848" name="テキスト ボックス 847"/>
        <xdr:cNvSpPr txBox="1"/>
      </xdr:nvSpPr>
      <xdr:spPr>
        <a:xfrm>
          <a:off x="21056111" y="1258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41173</xdr:rowOff>
    </xdr:from>
    <xdr:to>
      <xdr:col>29</xdr:col>
      <xdr:colOff>568325</xdr:colOff>
      <xdr:row>75</xdr:row>
      <xdr:rowOff>142773</xdr:rowOff>
    </xdr:to>
    <xdr:sp macro="" textlink="">
      <xdr:nvSpPr>
        <xdr:cNvPr id="849" name="円/楕円 848"/>
        <xdr:cNvSpPr/>
      </xdr:nvSpPr>
      <xdr:spPr>
        <a:xfrm>
          <a:off x="20383500" y="128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159300</xdr:rowOff>
    </xdr:from>
    <xdr:ext cx="534377" cy="259045"/>
    <xdr:sp macro="" textlink="">
      <xdr:nvSpPr>
        <xdr:cNvPr id="850" name="テキスト ボックス 849"/>
        <xdr:cNvSpPr txBox="1"/>
      </xdr:nvSpPr>
      <xdr:spPr>
        <a:xfrm>
          <a:off x="20167111" y="126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17183</xdr:rowOff>
    </xdr:from>
    <xdr:to>
      <xdr:col>28</xdr:col>
      <xdr:colOff>365125</xdr:colOff>
      <xdr:row>75</xdr:row>
      <xdr:rowOff>118783</xdr:rowOff>
    </xdr:to>
    <xdr:sp macro="" textlink="">
      <xdr:nvSpPr>
        <xdr:cNvPr id="851" name="円/楕円 850"/>
        <xdr:cNvSpPr/>
      </xdr:nvSpPr>
      <xdr:spPr>
        <a:xfrm>
          <a:off x="19494500" y="128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135310</xdr:rowOff>
    </xdr:from>
    <xdr:ext cx="534377" cy="259045"/>
    <xdr:sp macro="" textlink="">
      <xdr:nvSpPr>
        <xdr:cNvPr id="852" name="テキスト ボックス 851"/>
        <xdr:cNvSpPr txBox="1"/>
      </xdr:nvSpPr>
      <xdr:spPr>
        <a:xfrm>
          <a:off x="19278111" y="126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5931</xdr:rowOff>
    </xdr:from>
    <xdr:to>
      <xdr:col>27</xdr:col>
      <xdr:colOff>161925</xdr:colOff>
      <xdr:row>75</xdr:row>
      <xdr:rowOff>107531</xdr:rowOff>
    </xdr:to>
    <xdr:sp macro="" textlink="">
      <xdr:nvSpPr>
        <xdr:cNvPr id="853" name="円/楕円 852"/>
        <xdr:cNvSpPr/>
      </xdr:nvSpPr>
      <xdr:spPr>
        <a:xfrm>
          <a:off x="18605500" y="128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124058</xdr:rowOff>
    </xdr:from>
    <xdr:ext cx="534377" cy="259045"/>
    <xdr:sp macro="" textlink="">
      <xdr:nvSpPr>
        <xdr:cNvPr id="854" name="テキスト ボックス 853"/>
        <xdr:cNvSpPr txBox="1"/>
      </xdr:nvSpPr>
      <xdr:spPr>
        <a:xfrm>
          <a:off x="18389111" y="126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貸付金については、類似団体の平均を大きく上回っている。これは峡南医療センター企業団への貸付金によるものである。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また、繰出金についても、類似団体の平均を上回っている。今後も引き続き、公営企業会計等の健全化・適正化に努め、普通会計の負担額の抑制に努める。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また、他にも物件費・維持補修費・扶助費・普通建設事業費・公債費については、類似団体の平均を上回っているため、今後も経費削減並びに計画的な事業の実施に努める。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16,577
16,370
75.18
10,376,825
9,260,528
1,103,419
6,066,402
11,153,710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96919</xdr:rowOff>
    </xdr:from>
    <xdr:to>
      <xdr:col>6</xdr:col>
      <xdr:colOff>511175</xdr:colOff>
      <xdr:row>37</xdr:row>
      <xdr:rowOff>97899</xdr:rowOff>
    </xdr:to>
    <xdr:cxnSp macro="">
      <xdr:nvCxnSpPr>
        <xdr:cNvPr id="63" name="直線コネクタ 62"/>
        <xdr:cNvCxnSpPr/>
      </xdr:nvCxnSpPr>
      <xdr:spPr>
        <a:xfrm>
          <a:off x="3797300" y="644056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96919</xdr:rowOff>
    </xdr:from>
    <xdr:to>
      <xdr:col>5</xdr:col>
      <xdr:colOff>358775</xdr:colOff>
      <xdr:row>37</xdr:row>
      <xdr:rowOff>150804</xdr:rowOff>
    </xdr:to>
    <xdr:cxnSp macro="">
      <xdr:nvCxnSpPr>
        <xdr:cNvPr id="66" name="直線コネクタ 65"/>
        <xdr:cNvCxnSpPr/>
      </xdr:nvCxnSpPr>
      <xdr:spPr>
        <a:xfrm flipV="1">
          <a:off x="2908300" y="644056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98225</xdr:rowOff>
    </xdr:from>
    <xdr:to>
      <xdr:col>4</xdr:col>
      <xdr:colOff>155575</xdr:colOff>
      <xdr:row>37</xdr:row>
      <xdr:rowOff>150804</xdr:rowOff>
    </xdr:to>
    <xdr:cxnSp macro="">
      <xdr:nvCxnSpPr>
        <xdr:cNvPr id="69" name="直線コネクタ 68"/>
        <xdr:cNvCxnSpPr/>
      </xdr:nvCxnSpPr>
      <xdr:spPr>
        <a:xfrm>
          <a:off x="2019300" y="644187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56098</xdr:rowOff>
    </xdr:from>
    <xdr:to>
      <xdr:col>2</xdr:col>
      <xdr:colOff>638175</xdr:colOff>
      <xdr:row>37</xdr:row>
      <xdr:rowOff>98225</xdr:rowOff>
    </xdr:to>
    <xdr:cxnSp macro="">
      <xdr:nvCxnSpPr>
        <xdr:cNvPr id="72" name="直線コネクタ 71"/>
        <xdr:cNvCxnSpPr/>
      </xdr:nvCxnSpPr>
      <xdr:spPr>
        <a:xfrm>
          <a:off x="1130300" y="6228298"/>
          <a:ext cx="889000" cy="2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47099</xdr:rowOff>
    </xdr:from>
    <xdr:to>
      <xdr:col>6</xdr:col>
      <xdr:colOff>561975</xdr:colOff>
      <xdr:row>37</xdr:row>
      <xdr:rowOff>148699</xdr:rowOff>
    </xdr:to>
    <xdr:sp macro="" textlink="">
      <xdr:nvSpPr>
        <xdr:cNvPr id="82" name="円/楕円 81"/>
        <xdr:cNvSpPr/>
      </xdr:nvSpPr>
      <xdr:spPr>
        <a:xfrm>
          <a:off x="45847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25526</xdr:rowOff>
    </xdr:from>
    <xdr:ext cx="469744" cy="259045"/>
    <xdr:sp macro="" textlink="">
      <xdr:nvSpPr>
        <xdr:cNvPr id="83" name="議会費該当値テキスト"/>
        <xdr:cNvSpPr txBox="1"/>
      </xdr:nvSpPr>
      <xdr:spPr>
        <a:xfrm>
          <a:off x="4686300"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46119</xdr:rowOff>
    </xdr:from>
    <xdr:to>
      <xdr:col>5</xdr:col>
      <xdr:colOff>409575</xdr:colOff>
      <xdr:row>37</xdr:row>
      <xdr:rowOff>147719</xdr:rowOff>
    </xdr:to>
    <xdr:sp macro="" textlink="">
      <xdr:nvSpPr>
        <xdr:cNvPr id="84" name="円/楕円 83"/>
        <xdr:cNvSpPr/>
      </xdr:nvSpPr>
      <xdr:spPr>
        <a:xfrm>
          <a:off x="3746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138846</xdr:rowOff>
    </xdr:from>
    <xdr:ext cx="469744" cy="259045"/>
    <xdr:sp macro="" textlink="">
      <xdr:nvSpPr>
        <xdr:cNvPr id="85" name="テキスト ボックス 84"/>
        <xdr:cNvSpPr txBox="1"/>
      </xdr:nvSpPr>
      <xdr:spPr>
        <a:xfrm>
          <a:off x="3562427" y="64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100004</xdr:rowOff>
    </xdr:from>
    <xdr:to>
      <xdr:col>4</xdr:col>
      <xdr:colOff>206375</xdr:colOff>
      <xdr:row>38</xdr:row>
      <xdr:rowOff>30153</xdr:rowOff>
    </xdr:to>
    <xdr:sp macro="" textlink="">
      <xdr:nvSpPr>
        <xdr:cNvPr id="86" name="円/楕円 85"/>
        <xdr:cNvSpPr/>
      </xdr:nvSpPr>
      <xdr:spPr>
        <a:xfrm>
          <a:off x="2857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21280</xdr:rowOff>
    </xdr:from>
    <xdr:ext cx="469744" cy="259045"/>
    <xdr:sp macro="" textlink="">
      <xdr:nvSpPr>
        <xdr:cNvPr id="87" name="テキスト ボックス 86"/>
        <xdr:cNvSpPr txBox="1"/>
      </xdr:nvSpPr>
      <xdr:spPr>
        <a:xfrm>
          <a:off x="2673427"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47425</xdr:rowOff>
    </xdr:from>
    <xdr:to>
      <xdr:col>3</xdr:col>
      <xdr:colOff>3175</xdr:colOff>
      <xdr:row>37</xdr:row>
      <xdr:rowOff>149025</xdr:rowOff>
    </xdr:to>
    <xdr:sp macro="" textlink="">
      <xdr:nvSpPr>
        <xdr:cNvPr id="88" name="円/楕円 87"/>
        <xdr:cNvSpPr/>
      </xdr:nvSpPr>
      <xdr:spPr>
        <a:xfrm>
          <a:off x="1968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140153</xdr:rowOff>
    </xdr:from>
    <xdr:ext cx="469744" cy="259045"/>
    <xdr:sp macro="" textlink="">
      <xdr:nvSpPr>
        <xdr:cNvPr id="89" name="テキスト ボックス 88"/>
        <xdr:cNvSpPr txBox="1"/>
      </xdr:nvSpPr>
      <xdr:spPr>
        <a:xfrm>
          <a:off x="1784427" y="64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5298</xdr:rowOff>
    </xdr:from>
    <xdr:to>
      <xdr:col>1</xdr:col>
      <xdr:colOff>485775</xdr:colOff>
      <xdr:row>36</xdr:row>
      <xdr:rowOff>106898</xdr:rowOff>
    </xdr:to>
    <xdr:sp macro="" textlink="">
      <xdr:nvSpPr>
        <xdr:cNvPr id="90" name="円/楕円 89"/>
        <xdr:cNvSpPr/>
      </xdr:nvSpPr>
      <xdr:spPr>
        <a:xfrm>
          <a:off x="1079500" y="61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98025</xdr:rowOff>
    </xdr:from>
    <xdr:ext cx="469744" cy="259045"/>
    <xdr:sp macro="" textlink="">
      <xdr:nvSpPr>
        <xdr:cNvPr id="91" name="テキスト ボックス 90"/>
        <xdr:cNvSpPr txBox="1"/>
      </xdr:nvSpPr>
      <xdr:spPr>
        <a:xfrm>
          <a:off x="895427" y="62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137079</xdr:rowOff>
    </xdr:from>
    <xdr:to>
      <xdr:col>6</xdr:col>
      <xdr:colOff>511175</xdr:colOff>
      <xdr:row>58</xdr:row>
      <xdr:rowOff>151344</xdr:rowOff>
    </xdr:to>
    <xdr:cxnSp macro="">
      <xdr:nvCxnSpPr>
        <xdr:cNvPr id="122" name="直線コネクタ 121"/>
        <xdr:cNvCxnSpPr/>
      </xdr:nvCxnSpPr>
      <xdr:spPr>
        <a:xfrm>
          <a:off x="3797300" y="10081179"/>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137079</xdr:rowOff>
    </xdr:from>
    <xdr:to>
      <xdr:col>5</xdr:col>
      <xdr:colOff>358775</xdr:colOff>
      <xdr:row>58</xdr:row>
      <xdr:rowOff>164605</xdr:rowOff>
    </xdr:to>
    <xdr:cxnSp macro="">
      <xdr:nvCxnSpPr>
        <xdr:cNvPr id="125" name="直線コネクタ 124"/>
        <xdr:cNvCxnSpPr/>
      </xdr:nvCxnSpPr>
      <xdr:spPr>
        <a:xfrm flipV="1">
          <a:off x="2908300" y="10081179"/>
          <a:ext cx="889000" cy="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164605</xdr:rowOff>
    </xdr:from>
    <xdr:to>
      <xdr:col>4</xdr:col>
      <xdr:colOff>155575</xdr:colOff>
      <xdr:row>59</xdr:row>
      <xdr:rowOff>2654</xdr:rowOff>
    </xdr:to>
    <xdr:cxnSp macro="">
      <xdr:nvCxnSpPr>
        <xdr:cNvPr id="128" name="直線コネクタ 127"/>
        <xdr:cNvCxnSpPr/>
      </xdr:nvCxnSpPr>
      <xdr:spPr>
        <a:xfrm flipV="1">
          <a:off x="2019300" y="10108705"/>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170863</xdr:rowOff>
    </xdr:from>
    <xdr:to>
      <xdr:col>2</xdr:col>
      <xdr:colOff>638175</xdr:colOff>
      <xdr:row>59</xdr:row>
      <xdr:rowOff>2654</xdr:rowOff>
    </xdr:to>
    <xdr:cxnSp macro="">
      <xdr:nvCxnSpPr>
        <xdr:cNvPr id="131" name="直線コネクタ 130"/>
        <xdr:cNvCxnSpPr/>
      </xdr:nvCxnSpPr>
      <xdr:spPr>
        <a:xfrm>
          <a:off x="1130300" y="10114963"/>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100544</xdr:rowOff>
    </xdr:from>
    <xdr:to>
      <xdr:col>6</xdr:col>
      <xdr:colOff>561975</xdr:colOff>
      <xdr:row>59</xdr:row>
      <xdr:rowOff>30694</xdr:rowOff>
    </xdr:to>
    <xdr:sp macro="" textlink="">
      <xdr:nvSpPr>
        <xdr:cNvPr id="141" name="円/楕円 140"/>
        <xdr:cNvSpPr/>
      </xdr:nvSpPr>
      <xdr:spPr>
        <a:xfrm>
          <a:off x="4584700" y="100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86279</xdr:rowOff>
    </xdr:from>
    <xdr:to>
      <xdr:col>5</xdr:col>
      <xdr:colOff>409575</xdr:colOff>
      <xdr:row>59</xdr:row>
      <xdr:rowOff>16429</xdr:rowOff>
    </xdr:to>
    <xdr:sp macro="" textlink="">
      <xdr:nvSpPr>
        <xdr:cNvPr id="143" name="円/楕円 142"/>
        <xdr:cNvSpPr/>
      </xdr:nvSpPr>
      <xdr:spPr>
        <a:xfrm>
          <a:off x="3746500" y="100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32956</xdr:rowOff>
    </xdr:from>
    <xdr:ext cx="534377" cy="259045"/>
    <xdr:sp macro="" textlink="">
      <xdr:nvSpPr>
        <xdr:cNvPr id="144" name="テキスト ボックス 143"/>
        <xdr:cNvSpPr txBox="1"/>
      </xdr:nvSpPr>
      <xdr:spPr>
        <a:xfrm>
          <a:off x="3530111" y="98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113805</xdr:rowOff>
    </xdr:from>
    <xdr:to>
      <xdr:col>4</xdr:col>
      <xdr:colOff>206375</xdr:colOff>
      <xdr:row>59</xdr:row>
      <xdr:rowOff>43955</xdr:rowOff>
    </xdr:to>
    <xdr:sp macro="" textlink="">
      <xdr:nvSpPr>
        <xdr:cNvPr id="145" name="円/楕円 144"/>
        <xdr:cNvSpPr/>
      </xdr:nvSpPr>
      <xdr:spPr>
        <a:xfrm>
          <a:off x="2857500" y="100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35082</xdr:rowOff>
    </xdr:from>
    <xdr:ext cx="534377" cy="259045"/>
    <xdr:sp macro="" textlink="">
      <xdr:nvSpPr>
        <xdr:cNvPr id="146" name="テキスト ボックス 145"/>
        <xdr:cNvSpPr txBox="1"/>
      </xdr:nvSpPr>
      <xdr:spPr>
        <a:xfrm>
          <a:off x="2641111" y="101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123304</xdr:rowOff>
    </xdr:from>
    <xdr:to>
      <xdr:col>3</xdr:col>
      <xdr:colOff>3175</xdr:colOff>
      <xdr:row>59</xdr:row>
      <xdr:rowOff>53454</xdr:rowOff>
    </xdr:to>
    <xdr:sp macro="" textlink="">
      <xdr:nvSpPr>
        <xdr:cNvPr id="147" name="円/楕円 146"/>
        <xdr:cNvSpPr/>
      </xdr:nvSpPr>
      <xdr:spPr>
        <a:xfrm>
          <a:off x="1968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44581</xdr:rowOff>
    </xdr:from>
    <xdr:ext cx="534377" cy="259045"/>
    <xdr:sp macro="" textlink="">
      <xdr:nvSpPr>
        <xdr:cNvPr id="148" name="テキスト ボックス 147"/>
        <xdr:cNvSpPr txBox="1"/>
      </xdr:nvSpPr>
      <xdr:spPr>
        <a:xfrm>
          <a:off x="1752111" y="101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120063</xdr:rowOff>
    </xdr:from>
    <xdr:to>
      <xdr:col>1</xdr:col>
      <xdr:colOff>485775</xdr:colOff>
      <xdr:row>59</xdr:row>
      <xdr:rowOff>50213</xdr:rowOff>
    </xdr:to>
    <xdr:sp macro="" textlink="">
      <xdr:nvSpPr>
        <xdr:cNvPr id="149" name="円/楕円 148"/>
        <xdr:cNvSpPr/>
      </xdr:nvSpPr>
      <xdr:spPr>
        <a:xfrm>
          <a:off x="1079500" y="100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41340</xdr:rowOff>
    </xdr:from>
    <xdr:ext cx="534377" cy="259045"/>
    <xdr:sp macro="" textlink="">
      <xdr:nvSpPr>
        <xdr:cNvPr id="150" name="テキスト ボックス 149"/>
        <xdr:cNvSpPr txBox="1"/>
      </xdr:nvSpPr>
      <xdr:spPr>
        <a:xfrm>
          <a:off x="863111" y="101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65765</xdr:rowOff>
    </xdr:from>
    <xdr:to>
      <xdr:col>6</xdr:col>
      <xdr:colOff>511175</xdr:colOff>
      <xdr:row>76</xdr:row>
      <xdr:rowOff>86596</xdr:rowOff>
    </xdr:to>
    <xdr:cxnSp macro="">
      <xdr:nvCxnSpPr>
        <xdr:cNvPr id="176" name="直線コネクタ 175"/>
        <xdr:cNvCxnSpPr/>
      </xdr:nvCxnSpPr>
      <xdr:spPr>
        <a:xfrm>
          <a:off x="3797300" y="13095965"/>
          <a:ext cx="8382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65765</xdr:rowOff>
    </xdr:from>
    <xdr:to>
      <xdr:col>5</xdr:col>
      <xdr:colOff>358775</xdr:colOff>
      <xdr:row>77</xdr:row>
      <xdr:rowOff>16508</xdr:rowOff>
    </xdr:to>
    <xdr:cxnSp macro="">
      <xdr:nvCxnSpPr>
        <xdr:cNvPr id="179" name="直線コネクタ 178"/>
        <xdr:cNvCxnSpPr/>
      </xdr:nvCxnSpPr>
      <xdr:spPr>
        <a:xfrm flipV="1">
          <a:off x="2908300" y="13095965"/>
          <a:ext cx="889000" cy="1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14508</xdr:rowOff>
    </xdr:from>
    <xdr:to>
      <xdr:col>4</xdr:col>
      <xdr:colOff>155575</xdr:colOff>
      <xdr:row>77</xdr:row>
      <xdr:rowOff>16508</xdr:rowOff>
    </xdr:to>
    <xdr:cxnSp macro="">
      <xdr:nvCxnSpPr>
        <xdr:cNvPr id="182" name="直線コネクタ 181"/>
        <xdr:cNvCxnSpPr/>
      </xdr:nvCxnSpPr>
      <xdr:spPr>
        <a:xfrm>
          <a:off x="2019300" y="13216158"/>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169447</xdr:rowOff>
    </xdr:from>
    <xdr:to>
      <xdr:col>2</xdr:col>
      <xdr:colOff>638175</xdr:colOff>
      <xdr:row>77</xdr:row>
      <xdr:rowOff>14508</xdr:rowOff>
    </xdr:to>
    <xdr:cxnSp macro="">
      <xdr:nvCxnSpPr>
        <xdr:cNvPr id="185" name="直線コネクタ 184"/>
        <xdr:cNvCxnSpPr/>
      </xdr:nvCxnSpPr>
      <xdr:spPr>
        <a:xfrm>
          <a:off x="1130300" y="13199647"/>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55131</xdr:rowOff>
    </xdr:from>
    <xdr:ext cx="599010" cy="259045"/>
    <xdr:sp macro="" textlink="">
      <xdr:nvSpPr>
        <xdr:cNvPr id="189" name="テキスト ボックス 188"/>
        <xdr:cNvSpPr txBox="1"/>
      </xdr:nvSpPr>
      <xdr:spPr>
        <a:xfrm>
          <a:off x="830794" y="132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35796</xdr:rowOff>
    </xdr:from>
    <xdr:to>
      <xdr:col>6</xdr:col>
      <xdr:colOff>561975</xdr:colOff>
      <xdr:row>76</xdr:row>
      <xdr:rowOff>137396</xdr:rowOff>
    </xdr:to>
    <xdr:sp macro="" textlink="">
      <xdr:nvSpPr>
        <xdr:cNvPr id="195" name="円/楕円 194"/>
        <xdr:cNvSpPr/>
      </xdr:nvSpPr>
      <xdr:spPr>
        <a:xfrm>
          <a:off x="4584700" y="130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58673</xdr:rowOff>
    </xdr:from>
    <xdr:ext cx="599010" cy="259045"/>
    <xdr:sp macro="" textlink="">
      <xdr:nvSpPr>
        <xdr:cNvPr id="196" name="民生費該当値テキスト"/>
        <xdr:cNvSpPr txBox="1"/>
      </xdr:nvSpPr>
      <xdr:spPr>
        <a:xfrm>
          <a:off x="4686300" y="1291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14965</xdr:rowOff>
    </xdr:from>
    <xdr:to>
      <xdr:col>5</xdr:col>
      <xdr:colOff>409575</xdr:colOff>
      <xdr:row>76</xdr:row>
      <xdr:rowOff>116565</xdr:rowOff>
    </xdr:to>
    <xdr:sp macro="" textlink="">
      <xdr:nvSpPr>
        <xdr:cNvPr id="197" name="円/楕円 196"/>
        <xdr:cNvSpPr/>
      </xdr:nvSpPr>
      <xdr:spPr>
        <a:xfrm>
          <a:off x="3746500" y="130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133092</xdr:rowOff>
    </xdr:from>
    <xdr:ext cx="599010" cy="259045"/>
    <xdr:sp macro="" textlink="">
      <xdr:nvSpPr>
        <xdr:cNvPr id="198" name="テキスト ボックス 197"/>
        <xdr:cNvSpPr txBox="1"/>
      </xdr:nvSpPr>
      <xdr:spPr>
        <a:xfrm>
          <a:off x="3497794" y="1282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137158</xdr:rowOff>
    </xdr:from>
    <xdr:to>
      <xdr:col>4</xdr:col>
      <xdr:colOff>206375</xdr:colOff>
      <xdr:row>77</xdr:row>
      <xdr:rowOff>67308</xdr:rowOff>
    </xdr:to>
    <xdr:sp macro="" textlink="">
      <xdr:nvSpPr>
        <xdr:cNvPr id="199" name="円/楕円 198"/>
        <xdr:cNvSpPr/>
      </xdr:nvSpPr>
      <xdr:spPr>
        <a:xfrm>
          <a:off x="2857500" y="13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83835</xdr:rowOff>
    </xdr:from>
    <xdr:ext cx="599010" cy="259045"/>
    <xdr:sp macro="" textlink="">
      <xdr:nvSpPr>
        <xdr:cNvPr id="200" name="テキスト ボックス 199"/>
        <xdr:cNvSpPr txBox="1"/>
      </xdr:nvSpPr>
      <xdr:spPr>
        <a:xfrm>
          <a:off x="2608794" y="1294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135158</xdr:rowOff>
    </xdr:from>
    <xdr:to>
      <xdr:col>3</xdr:col>
      <xdr:colOff>3175</xdr:colOff>
      <xdr:row>77</xdr:row>
      <xdr:rowOff>65308</xdr:rowOff>
    </xdr:to>
    <xdr:sp macro="" textlink="">
      <xdr:nvSpPr>
        <xdr:cNvPr id="201" name="円/楕円 200"/>
        <xdr:cNvSpPr/>
      </xdr:nvSpPr>
      <xdr:spPr>
        <a:xfrm>
          <a:off x="1968500" y="131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56435</xdr:rowOff>
    </xdr:from>
    <xdr:ext cx="599010" cy="259045"/>
    <xdr:sp macro="" textlink="">
      <xdr:nvSpPr>
        <xdr:cNvPr id="202" name="テキスト ボックス 201"/>
        <xdr:cNvSpPr txBox="1"/>
      </xdr:nvSpPr>
      <xdr:spPr>
        <a:xfrm>
          <a:off x="1719794" y="1325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118647</xdr:rowOff>
    </xdr:from>
    <xdr:to>
      <xdr:col>1</xdr:col>
      <xdr:colOff>485775</xdr:colOff>
      <xdr:row>77</xdr:row>
      <xdr:rowOff>48797</xdr:rowOff>
    </xdr:to>
    <xdr:sp macro="" textlink="">
      <xdr:nvSpPr>
        <xdr:cNvPr id="203" name="円/楕円 202"/>
        <xdr:cNvSpPr/>
      </xdr:nvSpPr>
      <xdr:spPr>
        <a:xfrm>
          <a:off x="1079500" y="131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65323</xdr:rowOff>
    </xdr:from>
    <xdr:ext cx="599010" cy="259045"/>
    <xdr:sp macro="" textlink="">
      <xdr:nvSpPr>
        <xdr:cNvPr id="204" name="テキスト ボックス 203"/>
        <xdr:cNvSpPr txBox="1"/>
      </xdr:nvSpPr>
      <xdr:spPr>
        <a:xfrm>
          <a:off x="830794" y="1292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85227</xdr:rowOff>
    </xdr:from>
    <xdr:to>
      <xdr:col>6</xdr:col>
      <xdr:colOff>511175</xdr:colOff>
      <xdr:row>95</xdr:row>
      <xdr:rowOff>61911</xdr:rowOff>
    </xdr:to>
    <xdr:cxnSp macro="">
      <xdr:nvCxnSpPr>
        <xdr:cNvPr id="236" name="直線コネクタ 235"/>
        <xdr:cNvCxnSpPr/>
      </xdr:nvCxnSpPr>
      <xdr:spPr>
        <a:xfrm flipV="1">
          <a:off x="3797300" y="16201527"/>
          <a:ext cx="838200" cy="1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151278</xdr:rowOff>
    </xdr:from>
    <xdr:to>
      <xdr:col>5</xdr:col>
      <xdr:colOff>358775</xdr:colOff>
      <xdr:row>95</xdr:row>
      <xdr:rowOff>61911</xdr:rowOff>
    </xdr:to>
    <xdr:cxnSp macro="">
      <xdr:nvCxnSpPr>
        <xdr:cNvPr id="239" name="直線コネクタ 238"/>
        <xdr:cNvCxnSpPr/>
      </xdr:nvCxnSpPr>
      <xdr:spPr>
        <a:xfrm>
          <a:off x="2908300" y="16096128"/>
          <a:ext cx="889000" cy="25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151278</xdr:rowOff>
    </xdr:from>
    <xdr:to>
      <xdr:col>4</xdr:col>
      <xdr:colOff>155575</xdr:colOff>
      <xdr:row>95</xdr:row>
      <xdr:rowOff>146852</xdr:rowOff>
    </xdr:to>
    <xdr:cxnSp macro="">
      <xdr:nvCxnSpPr>
        <xdr:cNvPr id="242" name="直線コネクタ 241"/>
        <xdr:cNvCxnSpPr/>
      </xdr:nvCxnSpPr>
      <xdr:spPr>
        <a:xfrm flipV="1">
          <a:off x="2019300" y="16096128"/>
          <a:ext cx="889000" cy="3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146852</xdr:rowOff>
    </xdr:from>
    <xdr:to>
      <xdr:col>2</xdr:col>
      <xdr:colOff>638175</xdr:colOff>
      <xdr:row>96</xdr:row>
      <xdr:rowOff>32894</xdr:rowOff>
    </xdr:to>
    <xdr:cxnSp macro="">
      <xdr:nvCxnSpPr>
        <xdr:cNvPr id="245" name="直線コネクタ 244"/>
        <xdr:cNvCxnSpPr/>
      </xdr:nvCxnSpPr>
      <xdr:spPr>
        <a:xfrm flipV="1">
          <a:off x="1130300" y="16434602"/>
          <a:ext cx="8890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49" name="テキスト ボックス 248"/>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34427</xdr:rowOff>
    </xdr:from>
    <xdr:to>
      <xdr:col>6</xdr:col>
      <xdr:colOff>561975</xdr:colOff>
      <xdr:row>94</xdr:row>
      <xdr:rowOff>136027</xdr:rowOff>
    </xdr:to>
    <xdr:sp macro="" textlink="">
      <xdr:nvSpPr>
        <xdr:cNvPr id="255" name="円/楕円 254"/>
        <xdr:cNvSpPr/>
      </xdr:nvSpPr>
      <xdr:spPr>
        <a:xfrm>
          <a:off x="4584700" y="1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57304</xdr:rowOff>
    </xdr:from>
    <xdr:ext cx="534377" cy="259045"/>
    <xdr:sp macro="" textlink="">
      <xdr:nvSpPr>
        <xdr:cNvPr id="256" name="衛生費該当値テキスト"/>
        <xdr:cNvSpPr txBox="1"/>
      </xdr:nvSpPr>
      <xdr:spPr>
        <a:xfrm>
          <a:off x="4686300" y="1600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11111</xdr:rowOff>
    </xdr:from>
    <xdr:to>
      <xdr:col>5</xdr:col>
      <xdr:colOff>409575</xdr:colOff>
      <xdr:row>95</xdr:row>
      <xdr:rowOff>112711</xdr:rowOff>
    </xdr:to>
    <xdr:sp macro="" textlink="">
      <xdr:nvSpPr>
        <xdr:cNvPr id="257" name="円/楕円 256"/>
        <xdr:cNvSpPr/>
      </xdr:nvSpPr>
      <xdr:spPr>
        <a:xfrm>
          <a:off x="3746500" y="162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129238</xdr:rowOff>
    </xdr:from>
    <xdr:ext cx="534377" cy="259045"/>
    <xdr:sp macro="" textlink="">
      <xdr:nvSpPr>
        <xdr:cNvPr id="258" name="テキスト ボックス 257"/>
        <xdr:cNvSpPr txBox="1"/>
      </xdr:nvSpPr>
      <xdr:spPr>
        <a:xfrm>
          <a:off x="3530111" y="160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100478</xdr:rowOff>
    </xdr:from>
    <xdr:to>
      <xdr:col>4</xdr:col>
      <xdr:colOff>206375</xdr:colOff>
      <xdr:row>94</xdr:row>
      <xdr:rowOff>30628</xdr:rowOff>
    </xdr:to>
    <xdr:sp macro="" textlink="">
      <xdr:nvSpPr>
        <xdr:cNvPr id="259" name="円/楕円 258"/>
        <xdr:cNvSpPr/>
      </xdr:nvSpPr>
      <xdr:spPr>
        <a:xfrm>
          <a:off x="2857500" y="160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47155</xdr:rowOff>
    </xdr:from>
    <xdr:ext cx="534377" cy="259045"/>
    <xdr:sp macro="" textlink="">
      <xdr:nvSpPr>
        <xdr:cNvPr id="260" name="テキスト ボックス 259"/>
        <xdr:cNvSpPr txBox="1"/>
      </xdr:nvSpPr>
      <xdr:spPr>
        <a:xfrm>
          <a:off x="2641111" y="1582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96052</xdr:rowOff>
    </xdr:from>
    <xdr:to>
      <xdr:col>3</xdr:col>
      <xdr:colOff>3175</xdr:colOff>
      <xdr:row>96</xdr:row>
      <xdr:rowOff>26202</xdr:rowOff>
    </xdr:to>
    <xdr:sp macro="" textlink="">
      <xdr:nvSpPr>
        <xdr:cNvPr id="261" name="円/楕円 260"/>
        <xdr:cNvSpPr/>
      </xdr:nvSpPr>
      <xdr:spPr>
        <a:xfrm>
          <a:off x="1968500" y="163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42729</xdr:rowOff>
    </xdr:from>
    <xdr:ext cx="534377" cy="259045"/>
    <xdr:sp macro="" textlink="">
      <xdr:nvSpPr>
        <xdr:cNvPr id="262" name="テキスト ボックス 261"/>
        <xdr:cNvSpPr txBox="1"/>
      </xdr:nvSpPr>
      <xdr:spPr>
        <a:xfrm>
          <a:off x="1752111" y="161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153544</xdr:rowOff>
    </xdr:from>
    <xdr:to>
      <xdr:col>1</xdr:col>
      <xdr:colOff>485775</xdr:colOff>
      <xdr:row>96</xdr:row>
      <xdr:rowOff>83694</xdr:rowOff>
    </xdr:to>
    <xdr:sp macro="" textlink="">
      <xdr:nvSpPr>
        <xdr:cNvPr id="263" name="円/楕円 262"/>
        <xdr:cNvSpPr/>
      </xdr:nvSpPr>
      <xdr:spPr>
        <a:xfrm>
          <a:off x="1079500" y="1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100221</xdr:rowOff>
    </xdr:from>
    <xdr:ext cx="534377" cy="259045"/>
    <xdr:sp macro="" textlink="">
      <xdr:nvSpPr>
        <xdr:cNvPr id="264" name="テキスト ボックス 263"/>
        <xdr:cNvSpPr txBox="1"/>
      </xdr:nvSpPr>
      <xdr:spPr>
        <a:xfrm>
          <a:off x="863111" y="162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24584</xdr:rowOff>
    </xdr:from>
    <xdr:to>
      <xdr:col>15</xdr:col>
      <xdr:colOff>180975</xdr:colOff>
      <xdr:row>38</xdr:row>
      <xdr:rowOff>53159</xdr:rowOff>
    </xdr:to>
    <xdr:cxnSp macro="">
      <xdr:nvCxnSpPr>
        <xdr:cNvPr id="295" name="直線コネクタ 294"/>
        <xdr:cNvCxnSpPr/>
      </xdr:nvCxnSpPr>
      <xdr:spPr>
        <a:xfrm>
          <a:off x="9639300" y="653968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24584</xdr:rowOff>
    </xdr:from>
    <xdr:to>
      <xdr:col>14</xdr:col>
      <xdr:colOff>28575</xdr:colOff>
      <xdr:row>38</xdr:row>
      <xdr:rowOff>57241</xdr:rowOff>
    </xdr:to>
    <xdr:cxnSp macro="">
      <xdr:nvCxnSpPr>
        <xdr:cNvPr id="298" name="直線コネクタ 297"/>
        <xdr:cNvCxnSpPr/>
      </xdr:nvCxnSpPr>
      <xdr:spPr>
        <a:xfrm flipV="1">
          <a:off x="8750300" y="65396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300" name="テキスト ボックス 299"/>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158641</xdr:rowOff>
    </xdr:from>
    <xdr:to>
      <xdr:col>12</xdr:col>
      <xdr:colOff>511175</xdr:colOff>
      <xdr:row>38</xdr:row>
      <xdr:rowOff>57241</xdr:rowOff>
    </xdr:to>
    <xdr:cxnSp macro="">
      <xdr:nvCxnSpPr>
        <xdr:cNvPr id="301" name="直線コネクタ 300"/>
        <xdr:cNvCxnSpPr/>
      </xdr:nvCxnSpPr>
      <xdr:spPr>
        <a:xfrm>
          <a:off x="7861300" y="6502291"/>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128433</xdr:rowOff>
    </xdr:from>
    <xdr:to>
      <xdr:col>11</xdr:col>
      <xdr:colOff>307975</xdr:colOff>
      <xdr:row>37</xdr:row>
      <xdr:rowOff>158641</xdr:rowOff>
    </xdr:to>
    <xdr:cxnSp macro="">
      <xdr:nvCxnSpPr>
        <xdr:cNvPr id="304" name="直線コネクタ 303"/>
        <xdr:cNvCxnSpPr/>
      </xdr:nvCxnSpPr>
      <xdr:spPr>
        <a:xfrm>
          <a:off x="6972300" y="6300633"/>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2359</xdr:rowOff>
    </xdr:from>
    <xdr:to>
      <xdr:col>15</xdr:col>
      <xdr:colOff>231775</xdr:colOff>
      <xdr:row>38</xdr:row>
      <xdr:rowOff>103959</xdr:rowOff>
    </xdr:to>
    <xdr:sp macro="" textlink="">
      <xdr:nvSpPr>
        <xdr:cNvPr id="314" name="円/楕円 313"/>
        <xdr:cNvSpPr/>
      </xdr:nvSpPr>
      <xdr:spPr>
        <a:xfrm>
          <a:off x="104267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25235</xdr:rowOff>
    </xdr:from>
    <xdr:ext cx="469744" cy="259045"/>
    <xdr:sp macro="" textlink="">
      <xdr:nvSpPr>
        <xdr:cNvPr id="315" name="労働費該当値テキスト"/>
        <xdr:cNvSpPr txBox="1"/>
      </xdr:nvSpPr>
      <xdr:spPr>
        <a:xfrm>
          <a:off x="10528300" y="63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145233</xdr:rowOff>
    </xdr:from>
    <xdr:to>
      <xdr:col>14</xdr:col>
      <xdr:colOff>79375</xdr:colOff>
      <xdr:row>38</xdr:row>
      <xdr:rowOff>75383</xdr:rowOff>
    </xdr:to>
    <xdr:sp macro="" textlink="">
      <xdr:nvSpPr>
        <xdr:cNvPr id="316" name="円/楕円 315"/>
        <xdr:cNvSpPr/>
      </xdr:nvSpPr>
      <xdr:spPr>
        <a:xfrm>
          <a:off x="9588500" y="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91910</xdr:rowOff>
    </xdr:from>
    <xdr:ext cx="469744" cy="259045"/>
    <xdr:sp macro="" textlink="">
      <xdr:nvSpPr>
        <xdr:cNvPr id="317" name="テキスト ボックス 316"/>
        <xdr:cNvSpPr txBox="1"/>
      </xdr:nvSpPr>
      <xdr:spPr>
        <a:xfrm>
          <a:off x="9404427" y="626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6441</xdr:rowOff>
    </xdr:from>
    <xdr:to>
      <xdr:col>12</xdr:col>
      <xdr:colOff>561975</xdr:colOff>
      <xdr:row>38</xdr:row>
      <xdr:rowOff>108041</xdr:rowOff>
    </xdr:to>
    <xdr:sp macro="" textlink="">
      <xdr:nvSpPr>
        <xdr:cNvPr id="318" name="円/楕円 317"/>
        <xdr:cNvSpPr/>
      </xdr:nvSpPr>
      <xdr:spPr>
        <a:xfrm>
          <a:off x="8699500" y="652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99168</xdr:rowOff>
    </xdr:from>
    <xdr:ext cx="469744" cy="259045"/>
    <xdr:sp macro="" textlink="">
      <xdr:nvSpPr>
        <xdr:cNvPr id="319" name="テキスト ボックス 318"/>
        <xdr:cNvSpPr txBox="1"/>
      </xdr:nvSpPr>
      <xdr:spPr>
        <a:xfrm>
          <a:off x="8515427" y="661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107841</xdr:rowOff>
    </xdr:from>
    <xdr:to>
      <xdr:col>11</xdr:col>
      <xdr:colOff>358775</xdr:colOff>
      <xdr:row>38</xdr:row>
      <xdr:rowOff>37991</xdr:rowOff>
    </xdr:to>
    <xdr:sp macro="" textlink="">
      <xdr:nvSpPr>
        <xdr:cNvPr id="320" name="円/楕円 319"/>
        <xdr:cNvSpPr/>
      </xdr:nvSpPr>
      <xdr:spPr>
        <a:xfrm>
          <a:off x="7810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29118</xdr:rowOff>
    </xdr:from>
    <xdr:ext cx="469744" cy="259045"/>
    <xdr:sp macro="" textlink="">
      <xdr:nvSpPr>
        <xdr:cNvPr id="321" name="テキスト ボックス 320"/>
        <xdr:cNvSpPr txBox="1"/>
      </xdr:nvSpPr>
      <xdr:spPr>
        <a:xfrm>
          <a:off x="7626427" y="65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77633</xdr:rowOff>
    </xdr:from>
    <xdr:to>
      <xdr:col>10</xdr:col>
      <xdr:colOff>155575</xdr:colOff>
      <xdr:row>37</xdr:row>
      <xdr:rowOff>7783</xdr:rowOff>
    </xdr:to>
    <xdr:sp macro="" textlink="">
      <xdr:nvSpPr>
        <xdr:cNvPr id="322" name="円/楕円 321"/>
        <xdr:cNvSpPr/>
      </xdr:nvSpPr>
      <xdr:spPr>
        <a:xfrm>
          <a:off x="6921500" y="62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170360</xdr:rowOff>
    </xdr:from>
    <xdr:ext cx="469744" cy="259045"/>
    <xdr:sp macro="" textlink="">
      <xdr:nvSpPr>
        <xdr:cNvPr id="323" name="テキスト ボックス 322"/>
        <xdr:cNvSpPr txBox="1"/>
      </xdr:nvSpPr>
      <xdr:spPr>
        <a:xfrm>
          <a:off x="6737427" y="63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35820</xdr:rowOff>
    </xdr:from>
    <xdr:to>
      <xdr:col>15</xdr:col>
      <xdr:colOff>180975</xdr:colOff>
      <xdr:row>58</xdr:row>
      <xdr:rowOff>46065</xdr:rowOff>
    </xdr:to>
    <xdr:cxnSp macro="">
      <xdr:nvCxnSpPr>
        <xdr:cNvPr id="350" name="直線コネクタ 349"/>
        <xdr:cNvCxnSpPr/>
      </xdr:nvCxnSpPr>
      <xdr:spPr>
        <a:xfrm flipV="1">
          <a:off x="9639300" y="9979920"/>
          <a:ext cx="838200" cy="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46065</xdr:rowOff>
    </xdr:from>
    <xdr:to>
      <xdr:col>14</xdr:col>
      <xdr:colOff>28575</xdr:colOff>
      <xdr:row>58</xdr:row>
      <xdr:rowOff>51470</xdr:rowOff>
    </xdr:to>
    <xdr:cxnSp macro="">
      <xdr:nvCxnSpPr>
        <xdr:cNvPr id="353" name="直線コネクタ 352"/>
        <xdr:cNvCxnSpPr/>
      </xdr:nvCxnSpPr>
      <xdr:spPr>
        <a:xfrm flipV="1">
          <a:off x="8750300" y="9990165"/>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51470</xdr:rowOff>
    </xdr:from>
    <xdr:to>
      <xdr:col>12</xdr:col>
      <xdr:colOff>511175</xdr:colOff>
      <xdr:row>58</xdr:row>
      <xdr:rowOff>70850</xdr:rowOff>
    </xdr:to>
    <xdr:cxnSp macro="">
      <xdr:nvCxnSpPr>
        <xdr:cNvPr id="356" name="直線コネクタ 355"/>
        <xdr:cNvCxnSpPr/>
      </xdr:nvCxnSpPr>
      <xdr:spPr>
        <a:xfrm flipV="1">
          <a:off x="7861300" y="9995570"/>
          <a:ext cx="8890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66360</xdr:rowOff>
    </xdr:from>
    <xdr:to>
      <xdr:col>11</xdr:col>
      <xdr:colOff>307975</xdr:colOff>
      <xdr:row>58</xdr:row>
      <xdr:rowOff>70850</xdr:rowOff>
    </xdr:to>
    <xdr:cxnSp macro="">
      <xdr:nvCxnSpPr>
        <xdr:cNvPr id="359" name="直線コネクタ 358"/>
        <xdr:cNvCxnSpPr/>
      </xdr:nvCxnSpPr>
      <xdr:spPr>
        <a:xfrm>
          <a:off x="6972300" y="10010460"/>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156470</xdr:rowOff>
    </xdr:from>
    <xdr:to>
      <xdr:col>15</xdr:col>
      <xdr:colOff>231775</xdr:colOff>
      <xdr:row>58</xdr:row>
      <xdr:rowOff>86620</xdr:rowOff>
    </xdr:to>
    <xdr:sp macro="" textlink="">
      <xdr:nvSpPr>
        <xdr:cNvPr id="369" name="円/楕円 368"/>
        <xdr:cNvSpPr/>
      </xdr:nvSpPr>
      <xdr:spPr>
        <a:xfrm>
          <a:off x="10426700" y="9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110835</xdr:rowOff>
    </xdr:from>
    <xdr:ext cx="534377" cy="259045"/>
    <xdr:sp macro="" textlink="">
      <xdr:nvSpPr>
        <xdr:cNvPr id="370" name="農林水産業費該当値テキスト"/>
        <xdr:cNvSpPr txBox="1"/>
      </xdr:nvSpPr>
      <xdr:spPr>
        <a:xfrm>
          <a:off x="10528300" y="98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166715</xdr:rowOff>
    </xdr:from>
    <xdr:to>
      <xdr:col>14</xdr:col>
      <xdr:colOff>79375</xdr:colOff>
      <xdr:row>58</xdr:row>
      <xdr:rowOff>96865</xdr:rowOff>
    </xdr:to>
    <xdr:sp macro="" textlink="">
      <xdr:nvSpPr>
        <xdr:cNvPr id="371" name="円/楕円 370"/>
        <xdr:cNvSpPr/>
      </xdr:nvSpPr>
      <xdr:spPr>
        <a:xfrm>
          <a:off x="9588500" y="99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87992</xdr:rowOff>
    </xdr:from>
    <xdr:ext cx="534377" cy="259045"/>
    <xdr:sp macro="" textlink="">
      <xdr:nvSpPr>
        <xdr:cNvPr id="372" name="テキスト ボックス 371"/>
        <xdr:cNvSpPr txBox="1"/>
      </xdr:nvSpPr>
      <xdr:spPr>
        <a:xfrm>
          <a:off x="9372111" y="100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670</xdr:rowOff>
    </xdr:from>
    <xdr:to>
      <xdr:col>12</xdr:col>
      <xdr:colOff>561975</xdr:colOff>
      <xdr:row>58</xdr:row>
      <xdr:rowOff>102270</xdr:rowOff>
    </xdr:to>
    <xdr:sp macro="" textlink="">
      <xdr:nvSpPr>
        <xdr:cNvPr id="373" name="円/楕円 372"/>
        <xdr:cNvSpPr/>
      </xdr:nvSpPr>
      <xdr:spPr>
        <a:xfrm>
          <a:off x="8699500" y="99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93397</xdr:rowOff>
    </xdr:from>
    <xdr:ext cx="534377" cy="259045"/>
    <xdr:sp macro="" textlink="">
      <xdr:nvSpPr>
        <xdr:cNvPr id="374" name="テキスト ボックス 373"/>
        <xdr:cNvSpPr txBox="1"/>
      </xdr:nvSpPr>
      <xdr:spPr>
        <a:xfrm>
          <a:off x="8483111" y="100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20050</xdr:rowOff>
    </xdr:from>
    <xdr:to>
      <xdr:col>11</xdr:col>
      <xdr:colOff>358775</xdr:colOff>
      <xdr:row>58</xdr:row>
      <xdr:rowOff>121650</xdr:rowOff>
    </xdr:to>
    <xdr:sp macro="" textlink="">
      <xdr:nvSpPr>
        <xdr:cNvPr id="375" name="円/楕円 374"/>
        <xdr:cNvSpPr/>
      </xdr:nvSpPr>
      <xdr:spPr>
        <a:xfrm>
          <a:off x="7810500" y="9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112777</xdr:rowOff>
    </xdr:from>
    <xdr:ext cx="534377" cy="259045"/>
    <xdr:sp macro="" textlink="">
      <xdr:nvSpPr>
        <xdr:cNvPr id="376" name="テキスト ボックス 375"/>
        <xdr:cNvSpPr txBox="1"/>
      </xdr:nvSpPr>
      <xdr:spPr>
        <a:xfrm>
          <a:off x="7594111" y="100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15560</xdr:rowOff>
    </xdr:from>
    <xdr:to>
      <xdr:col>10</xdr:col>
      <xdr:colOff>155575</xdr:colOff>
      <xdr:row>58</xdr:row>
      <xdr:rowOff>117160</xdr:rowOff>
    </xdr:to>
    <xdr:sp macro="" textlink="">
      <xdr:nvSpPr>
        <xdr:cNvPr id="377" name="円/楕円 376"/>
        <xdr:cNvSpPr/>
      </xdr:nvSpPr>
      <xdr:spPr>
        <a:xfrm>
          <a:off x="69215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108287</xdr:rowOff>
    </xdr:from>
    <xdr:ext cx="534377" cy="259045"/>
    <xdr:sp macro="" textlink="">
      <xdr:nvSpPr>
        <xdr:cNvPr id="378" name="テキスト ボックス 377"/>
        <xdr:cNvSpPr txBox="1"/>
      </xdr:nvSpPr>
      <xdr:spPr>
        <a:xfrm>
          <a:off x="6705111" y="100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133528</xdr:rowOff>
    </xdr:from>
    <xdr:to>
      <xdr:col>15</xdr:col>
      <xdr:colOff>180975</xdr:colOff>
      <xdr:row>77</xdr:row>
      <xdr:rowOff>168797</xdr:rowOff>
    </xdr:to>
    <xdr:cxnSp macro="">
      <xdr:nvCxnSpPr>
        <xdr:cNvPr id="409" name="直線コネクタ 408"/>
        <xdr:cNvCxnSpPr/>
      </xdr:nvCxnSpPr>
      <xdr:spPr>
        <a:xfrm flipV="1">
          <a:off x="9639300" y="13335178"/>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168797</xdr:rowOff>
    </xdr:from>
    <xdr:to>
      <xdr:col>14</xdr:col>
      <xdr:colOff>28575</xdr:colOff>
      <xdr:row>78</xdr:row>
      <xdr:rowOff>65078</xdr:rowOff>
    </xdr:to>
    <xdr:cxnSp macro="">
      <xdr:nvCxnSpPr>
        <xdr:cNvPr id="412" name="直線コネクタ 411"/>
        <xdr:cNvCxnSpPr/>
      </xdr:nvCxnSpPr>
      <xdr:spPr>
        <a:xfrm flipV="1">
          <a:off x="8750300" y="13370447"/>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6166</xdr:rowOff>
    </xdr:from>
    <xdr:to>
      <xdr:col>12</xdr:col>
      <xdr:colOff>511175</xdr:colOff>
      <xdr:row>78</xdr:row>
      <xdr:rowOff>65078</xdr:rowOff>
    </xdr:to>
    <xdr:cxnSp macro="">
      <xdr:nvCxnSpPr>
        <xdr:cNvPr id="415" name="直線コネクタ 414"/>
        <xdr:cNvCxnSpPr/>
      </xdr:nvCxnSpPr>
      <xdr:spPr>
        <a:xfrm>
          <a:off x="7861300" y="13379266"/>
          <a:ext cx="889000" cy="5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6166</xdr:rowOff>
    </xdr:from>
    <xdr:to>
      <xdr:col>11</xdr:col>
      <xdr:colOff>307975</xdr:colOff>
      <xdr:row>78</xdr:row>
      <xdr:rowOff>45974</xdr:rowOff>
    </xdr:to>
    <xdr:cxnSp macro="">
      <xdr:nvCxnSpPr>
        <xdr:cNvPr id="418" name="直線コネクタ 417"/>
        <xdr:cNvCxnSpPr/>
      </xdr:nvCxnSpPr>
      <xdr:spPr>
        <a:xfrm flipV="1">
          <a:off x="6972300" y="13379266"/>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82728</xdr:rowOff>
    </xdr:from>
    <xdr:to>
      <xdr:col>15</xdr:col>
      <xdr:colOff>231775</xdr:colOff>
      <xdr:row>78</xdr:row>
      <xdr:rowOff>12878</xdr:rowOff>
    </xdr:to>
    <xdr:sp macro="" textlink="">
      <xdr:nvSpPr>
        <xdr:cNvPr id="428" name="円/楕円 427"/>
        <xdr:cNvSpPr/>
      </xdr:nvSpPr>
      <xdr:spPr>
        <a:xfrm>
          <a:off x="10426700" y="132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61155</xdr:rowOff>
    </xdr:from>
    <xdr:ext cx="469744" cy="259045"/>
    <xdr:sp macro="" textlink="">
      <xdr:nvSpPr>
        <xdr:cNvPr id="429" name="商工費該当値テキスト"/>
        <xdr:cNvSpPr txBox="1"/>
      </xdr:nvSpPr>
      <xdr:spPr>
        <a:xfrm>
          <a:off x="10528300" y="132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117997</xdr:rowOff>
    </xdr:from>
    <xdr:to>
      <xdr:col>14</xdr:col>
      <xdr:colOff>79375</xdr:colOff>
      <xdr:row>78</xdr:row>
      <xdr:rowOff>48147</xdr:rowOff>
    </xdr:to>
    <xdr:sp macro="" textlink="">
      <xdr:nvSpPr>
        <xdr:cNvPr id="430" name="円/楕円 429"/>
        <xdr:cNvSpPr/>
      </xdr:nvSpPr>
      <xdr:spPr>
        <a:xfrm>
          <a:off x="9588500" y="133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39274</xdr:rowOff>
    </xdr:from>
    <xdr:ext cx="469744" cy="259045"/>
    <xdr:sp macro="" textlink="">
      <xdr:nvSpPr>
        <xdr:cNvPr id="431" name="テキスト ボックス 430"/>
        <xdr:cNvSpPr txBox="1"/>
      </xdr:nvSpPr>
      <xdr:spPr>
        <a:xfrm>
          <a:off x="9404427" y="1341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14278</xdr:rowOff>
    </xdr:from>
    <xdr:to>
      <xdr:col>12</xdr:col>
      <xdr:colOff>561975</xdr:colOff>
      <xdr:row>78</xdr:row>
      <xdr:rowOff>115878</xdr:rowOff>
    </xdr:to>
    <xdr:sp macro="" textlink="">
      <xdr:nvSpPr>
        <xdr:cNvPr id="432" name="円/楕円 431"/>
        <xdr:cNvSpPr/>
      </xdr:nvSpPr>
      <xdr:spPr>
        <a:xfrm>
          <a:off x="8699500" y="133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107005</xdr:rowOff>
    </xdr:from>
    <xdr:ext cx="469744" cy="259045"/>
    <xdr:sp macro="" textlink="">
      <xdr:nvSpPr>
        <xdr:cNvPr id="433" name="テキスト ボックス 432"/>
        <xdr:cNvSpPr txBox="1"/>
      </xdr:nvSpPr>
      <xdr:spPr>
        <a:xfrm>
          <a:off x="8515427" y="13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126816</xdr:rowOff>
    </xdr:from>
    <xdr:to>
      <xdr:col>11</xdr:col>
      <xdr:colOff>358775</xdr:colOff>
      <xdr:row>78</xdr:row>
      <xdr:rowOff>56966</xdr:rowOff>
    </xdr:to>
    <xdr:sp macro="" textlink="">
      <xdr:nvSpPr>
        <xdr:cNvPr id="434" name="円/楕円 433"/>
        <xdr:cNvSpPr/>
      </xdr:nvSpPr>
      <xdr:spPr>
        <a:xfrm>
          <a:off x="7810500" y="133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48093</xdr:rowOff>
    </xdr:from>
    <xdr:ext cx="469744" cy="259045"/>
    <xdr:sp macro="" textlink="">
      <xdr:nvSpPr>
        <xdr:cNvPr id="435" name="テキスト ボックス 434"/>
        <xdr:cNvSpPr txBox="1"/>
      </xdr:nvSpPr>
      <xdr:spPr>
        <a:xfrm>
          <a:off x="7626427" y="1342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166624</xdr:rowOff>
    </xdr:from>
    <xdr:to>
      <xdr:col>10</xdr:col>
      <xdr:colOff>155575</xdr:colOff>
      <xdr:row>78</xdr:row>
      <xdr:rowOff>96774</xdr:rowOff>
    </xdr:to>
    <xdr:sp macro="" textlink="">
      <xdr:nvSpPr>
        <xdr:cNvPr id="436" name="円/楕円 435"/>
        <xdr:cNvSpPr/>
      </xdr:nvSpPr>
      <xdr:spPr>
        <a:xfrm>
          <a:off x="6921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87901</xdr:rowOff>
    </xdr:from>
    <xdr:ext cx="469744" cy="259045"/>
    <xdr:sp macro="" textlink="">
      <xdr:nvSpPr>
        <xdr:cNvPr id="437" name="テキスト ボックス 436"/>
        <xdr:cNvSpPr txBox="1"/>
      </xdr:nvSpPr>
      <xdr:spPr>
        <a:xfrm>
          <a:off x="6737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106161</xdr:rowOff>
    </xdr:from>
    <xdr:to>
      <xdr:col>15</xdr:col>
      <xdr:colOff>180975</xdr:colOff>
      <xdr:row>98</xdr:row>
      <xdr:rowOff>122388</xdr:rowOff>
    </xdr:to>
    <xdr:cxnSp macro="">
      <xdr:nvCxnSpPr>
        <xdr:cNvPr id="466" name="直線コネクタ 465"/>
        <xdr:cNvCxnSpPr/>
      </xdr:nvCxnSpPr>
      <xdr:spPr>
        <a:xfrm flipV="1">
          <a:off x="9639300" y="16908261"/>
          <a:ext cx="8382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122388</xdr:rowOff>
    </xdr:from>
    <xdr:to>
      <xdr:col>14</xdr:col>
      <xdr:colOff>28575</xdr:colOff>
      <xdr:row>98</xdr:row>
      <xdr:rowOff>135899</xdr:rowOff>
    </xdr:to>
    <xdr:cxnSp macro="">
      <xdr:nvCxnSpPr>
        <xdr:cNvPr id="469" name="直線コネクタ 468"/>
        <xdr:cNvCxnSpPr/>
      </xdr:nvCxnSpPr>
      <xdr:spPr>
        <a:xfrm flipV="1">
          <a:off x="8750300" y="16924488"/>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135195</xdr:rowOff>
    </xdr:from>
    <xdr:to>
      <xdr:col>12</xdr:col>
      <xdr:colOff>511175</xdr:colOff>
      <xdr:row>98</xdr:row>
      <xdr:rowOff>135899</xdr:rowOff>
    </xdr:to>
    <xdr:cxnSp macro="">
      <xdr:nvCxnSpPr>
        <xdr:cNvPr id="472" name="直線コネクタ 471"/>
        <xdr:cNvCxnSpPr/>
      </xdr:nvCxnSpPr>
      <xdr:spPr>
        <a:xfrm>
          <a:off x="7861300" y="1693729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131843</xdr:rowOff>
    </xdr:from>
    <xdr:to>
      <xdr:col>11</xdr:col>
      <xdr:colOff>307975</xdr:colOff>
      <xdr:row>98</xdr:row>
      <xdr:rowOff>135195</xdr:rowOff>
    </xdr:to>
    <xdr:cxnSp macro="">
      <xdr:nvCxnSpPr>
        <xdr:cNvPr id="475" name="直線コネクタ 474"/>
        <xdr:cNvCxnSpPr/>
      </xdr:nvCxnSpPr>
      <xdr:spPr>
        <a:xfrm>
          <a:off x="6972300" y="16933943"/>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55361</xdr:rowOff>
    </xdr:from>
    <xdr:to>
      <xdr:col>15</xdr:col>
      <xdr:colOff>231775</xdr:colOff>
      <xdr:row>98</xdr:row>
      <xdr:rowOff>156961</xdr:rowOff>
    </xdr:to>
    <xdr:sp macro="" textlink="">
      <xdr:nvSpPr>
        <xdr:cNvPr id="485" name="円/楕円 484"/>
        <xdr:cNvSpPr/>
      </xdr:nvSpPr>
      <xdr:spPr>
        <a:xfrm>
          <a:off x="10426700" y="168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14738</xdr:rowOff>
    </xdr:from>
    <xdr:ext cx="534377" cy="259045"/>
    <xdr:sp macro="" textlink="">
      <xdr:nvSpPr>
        <xdr:cNvPr id="486" name="土木費該当値テキスト"/>
        <xdr:cNvSpPr txBox="1"/>
      </xdr:nvSpPr>
      <xdr:spPr>
        <a:xfrm>
          <a:off x="10528300" y="166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71588</xdr:rowOff>
    </xdr:from>
    <xdr:to>
      <xdr:col>14</xdr:col>
      <xdr:colOff>79375</xdr:colOff>
      <xdr:row>99</xdr:row>
      <xdr:rowOff>1738</xdr:rowOff>
    </xdr:to>
    <xdr:sp macro="" textlink="">
      <xdr:nvSpPr>
        <xdr:cNvPr id="487" name="円/楕円 486"/>
        <xdr:cNvSpPr/>
      </xdr:nvSpPr>
      <xdr:spPr>
        <a:xfrm>
          <a:off x="9588500" y="168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18265</xdr:rowOff>
    </xdr:from>
    <xdr:ext cx="534377" cy="259045"/>
    <xdr:sp macro="" textlink="">
      <xdr:nvSpPr>
        <xdr:cNvPr id="488" name="テキスト ボックス 487"/>
        <xdr:cNvSpPr txBox="1"/>
      </xdr:nvSpPr>
      <xdr:spPr>
        <a:xfrm>
          <a:off x="9372111" y="166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85099</xdr:rowOff>
    </xdr:from>
    <xdr:to>
      <xdr:col>12</xdr:col>
      <xdr:colOff>561975</xdr:colOff>
      <xdr:row>99</xdr:row>
      <xdr:rowOff>15249</xdr:rowOff>
    </xdr:to>
    <xdr:sp macro="" textlink="">
      <xdr:nvSpPr>
        <xdr:cNvPr id="489" name="円/楕円 488"/>
        <xdr:cNvSpPr/>
      </xdr:nvSpPr>
      <xdr:spPr>
        <a:xfrm>
          <a:off x="8699500" y="168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31776</xdr:rowOff>
    </xdr:from>
    <xdr:ext cx="534377" cy="259045"/>
    <xdr:sp macro="" textlink="">
      <xdr:nvSpPr>
        <xdr:cNvPr id="490" name="テキスト ボックス 489"/>
        <xdr:cNvSpPr txBox="1"/>
      </xdr:nvSpPr>
      <xdr:spPr>
        <a:xfrm>
          <a:off x="8483111" y="166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84395</xdr:rowOff>
    </xdr:from>
    <xdr:to>
      <xdr:col>11</xdr:col>
      <xdr:colOff>358775</xdr:colOff>
      <xdr:row>99</xdr:row>
      <xdr:rowOff>14545</xdr:rowOff>
    </xdr:to>
    <xdr:sp macro="" textlink="">
      <xdr:nvSpPr>
        <xdr:cNvPr id="491" name="円/楕円 490"/>
        <xdr:cNvSpPr/>
      </xdr:nvSpPr>
      <xdr:spPr>
        <a:xfrm>
          <a:off x="7810500" y="168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31072</xdr:rowOff>
    </xdr:from>
    <xdr:ext cx="534377" cy="259045"/>
    <xdr:sp macro="" textlink="">
      <xdr:nvSpPr>
        <xdr:cNvPr id="492" name="テキスト ボックス 491"/>
        <xdr:cNvSpPr txBox="1"/>
      </xdr:nvSpPr>
      <xdr:spPr>
        <a:xfrm>
          <a:off x="7594111" y="166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81043</xdr:rowOff>
    </xdr:from>
    <xdr:to>
      <xdr:col>10</xdr:col>
      <xdr:colOff>155575</xdr:colOff>
      <xdr:row>99</xdr:row>
      <xdr:rowOff>11193</xdr:rowOff>
    </xdr:to>
    <xdr:sp macro="" textlink="">
      <xdr:nvSpPr>
        <xdr:cNvPr id="493" name="円/楕円 492"/>
        <xdr:cNvSpPr/>
      </xdr:nvSpPr>
      <xdr:spPr>
        <a:xfrm>
          <a:off x="6921500" y="168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27720</xdr:rowOff>
    </xdr:from>
    <xdr:ext cx="534377" cy="259045"/>
    <xdr:sp macro="" textlink="">
      <xdr:nvSpPr>
        <xdr:cNvPr id="494" name="テキスト ボックス 493"/>
        <xdr:cNvSpPr txBox="1"/>
      </xdr:nvSpPr>
      <xdr:spPr>
        <a:xfrm>
          <a:off x="6705111" y="166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24464</xdr:rowOff>
    </xdr:from>
    <xdr:to>
      <xdr:col>23</xdr:col>
      <xdr:colOff>517525</xdr:colOff>
      <xdr:row>38</xdr:row>
      <xdr:rowOff>34206</xdr:rowOff>
    </xdr:to>
    <xdr:cxnSp macro="">
      <xdr:nvCxnSpPr>
        <xdr:cNvPr id="525" name="直線コネクタ 524"/>
        <xdr:cNvCxnSpPr/>
      </xdr:nvCxnSpPr>
      <xdr:spPr>
        <a:xfrm flipV="1">
          <a:off x="15481300" y="6539564"/>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34206</xdr:rowOff>
    </xdr:from>
    <xdr:to>
      <xdr:col>22</xdr:col>
      <xdr:colOff>365125</xdr:colOff>
      <xdr:row>38</xdr:row>
      <xdr:rowOff>36503</xdr:rowOff>
    </xdr:to>
    <xdr:cxnSp macro="">
      <xdr:nvCxnSpPr>
        <xdr:cNvPr id="528" name="直線コネクタ 527"/>
        <xdr:cNvCxnSpPr/>
      </xdr:nvCxnSpPr>
      <xdr:spPr>
        <a:xfrm flipV="1">
          <a:off x="14592300" y="6549306"/>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36503</xdr:rowOff>
    </xdr:from>
    <xdr:to>
      <xdr:col>21</xdr:col>
      <xdr:colOff>161925</xdr:colOff>
      <xdr:row>38</xdr:row>
      <xdr:rowOff>60550</xdr:rowOff>
    </xdr:to>
    <xdr:cxnSp macro="">
      <xdr:nvCxnSpPr>
        <xdr:cNvPr id="531" name="直線コネクタ 530"/>
        <xdr:cNvCxnSpPr/>
      </xdr:nvCxnSpPr>
      <xdr:spPr>
        <a:xfrm flipV="1">
          <a:off x="13703300" y="6551603"/>
          <a:ext cx="889000" cy="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40869</xdr:rowOff>
    </xdr:from>
    <xdr:to>
      <xdr:col>19</xdr:col>
      <xdr:colOff>644525</xdr:colOff>
      <xdr:row>38</xdr:row>
      <xdr:rowOff>60550</xdr:rowOff>
    </xdr:to>
    <xdr:cxnSp macro="">
      <xdr:nvCxnSpPr>
        <xdr:cNvPr id="534" name="直線コネクタ 533"/>
        <xdr:cNvCxnSpPr/>
      </xdr:nvCxnSpPr>
      <xdr:spPr>
        <a:xfrm>
          <a:off x="12814300" y="6555969"/>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145114</xdr:rowOff>
    </xdr:from>
    <xdr:to>
      <xdr:col>23</xdr:col>
      <xdr:colOff>568325</xdr:colOff>
      <xdr:row>38</xdr:row>
      <xdr:rowOff>75264</xdr:rowOff>
    </xdr:to>
    <xdr:sp macro="" textlink="">
      <xdr:nvSpPr>
        <xdr:cNvPr id="544" name="円/楕円 543"/>
        <xdr:cNvSpPr/>
      </xdr:nvSpPr>
      <xdr:spPr>
        <a:xfrm>
          <a:off x="16268700" y="64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77592</xdr:rowOff>
    </xdr:from>
    <xdr:ext cx="534377" cy="259045"/>
    <xdr:sp macro="" textlink="">
      <xdr:nvSpPr>
        <xdr:cNvPr id="545" name="消防費該当値テキスト"/>
        <xdr:cNvSpPr txBox="1"/>
      </xdr:nvSpPr>
      <xdr:spPr>
        <a:xfrm>
          <a:off x="16370300" y="6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154856</xdr:rowOff>
    </xdr:from>
    <xdr:to>
      <xdr:col>22</xdr:col>
      <xdr:colOff>415925</xdr:colOff>
      <xdr:row>38</xdr:row>
      <xdr:rowOff>85006</xdr:rowOff>
    </xdr:to>
    <xdr:sp macro="" textlink="">
      <xdr:nvSpPr>
        <xdr:cNvPr id="546" name="円/楕円 545"/>
        <xdr:cNvSpPr/>
      </xdr:nvSpPr>
      <xdr:spPr>
        <a:xfrm>
          <a:off x="15430500" y="64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76133</xdr:rowOff>
    </xdr:from>
    <xdr:ext cx="534377" cy="259045"/>
    <xdr:sp macro="" textlink="">
      <xdr:nvSpPr>
        <xdr:cNvPr id="547" name="テキスト ボックス 546"/>
        <xdr:cNvSpPr txBox="1"/>
      </xdr:nvSpPr>
      <xdr:spPr>
        <a:xfrm>
          <a:off x="15214111" y="65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157154</xdr:rowOff>
    </xdr:from>
    <xdr:to>
      <xdr:col>21</xdr:col>
      <xdr:colOff>212725</xdr:colOff>
      <xdr:row>38</xdr:row>
      <xdr:rowOff>87303</xdr:rowOff>
    </xdr:to>
    <xdr:sp macro="" textlink="">
      <xdr:nvSpPr>
        <xdr:cNvPr id="548" name="円/楕円 547"/>
        <xdr:cNvSpPr/>
      </xdr:nvSpPr>
      <xdr:spPr>
        <a:xfrm>
          <a:off x="14541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78430</xdr:rowOff>
    </xdr:from>
    <xdr:ext cx="534377" cy="259045"/>
    <xdr:sp macro="" textlink="">
      <xdr:nvSpPr>
        <xdr:cNvPr id="549" name="テキスト ボックス 548"/>
        <xdr:cNvSpPr txBox="1"/>
      </xdr:nvSpPr>
      <xdr:spPr>
        <a:xfrm>
          <a:off x="14325111" y="65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9750</xdr:rowOff>
    </xdr:from>
    <xdr:to>
      <xdr:col>20</xdr:col>
      <xdr:colOff>9525</xdr:colOff>
      <xdr:row>38</xdr:row>
      <xdr:rowOff>111350</xdr:rowOff>
    </xdr:to>
    <xdr:sp macro="" textlink="">
      <xdr:nvSpPr>
        <xdr:cNvPr id="550" name="円/楕円 549"/>
        <xdr:cNvSpPr/>
      </xdr:nvSpPr>
      <xdr:spPr>
        <a:xfrm>
          <a:off x="13652500" y="65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102477</xdr:rowOff>
    </xdr:from>
    <xdr:ext cx="534377" cy="259045"/>
    <xdr:sp macro="" textlink="">
      <xdr:nvSpPr>
        <xdr:cNvPr id="551" name="テキスト ボックス 550"/>
        <xdr:cNvSpPr txBox="1"/>
      </xdr:nvSpPr>
      <xdr:spPr>
        <a:xfrm>
          <a:off x="13436111" y="66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161519</xdr:rowOff>
    </xdr:from>
    <xdr:to>
      <xdr:col>18</xdr:col>
      <xdr:colOff>492125</xdr:colOff>
      <xdr:row>38</xdr:row>
      <xdr:rowOff>91669</xdr:rowOff>
    </xdr:to>
    <xdr:sp macro="" textlink="">
      <xdr:nvSpPr>
        <xdr:cNvPr id="552" name="円/楕円 551"/>
        <xdr:cNvSpPr/>
      </xdr:nvSpPr>
      <xdr:spPr>
        <a:xfrm>
          <a:off x="12763500" y="65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108195</xdr:rowOff>
    </xdr:from>
    <xdr:ext cx="534377" cy="259045"/>
    <xdr:sp macro="" textlink="">
      <xdr:nvSpPr>
        <xdr:cNvPr id="553" name="テキスト ボックス 552"/>
        <xdr:cNvSpPr txBox="1"/>
      </xdr:nvSpPr>
      <xdr:spPr>
        <a:xfrm>
          <a:off x="12547111" y="62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107076</xdr:rowOff>
    </xdr:from>
    <xdr:to>
      <xdr:col>23</xdr:col>
      <xdr:colOff>517525</xdr:colOff>
      <xdr:row>58</xdr:row>
      <xdr:rowOff>65939</xdr:rowOff>
    </xdr:to>
    <xdr:cxnSp macro="">
      <xdr:nvCxnSpPr>
        <xdr:cNvPr id="585" name="直線コネクタ 584"/>
        <xdr:cNvCxnSpPr/>
      </xdr:nvCxnSpPr>
      <xdr:spPr>
        <a:xfrm flipV="1">
          <a:off x="15481300" y="9879726"/>
          <a:ext cx="8382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133452</xdr:rowOff>
    </xdr:from>
    <xdr:to>
      <xdr:col>22</xdr:col>
      <xdr:colOff>365125</xdr:colOff>
      <xdr:row>58</xdr:row>
      <xdr:rowOff>65939</xdr:rowOff>
    </xdr:to>
    <xdr:cxnSp macro="">
      <xdr:nvCxnSpPr>
        <xdr:cNvPr id="588" name="直線コネクタ 587"/>
        <xdr:cNvCxnSpPr/>
      </xdr:nvCxnSpPr>
      <xdr:spPr>
        <a:xfrm>
          <a:off x="14592300" y="9906102"/>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133452</xdr:rowOff>
    </xdr:from>
    <xdr:to>
      <xdr:col>21</xdr:col>
      <xdr:colOff>161925</xdr:colOff>
      <xdr:row>57</xdr:row>
      <xdr:rowOff>165706</xdr:rowOff>
    </xdr:to>
    <xdr:cxnSp macro="">
      <xdr:nvCxnSpPr>
        <xdr:cNvPr id="591" name="直線コネクタ 590"/>
        <xdr:cNvCxnSpPr/>
      </xdr:nvCxnSpPr>
      <xdr:spPr>
        <a:xfrm flipV="1">
          <a:off x="13703300" y="9906102"/>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165706</xdr:rowOff>
    </xdr:from>
    <xdr:to>
      <xdr:col>19</xdr:col>
      <xdr:colOff>644525</xdr:colOff>
      <xdr:row>58</xdr:row>
      <xdr:rowOff>50219</xdr:rowOff>
    </xdr:to>
    <xdr:cxnSp macro="">
      <xdr:nvCxnSpPr>
        <xdr:cNvPr id="594" name="直線コネクタ 593"/>
        <xdr:cNvCxnSpPr/>
      </xdr:nvCxnSpPr>
      <xdr:spPr>
        <a:xfrm flipV="1">
          <a:off x="12814300" y="9938356"/>
          <a:ext cx="889000" cy="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56276</xdr:rowOff>
    </xdr:from>
    <xdr:to>
      <xdr:col>23</xdr:col>
      <xdr:colOff>568325</xdr:colOff>
      <xdr:row>57</xdr:row>
      <xdr:rowOff>157876</xdr:rowOff>
    </xdr:to>
    <xdr:sp macro="" textlink="">
      <xdr:nvSpPr>
        <xdr:cNvPr id="604" name="円/楕円 603"/>
        <xdr:cNvSpPr/>
      </xdr:nvSpPr>
      <xdr:spPr>
        <a:xfrm>
          <a:off x="16268700" y="98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79153</xdr:rowOff>
    </xdr:from>
    <xdr:ext cx="534377" cy="259045"/>
    <xdr:sp macro="" textlink="">
      <xdr:nvSpPr>
        <xdr:cNvPr id="605" name="教育費該当値テキスト"/>
        <xdr:cNvSpPr txBox="1"/>
      </xdr:nvSpPr>
      <xdr:spPr>
        <a:xfrm>
          <a:off x="16370300" y="96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15139</xdr:rowOff>
    </xdr:from>
    <xdr:to>
      <xdr:col>22</xdr:col>
      <xdr:colOff>415925</xdr:colOff>
      <xdr:row>58</xdr:row>
      <xdr:rowOff>116739</xdr:rowOff>
    </xdr:to>
    <xdr:sp macro="" textlink="">
      <xdr:nvSpPr>
        <xdr:cNvPr id="606" name="円/楕円 605"/>
        <xdr:cNvSpPr/>
      </xdr:nvSpPr>
      <xdr:spPr>
        <a:xfrm>
          <a:off x="15430500" y="99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107866</xdr:rowOff>
    </xdr:from>
    <xdr:ext cx="534377" cy="259045"/>
    <xdr:sp macro="" textlink="">
      <xdr:nvSpPr>
        <xdr:cNvPr id="607" name="テキスト ボックス 606"/>
        <xdr:cNvSpPr txBox="1"/>
      </xdr:nvSpPr>
      <xdr:spPr>
        <a:xfrm>
          <a:off x="15214111" y="100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82652</xdr:rowOff>
    </xdr:from>
    <xdr:to>
      <xdr:col>21</xdr:col>
      <xdr:colOff>212725</xdr:colOff>
      <xdr:row>58</xdr:row>
      <xdr:rowOff>12802</xdr:rowOff>
    </xdr:to>
    <xdr:sp macro="" textlink="">
      <xdr:nvSpPr>
        <xdr:cNvPr id="608" name="円/楕円 607"/>
        <xdr:cNvSpPr/>
      </xdr:nvSpPr>
      <xdr:spPr>
        <a:xfrm>
          <a:off x="145415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29329</xdr:rowOff>
    </xdr:from>
    <xdr:ext cx="534377" cy="259045"/>
    <xdr:sp macro="" textlink="">
      <xdr:nvSpPr>
        <xdr:cNvPr id="609" name="テキスト ボックス 608"/>
        <xdr:cNvSpPr txBox="1"/>
      </xdr:nvSpPr>
      <xdr:spPr>
        <a:xfrm>
          <a:off x="14325111" y="96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114906</xdr:rowOff>
    </xdr:from>
    <xdr:to>
      <xdr:col>20</xdr:col>
      <xdr:colOff>9525</xdr:colOff>
      <xdr:row>58</xdr:row>
      <xdr:rowOff>45056</xdr:rowOff>
    </xdr:to>
    <xdr:sp macro="" textlink="">
      <xdr:nvSpPr>
        <xdr:cNvPr id="610" name="円/楕円 609"/>
        <xdr:cNvSpPr/>
      </xdr:nvSpPr>
      <xdr:spPr>
        <a:xfrm>
          <a:off x="13652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36183</xdr:rowOff>
    </xdr:from>
    <xdr:ext cx="534377" cy="259045"/>
    <xdr:sp macro="" textlink="">
      <xdr:nvSpPr>
        <xdr:cNvPr id="611" name="テキスト ボックス 610"/>
        <xdr:cNvSpPr txBox="1"/>
      </xdr:nvSpPr>
      <xdr:spPr>
        <a:xfrm>
          <a:off x="13436111" y="99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170869</xdr:rowOff>
    </xdr:from>
    <xdr:to>
      <xdr:col>18</xdr:col>
      <xdr:colOff>492125</xdr:colOff>
      <xdr:row>58</xdr:row>
      <xdr:rowOff>101019</xdr:rowOff>
    </xdr:to>
    <xdr:sp macro="" textlink="">
      <xdr:nvSpPr>
        <xdr:cNvPr id="612" name="円/楕円 611"/>
        <xdr:cNvSpPr/>
      </xdr:nvSpPr>
      <xdr:spPr>
        <a:xfrm>
          <a:off x="12763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92146</xdr:rowOff>
    </xdr:from>
    <xdr:ext cx="534377" cy="259045"/>
    <xdr:sp macro="" textlink="">
      <xdr:nvSpPr>
        <xdr:cNvPr id="613" name="テキスト ボックス 612"/>
        <xdr:cNvSpPr txBox="1"/>
      </xdr:nvSpPr>
      <xdr:spPr>
        <a:xfrm>
          <a:off x="12547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18582</xdr:rowOff>
    </xdr:from>
    <xdr:to>
      <xdr:col>23</xdr:col>
      <xdr:colOff>517525</xdr:colOff>
      <xdr:row>78</xdr:row>
      <xdr:rowOff>25400</xdr:rowOff>
    </xdr:to>
    <xdr:cxnSp macro="">
      <xdr:nvCxnSpPr>
        <xdr:cNvPr id="638" name="直線コネクタ 637"/>
        <xdr:cNvCxnSpPr/>
      </xdr:nvCxnSpPr>
      <xdr:spPr>
        <a:xfrm>
          <a:off x="15481300" y="13391682"/>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18582</xdr:rowOff>
    </xdr:from>
    <xdr:to>
      <xdr:col>22</xdr:col>
      <xdr:colOff>365125</xdr:colOff>
      <xdr:row>78</xdr:row>
      <xdr:rowOff>25400</xdr:rowOff>
    </xdr:to>
    <xdr:cxnSp macro="">
      <xdr:nvCxnSpPr>
        <xdr:cNvPr id="641" name="直線コネクタ 640"/>
        <xdr:cNvCxnSpPr/>
      </xdr:nvCxnSpPr>
      <xdr:spPr>
        <a:xfrm flipV="1">
          <a:off x="14592300" y="13391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22783</xdr:rowOff>
    </xdr:from>
    <xdr:to>
      <xdr:col>21</xdr:col>
      <xdr:colOff>161925</xdr:colOff>
      <xdr:row>78</xdr:row>
      <xdr:rowOff>25400</xdr:rowOff>
    </xdr:to>
    <xdr:cxnSp macro="">
      <xdr:nvCxnSpPr>
        <xdr:cNvPr id="644" name="直線コネクタ 643"/>
        <xdr:cNvCxnSpPr/>
      </xdr:nvCxnSpPr>
      <xdr:spPr>
        <a:xfrm>
          <a:off x="13703300" y="1339588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11444</xdr:rowOff>
    </xdr:from>
    <xdr:to>
      <xdr:col>19</xdr:col>
      <xdr:colOff>644525</xdr:colOff>
      <xdr:row>78</xdr:row>
      <xdr:rowOff>22783</xdr:rowOff>
    </xdr:to>
    <xdr:cxnSp macro="">
      <xdr:nvCxnSpPr>
        <xdr:cNvPr id="647" name="直線コネクタ 646"/>
        <xdr:cNvCxnSpPr/>
      </xdr:nvCxnSpPr>
      <xdr:spPr>
        <a:xfrm>
          <a:off x="12814300" y="133845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7" name="円/楕円 65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8"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139232</xdr:rowOff>
    </xdr:from>
    <xdr:to>
      <xdr:col>22</xdr:col>
      <xdr:colOff>415925</xdr:colOff>
      <xdr:row>78</xdr:row>
      <xdr:rowOff>69382</xdr:rowOff>
    </xdr:to>
    <xdr:sp macro="" textlink="">
      <xdr:nvSpPr>
        <xdr:cNvPr id="659" name="円/楕円 658"/>
        <xdr:cNvSpPr/>
      </xdr:nvSpPr>
      <xdr:spPr>
        <a:xfrm>
          <a:off x="15430500" y="13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60509</xdr:rowOff>
    </xdr:from>
    <xdr:ext cx="469744" cy="259045"/>
    <xdr:sp macro="" textlink="">
      <xdr:nvSpPr>
        <xdr:cNvPr id="660" name="テキスト ボックス 659"/>
        <xdr:cNvSpPr txBox="1"/>
      </xdr:nvSpPr>
      <xdr:spPr>
        <a:xfrm>
          <a:off x="15246427" y="134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1" name="円/楕円 66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2" name="テキスト ボックス 661"/>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143433</xdr:rowOff>
    </xdr:from>
    <xdr:to>
      <xdr:col>20</xdr:col>
      <xdr:colOff>9525</xdr:colOff>
      <xdr:row>78</xdr:row>
      <xdr:rowOff>73583</xdr:rowOff>
    </xdr:to>
    <xdr:sp macro="" textlink="">
      <xdr:nvSpPr>
        <xdr:cNvPr id="663" name="円/楕円 662"/>
        <xdr:cNvSpPr/>
      </xdr:nvSpPr>
      <xdr:spPr>
        <a:xfrm>
          <a:off x="13652500" y="133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64710</xdr:rowOff>
    </xdr:from>
    <xdr:ext cx="378565" cy="259045"/>
    <xdr:sp macro="" textlink="">
      <xdr:nvSpPr>
        <xdr:cNvPr id="664" name="テキスト ボックス 663"/>
        <xdr:cNvSpPr txBox="1"/>
      </xdr:nvSpPr>
      <xdr:spPr>
        <a:xfrm>
          <a:off x="13514017" y="13437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132094</xdr:rowOff>
    </xdr:from>
    <xdr:to>
      <xdr:col>18</xdr:col>
      <xdr:colOff>492125</xdr:colOff>
      <xdr:row>78</xdr:row>
      <xdr:rowOff>62244</xdr:rowOff>
    </xdr:to>
    <xdr:sp macro="" textlink="">
      <xdr:nvSpPr>
        <xdr:cNvPr id="665" name="円/楕円 664"/>
        <xdr:cNvSpPr/>
      </xdr:nvSpPr>
      <xdr:spPr>
        <a:xfrm>
          <a:off x="12763500" y="133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53371</xdr:rowOff>
    </xdr:from>
    <xdr:ext cx="469744" cy="259045"/>
    <xdr:sp macro="" textlink="">
      <xdr:nvSpPr>
        <xdr:cNvPr id="666" name="テキスト ボックス 665"/>
        <xdr:cNvSpPr txBox="1"/>
      </xdr:nvSpPr>
      <xdr:spPr>
        <a:xfrm>
          <a:off x="12579427" y="134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10007</xdr:rowOff>
    </xdr:from>
    <xdr:to>
      <xdr:col>23</xdr:col>
      <xdr:colOff>517525</xdr:colOff>
      <xdr:row>96</xdr:row>
      <xdr:rowOff>16092</xdr:rowOff>
    </xdr:to>
    <xdr:cxnSp macro="">
      <xdr:nvCxnSpPr>
        <xdr:cNvPr id="697" name="直線コネクタ 696"/>
        <xdr:cNvCxnSpPr/>
      </xdr:nvCxnSpPr>
      <xdr:spPr>
        <a:xfrm>
          <a:off x="15481300" y="16469207"/>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125701</xdr:rowOff>
    </xdr:from>
    <xdr:to>
      <xdr:col>22</xdr:col>
      <xdr:colOff>365125</xdr:colOff>
      <xdr:row>96</xdr:row>
      <xdr:rowOff>10007</xdr:rowOff>
    </xdr:to>
    <xdr:cxnSp macro="">
      <xdr:nvCxnSpPr>
        <xdr:cNvPr id="700" name="直線コネクタ 699"/>
        <xdr:cNvCxnSpPr/>
      </xdr:nvCxnSpPr>
      <xdr:spPr>
        <a:xfrm>
          <a:off x="14592300" y="16242001"/>
          <a:ext cx="889000" cy="22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125701</xdr:rowOff>
    </xdr:from>
    <xdr:to>
      <xdr:col>21</xdr:col>
      <xdr:colOff>161925</xdr:colOff>
      <xdr:row>94</xdr:row>
      <xdr:rowOff>152305</xdr:rowOff>
    </xdr:to>
    <xdr:cxnSp macro="">
      <xdr:nvCxnSpPr>
        <xdr:cNvPr id="703" name="直線コネクタ 702"/>
        <xdr:cNvCxnSpPr/>
      </xdr:nvCxnSpPr>
      <xdr:spPr>
        <a:xfrm flipV="1">
          <a:off x="13703300" y="16242001"/>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152305</xdr:rowOff>
    </xdr:from>
    <xdr:to>
      <xdr:col>19</xdr:col>
      <xdr:colOff>644525</xdr:colOff>
      <xdr:row>95</xdr:row>
      <xdr:rowOff>14188</xdr:rowOff>
    </xdr:to>
    <xdr:cxnSp macro="">
      <xdr:nvCxnSpPr>
        <xdr:cNvPr id="706" name="直線コネクタ 705"/>
        <xdr:cNvCxnSpPr/>
      </xdr:nvCxnSpPr>
      <xdr:spPr>
        <a:xfrm flipV="1">
          <a:off x="12814300" y="16268605"/>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8" name="テキスト ボックス 707"/>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10" name="テキスト ボックス 709"/>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136742</xdr:rowOff>
    </xdr:from>
    <xdr:to>
      <xdr:col>23</xdr:col>
      <xdr:colOff>568325</xdr:colOff>
      <xdr:row>96</xdr:row>
      <xdr:rowOff>66892</xdr:rowOff>
    </xdr:to>
    <xdr:sp macro="" textlink="">
      <xdr:nvSpPr>
        <xdr:cNvPr id="716" name="円/楕円 715"/>
        <xdr:cNvSpPr/>
      </xdr:nvSpPr>
      <xdr:spPr>
        <a:xfrm>
          <a:off x="16268700" y="164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159619</xdr:rowOff>
    </xdr:from>
    <xdr:ext cx="534377" cy="259045"/>
    <xdr:sp macro="" textlink="">
      <xdr:nvSpPr>
        <xdr:cNvPr id="717" name="公債費該当値テキスト"/>
        <xdr:cNvSpPr txBox="1"/>
      </xdr:nvSpPr>
      <xdr:spPr>
        <a:xfrm>
          <a:off x="16370300" y="162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130657</xdr:rowOff>
    </xdr:from>
    <xdr:to>
      <xdr:col>22</xdr:col>
      <xdr:colOff>415925</xdr:colOff>
      <xdr:row>96</xdr:row>
      <xdr:rowOff>60807</xdr:rowOff>
    </xdr:to>
    <xdr:sp macro="" textlink="">
      <xdr:nvSpPr>
        <xdr:cNvPr id="718" name="円/楕円 717"/>
        <xdr:cNvSpPr/>
      </xdr:nvSpPr>
      <xdr:spPr>
        <a:xfrm>
          <a:off x="15430500" y="164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77334</xdr:rowOff>
    </xdr:from>
    <xdr:ext cx="534377" cy="259045"/>
    <xdr:sp macro="" textlink="">
      <xdr:nvSpPr>
        <xdr:cNvPr id="719" name="テキスト ボックス 718"/>
        <xdr:cNvSpPr txBox="1"/>
      </xdr:nvSpPr>
      <xdr:spPr>
        <a:xfrm>
          <a:off x="15214111" y="1619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74901</xdr:rowOff>
    </xdr:from>
    <xdr:to>
      <xdr:col>21</xdr:col>
      <xdr:colOff>212725</xdr:colOff>
      <xdr:row>95</xdr:row>
      <xdr:rowOff>5051</xdr:rowOff>
    </xdr:to>
    <xdr:sp macro="" textlink="">
      <xdr:nvSpPr>
        <xdr:cNvPr id="720" name="円/楕円 719"/>
        <xdr:cNvSpPr/>
      </xdr:nvSpPr>
      <xdr:spPr>
        <a:xfrm>
          <a:off x="14541500" y="16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21578</xdr:rowOff>
    </xdr:from>
    <xdr:ext cx="534377" cy="259045"/>
    <xdr:sp macro="" textlink="">
      <xdr:nvSpPr>
        <xdr:cNvPr id="721" name="テキスト ボックス 720"/>
        <xdr:cNvSpPr txBox="1"/>
      </xdr:nvSpPr>
      <xdr:spPr>
        <a:xfrm>
          <a:off x="14325111" y="159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101505</xdr:rowOff>
    </xdr:from>
    <xdr:to>
      <xdr:col>20</xdr:col>
      <xdr:colOff>9525</xdr:colOff>
      <xdr:row>95</xdr:row>
      <xdr:rowOff>31655</xdr:rowOff>
    </xdr:to>
    <xdr:sp macro="" textlink="">
      <xdr:nvSpPr>
        <xdr:cNvPr id="722" name="円/楕円 721"/>
        <xdr:cNvSpPr/>
      </xdr:nvSpPr>
      <xdr:spPr>
        <a:xfrm>
          <a:off x="13652500" y="162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48182</xdr:rowOff>
    </xdr:from>
    <xdr:ext cx="534377" cy="259045"/>
    <xdr:sp macro="" textlink="">
      <xdr:nvSpPr>
        <xdr:cNvPr id="723" name="テキスト ボックス 722"/>
        <xdr:cNvSpPr txBox="1"/>
      </xdr:nvSpPr>
      <xdr:spPr>
        <a:xfrm>
          <a:off x="13436111" y="159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134838</xdr:rowOff>
    </xdr:from>
    <xdr:to>
      <xdr:col>18</xdr:col>
      <xdr:colOff>492125</xdr:colOff>
      <xdr:row>95</xdr:row>
      <xdr:rowOff>64988</xdr:rowOff>
    </xdr:to>
    <xdr:sp macro="" textlink="">
      <xdr:nvSpPr>
        <xdr:cNvPr id="724" name="円/楕円 723"/>
        <xdr:cNvSpPr/>
      </xdr:nvSpPr>
      <xdr:spPr>
        <a:xfrm>
          <a:off x="12763500" y="162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81515</xdr:rowOff>
    </xdr:from>
    <xdr:ext cx="534377" cy="259045"/>
    <xdr:sp macro="" textlink="">
      <xdr:nvSpPr>
        <xdr:cNvPr id="725" name="テキスト ボックス 724"/>
        <xdr:cNvSpPr txBox="1"/>
      </xdr:nvSpPr>
      <xdr:spPr>
        <a:xfrm>
          <a:off x="12547111" y="160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類似団体と比較すると、衛生費、土木費、公債費の住民一人当たりのコストが高止まりしている。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土木費、公債費については、近年複数年に渡る複数の大型事業が継続していることによるものである。また衛生費については、病院事業に係る負担金等が多額であることによるものである。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実質収支額は前年度よりも増加し、実質単年度収支とともに、平成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年度も黒字であった。これは一般会計における地方消費税交付金、国庫支出金、都道府県支出金、繰越金の増加に伴うものである。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年度から積立により残高増となっている。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年度から経年で比較すると、一般会計は平成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年度より増加に転じ、平成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ポイントの増となっている。その他の事業会計・特別会計についてはあまり変化は見られないが、国民健康保険会計については、平成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事業会計及び特別会計については、特に健全化・適正化に努める必要がある。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10376825</v>
      </c>
      <c r="BO4" s="379"/>
      <c r="BP4" s="379"/>
      <c r="BQ4" s="379"/>
      <c r="BR4" s="379"/>
      <c r="BS4" s="379"/>
      <c r="BT4" s="379"/>
      <c r="BU4" s="380"/>
      <c r="BV4" s="378">
        <v>9761431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18.2</v>
      </c>
      <c r="CU4" s="385"/>
      <c r="CV4" s="385"/>
      <c r="CW4" s="385"/>
      <c r="CX4" s="385"/>
      <c r="CY4" s="385"/>
      <c r="CZ4" s="385"/>
      <c r="DA4" s="386"/>
      <c r="DB4" s="384">
        <v>11.8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9260528</v>
      </c>
      <c r="BO5" s="416"/>
      <c r="BP5" s="416"/>
      <c r="BQ5" s="416"/>
      <c r="BR5" s="416"/>
      <c r="BS5" s="416"/>
      <c r="BT5" s="416"/>
      <c r="BU5" s="417"/>
      <c r="BV5" s="415">
        <v>9041601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78.400000000000006</v>
      </c>
      <c r="CU5" s="413"/>
      <c r="CV5" s="413"/>
      <c r="CW5" s="413"/>
      <c r="CX5" s="413"/>
      <c r="CY5" s="413"/>
      <c r="CZ5" s="413"/>
      <c r="DA5" s="414"/>
      <c r="DB5" s="412">
        <v>77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1116297</v>
      </c>
      <c r="BO6" s="416"/>
      <c r="BP6" s="416"/>
      <c r="BQ6" s="416"/>
      <c r="BR6" s="416"/>
      <c r="BS6" s="416"/>
      <c r="BT6" s="416"/>
      <c r="BU6" s="417"/>
      <c r="BV6" s="415">
        <v>719830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82.9</v>
      </c>
      <c r="CU6" s="453"/>
      <c r="CV6" s="453"/>
      <c r="CW6" s="453"/>
      <c r="CX6" s="453"/>
      <c r="CY6" s="453"/>
      <c r="CZ6" s="453"/>
      <c r="DA6" s="454"/>
      <c r="DB6" s="452">
        <v>81.8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12878</v>
      </c>
      <c r="BO7" s="416"/>
      <c r="BP7" s="416"/>
      <c r="BQ7" s="416"/>
      <c r="BR7" s="416"/>
      <c r="BS7" s="416"/>
      <c r="BT7" s="416"/>
      <c r="BU7" s="417"/>
      <c r="BV7" s="415">
        <v>12620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6066402</v>
      </c>
      <c r="CU7" s="416"/>
      <c r="CV7" s="416"/>
      <c r="CW7" s="416"/>
      <c r="CX7" s="416"/>
      <c r="CY7" s="416"/>
      <c r="CZ7" s="416"/>
      <c r="DA7" s="417"/>
      <c r="DB7" s="415">
        <v>5999578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1103419</v>
      </c>
      <c r="BO8" s="416"/>
      <c r="BP8" s="416"/>
      <c r="BQ8" s="416"/>
      <c r="BR8" s="416"/>
      <c r="BS8" s="416"/>
      <c r="BT8" s="416"/>
      <c r="BU8" s="417"/>
      <c r="BV8" s="415">
        <v>707210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15673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396209</v>
      </c>
      <c r="BO9" s="416"/>
      <c r="BP9" s="416"/>
      <c r="BQ9" s="416"/>
      <c r="BR9" s="416"/>
      <c r="BS9" s="416"/>
      <c r="BT9" s="416"/>
      <c r="BU9" s="417"/>
      <c r="BV9" s="415">
        <v>202322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17111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102404</v>
      </c>
      <c r="BO10" s="416"/>
      <c r="BP10" s="416"/>
      <c r="BQ10" s="416"/>
      <c r="BR10" s="416"/>
      <c r="BS10" s="416"/>
      <c r="BT10" s="416"/>
      <c r="BU10" s="417"/>
      <c r="BV10" s="415">
        <v>321952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16577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16370</v>
      </c>
      <c r="S13" s="497"/>
      <c r="T13" s="497"/>
      <c r="U13" s="497"/>
      <c r="V13" s="498"/>
      <c r="W13" s="431" t="s">
        <v>120</v>
      </c>
      <c r="X13" s="432"/>
      <c r="Y13" s="432"/>
      <c r="Z13" s="432"/>
      <c r="AA13" s="432"/>
      <c r="AB13" s="422"/>
      <c r="AC13" s="466">
        <v>378</v>
      </c>
      <c r="AD13" s="467"/>
      <c r="AE13" s="467"/>
      <c r="AF13" s="467"/>
      <c r="AG13" s="506"/>
      <c r="AH13" s="466">
        <v>476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498613</v>
      </c>
      <c r="BO13" s="416"/>
      <c r="BP13" s="416"/>
      <c r="BQ13" s="416"/>
      <c r="BR13" s="416"/>
      <c r="BS13" s="416"/>
      <c r="BT13" s="416"/>
      <c r="BU13" s="417"/>
      <c r="BV13" s="415">
        <v>524274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16903</v>
      </c>
      <c r="S14" s="497"/>
      <c r="T14" s="497"/>
      <c r="U14" s="497"/>
      <c r="V14" s="498"/>
      <c r="W14" s="405"/>
      <c r="X14" s="406"/>
      <c r="Y14" s="406"/>
      <c r="Z14" s="406"/>
      <c r="AA14" s="406"/>
      <c r="AB14" s="395"/>
      <c r="AC14" s="499">
        <v>4.8</v>
      </c>
      <c r="AD14" s="500"/>
      <c r="AE14" s="500"/>
      <c r="AF14" s="500"/>
      <c r="AG14" s="501"/>
      <c r="AH14" s="499">
        <v>5.4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100.6</v>
      </c>
      <c r="CU14" s="511"/>
      <c r="CV14" s="511"/>
      <c r="CW14" s="511"/>
      <c r="CX14" s="511"/>
      <c r="CY14" s="511"/>
      <c r="CZ14" s="511"/>
      <c r="DA14" s="512"/>
      <c r="DB14" s="510">
        <v>99.1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16686</v>
      </c>
      <c r="S15" s="497"/>
      <c r="T15" s="497"/>
      <c r="U15" s="497"/>
      <c r="V15" s="498"/>
      <c r="W15" s="431" t="s">
        <v>126</v>
      </c>
      <c r="X15" s="432"/>
      <c r="Y15" s="432"/>
      <c r="Z15" s="432"/>
      <c r="AA15" s="432"/>
      <c r="AB15" s="422"/>
      <c r="AC15" s="466">
        <v>2828</v>
      </c>
      <c r="AD15" s="467"/>
      <c r="AE15" s="467"/>
      <c r="AF15" s="467"/>
      <c r="AG15" s="506"/>
      <c r="AH15" s="466">
        <v>3483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1592627</v>
      </c>
      <c r="BO15" s="379"/>
      <c r="BP15" s="379"/>
      <c r="BQ15" s="379"/>
      <c r="BR15" s="379"/>
      <c r="BS15" s="379"/>
      <c r="BT15" s="379"/>
      <c r="BU15" s="380"/>
      <c r="BV15" s="378">
        <v>1549450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v>
      </c>
      <c r="AD16" s="500"/>
      <c r="AE16" s="500"/>
      <c r="AF16" s="500"/>
      <c r="AG16" s="501"/>
      <c r="AH16" s="499">
        <v>39.5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4599426</v>
      </c>
      <c r="BO16" s="416"/>
      <c r="BP16" s="416"/>
      <c r="BQ16" s="416"/>
      <c r="BR16" s="416"/>
      <c r="BS16" s="416"/>
      <c r="BT16" s="416"/>
      <c r="BU16" s="417"/>
      <c r="BV16" s="415">
        <v>4341889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4646</v>
      </c>
      <c r="AD17" s="467"/>
      <c r="AE17" s="467"/>
      <c r="AF17" s="467"/>
      <c r="AG17" s="506"/>
      <c r="AH17" s="466">
        <v>4840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1998852</v>
      </c>
      <c r="BO17" s="416"/>
      <c r="BP17" s="416"/>
      <c r="BQ17" s="416"/>
      <c r="BR17" s="416"/>
      <c r="BS17" s="416"/>
      <c r="BT17" s="416"/>
      <c r="BU17" s="417"/>
      <c r="BV17" s="415">
        <v>1971901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75.180000000000007</v>
      </c>
      <c r="M18" s="528"/>
      <c r="N18" s="528"/>
      <c r="O18" s="528"/>
      <c r="P18" s="528"/>
      <c r="Q18" s="528"/>
      <c r="R18" s="529"/>
      <c r="S18" s="529"/>
      <c r="T18" s="529"/>
      <c r="U18" s="529"/>
      <c r="V18" s="530"/>
      <c r="W18" s="433"/>
      <c r="X18" s="434"/>
      <c r="Y18" s="434"/>
      <c r="Z18" s="434"/>
      <c r="AA18" s="434"/>
      <c r="AB18" s="425"/>
      <c r="AC18" s="531">
        <v>59.2</v>
      </c>
      <c r="AD18" s="532"/>
      <c r="AE18" s="532"/>
      <c r="AF18" s="532"/>
      <c r="AG18" s="533"/>
      <c r="AH18" s="531">
        <v>54.9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4879514</v>
      </c>
      <c r="BO18" s="416"/>
      <c r="BP18" s="416"/>
      <c r="BQ18" s="416"/>
      <c r="BR18" s="416"/>
      <c r="BS18" s="416"/>
      <c r="BT18" s="416"/>
      <c r="BU18" s="417"/>
      <c r="BV18" s="415">
        <v>4656333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7665304</v>
      </c>
      <c r="BO19" s="416"/>
      <c r="BP19" s="416"/>
      <c r="BQ19" s="416"/>
      <c r="BR19" s="416"/>
      <c r="BS19" s="416"/>
      <c r="BT19" s="416"/>
      <c r="BU19" s="417"/>
      <c r="BV19" s="415">
        <v>7156263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5885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11153710</v>
      </c>
      <c r="BO23" s="416"/>
      <c r="BP23" s="416"/>
      <c r="BQ23" s="416"/>
      <c r="BR23" s="416"/>
      <c r="BS23" s="416"/>
      <c r="BT23" s="416"/>
      <c r="BU23" s="417"/>
      <c r="BV23" s="415">
        <v>10531688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6380</v>
      </c>
      <c r="R24" s="467"/>
      <c r="S24" s="467"/>
      <c r="T24" s="467"/>
      <c r="U24" s="467"/>
      <c r="V24" s="506"/>
      <c r="W24" s="561"/>
      <c r="X24" s="549"/>
      <c r="Y24" s="550"/>
      <c r="Z24" s="465" t="s">
        <v>149</v>
      </c>
      <c r="AA24" s="445"/>
      <c r="AB24" s="445"/>
      <c r="AC24" s="445"/>
      <c r="AD24" s="445"/>
      <c r="AE24" s="445"/>
      <c r="AF24" s="445"/>
      <c r="AG24" s="446"/>
      <c r="AH24" s="466">
        <v>164</v>
      </c>
      <c r="AI24" s="467"/>
      <c r="AJ24" s="467"/>
      <c r="AK24" s="467"/>
      <c r="AL24" s="506"/>
      <c r="AM24" s="466">
        <v>475436</v>
      </c>
      <c r="AN24" s="467"/>
      <c r="AO24" s="467"/>
      <c r="AP24" s="467"/>
      <c r="AQ24" s="467"/>
      <c r="AR24" s="506"/>
      <c r="AS24" s="466">
        <v>2899</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5495833</v>
      </c>
      <c r="BO24" s="416"/>
      <c r="BP24" s="416"/>
      <c r="BQ24" s="416"/>
      <c r="BR24" s="416"/>
      <c r="BS24" s="416"/>
      <c r="BT24" s="416"/>
      <c r="BU24" s="417"/>
      <c r="BV24" s="415">
        <v>5690544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t="s">
        <v>117</v>
      </c>
      <c r="M25" s="467"/>
      <c r="N25" s="467"/>
      <c r="O25" s="467"/>
      <c r="P25" s="506"/>
      <c r="Q25" s="466" t="s">
        <v>117</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148364</v>
      </c>
      <c r="BO25" s="379"/>
      <c r="BP25" s="379"/>
      <c r="BQ25" s="379"/>
      <c r="BR25" s="379"/>
      <c r="BS25" s="379"/>
      <c r="BT25" s="379"/>
      <c r="BU25" s="380"/>
      <c r="BV25" s="378">
        <v>158213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4940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10664</v>
      </c>
      <c r="AN26" s="467"/>
      <c r="AO26" s="467"/>
      <c r="AP26" s="467"/>
      <c r="AQ26" s="467"/>
      <c r="AR26" s="506"/>
      <c r="AS26" s="466">
        <v>2666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2300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269166</v>
      </c>
      <c r="BO27" s="585"/>
      <c r="BP27" s="585"/>
      <c r="BQ27" s="585"/>
      <c r="BR27" s="585"/>
      <c r="BS27" s="585"/>
      <c r="BT27" s="585"/>
      <c r="BU27" s="586"/>
      <c r="BV27" s="584">
        <v>269085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1800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1607460</v>
      </c>
      <c r="BO28" s="379"/>
      <c r="BP28" s="379"/>
      <c r="BQ28" s="379"/>
      <c r="BR28" s="379"/>
      <c r="BS28" s="379"/>
      <c r="BT28" s="379"/>
      <c r="BU28" s="380"/>
      <c r="BV28" s="378">
        <v>1505056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14</v>
      </c>
      <c r="M29" s="467"/>
      <c r="N29" s="467"/>
      <c r="O29" s="467"/>
      <c r="P29" s="506"/>
      <c r="Q29" s="466">
        <v>1570</v>
      </c>
      <c r="R29" s="467"/>
      <c r="S29" s="467"/>
      <c r="T29" s="467"/>
      <c r="U29" s="467"/>
      <c r="V29" s="506"/>
      <c r="W29" s="562"/>
      <c r="X29" s="563"/>
      <c r="Y29" s="564"/>
      <c r="Z29" s="465" t="s">
        <v>165</v>
      </c>
      <c r="AA29" s="445"/>
      <c r="AB29" s="445"/>
      <c r="AC29" s="445"/>
      <c r="AD29" s="445"/>
      <c r="AE29" s="445"/>
      <c r="AF29" s="445"/>
      <c r="AG29" s="446"/>
      <c r="AH29" s="466">
        <v>164</v>
      </c>
      <c r="AI29" s="467"/>
      <c r="AJ29" s="467"/>
      <c r="AK29" s="467"/>
      <c r="AL29" s="506"/>
      <c r="AM29" s="466">
        <v>475436</v>
      </c>
      <c r="AN29" s="467"/>
      <c r="AO29" s="467"/>
      <c r="AP29" s="467"/>
      <c r="AQ29" s="467"/>
      <c r="AR29" s="506"/>
      <c r="AS29" s="466">
        <v>2899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340491</v>
      </c>
      <c r="BO29" s="416"/>
      <c r="BP29" s="416"/>
      <c r="BQ29" s="416"/>
      <c r="BR29" s="416"/>
      <c r="BS29" s="416"/>
      <c r="BT29" s="416"/>
      <c r="BU29" s="417"/>
      <c r="BV29" s="415">
        <v>340067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1569474</v>
      </c>
      <c r="BO30" s="585"/>
      <c r="BP30" s="585"/>
      <c r="BQ30" s="585"/>
      <c r="BR30" s="585"/>
      <c r="BS30" s="585"/>
      <c r="BT30" s="585"/>
      <c r="BU30" s="586"/>
      <c r="BV30" s="584">
        <v>1417075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上水道事業会計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山梨県市町村総合事務組合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恩賜県有財産保護管理事業特別会計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山梨県市町村総合事務組合　電子化事業及び会館管理・研修事業特別会計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歌舞伎文化公園管理特別会計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介護サービス事業特別会計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山梨県市町村総合事務組合　一般廃棄物処分場事業特別会計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訪問看護ステーション西八代特別会計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戸別浄化槽整備推進事業特別会計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山梨県市町村総合事務組合　交通災害共済事業特別会計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IF('各会計、関係団体の財政状況及び健全化判断比率'!B38="","",'各会計、関係団体の財政状況及び健全化判断比率'!B38)</f>
        <v>温泉事業特別会計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峡南広域行政組合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峡南広域行政組合　峡南ふるさと市町村圏特別会計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峡南広域行政組合　介護保険特別会計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三郡衛生組合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三郡衛生組合　し尿処理事業特別会計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三郡衛生組合　火葬事業特別会計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528</v>
      </c>
      <c r="D34" s="1181"/>
      <c r="E34" s="1182"/>
      <c r="F34" s="32">
        <v>15.12</v>
      </c>
      <c r="G34" s="33">
        <v>11.94</v>
      </c>
      <c r="H34" s="33">
        <v>8.35</v>
      </c>
      <c r="I34" s="33">
        <v>11.71</v>
      </c>
      <c r="J34" s="34">
        <v>18.09</v>
      </c>
      <c r="K34" s="22"/>
      <c r="L34" s="22"/>
      <c r="M34" s="22"/>
      <c r="N34" s="22"/>
      <c r="O34" s="22"/>
      <c r="P34" s="22"/>
    </row>
    <row r="35" spans="1:16" ht="39" customHeight="1">
      <c r="A35" s="22"/>
      <c r="B35" s="35"/>
      <c r="C35" s="1175" t="s">
        <v>529</v>
      </c>
      <c r="D35" s="1176"/>
      <c r="E35" s="1177"/>
      <c r="F35" s="36">
        <v>1.53</v>
      </c>
      <c r="G35" s="37">
        <v>2.21</v>
      </c>
      <c r="H35" s="37">
        <v>2.16</v>
      </c>
      <c r="I35" s="37">
        <v>2.19</v>
      </c>
      <c r="J35" s="38">
        <v>2.74</v>
      </c>
      <c r="K35" s="22"/>
      <c r="L35" s="22"/>
      <c r="M35" s="22"/>
      <c r="N35" s="22"/>
      <c r="O35" s="22"/>
      <c r="P35" s="22"/>
    </row>
    <row r="36" spans="1:16" ht="39" customHeight="1">
      <c r="A36" s="22"/>
      <c r="B36" s="35"/>
      <c r="C36" s="1175" t="s">
        <v>530</v>
      </c>
      <c r="D36" s="1176"/>
      <c r="E36" s="1177"/>
      <c r="F36" s="36">
        <v>0.54</v>
      </c>
      <c r="G36" s="37">
        <v>1.1100000000000001</v>
      </c>
      <c r="H36" s="37">
        <v>0.86</v>
      </c>
      <c r="I36" s="37">
        <v>0.81</v>
      </c>
      <c r="J36" s="38">
        <v>1.32</v>
      </c>
      <c r="K36" s="22"/>
      <c r="L36" s="22"/>
      <c r="M36" s="22"/>
      <c r="N36" s="22"/>
      <c r="O36" s="22"/>
      <c r="P36" s="22"/>
    </row>
    <row r="37" spans="1:16" ht="39" customHeight="1">
      <c r="A37" s="22"/>
      <c r="B37" s="35"/>
      <c r="C37" s="1175" t="s">
        <v>531</v>
      </c>
      <c r="D37" s="1176"/>
      <c r="E37" s="1177"/>
      <c r="F37" s="36">
        <v>1.65</v>
      </c>
      <c r="G37" s="37">
        <v>1.37</v>
      </c>
      <c r="H37" s="37">
        <v>1.63</v>
      </c>
      <c r="I37" s="37">
        <v>1.02</v>
      </c>
      <c r="J37" s="38">
        <v>0.96</v>
      </c>
      <c r="K37" s="22"/>
      <c r="L37" s="22"/>
      <c r="M37" s="22"/>
      <c r="N37" s="22"/>
      <c r="O37" s="22"/>
      <c r="P37" s="22"/>
    </row>
    <row r="38" spans="1:16" ht="39" customHeight="1">
      <c r="A38" s="22"/>
      <c r="B38" s="35"/>
      <c r="C38" s="1175" t="s">
        <v>532</v>
      </c>
      <c r="D38" s="1176"/>
      <c r="E38" s="1177"/>
      <c r="F38" s="36">
        <v>0.54</v>
      </c>
      <c r="G38" s="37">
        <v>0.44</v>
      </c>
      <c r="H38" s="37">
        <v>0.44</v>
      </c>
      <c r="I38" s="37">
        <v>0.24</v>
      </c>
      <c r="J38" s="38">
        <v>0.26</v>
      </c>
      <c r="K38" s="22"/>
      <c r="L38" s="22"/>
      <c r="M38" s="22"/>
      <c r="N38" s="22"/>
      <c r="O38" s="22"/>
      <c r="P38" s="22"/>
    </row>
    <row r="39" spans="1:16" ht="39" customHeight="1">
      <c r="A39" s="22"/>
      <c r="B39" s="35"/>
      <c r="C39" s="1175" t="s">
        <v>533</v>
      </c>
      <c r="D39" s="1176"/>
      <c r="E39" s="1177"/>
      <c r="F39" s="36">
        <v>0.16</v>
      </c>
      <c r="G39" s="37">
        <v>0.23</v>
      </c>
      <c r="H39" s="37">
        <v>0.17</v>
      </c>
      <c r="I39" s="37">
        <v>0.26</v>
      </c>
      <c r="J39" s="38">
        <v>0.18</v>
      </c>
      <c r="K39" s="22"/>
      <c r="L39" s="22"/>
      <c r="M39" s="22"/>
      <c r="N39" s="22"/>
      <c r="O39" s="22"/>
      <c r="P39" s="22"/>
    </row>
    <row r="40" spans="1:16" ht="39" customHeight="1">
      <c r="A40" s="22"/>
      <c r="B40" s="35"/>
      <c r="C40" s="1175" t="s">
        <v>534</v>
      </c>
      <c r="D40" s="1176"/>
      <c r="E40" s="1177"/>
      <c r="F40" s="36">
        <v>0.02</v>
      </c>
      <c r="G40" s="37">
        <v>0.04</v>
      </c>
      <c r="H40" s="37">
        <v>0.02</v>
      </c>
      <c r="I40" s="37">
        <v>0.03</v>
      </c>
      <c r="J40" s="38">
        <v>0.05</v>
      </c>
      <c r="K40" s="22"/>
      <c r="L40" s="22"/>
      <c r="M40" s="22"/>
      <c r="N40" s="22"/>
      <c r="O40" s="22"/>
      <c r="P40" s="22"/>
    </row>
    <row r="41" spans="1:16" ht="39" customHeight="1">
      <c r="A41" s="22"/>
      <c r="B41" s="35"/>
      <c r="C41" s="1175" t="s">
        <v>535</v>
      </c>
      <c r="D41" s="1176"/>
      <c r="E41" s="1177"/>
      <c r="F41" s="36">
        <v>0.03</v>
      </c>
      <c r="G41" s="37">
        <v>0.03</v>
      </c>
      <c r="H41" s="37">
        <v>0.03</v>
      </c>
      <c r="I41" s="37">
        <v>0.03</v>
      </c>
      <c r="J41" s="38">
        <v>0.03</v>
      </c>
      <c r="K41" s="22"/>
      <c r="L41" s="22"/>
      <c r="M41" s="22"/>
      <c r="N41" s="22"/>
      <c r="O41" s="22"/>
      <c r="P41" s="22"/>
    </row>
    <row r="42" spans="1:16" ht="39" customHeight="1">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537</v>
      </c>
      <c r="D43" s="1179"/>
      <c r="E43" s="1180"/>
      <c r="F43" s="41">
        <v>0.52</v>
      </c>
      <c r="G43" s="42">
        <v>0.93</v>
      </c>
      <c r="H43" s="42">
        <v>2.48</v>
      </c>
      <c r="I43" s="42">
        <v>0.08</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975</v>
      </c>
      <c r="L45" s="60">
        <v>986</v>
      </c>
      <c r="M45" s="60">
        <v>977</v>
      </c>
      <c r="N45" s="60">
        <v>937</v>
      </c>
      <c r="O45" s="61">
        <v>909</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577</v>
      </c>
      <c r="L48" s="64">
        <v>557</v>
      </c>
      <c r="M48" s="64">
        <v>539</v>
      </c>
      <c r="N48" s="64">
        <v>512</v>
      </c>
      <c r="O48" s="65">
        <v>512</v>
      </c>
      <c r="P48" s="48"/>
      <c r="Q48" s="48"/>
      <c r="R48" s="48"/>
      <c r="S48" s="48"/>
      <c r="T48" s="48"/>
      <c r="U48" s="48"/>
    </row>
    <row r="49" spans="1:21" ht="30.75" customHeight="1">
      <c r="A49" s="48"/>
      <c r="B49" s="1193"/>
      <c r="C49" s="1194"/>
      <c r="D49" s="62"/>
      <c r="E49" s="1185" t="s">
        <v>15</v>
      </c>
      <c r="F49" s="1185"/>
      <c r="G49" s="1185"/>
      <c r="H49" s="1185"/>
      <c r="I49" s="1185"/>
      <c r="J49" s="1186"/>
      <c r="K49" s="63">
        <v>134</v>
      </c>
      <c r="L49" s="64">
        <v>107</v>
      </c>
      <c r="M49" s="64">
        <v>54</v>
      </c>
      <c r="N49" s="64">
        <v>115</v>
      </c>
      <c r="O49" s="65">
        <v>101</v>
      </c>
      <c r="P49" s="48"/>
      <c r="Q49" s="48"/>
      <c r="R49" s="48"/>
      <c r="S49" s="48"/>
      <c r="T49" s="48"/>
      <c r="U49" s="48"/>
    </row>
    <row r="50" spans="1:21" ht="30.75" customHeight="1">
      <c r="A50" s="48"/>
      <c r="B50" s="1193"/>
      <c r="C50" s="1194"/>
      <c r="D50" s="62"/>
      <c r="E50" s="1185" t="s">
        <v>16</v>
      </c>
      <c r="F50" s="1185"/>
      <c r="G50" s="1185"/>
      <c r="H50" s="1185"/>
      <c r="I50" s="1185"/>
      <c r="J50" s="1186"/>
      <c r="K50" s="63">
        <v>2</v>
      </c>
      <c r="L50" s="64">
        <v>4</v>
      </c>
      <c r="M50" s="64">
        <v>4</v>
      </c>
      <c r="N50" s="64">
        <v>9</v>
      </c>
      <c r="O50" s="65">
        <v>10</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1148</v>
      </c>
      <c r="L52" s="64">
        <v>1157</v>
      </c>
      <c r="M52" s="64">
        <v>1212</v>
      </c>
      <c r="N52" s="64">
        <v>1249</v>
      </c>
      <c r="O52" s="65">
        <v>1202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540</v>
      </c>
      <c r="L53" s="69">
        <v>497</v>
      </c>
      <c r="M53" s="69">
        <v>362</v>
      </c>
      <c r="N53" s="69">
        <v>324</v>
      </c>
      <c r="O53" s="70">
        <v>330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10796</v>
      </c>
      <c r="J41" s="83">
        <v>10533</v>
      </c>
      <c r="K41" s="83">
        <v>10395</v>
      </c>
      <c r="L41" s="83">
        <v>10532</v>
      </c>
      <c r="M41" s="84">
        <v>11154</v>
      </c>
    </row>
    <row r="42" spans="2:13" ht="27.75" customHeight="1">
      <c r="B42" s="1201"/>
      <c r="C42" s="1202"/>
      <c r="D42" s="85"/>
      <c r="E42" s="1207" t="s">
        <v>25</v>
      </c>
      <c r="F42" s="1207"/>
      <c r="G42" s="1207"/>
      <c r="H42" s="1208"/>
      <c r="I42" s="86">
        <v>138</v>
      </c>
      <c r="J42" s="87">
        <v>147</v>
      </c>
      <c r="K42" s="87">
        <v>145</v>
      </c>
      <c r="L42" s="87">
        <v>138</v>
      </c>
      <c r="M42" s="88">
        <v>130</v>
      </c>
    </row>
    <row r="43" spans="2:13" ht="27.75" customHeight="1">
      <c r="B43" s="1201"/>
      <c r="C43" s="1202"/>
      <c r="D43" s="85"/>
      <c r="E43" s="1207" t="s">
        <v>26</v>
      </c>
      <c r="F43" s="1207"/>
      <c r="G43" s="1207"/>
      <c r="H43" s="1208"/>
      <c r="I43" s="86">
        <v>10263</v>
      </c>
      <c r="J43" s="87">
        <v>10365</v>
      </c>
      <c r="K43" s="87">
        <v>10016</v>
      </c>
      <c r="L43" s="87">
        <v>9141</v>
      </c>
      <c r="M43" s="88">
        <v>9027</v>
      </c>
    </row>
    <row r="44" spans="2:13" ht="27.75" customHeight="1">
      <c r="B44" s="1201"/>
      <c r="C44" s="1202"/>
      <c r="D44" s="85"/>
      <c r="E44" s="1207" t="s">
        <v>27</v>
      </c>
      <c r="F44" s="1207"/>
      <c r="G44" s="1207"/>
      <c r="H44" s="1208"/>
      <c r="I44" s="86">
        <v>202</v>
      </c>
      <c r="J44" s="87">
        <v>126</v>
      </c>
      <c r="K44" s="87">
        <v>118</v>
      </c>
      <c r="L44" s="87">
        <v>1362</v>
      </c>
      <c r="M44" s="88">
        <v>1347</v>
      </c>
    </row>
    <row r="45" spans="2:13" ht="27.75" customHeight="1">
      <c r="B45" s="1201"/>
      <c r="C45" s="1202"/>
      <c r="D45" s="85"/>
      <c r="E45" s="1207" t="s">
        <v>28</v>
      </c>
      <c r="F45" s="1207"/>
      <c r="G45" s="1207"/>
      <c r="H45" s="1208"/>
      <c r="I45" s="86">
        <v>1512</v>
      </c>
      <c r="J45" s="87">
        <v>1521</v>
      </c>
      <c r="K45" s="87">
        <v>1631</v>
      </c>
      <c r="L45" s="87">
        <v>1517</v>
      </c>
      <c r="M45" s="88">
        <v>1571</v>
      </c>
    </row>
    <row r="46" spans="2:13" ht="27.75" customHeight="1">
      <c r="B46" s="1201"/>
      <c r="C46" s="1202"/>
      <c r="D46" s="85"/>
      <c r="E46" s="1207" t="s">
        <v>29</v>
      </c>
      <c r="F46" s="1207"/>
      <c r="G46" s="1207"/>
      <c r="H46" s="1208"/>
      <c r="I46" s="86">
        <v>0</v>
      </c>
      <c r="J46" s="87">
        <v>0</v>
      </c>
      <c r="K46" s="87">
        <v>0</v>
      </c>
      <c r="L46" s="87">
        <v>0</v>
      </c>
      <c r="M46" s="88">
        <v>0</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v>159</v>
      </c>
      <c r="M48" s="88">
        <v>28</v>
      </c>
    </row>
    <row r="49" spans="2:13" ht="27.75" customHeight="1">
      <c r="B49" s="1209" t="s">
        <v>32</v>
      </c>
      <c r="C49" s="1210"/>
      <c r="D49" s="89"/>
      <c r="E49" s="1207" t="s">
        <v>33</v>
      </c>
      <c r="F49" s="1207"/>
      <c r="G49" s="1207"/>
      <c r="H49" s="1208"/>
      <c r="I49" s="86">
        <v>2266</v>
      </c>
      <c r="J49" s="87">
        <v>2359</v>
      </c>
      <c r="K49" s="87">
        <v>2267</v>
      </c>
      <c r="L49" s="87">
        <v>2531</v>
      </c>
      <c r="M49" s="88">
        <v>2620</v>
      </c>
    </row>
    <row r="50" spans="2:13" ht="27.75" customHeight="1">
      <c r="B50" s="1201"/>
      <c r="C50" s="1202"/>
      <c r="D50" s="85"/>
      <c r="E50" s="1207" t="s">
        <v>34</v>
      </c>
      <c r="F50" s="1207"/>
      <c r="G50" s="1207"/>
      <c r="H50" s="1208"/>
      <c r="I50" s="86">
        <v>2382</v>
      </c>
      <c r="J50" s="87">
        <v>2238</v>
      </c>
      <c r="K50" s="87">
        <v>2097</v>
      </c>
      <c r="L50" s="87">
        <v>2063</v>
      </c>
      <c r="M50" s="88">
        <v>1951</v>
      </c>
    </row>
    <row r="51" spans="2:13" ht="27.75" customHeight="1">
      <c r="B51" s="1203"/>
      <c r="C51" s="1204"/>
      <c r="D51" s="85"/>
      <c r="E51" s="1207" t="s">
        <v>35</v>
      </c>
      <c r="F51" s="1207"/>
      <c r="G51" s="1207"/>
      <c r="H51" s="1208"/>
      <c r="I51" s="86">
        <v>13445</v>
      </c>
      <c r="J51" s="87">
        <v>13405</v>
      </c>
      <c r="K51" s="87">
        <v>13436</v>
      </c>
      <c r="L51" s="87">
        <v>13415</v>
      </c>
      <c r="M51" s="88">
        <v>13673</v>
      </c>
    </row>
    <row r="52" spans="2:13" ht="27.75" customHeight="1" thickBot="1">
      <c r="B52" s="1211" t="s">
        <v>36</v>
      </c>
      <c r="C52" s="1212"/>
      <c r="D52" s="90"/>
      <c r="E52" s="1213" t="s">
        <v>37</v>
      </c>
      <c r="F52" s="1213"/>
      <c r="G52" s="1213"/>
      <c r="H52" s="1214"/>
      <c r="I52" s="91">
        <v>4816</v>
      </c>
      <c r="J52" s="92">
        <v>4690</v>
      </c>
      <c r="K52" s="92">
        <v>4504</v>
      </c>
      <c r="L52" s="92">
        <v>4839</v>
      </c>
      <c r="M52" s="93">
        <v>5012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561</v>
      </c>
      <c r="H51" s="1228"/>
      <c r="I51" s="1233" t="s">
        <v>562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564</v>
      </c>
      <c r="H55" s="1241"/>
      <c r="I55" s="1237" t="s">
        <v>562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47" t="s">
        <v>568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561</v>
      </c>
      <c r="H73" s="1228"/>
      <c r="I73" s="1233" t="s">
        <v>562</v>
      </c>
      <c r="J73" s="1233"/>
      <c r="K73" s="1248">
        <v>96.1</v>
      </c>
      <c r="L73" s="1248">
        <v>94.9</v>
      </c>
      <c r="M73" s="1236">
        <v>91.6</v>
      </c>
      <c r="N73" s="1236">
        <v>99.1</v>
      </c>
      <c r="O73" s="1236">
        <v>100.6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567</v>
      </c>
      <c r="J75" s="1237"/>
      <c r="K75" s="1249">
        <v>11.3</v>
      </c>
      <c r="L75" s="1249">
        <v>10.6</v>
      </c>
      <c r="M75" s="1249">
        <v>9.4</v>
      </c>
      <c r="N75" s="1249">
        <v>8</v>
      </c>
      <c r="O75" s="1249">
        <v>6.8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564</v>
      </c>
      <c r="H77" s="1241"/>
      <c r="I77" s="1237" t="s">
        <v>562</v>
      </c>
      <c r="J77" s="1237"/>
      <c r="K77" s="1248">
        <v>64.3</v>
      </c>
      <c r="L77" s="1248">
        <v>61.3</v>
      </c>
      <c r="M77" s="1236">
        <v>54.6</v>
      </c>
      <c r="N77" s="1236">
        <v>48.7</v>
      </c>
      <c r="O77" s="1236">
        <v>44.9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567</v>
      </c>
      <c r="J79" s="1246"/>
      <c r="K79" s="1251">
        <v>12.3</v>
      </c>
      <c r="L79" s="1251">
        <v>11.7</v>
      </c>
      <c r="M79" s="1251">
        <v>11.2</v>
      </c>
      <c r="N79" s="1251">
        <v>10.4</v>
      </c>
      <c r="O79" s="1251">
        <v>8.5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50620</v>
      </c>
      <c r="E3" s="116"/>
      <c r="F3" s="117">
        <v>61557</v>
      </c>
      <c r="G3" s="118"/>
      <c r="H3" s="119"/>
    </row>
    <row r="4" spans="1:8">
      <c r="A4" s="120"/>
      <c r="B4" s="121"/>
      <c r="C4" s="122"/>
      <c r="D4" s="123">
        <v>20392</v>
      </c>
      <c r="E4" s="124"/>
      <c r="F4" s="125">
        <v>32497</v>
      </c>
      <c r="G4" s="126"/>
      <c r="H4" s="127"/>
    </row>
    <row r="5" spans="1:8">
      <c r="A5" s="108" t="s">
        <v>517</v>
      </c>
      <c r="B5" s="113"/>
      <c r="C5" s="114"/>
      <c r="D5" s="115">
        <v>52964</v>
      </c>
      <c r="E5" s="116"/>
      <c r="F5" s="117">
        <v>69806</v>
      </c>
      <c r="G5" s="118"/>
      <c r="H5" s="119"/>
    </row>
    <row r="6" spans="1:8">
      <c r="A6" s="120"/>
      <c r="B6" s="121"/>
      <c r="C6" s="122"/>
      <c r="D6" s="123">
        <v>40252</v>
      </c>
      <c r="E6" s="124"/>
      <c r="F6" s="125">
        <v>32823</v>
      </c>
      <c r="G6" s="126"/>
      <c r="H6" s="127"/>
    </row>
    <row r="7" spans="1:8">
      <c r="A7" s="108" t="s">
        <v>518</v>
      </c>
      <c r="B7" s="113"/>
      <c r="C7" s="114"/>
      <c r="D7" s="115">
        <v>57811</v>
      </c>
      <c r="E7" s="116"/>
      <c r="F7" s="117">
        <v>74444</v>
      </c>
      <c r="G7" s="118"/>
      <c r="H7" s="119"/>
    </row>
    <row r="8" spans="1:8">
      <c r="A8" s="120"/>
      <c r="B8" s="121"/>
      <c r="C8" s="122"/>
      <c r="D8" s="123">
        <v>38920</v>
      </c>
      <c r="E8" s="124"/>
      <c r="F8" s="125">
        <v>34175</v>
      </c>
      <c r="G8" s="126"/>
      <c r="H8" s="127"/>
    </row>
    <row r="9" spans="1:8">
      <c r="A9" s="108" t="s">
        <v>519</v>
      </c>
      <c r="B9" s="113"/>
      <c r="C9" s="114"/>
      <c r="D9" s="115">
        <v>61215</v>
      </c>
      <c r="E9" s="116"/>
      <c r="F9" s="117">
        <v>85205</v>
      </c>
      <c r="G9" s="118"/>
      <c r="H9" s="119"/>
    </row>
    <row r="10" spans="1:8">
      <c r="A10" s="120"/>
      <c r="B10" s="121"/>
      <c r="C10" s="122"/>
      <c r="D10" s="123">
        <v>38745</v>
      </c>
      <c r="E10" s="124"/>
      <c r="F10" s="125">
        <v>38847</v>
      </c>
      <c r="G10" s="126"/>
      <c r="H10" s="127"/>
    </row>
    <row r="11" spans="1:8">
      <c r="A11" s="108" t="s">
        <v>520</v>
      </c>
      <c r="B11" s="113"/>
      <c r="C11" s="114"/>
      <c r="D11" s="115">
        <v>89965</v>
      </c>
      <c r="E11" s="116"/>
      <c r="F11" s="117">
        <v>77577</v>
      </c>
      <c r="G11" s="118"/>
      <c r="H11" s="119"/>
    </row>
    <row r="12" spans="1:8">
      <c r="A12" s="120"/>
      <c r="B12" s="121"/>
      <c r="C12" s="128"/>
      <c r="D12" s="123">
        <v>40005</v>
      </c>
      <c r="E12" s="124"/>
      <c r="F12" s="125">
        <v>40870</v>
      </c>
      <c r="G12" s="126"/>
      <c r="H12" s="127"/>
    </row>
    <row r="13" spans="1:8">
      <c r="A13" s="108"/>
      <c r="B13" s="113"/>
      <c r="C13" s="129"/>
      <c r="D13" s="130">
        <v>62515</v>
      </c>
      <c r="E13" s="131"/>
      <c r="F13" s="132">
        <v>73718</v>
      </c>
      <c r="G13" s="133"/>
      <c r="H13" s="119"/>
    </row>
    <row r="14" spans="1:8">
      <c r="A14" s="120"/>
      <c r="B14" s="121"/>
      <c r="C14" s="122"/>
      <c r="D14" s="123">
        <v>35663</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15.19</v>
      </c>
      <c r="C19" s="134">
        <f>ROUND(VALUE(SUBSTITUTE(実質収支比率等に係る経年分析!G$48,"▲","-")),2)</f>
        <v>12.02</v>
      </c>
      <c r="D19" s="134">
        <f>ROUND(VALUE(SUBSTITUTE(実質収支比率等に係る経年分析!H$48,"▲","-")),2)</f>
        <v>8.42</v>
      </c>
      <c r="E19" s="134">
        <f>ROUND(VALUE(SUBSTITUTE(実質収支比率等に係る経年分析!I$48,"▲","-")),2)</f>
        <v>11.79</v>
      </c>
      <c r="F19" s="134">
        <f>ROUND(VALUE(SUBSTITUTE(実質収支比率等に係る経年分析!J$48,"▲","-")),2)</f>
        <v>18.190000000000001</v>
      </c>
    </row>
    <row r="20" spans="1:11">
      <c r="A20" s="134" t="s">
        <v>42</v>
      </c>
      <c r="B20" s="134">
        <f>ROUND(VALUE(SUBSTITUTE(実質収支比率等に係る経年分析!F$47,"▲","-")),2)</f>
        <v>17.850000000000001</v>
      </c>
      <c r="C20" s="134">
        <f>ROUND(VALUE(SUBSTITUTE(実質収支比率等に係る経年分析!G$47,"▲","-")),2)</f>
        <v>19.7</v>
      </c>
      <c r="D20" s="134">
        <f>ROUND(VALUE(SUBSTITUTE(実質収支比率等に係る経年分析!H$47,"▲","-")),2)</f>
        <v>19.72</v>
      </c>
      <c r="E20" s="134">
        <f>ROUND(VALUE(SUBSTITUTE(実質収支比率等に係る経年分析!I$47,"▲","-")),2)</f>
        <v>25.09</v>
      </c>
      <c r="F20" s="134">
        <f>ROUND(VALUE(SUBSTITUTE(実質収支比率等に係る経年分析!J$47,"▲","-")),2)</f>
        <v>26.5</v>
      </c>
    </row>
    <row r="21" spans="1:11">
      <c r="A21" s="134" t="s">
        <v>43</v>
      </c>
      <c r="B21" s="134">
        <f>IF(ISNUMBER(VALUE(SUBSTITUTE(実質収支比率等に係る経年分析!F$49,"▲","-"))),ROUND(VALUE(SUBSTITUTE(実質収支比率等に係る経年分析!F$49,"▲","-")),2),NA())</f>
        <v>9.48</v>
      </c>
      <c r="C21" s="134">
        <f>IF(ISNUMBER(VALUE(SUBSTITUTE(実質収支比率等に係る経年分析!G$49,"▲","-"))),ROUND(VALUE(SUBSTITUTE(実質収支比率等に係る経年分析!G$49,"▲","-")),2),NA())</f>
        <v>3.34</v>
      </c>
      <c r="D21" s="134">
        <f>IF(ISNUMBER(VALUE(SUBSTITUTE(実質収支比率等に係る経年分析!H$49,"▲","-"))),ROUND(VALUE(SUBSTITUTE(実質収支比率等に係る経年分析!H$49,"▲","-")),2),NA())</f>
        <v>2.0099999999999998</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8.2200000000000006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2.48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恩賜県有財産保護管理事業特別会計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歌舞伎文化公園管理特別会計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上水道事業会計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1148</v>
      </c>
      <c r="E42" s="136"/>
      <c r="F42" s="136"/>
      <c r="G42" s="136">
        <f>'実質公債費比率（分子）の構造'!L$52</f>
        <v>1157</v>
      </c>
      <c r="H42" s="136"/>
      <c r="I42" s="136"/>
      <c r="J42" s="136">
        <f>'実質公債費比率（分子）の構造'!M$52</f>
        <v>1212</v>
      </c>
      <c r="K42" s="136"/>
      <c r="L42" s="136"/>
      <c r="M42" s="136">
        <f>'実質公債費比率（分子）の構造'!N$52</f>
        <v>1249</v>
      </c>
      <c r="N42" s="136"/>
      <c r="O42" s="136"/>
      <c r="P42" s="136">
        <f>'実質公債費比率（分子）の構造'!O$52</f>
        <v>1202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f>'実質公債費比率（分子）の構造'!L$50</f>
        <v>4</v>
      </c>
      <c r="F44" s="136"/>
      <c r="G44" s="136"/>
      <c r="H44" s="136">
        <f>'実質公債費比率（分子）の構造'!M$50</f>
        <v>4</v>
      </c>
      <c r="I44" s="136"/>
      <c r="J44" s="136"/>
      <c r="K44" s="136">
        <f>'実質公債費比率（分子）の構造'!N$50</f>
        <v>9</v>
      </c>
      <c r="L44" s="136"/>
      <c r="M44" s="136"/>
      <c r="N44" s="136">
        <f>'実質公債費比率（分子）の構造'!O$50</f>
        <v>10</v>
      </c>
      <c r="O44" s="136"/>
      <c r="P44" s="136"/>
    </row>
    <row r="45" spans="1:16">
      <c r="A45" s="136" t="s">
        <v>53</v>
      </c>
      <c r="B45" s="136">
        <f>'実質公債費比率（分子）の構造'!K$49</f>
        <v>134</v>
      </c>
      <c r="C45" s="136"/>
      <c r="D45" s="136"/>
      <c r="E45" s="136">
        <f>'実質公債費比率（分子）の構造'!L$49</f>
        <v>107</v>
      </c>
      <c r="F45" s="136"/>
      <c r="G45" s="136"/>
      <c r="H45" s="136">
        <f>'実質公債費比率（分子）の構造'!M$49</f>
        <v>54</v>
      </c>
      <c r="I45" s="136"/>
      <c r="J45" s="136"/>
      <c r="K45" s="136">
        <f>'実質公債費比率（分子）の構造'!N$49</f>
        <v>115</v>
      </c>
      <c r="L45" s="136"/>
      <c r="M45" s="136"/>
      <c r="N45" s="136">
        <f>'実質公債費比率（分子）の構造'!O$49</f>
        <v>101</v>
      </c>
      <c r="O45" s="136"/>
      <c r="P45" s="136"/>
    </row>
    <row r="46" spans="1:16">
      <c r="A46" s="136" t="s">
        <v>54</v>
      </c>
      <c r="B46" s="136">
        <f>'実質公債費比率（分子）の構造'!K$48</f>
        <v>577</v>
      </c>
      <c r="C46" s="136"/>
      <c r="D46" s="136"/>
      <c r="E46" s="136">
        <f>'実質公債費比率（分子）の構造'!L$48</f>
        <v>557</v>
      </c>
      <c r="F46" s="136"/>
      <c r="G46" s="136"/>
      <c r="H46" s="136">
        <f>'実質公債費比率（分子）の構造'!M$48</f>
        <v>539</v>
      </c>
      <c r="I46" s="136"/>
      <c r="J46" s="136"/>
      <c r="K46" s="136">
        <f>'実質公債費比率（分子）の構造'!N$48</f>
        <v>512</v>
      </c>
      <c r="L46" s="136"/>
      <c r="M46" s="136"/>
      <c r="N46" s="136">
        <f>'実質公債費比率（分子）の構造'!O$48</f>
        <v>512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975</v>
      </c>
      <c r="C49" s="136"/>
      <c r="D49" s="136"/>
      <c r="E49" s="136">
        <f>'実質公債費比率（分子）の構造'!L$45</f>
        <v>986</v>
      </c>
      <c r="F49" s="136"/>
      <c r="G49" s="136"/>
      <c r="H49" s="136">
        <f>'実質公債費比率（分子）の構造'!M$45</f>
        <v>977</v>
      </c>
      <c r="I49" s="136"/>
      <c r="J49" s="136"/>
      <c r="K49" s="136">
        <f>'実質公債費比率（分子）の構造'!N$45</f>
        <v>937</v>
      </c>
      <c r="L49" s="136"/>
      <c r="M49" s="136"/>
      <c r="N49" s="136">
        <f>'実質公債費比率（分子）の構造'!O$45</f>
        <v>909</v>
      </c>
      <c r="O49" s="136"/>
      <c r="P49" s="136"/>
    </row>
    <row r="50" spans="1:16">
      <c r="A50" s="136" t="s">
        <v>58</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497</v>
      </c>
      <c r="G50" s="136" t="e">
        <f>NA()</f>
        <v>#N/A</v>
      </c>
      <c r="H50" s="136" t="e">
        <f>NA()</f>
        <v>#N/A</v>
      </c>
      <c r="I50" s="136">
        <f>IF(ISNUMBER('実質公債費比率（分子）の構造'!M$53),'実質公債費比率（分子）の構造'!M$53,NA())</f>
        <v>362</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330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13445</v>
      </c>
      <c r="E56" s="135"/>
      <c r="F56" s="135"/>
      <c r="G56" s="135">
        <f>'将来負担比率（分子）の構造'!J$51</f>
        <v>13405</v>
      </c>
      <c r="H56" s="135"/>
      <c r="I56" s="135"/>
      <c r="J56" s="135">
        <f>'将来負担比率（分子）の構造'!K$51</f>
        <v>13436</v>
      </c>
      <c r="K56" s="135"/>
      <c r="L56" s="135"/>
      <c r="M56" s="135">
        <f>'将来負担比率（分子）の構造'!L$51</f>
        <v>13415</v>
      </c>
      <c r="N56" s="135"/>
      <c r="O56" s="135"/>
      <c r="P56" s="135">
        <f>'将来負担比率（分子）の構造'!M$51</f>
        <v>13673</v>
      </c>
    </row>
    <row r="57" spans="1:16">
      <c r="A57" s="135" t="s">
        <v>34</v>
      </c>
      <c r="B57" s="135"/>
      <c r="C57" s="135"/>
      <c r="D57" s="135">
        <f>'将来負担比率（分子）の構造'!I$50</f>
        <v>2382</v>
      </c>
      <c r="E57" s="135"/>
      <c r="F57" s="135"/>
      <c r="G57" s="135">
        <f>'将来負担比率（分子）の構造'!J$50</f>
        <v>2238</v>
      </c>
      <c r="H57" s="135"/>
      <c r="I57" s="135"/>
      <c r="J57" s="135">
        <f>'将来負担比率（分子）の構造'!K$50</f>
        <v>2097</v>
      </c>
      <c r="K57" s="135"/>
      <c r="L57" s="135"/>
      <c r="M57" s="135">
        <f>'将来負担比率（分子）の構造'!L$50</f>
        <v>2063</v>
      </c>
      <c r="N57" s="135"/>
      <c r="O57" s="135"/>
      <c r="P57" s="135">
        <f>'将来負担比率（分子）の構造'!M$50</f>
        <v>1951</v>
      </c>
    </row>
    <row r="58" spans="1:16">
      <c r="A58" s="135" t="s">
        <v>33</v>
      </c>
      <c r="B58" s="135"/>
      <c r="C58" s="135"/>
      <c r="D58" s="135">
        <f>'将来負担比率（分子）の構造'!I$49</f>
        <v>2266</v>
      </c>
      <c r="E58" s="135"/>
      <c r="F58" s="135"/>
      <c r="G58" s="135">
        <f>'将来負担比率（分子）の構造'!J$49</f>
        <v>2359</v>
      </c>
      <c r="H58" s="135"/>
      <c r="I58" s="135"/>
      <c r="J58" s="135">
        <f>'将来負担比率（分子）の構造'!K$49</f>
        <v>2267</v>
      </c>
      <c r="K58" s="135"/>
      <c r="L58" s="135"/>
      <c r="M58" s="135">
        <f>'将来負担比率（分子）の構造'!L$49</f>
        <v>2531</v>
      </c>
      <c r="N58" s="135"/>
      <c r="O58" s="135"/>
      <c r="P58" s="135">
        <f>'将来負担比率（分子）の構造'!M$49</f>
        <v>2620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159</v>
      </c>
      <c r="L59" s="135"/>
      <c r="M59" s="135"/>
      <c r="N59" s="135">
        <f>'将来負担比率（分子）の構造'!M$48</f>
        <v>28</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1512</v>
      </c>
      <c r="C62" s="135"/>
      <c r="D62" s="135"/>
      <c r="E62" s="135">
        <f>'将来負担比率（分子）の構造'!J$45</f>
        <v>1521</v>
      </c>
      <c r="F62" s="135"/>
      <c r="G62" s="135"/>
      <c r="H62" s="135">
        <f>'将来負担比率（分子）の構造'!K$45</f>
        <v>1631</v>
      </c>
      <c r="I62" s="135"/>
      <c r="J62" s="135"/>
      <c r="K62" s="135">
        <f>'将来負担比率（分子）の構造'!L$45</f>
        <v>1517</v>
      </c>
      <c r="L62" s="135"/>
      <c r="M62" s="135"/>
      <c r="N62" s="135">
        <f>'将来負担比率（分子）の構造'!M$45</f>
        <v>1571</v>
      </c>
      <c r="O62" s="135"/>
      <c r="P62" s="135"/>
    </row>
    <row r="63" spans="1:16">
      <c r="A63" s="135" t="s">
        <v>27</v>
      </c>
      <c r="B63" s="135">
        <f>'将来負担比率（分子）の構造'!I$44</f>
        <v>202</v>
      </c>
      <c r="C63" s="135"/>
      <c r="D63" s="135"/>
      <c r="E63" s="135">
        <f>'将来負担比率（分子）の構造'!J$44</f>
        <v>126</v>
      </c>
      <c r="F63" s="135"/>
      <c r="G63" s="135"/>
      <c r="H63" s="135">
        <f>'将来負担比率（分子）の構造'!K$44</f>
        <v>118</v>
      </c>
      <c r="I63" s="135"/>
      <c r="J63" s="135"/>
      <c r="K63" s="135">
        <f>'将来負担比率（分子）の構造'!L$44</f>
        <v>1362</v>
      </c>
      <c r="L63" s="135"/>
      <c r="M63" s="135"/>
      <c r="N63" s="135">
        <f>'将来負担比率（分子）の構造'!M$44</f>
        <v>1347</v>
      </c>
      <c r="O63" s="135"/>
      <c r="P63" s="135"/>
    </row>
    <row r="64" spans="1:16">
      <c r="A64" s="135" t="s">
        <v>26</v>
      </c>
      <c r="B64" s="135">
        <f>'将来負担比率（分子）の構造'!I$43</f>
        <v>10263</v>
      </c>
      <c r="C64" s="135"/>
      <c r="D64" s="135"/>
      <c r="E64" s="135">
        <f>'将来負担比率（分子）の構造'!J$43</f>
        <v>10365</v>
      </c>
      <c r="F64" s="135"/>
      <c r="G64" s="135"/>
      <c r="H64" s="135">
        <f>'将来負担比率（分子）の構造'!K$43</f>
        <v>10016</v>
      </c>
      <c r="I64" s="135"/>
      <c r="J64" s="135"/>
      <c r="K64" s="135">
        <f>'将来負担比率（分子）の構造'!L$43</f>
        <v>9141</v>
      </c>
      <c r="L64" s="135"/>
      <c r="M64" s="135"/>
      <c r="N64" s="135">
        <f>'将来負担比率（分子）の構造'!M$43</f>
        <v>9027</v>
      </c>
      <c r="O64" s="135"/>
      <c r="P64" s="135"/>
    </row>
    <row r="65" spans="1:16">
      <c r="A65" s="135" t="s">
        <v>25</v>
      </c>
      <c r="B65" s="135">
        <f>'将来負担比率（分子）の構造'!I$42</f>
        <v>138</v>
      </c>
      <c r="C65" s="135"/>
      <c r="D65" s="135"/>
      <c r="E65" s="135">
        <f>'将来負担比率（分子）の構造'!J$42</f>
        <v>147</v>
      </c>
      <c r="F65" s="135"/>
      <c r="G65" s="135"/>
      <c r="H65" s="135">
        <f>'将来負担比率（分子）の構造'!K$42</f>
        <v>145</v>
      </c>
      <c r="I65" s="135"/>
      <c r="J65" s="135"/>
      <c r="K65" s="135">
        <f>'将来負担比率（分子）の構造'!L$42</f>
        <v>138</v>
      </c>
      <c r="L65" s="135"/>
      <c r="M65" s="135"/>
      <c r="N65" s="135">
        <f>'将来負担比率（分子）の構造'!M$42</f>
        <v>130</v>
      </c>
      <c r="O65" s="135"/>
      <c r="P65" s="135"/>
    </row>
    <row r="66" spans="1:16">
      <c r="A66" s="135" t="s">
        <v>24</v>
      </c>
      <c r="B66" s="135">
        <f>'将来負担比率（分子）の構造'!I$41</f>
        <v>10796</v>
      </c>
      <c r="C66" s="135"/>
      <c r="D66" s="135"/>
      <c r="E66" s="135">
        <f>'将来負担比率（分子）の構造'!J$41</f>
        <v>10533</v>
      </c>
      <c r="F66" s="135"/>
      <c r="G66" s="135"/>
      <c r="H66" s="135">
        <f>'将来負担比率（分子）の構造'!K$41</f>
        <v>10395</v>
      </c>
      <c r="I66" s="135"/>
      <c r="J66" s="135"/>
      <c r="K66" s="135">
        <f>'将来負担比率（分子）の構造'!L$41</f>
        <v>10532</v>
      </c>
      <c r="L66" s="135"/>
      <c r="M66" s="135"/>
      <c r="N66" s="135">
        <f>'将来負担比率（分子）の構造'!M$41</f>
        <v>11154</v>
      </c>
      <c r="O66" s="135"/>
      <c r="P66" s="135"/>
    </row>
    <row r="67" spans="1:16">
      <c r="A67" s="135" t="s">
        <v>62</v>
      </c>
      <c r="B67" s="135" t="e">
        <f>NA()</f>
        <v>#N/A</v>
      </c>
      <c r="C67" s="135">
        <f>IF(ISNUMBER('将来負担比率（分子）の構造'!I$52), IF('将来負担比率（分子）の構造'!I$52 &lt; 0, 0, '将来負担比率（分子）の構造'!I$52), NA())</f>
        <v>4816</v>
      </c>
      <c r="D67" s="135" t="e">
        <f>NA()</f>
        <v>#N/A</v>
      </c>
      <c r="E67" s="135" t="e">
        <f>NA()</f>
        <v>#N/A</v>
      </c>
      <c r="F67" s="135">
        <f>IF(ISNUMBER('将来負担比率（分子）の構造'!J$52), IF('将来負担比率（分子）の構造'!J$52 &lt; 0, 0, '将来負担比率（分子）の構造'!J$52), NA())</f>
        <v>4690</v>
      </c>
      <c r="G67" s="135" t="e">
        <f>NA()</f>
        <v>#N/A</v>
      </c>
      <c r="H67" s="135" t="e">
        <f>NA()</f>
        <v>#N/A</v>
      </c>
      <c r="I67" s="135">
        <f>IF(ISNUMBER('将来負担比率（分子）の構造'!K$52), IF('将来負担比率（分子）の構造'!K$52 &lt; 0, 0, '将来負担比率（分子）の構造'!K$52), NA())</f>
        <v>4504</v>
      </c>
      <c r="J67" s="135" t="e">
        <f>NA()</f>
        <v>#N/A</v>
      </c>
      <c r="K67" s="135" t="e">
        <f>NA()</f>
        <v>#N/A</v>
      </c>
      <c r="L67" s="135">
        <f>IF(ISNUMBER('将来負担比率（分子）の構造'!L$52), IF('将来負担比率（分子）の構造'!L$52 &lt; 0, 0, '将来負担比率（分子）の構造'!L$52), NA())</f>
        <v>4839</v>
      </c>
      <c r="M67" s="135" t="e">
        <f>NA()</f>
        <v>#N/A</v>
      </c>
      <c r="N67" s="135" t="e">
        <f>NA()</f>
        <v>#N/A</v>
      </c>
      <c r="O67" s="135">
        <f>IF(ISNUMBER('将来負担比率（分子）の構造'!M$52), IF('将来負担比率（分子）の構造'!M$52 &lt; 0, 0, '将来負担比率（分子）の構造'!M$52), NA())</f>
        <v>5012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1765797</v>
      </c>
      <c r="S5" s="613"/>
      <c r="T5" s="613"/>
      <c r="U5" s="613"/>
      <c r="V5" s="613"/>
      <c r="W5" s="613"/>
      <c r="X5" s="613"/>
      <c r="Y5" s="614"/>
      <c r="Z5" s="615">
        <v>17</v>
      </c>
      <c r="AA5" s="615"/>
      <c r="AB5" s="615"/>
      <c r="AC5" s="615"/>
      <c r="AD5" s="616">
        <v>1723080</v>
      </c>
      <c r="AE5" s="616"/>
      <c r="AF5" s="616"/>
      <c r="AG5" s="616"/>
      <c r="AH5" s="616"/>
      <c r="AI5" s="616"/>
      <c r="AJ5" s="616"/>
      <c r="AK5" s="616"/>
      <c r="AL5" s="617">
        <v>29.3</v>
      </c>
      <c r="AM5" s="618"/>
      <c r="AN5" s="618"/>
      <c r="AO5" s="619"/>
      <c r="AP5" s="609" t="s">
        <v>204</v>
      </c>
      <c r="AQ5" s="610"/>
      <c r="AR5" s="610"/>
      <c r="AS5" s="610"/>
      <c r="AT5" s="610"/>
      <c r="AU5" s="610"/>
      <c r="AV5" s="610"/>
      <c r="AW5" s="610"/>
      <c r="AX5" s="610"/>
      <c r="AY5" s="610"/>
      <c r="AZ5" s="610"/>
      <c r="BA5" s="610"/>
      <c r="BB5" s="610"/>
      <c r="BC5" s="610"/>
      <c r="BD5" s="610"/>
      <c r="BE5" s="610"/>
      <c r="BF5" s="611"/>
      <c r="BG5" s="623">
        <v>1678441</v>
      </c>
      <c r="BH5" s="624"/>
      <c r="BI5" s="624"/>
      <c r="BJ5" s="624"/>
      <c r="BK5" s="624"/>
      <c r="BL5" s="624"/>
      <c r="BM5" s="624"/>
      <c r="BN5" s="625"/>
      <c r="BO5" s="626">
        <v>95.1</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64574</v>
      </c>
      <c r="S6" s="624"/>
      <c r="T6" s="624"/>
      <c r="U6" s="624"/>
      <c r="V6" s="624"/>
      <c r="W6" s="624"/>
      <c r="X6" s="624"/>
      <c r="Y6" s="625"/>
      <c r="Z6" s="626">
        <v>0.6</v>
      </c>
      <c r="AA6" s="626"/>
      <c r="AB6" s="626"/>
      <c r="AC6" s="626"/>
      <c r="AD6" s="627">
        <v>64574</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1678441</v>
      </c>
      <c r="BH6" s="624"/>
      <c r="BI6" s="624"/>
      <c r="BJ6" s="624"/>
      <c r="BK6" s="624"/>
      <c r="BL6" s="624"/>
      <c r="BM6" s="624"/>
      <c r="BN6" s="625"/>
      <c r="BO6" s="626">
        <v>95.1</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83756</v>
      </c>
      <c r="CS6" s="624"/>
      <c r="CT6" s="624"/>
      <c r="CU6" s="624"/>
      <c r="CV6" s="624"/>
      <c r="CW6" s="624"/>
      <c r="CX6" s="624"/>
      <c r="CY6" s="625"/>
      <c r="CZ6" s="626">
        <v>0.9</v>
      </c>
      <c r="DA6" s="626"/>
      <c r="DB6" s="626"/>
      <c r="DC6" s="626"/>
      <c r="DD6" s="632" t="s">
        <v>205</v>
      </c>
      <c r="DE6" s="624"/>
      <c r="DF6" s="624"/>
      <c r="DG6" s="624"/>
      <c r="DH6" s="624"/>
      <c r="DI6" s="624"/>
      <c r="DJ6" s="624"/>
      <c r="DK6" s="624"/>
      <c r="DL6" s="624"/>
      <c r="DM6" s="624"/>
      <c r="DN6" s="624"/>
      <c r="DO6" s="624"/>
      <c r="DP6" s="625"/>
      <c r="DQ6" s="632">
        <v>83756</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2910</v>
      </c>
      <c r="S7" s="624"/>
      <c r="T7" s="624"/>
      <c r="U7" s="624"/>
      <c r="V7" s="624"/>
      <c r="W7" s="624"/>
      <c r="X7" s="624"/>
      <c r="Y7" s="625"/>
      <c r="Z7" s="626">
        <v>0</v>
      </c>
      <c r="AA7" s="626"/>
      <c r="AB7" s="626"/>
      <c r="AC7" s="626"/>
      <c r="AD7" s="627">
        <v>2910</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742915</v>
      </c>
      <c r="BH7" s="624"/>
      <c r="BI7" s="624"/>
      <c r="BJ7" s="624"/>
      <c r="BK7" s="624"/>
      <c r="BL7" s="624"/>
      <c r="BM7" s="624"/>
      <c r="BN7" s="625"/>
      <c r="BO7" s="626">
        <v>42.1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1207942</v>
      </c>
      <c r="CS7" s="624"/>
      <c r="CT7" s="624"/>
      <c r="CU7" s="624"/>
      <c r="CV7" s="624"/>
      <c r="CW7" s="624"/>
      <c r="CX7" s="624"/>
      <c r="CY7" s="625"/>
      <c r="CZ7" s="626">
        <v>13</v>
      </c>
      <c r="DA7" s="626"/>
      <c r="DB7" s="626"/>
      <c r="DC7" s="626"/>
      <c r="DD7" s="632">
        <v>92100</v>
      </c>
      <c r="DE7" s="624"/>
      <c r="DF7" s="624"/>
      <c r="DG7" s="624"/>
      <c r="DH7" s="624"/>
      <c r="DI7" s="624"/>
      <c r="DJ7" s="624"/>
      <c r="DK7" s="624"/>
      <c r="DL7" s="624"/>
      <c r="DM7" s="624"/>
      <c r="DN7" s="624"/>
      <c r="DO7" s="624"/>
      <c r="DP7" s="625"/>
      <c r="DQ7" s="632">
        <v>915742</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8958</v>
      </c>
      <c r="S8" s="624"/>
      <c r="T8" s="624"/>
      <c r="U8" s="624"/>
      <c r="V8" s="624"/>
      <c r="W8" s="624"/>
      <c r="X8" s="624"/>
      <c r="Y8" s="625"/>
      <c r="Z8" s="626">
        <v>0.1</v>
      </c>
      <c r="AA8" s="626"/>
      <c r="AB8" s="626"/>
      <c r="AC8" s="626"/>
      <c r="AD8" s="627">
        <v>8958</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29970</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2474810</v>
      </c>
      <c r="CS8" s="624"/>
      <c r="CT8" s="624"/>
      <c r="CU8" s="624"/>
      <c r="CV8" s="624"/>
      <c r="CW8" s="624"/>
      <c r="CX8" s="624"/>
      <c r="CY8" s="625"/>
      <c r="CZ8" s="626">
        <v>26.7</v>
      </c>
      <c r="DA8" s="626"/>
      <c r="DB8" s="626"/>
      <c r="DC8" s="626"/>
      <c r="DD8" s="632">
        <v>32128</v>
      </c>
      <c r="DE8" s="624"/>
      <c r="DF8" s="624"/>
      <c r="DG8" s="624"/>
      <c r="DH8" s="624"/>
      <c r="DI8" s="624"/>
      <c r="DJ8" s="624"/>
      <c r="DK8" s="624"/>
      <c r="DL8" s="624"/>
      <c r="DM8" s="624"/>
      <c r="DN8" s="624"/>
      <c r="DO8" s="624"/>
      <c r="DP8" s="625"/>
      <c r="DQ8" s="632">
        <v>1576345</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8226</v>
      </c>
      <c r="S9" s="624"/>
      <c r="T9" s="624"/>
      <c r="U9" s="624"/>
      <c r="V9" s="624"/>
      <c r="W9" s="624"/>
      <c r="X9" s="624"/>
      <c r="Y9" s="625"/>
      <c r="Z9" s="626">
        <v>0.1</v>
      </c>
      <c r="AA9" s="626"/>
      <c r="AB9" s="626"/>
      <c r="AC9" s="626"/>
      <c r="AD9" s="627">
        <v>8226</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609020</v>
      </c>
      <c r="BH9" s="624"/>
      <c r="BI9" s="624"/>
      <c r="BJ9" s="624"/>
      <c r="BK9" s="624"/>
      <c r="BL9" s="624"/>
      <c r="BM9" s="624"/>
      <c r="BN9" s="625"/>
      <c r="BO9" s="626">
        <v>34.5</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1215699</v>
      </c>
      <c r="CS9" s="624"/>
      <c r="CT9" s="624"/>
      <c r="CU9" s="624"/>
      <c r="CV9" s="624"/>
      <c r="CW9" s="624"/>
      <c r="CX9" s="624"/>
      <c r="CY9" s="625"/>
      <c r="CZ9" s="626">
        <v>13.1</v>
      </c>
      <c r="DA9" s="626"/>
      <c r="DB9" s="626"/>
      <c r="DC9" s="626"/>
      <c r="DD9" s="632">
        <v>38827</v>
      </c>
      <c r="DE9" s="624"/>
      <c r="DF9" s="624"/>
      <c r="DG9" s="624"/>
      <c r="DH9" s="624"/>
      <c r="DI9" s="624"/>
      <c r="DJ9" s="624"/>
      <c r="DK9" s="624"/>
      <c r="DL9" s="624"/>
      <c r="DM9" s="624"/>
      <c r="DN9" s="624"/>
      <c r="DO9" s="624"/>
      <c r="DP9" s="625"/>
      <c r="DQ9" s="632">
        <v>1076086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311549</v>
      </c>
      <c r="S10" s="624"/>
      <c r="T10" s="624"/>
      <c r="U10" s="624"/>
      <c r="V10" s="624"/>
      <c r="W10" s="624"/>
      <c r="X10" s="624"/>
      <c r="Y10" s="625"/>
      <c r="Z10" s="626">
        <v>3</v>
      </c>
      <c r="AA10" s="626"/>
      <c r="AB10" s="626"/>
      <c r="AC10" s="626"/>
      <c r="AD10" s="627">
        <v>311549</v>
      </c>
      <c r="AE10" s="627"/>
      <c r="AF10" s="627"/>
      <c r="AG10" s="627"/>
      <c r="AH10" s="627"/>
      <c r="AI10" s="627"/>
      <c r="AJ10" s="627"/>
      <c r="AK10" s="627"/>
      <c r="AL10" s="628">
        <v>5.3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34072</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22048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20987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69853</v>
      </c>
      <c r="BH11" s="624"/>
      <c r="BI11" s="624"/>
      <c r="BJ11" s="624"/>
      <c r="BK11" s="624"/>
      <c r="BL11" s="624"/>
      <c r="BM11" s="624"/>
      <c r="BN11" s="625"/>
      <c r="BO11" s="626">
        <v>4</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376640</v>
      </c>
      <c r="CS11" s="624"/>
      <c r="CT11" s="624"/>
      <c r="CU11" s="624"/>
      <c r="CV11" s="624"/>
      <c r="CW11" s="624"/>
      <c r="CX11" s="624"/>
      <c r="CY11" s="625"/>
      <c r="CZ11" s="626">
        <v>4.0999999999999996</v>
      </c>
      <c r="DA11" s="626"/>
      <c r="DB11" s="626"/>
      <c r="DC11" s="626"/>
      <c r="DD11" s="632">
        <v>166299</v>
      </c>
      <c r="DE11" s="624"/>
      <c r="DF11" s="624"/>
      <c r="DG11" s="624"/>
      <c r="DH11" s="624"/>
      <c r="DI11" s="624"/>
      <c r="DJ11" s="624"/>
      <c r="DK11" s="624"/>
      <c r="DL11" s="624"/>
      <c r="DM11" s="624"/>
      <c r="DN11" s="624"/>
      <c r="DO11" s="624"/>
      <c r="DP11" s="625"/>
      <c r="DQ11" s="632">
        <v>193588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785258</v>
      </c>
      <c r="BH12" s="624"/>
      <c r="BI12" s="624"/>
      <c r="BJ12" s="624"/>
      <c r="BK12" s="624"/>
      <c r="BL12" s="624"/>
      <c r="BM12" s="624"/>
      <c r="BN12" s="625"/>
      <c r="BO12" s="626">
        <v>44.5</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156475</v>
      </c>
      <c r="CS12" s="624"/>
      <c r="CT12" s="624"/>
      <c r="CU12" s="624"/>
      <c r="CV12" s="624"/>
      <c r="CW12" s="624"/>
      <c r="CX12" s="624"/>
      <c r="CY12" s="625"/>
      <c r="CZ12" s="626">
        <v>1.7</v>
      </c>
      <c r="DA12" s="626"/>
      <c r="DB12" s="626"/>
      <c r="DC12" s="626"/>
      <c r="DD12" s="632">
        <v>722</v>
      </c>
      <c r="DE12" s="624"/>
      <c r="DF12" s="624"/>
      <c r="DG12" s="624"/>
      <c r="DH12" s="624"/>
      <c r="DI12" s="624"/>
      <c r="DJ12" s="624"/>
      <c r="DK12" s="624"/>
      <c r="DL12" s="624"/>
      <c r="DM12" s="624"/>
      <c r="DN12" s="624"/>
      <c r="DO12" s="624"/>
      <c r="DP12" s="625"/>
      <c r="DQ12" s="632">
        <v>145941</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14151</v>
      </c>
      <c r="S13" s="624"/>
      <c r="T13" s="624"/>
      <c r="U13" s="624"/>
      <c r="V13" s="624"/>
      <c r="W13" s="624"/>
      <c r="X13" s="624"/>
      <c r="Y13" s="625"/>
      <c r="Z13" s="626">
        <v>0.1</v>
      </c>
      <c r="AA13" s="626"/>
      <c r="AB13" s="626"/>
      <c r="AC13" s="626"/>
      <c r="AD13" s="627">
        <v>14151</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783012</v>
      </c>
      <c r="BH13" s="624"/>
      <c r="BI13" s="624"/>
      <c r="BJ13" s="624"/>
      <c r="BK13" s="624"/>
      <c r="BL13" s="624"/>
      <c r="BM13" s="624"/>
      <c r="BN13" s="625"/>
      <c r="BO13" s="626">
        <v>44.3</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1432407</v>
      </c>
      <c r="CS13" s="624"/>
      <c r="CT13" s="624"/>
      <c r="CU13" s="624"/>
      <c r="CV13" s="624"/>
      <c r="CW13" s="624"/>
      <c r="CX13" s="624"/>
      <c r="CY13" s="625"/>
      <c r="CZ13" s="626">
        <v>15.5</v>
      </c>
      <c r="DA13" s="626"/>
      <c r="DB13" s="626"/>
      <c r="DC13" s="626"/>
      <c r="DD13" s="632">
        <v>815377</v>
      </c>
      <c r="DE13" s="624"/>
      <c r="DF13" s="624"/>
      <c r="DG13" s="624"/>
      <c r="DH13" s="624"/>
      <c r="DI13" s="624"/>
      <c r="DJ13" s="624"/>
      <c r="DK13" s="624"/>
      <c r="DL13" s="624"/>
      <c r="DM13" s="624"/>
      <c r="DN13" s="624"/>
      <c r="DO13" s="624"/>
      <c r="DP13" s="625"/>
      <c r="DQ13" s="632">
        <v>681435</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44289</v>
      </c>
      <c r="BH14" s="624"/>
      <c r="BI14" s="624"/>
      <c r="BJ14" s="624"/>
      <c r="BK14" s="624"/>
      <c r="BL14" s="624"/>
      <c r="BM14" s="624"/>
      <c r="BN14" s="625"/>
      <c r="BO14" s="626">
        <v>2.5</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374411</v>
      </c>
      <c r="CS14" s="624"/>
      <c r="CT14" s="624"/>
      <c r="CU14" s="624"/>
      <c r="CV14" s="624"/>
      <c r="CW14" s="624"/>
      <c r="CX14" s="624"/>
      <c r="CY14" s="625"/>
      <c r="CZ14" s="626">
        <v>4</v>
      </c>
      <c r="DA14" s="626"/>
      <c r="DB14" s="626"/>
      <c r="DC14" s="626"/>
      <c r="DD14" s="632">
        <v>60289</v>
      </c>
      <c r="DE14" s="624"/>
      <c r="DF14" s="624"/>
      <c r="DG14" s="624"/>
      <c r="DH14" s="624"/>
      <c r="DI14" s="624"/>
      <c r="DJ14" s="624"/>
      <c r="DK14" s="624"/>
      <c r="DL14" s="624"/>
      <c r="DM14" s="624"/>
      <c r="DN14" s="624"/>
      <c r="DO14" s="624"/>
      <c r="DP14" s="625"/>
      <c r="DQ14" s="632">
        <v>343011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7108</v>
      </c>
      <c r="S15" s="624"/>
      <c r="T15" s="624"/>
      <c r="U15" s="624"/>
      <c r="V15" s="624"/>
      <c r="W15" s="624"/>
      <c r="X15" s="624"/>
      <c r="Y15" s="625"/>
      <c r="Z15" s="626">
        <v>0.1</v>
      </c>
      <c r="AA15" s="626"/>
      <c r="AB15" s="626"/>
      <c r="AC15" s="626"/>
      <c r="AD15" s="627">
        <v>7108</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105979</v>
      </c>
      <c r="BH15" s="624"/>
      <c r="BI15" s="624"/>
      <c r="BJ15" s="624"/>
      <c r="BK15" s="624"/>
      <c r="BL15" s="624"/>
      <c r="BM15" s="624"/>
      <c r="BN15" s="625"/>
      <c r="BO15" s="626">
        <v>6</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1007005</v>
      </c>
      <c r="CS15" s="624"/>
      <c r="CT15" s="624"/>
      <c r="CU15" s="624"/>
      <c r="CV15" s="624"/>
      <c r="CW15" s="624"/>
      <c r="CX15" s="624"/>
      <c r="CY15" s="625"/>
      <c r="CZ15" s="626">
        <v>10.9</v>
      </c>
      <c r="DA15" s="626"/>
      <c r="DB15" s="626"/>
      <c r="DC15" s="626"/>
      <c r="DD15" s="632">
        <v>285603</v>
      </c>
      <c r="DE15" s="624"/>
      <c r="DF15" s="624"/>
      <c r="DG15" s="624"/>
      <c r="DH15" s="624"/>
      <c r="DI15" s="624"/>
      <c r="DJ15" s="624"/>
      <c r="DK15" s="624"/>
      <c r="DL15" s="624"/>
      <c r="DM15" s="624"/>
      <c r="DN15" s="624"/>
      <c r="DO15" s="624"/>
      <c r="DP15" s="625"/>
      <c r="DQ15" s="632">
        <v>684899</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4092520</v>
      </c>
      <c r="S16" s="624"/>
      <c r="T16" s="624"/>
      <c r="U16" s="624"/>
      <c r="V16" s="624"/>
      <c r="W16" s="624"/>
      <c r="X16" s="624"/>
      <c r="Y16" s="625"/>
      <c r="Z16" s="626">
        <v>39.4</v>
      </c>
      <c r="AA16" s="626"/>
      <c r="AB16" s="626"/>
      <c r="AC16" s="626"/>
      <c r="AD16" s="627">
        <v>3731483</v>
      </c>
      <c r="AE16" s="627"/>
      <c r="AF16" s="627"/>
      <c r="AG16" s="627"/>
      <c r="AH16" s="627"/>
      <c r="AI16" s="627"/>
      <c r="AJ16" s="627"/>
      <c r="AK16" s="627"/>
      <c r="AL16" s="628">
        <v>63.4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3731483</v>
      </c>
      <c r="S17" s="624"/>
      <c r="T17" s="624"/>
      <c r="U17" s="624"/>
      <c r="V17" s="624"/>
      <c r="W17" s="624"/>
      <c r="X17" s="624"/>
      <c r="Y17" s="625"/>
      <c r="Z17" s="626">
        <v>36</v>
      </c>
      <c r="AA17" s="626"/>
      <c r="AB17" s="626"/>
      <c r="AC17" s="626"/>
      <c r="AD17" s="627">
        <v>3731483</v>
      </c>
      <c r="AE17" s="627"/>
      <c r="AF17" s="627"/>
      <c r="AG17" s="627"/>
      <c r="AH17" s="627"/>
      <c r="AI17" s="627"/>
      <c r="AJ17" s="627"/>
      <c r="AK17" s="627"/>
      <c r="AL17" s="628">
        <v>63.4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909335</v>
      </c>
      <c r="CS17" s="624"/>
      <c r="CT17" s="624"/>
      <c r="CU17" s="624"/>
      <c r="CV17" s="624"/>
      <c r="CW17" s="624"/>
      <c r="CX17" s="624"/>
      <c r="CY17" s="625"/>
      <c r="CZ17" s="626">
        <v>9.8000000000000007</v>
      </c>
      <c r="DA17" s="626"/>
      <c r="DB17" s="626"/>
      <c r="DC17" s="626"/>
      <c r="DD17" s="632" t="s">
        <v>108</v>
      </c>
      <c r="DE17" s="624"/>
      <c r="DF17" s="624"/>
      <c r="DG17" s="624"/>
      <c r="DH17" s="624"/>
      <c r="DI17" s="624"/>
      <c r="DJ17" s="624"/>
      <c r="DK17" s="624"/>
      <c r="DL17" s="624"/>
      <c r="DM17" s="624"/>
      <c r="DN17" s="624"/>
      <c r="DO17" s="624"/>
      <c r="DP17" s="625"/>
      <c r="DQ17" s="632">
        <v>827217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361037</v>
      </c>
      <c r="S18" s="624"/>
      <c r="T18" s="624"/>
      <c r="U18" s="624"/>
      <c r="V18" s="624"/>
      <c r="W18" s="624"/>
      <c r="X18" s="624"/>
      <c r="Y18" s="625"/>
      <c r="Z18" s="626">
        <v>3.5</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87356</v>
      </c>
      <c r="BH19" s="624"/>
      <c r="BI19" s="624"/>
      <c r="BJ19" s="624"/>
      <c r="BK19" s="624"/>
      <c r="BL19" s="624"/>
      <c r="BM19" s="624"/>
      <c r="BN19" s="625"/>
      <c r="BO19" s="626">
        <v>4.9000000000000004</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6275793</v>
      </c>
      <c r="S20" s="624"/>
      <c r="T20" s="624"/>
      <c r="U20" s="624"/>
      <c r="V20" s="624"/>
      <c r="W20" s="624"/>
      <c r="X20" s="624"/>
      <c r="Y20" s="625"/>
      <c r="Z20" s="626">
        <v>60.5</v>
      </c>
      <c r="AA20" s="626"/>
      <c r="AB20" s="626"/>
      <c r="AC20" s="626"/>
      <c r="AD20" s="627">
        <v>5872039</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87356</v>
      </c>
      <c r="BH20" s="624"/>
      <c r="BI20" s="624"/>
      <c r="BJ20" s="624"/>
      <c r="BK20" s="624"/>
      <c r="BL20" s="624"/>
      <c r="BM20" s="624"/>
      <c r="BN20" s="625"/>
      <c r="BO20" s="626">
        <v>4.9000000000000004</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9260528</v>
      </c>
      <c r="CS20" s="624"/>
      <c r="CT20" s="624"/>
      <c r="CU20" s="624"/>
      <c r="CV20" s="624"/>
      <c r="CW20" s="624"/>
      <c r="CX20" s="624"/>
      <c r="CY20" s="625"/>
      <c r="CZ20" s="626">
        <v>100</v>
      </c>
      <c r="DA20" s="626"/>
      <c r="DB20" s="626"/>
      <c r="DC20" s="626"/>
      <c r="DD20" s="632">
        <v>1491345</v>
      </c>
      <c r="DE20" s="624"/>
      <c r="DF20" s="624"/>
      <c r="DG20" s="624"/>
      <c r="DH20" s="624"/>
      <c r="DI20" s="624"/>
      <c r="DJ20" s="624"/>
      <c r="DK20" s="624"/>
      <c r="DL20" s="624"/>
      <c r="DM20" s="624"/>
      <c r="DN20" s="624"/>
      <c r="DO20" s="624"/>
      <c r="DP20" s="625"/>
      <c r="DQ20" s="632">
        <v>6549007</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1393</v>
      </c>
      <c r="S21" s="624"/>
      <c r="T21" s="624"/>
      <c r="U21" s="624"/>
      <c r="V21" s="624"/>
      <c r="W21" s="624"/>
      <c r="X21" s="624"/>
      <c r="Y21" s="625"/>
      <c r="Z21" s="626">
        <v>0</v>
      </c>
      <c r="AA21" s="626"/>
      <c r="AB21" s="626"/>
      <c r="AC21" s="626"/>
      <c r="AD21" s="627">
        <v>1393</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44639</v>
      </c>
      <c r="BH21" s="624"/>
      <c r="BI21" s="624"/>
      <c r="BJ21" s="624"/>
      <c r="BK21" s="624"/>
      <c r="BL21" s="624"/>
      <c r="BM21" s="624"/>
      <c r="BN21" s="625"/>
      <c r="BO21" s="626">
        <v>2.5</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56105</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137812</v>
      </c>
      <c r="S23" s="624"/>
      <c r="T23" s="624"/>
      <c r="U23" s="624"/>
      <c r="V23" s="624"/>
      <c r="W23" s="624"/>
      <c r="X23" s="624"/>
      <c r="Y23" s="625"/>
      <c r="Z23" s="626">
        <v>1.3</v>
      </c>
      <c r="AA23" s="626"/>
      <c r="AB23" s="626"/>
      <c r="AC23" s="626"/>
      <c r="AD23" s="627">
        <v>3864</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42717</v>
      </c>
      <c r="BH23" s="624"/>
      <c r="BI23" s="624"/>
      <c r="BJ23" s="624"/>
      <c r="BK23" s="624"/>
      <c r="BL23" s="624"/>
      <c r="BM23" s="624"/>
      <c r="BN23" s="625"/>
      <c r="BO23" s="626">
        <v>2.4</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11985</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3059889</v>
      </c>
      <c r="CS24" s="613"/>
      <c r="CT24" s="613"/>
      <c r="CU24" s="613"/>
      <c r="CV24" s="613"/>
      <c r="CW24" s="613"/>
      <c r="CX24" s="613"/>
      <c r="CY24" s="614"/>
      <c r="CZ24" s="652">
        <v>33</v>
      </c>
      <c r="DA24" s="653"/>
      <c r="DB24" s="653"/>
      <c r="DC24" s="654"/>
      <c r="DD24" s="651">
        <v>2273243</v>
      </c>
      <c r="DE24" s="613"/>
      <c r="DF24" s="613"/>
      <c r="DG24" s="613"/>
      <c r="DH24" s="613"/>
      <c r="DI24" s="613"/>
      <c r="DJ24" s="613"/>
      <c r="DK24" s="614"/>
      <c r="DL24" s="651">
        <v>2221701</v>
      </c>
      <c r="DM24" s="613"/>
      <c r="DN24" s="613"/>
      <c r="DO24" s="613"/>
      <c r="DP24" s="613"/>
      <c r="DQ24" s="613"/>
      <c r="DR24" s="613"/>
      <c r="DS24" s="613"/>
      <c r="DT24" s="613"/>
      <c r="DU24" s="613"/>
      <c r="DV24" s="614"/>
      <c r="DW24" s="617">
        <v>35.700000000000003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934382</v>
      </c>
      <c r="S25" s="624"/>
      <c r="T25" s="624"/>
      <c r="U25" s="624"/>
      <c r="V25" s="624"/>
      <c r="W25" s="624"/>
      <c r="X25" s="624"/>
      <c r="Y25" s="625"/>
      <c r="Z25" s="626">
        <v>9</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1175140</v>
      </c>
      <c r="CS25" s="643"/>
      <c r="CT25" s="643"/>
      <c r="CU25" s="643"/>
      <c r="CV25" s="643"/>
      <c r="CW25" s="643"/>
      <c r="CX25" s="643"/>
      <c r="CY25" s="644"/>
      <c r="CZ25" s="657">
        <v>12.7</v>
      </c>
      <c r="DA25" s="658"/>
      <c r="DB25" s="658"/>
      <c r="DC25" s="659"/>
      <c r="DD25" s="632">
        <v>1070988</v>
      </c>
      <c r="DE25" s="643"/>
      <c r="DF25" s="643"/>
      <c r="DG25" s="643"/>
      <c r="DH25" s="643"/>
      <c r="DI25" s="643"/>
      <c r="DJ25" s="643"/>
      <c r="DK25" s="644"/>
      <c r="DL25" s="632">
        <v>1019784</v>
      </c>
      <c r="DM25" s="643"/>
      <c r="DN25" s="643"/>
      <c r="DO25" s="643"/>
      <c r="DP25" s="643"/>
      <c r="DQ25" s="643"/>
      <c r="DR25" s="643"/>
      <c r="DS25" s="643"/>
      <c r="DT25" s="643"/>
      <c r="DU25" s="643"/>
      <c r="DV25" s="644"/>
      <c r="DW25" s="628">
        <v>16.399999999999999</v>
      </c>
      <c r="DX25" s="655"/>
      <c r="DY25" s="655"/>
      <c r="DZ25" s="655"/>
      <c r="EA25" s="655"/>
      <c r="EB25" s="655"/>
      <c r="EC25" s="656"/>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787618</v>
      </c>
      <c r="CS26" s="624"/>
      <c r="CT26" s="624"/>
      <c r="CU26" s="624"/>
      <c r="CV26" s="624"/>
      <c r="CW26" s="624"/>
      <c r="CX26" s="624"/>
      <c r="CY26" s="625"/>
      <c r="CZ26" s="657">
        <v>8.5</v>
      </c>
      <c r="DA26" s="658"/>
      <c r="DB26" s="658"/>
      <c r="DC26" s="659"/>
      <c r="DD26" s="632">
        <v>690331</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5"/>
      <c r="DY26" s="655"/>
      <c r="DZ26" s="655"/>
      <c r="EA26" s="655"/>
      <c r="EB26" s="655"/>
      <c r="EC26" s="656"/>
    </row>
    <row r="27" spans="2:133" ht="11.25" customHeight="1">
      <c r="B27" s="620" t="s">
        <v>275</v>
      </c>
      <c r="C27" s="621"/>
      <c r="D27" s="621"/>
      <c r="E27" s="621"/>
      <c r="F27" s="621"/>
      <c r="G27" s="621"/>
      <c r="H27" s="621"/>
      <c r="I27" s="621"/>
      <c r="J27" s="621"/>
      <c r="K27" s="621"/>
      <c r="L27" s="621"/>
      <c r="M27" s="621"/>
      <c r="N27" s="621"/>
      <c r="O27" s="621"/>
      <c r="P27" s="621"/>
      <c r="Q27" s="622"/>
      <c r="R27" s="623">
        <v>434001</v>
      </c>
      <c r="S27" s="624"/>
      <c r="T27" s="624"/>
      <c r="U27" s="624"/>
      <c r="V27" s="624"/>
      <c r="W27" s="624"/>
      <c r="X27" s="624"/>
      <c r="Y27" s="625"/>
      <c r="Z27" s="626">
        <v>4.2</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1765797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975414</v>
      </c>
      <c r="CS27" s="643"/>
      <c r="CT27" s="643"/>
      <c r="CU27" s="643"/>
      <c r="CV27" s="643"/>
      <c r="CW27" s="643"/>
      <c r="CX27" s="643"/>
      <c r="CY27" s="644"/>
      <c r="CZ27" s="657">
        <v>10.5</v>
      </c>
      <c r="DA27" s="658"/>
      <c r="DB27" s="658"/>
      <c r="DC27" s="659"/>
      <c r="DD27" s="632">
        <v>375038</v>
      </c>
      <c r="DE27" s="643"/>
      <c r="DF27" s="643"/>
      <c r="DG27" s="643"/>
      <c r="DH27" s="643"/>
      <c r="DI27" s="643"/>
      <c r="DJ27" s="643"/>
      <c r="DK27" s="644"/>
      <c r="DL27" s="632">
        <v>374700</v>
      </c>
      <c r="DM27" s="643"/>
      <c r="DN27" s="643"/>
      <c r="DO27" s="643"/>
      <c r="DP27" s="643"/>
      <c r="DQ27" s="643"/>
      <c r="DR27" s="643"/>
      <c r="DS27" s="643"/>
      <c r="DT27" s="643"/>
      <c r="DU27" s="643"/>
      <c r="DV27" s="644"/>
      <c r="DW27" s="628">
        <v>6</v>
      </c>
      <c r="DX27" s="655"/>
      <c r="DY27" s="655"/>
      <c r="DZ27" s="655"/>
      <c r="EA27" s="655"/>
      <c r="EB27" s="655"/>
      <c r="EC27" s="656"/>
    </row>
    <row r="28" spans="2:133" ht="11.25" customHeight="1">
      <c r="B28" s="620" t="s">
        <v>278</v>
      </c>
      <c r="C28" s="621"/>
      <c r="D28" s="621"/>
      <c r="E28" s="621"/>
      <c r="F28" s="621"/>
      <c r="G28" s="621"/>
      <c r="H28" s="621"/>
      <c r="I28" s="621"/>
      <c r="J28" s="621"/>
      <c r="K28" s="621"/>
      <c r="L28" s="621"/>
      <c r="M28" s="621"/>
      <c r="N28" s="621"/>
      <c r="O28" s="621"/>
      <c r="P28" s="621"/>
      <c r="Q28" s="622"/>
      <c r="R28" s="623">
        <v>9572</v>
      </c>
      <c r="S28" s="624"/>
      <c r="T28" s="624"/>
      <c r="U28" s="624"/>
      <c r="V28" s="624"/>
      <c r="W28" s="624"/>
      <c r="X28" s="624"/>
      <c r="Y28" s="625"/>
      <c r="Z28" s="626">
        <v>0.1</v>
      </c>
      <c r="AA28" s="626"/>
      <c r="AB28" s="626"/>
      <c r="AC28" s="626"/>
      <c r="AD28" s="627">
        <v>278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909335</v>
      </c>
      <c r="CS28" s="624"/>
      <c r="CT28" s="624"/>
      <c r="CU28" s="624"/>
      <c r="CV28" s="624"/>
      <c r="CW28" s="624"/>
      <c r="CX28" s="624"/>
      <c r="CY28" s="625"/>
      <c r="CZ28" s="657">
        <v>9.8000000000000007</v>
      </c>
      <c r="DA28" s="658"/>
      <c r="DB28" s="658"/>
      <c r="DC28" s="659"/>
      <c r="DD28" s="632">
        <v>827217</v>
      </c>
      <c r="DE28" s="624"/>
      <c r="DF28" s="624"/>
      <c r="DG28" s="624"/>
      <c r="DH28" s="624"/>
      <c r="DI28" s="624"/>
      <c r="DJ28" s="624"/>
      <c r="DK28" s="625"/>
      <c r="DL28" s="632">
        <v>827217</v>
      </c>
      <c r="DM28" s="624"/>
      <c r="DN28" s="624"/>
      <c r="DO28" s="624"/>
      <c r="DP28" s="624"/>
      <c r="DQ28" s="624"/>
      <c r="DR28" s="624"/>
      <c r="DS28" s="624"/>
      <c r="DT28" s="624"/>
      <c r="DU28" s="624"/>
      <c r="DV28" s="625"/>
      <c r="DW28" s="628">
        <v>13.3</v>
      </c>
      <c r="DX28" s="655"/>
      <c r="DY28" s="655"/>
      <c r="DZ28" s="655"/>
      <c r="EA28" s="655"/>
      <c r="EB28" s="655"/>
      <c r="EC28" s="656"/>
    </row>
    <row r="29" spans="2:133" ht="11.25" customHeight="1">
      <c r="B29" s="620" t="s">
        <v>280</v>
      </c>
      <c r="C29" s="621"/>
      <c r="D29" s="621"/>
      <c r="E29" s="621"/>
      <c r="F29" s="621"/>
      <c r="G29" s="621"/>
      <c r="H29" s="621"/>
      <c r="I29" s="621"/>
      <c r="J29" s="621"/>
      <c r="K29" s="621"/>
      <c r="L29" s="621"/>
      <c r="M29" s="621"/>
      <c r="N29" s="621"/>
      <c r="O29" s="621"/>
      <c r="P29" s="621"/>
      <c r="Q29" s="622"/>
      <c r="R29" s="623">
        <v>4232</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909335</v>
      </c>
      <c r="CS29" s="643"/>
      <c r="CT29" s="643"/>
      <c r="CU29" s="643"/>
      <c r="CV29" s="643"/>
      <c r="CW29" s="643"/>
      <c r="CX29" s="643"/>
      <c r="CY29" s="644"/>
      <c r="CZ29" s="657">
        <v>9.8000000000000007</v>
      </c>
      <c r="DA29" s="658"/>
      <c r="DB29" s="658"/>
      <c r="DC29" s="659"/>
      <c r="DD29" s="632">
        <v>827217</v>
      </c>
      <c r="DE29" s="643"/>
      <c r="DF29" s="643"/>
      <c r="DG29" s="643"/>
      <c r="DH29" s="643"/>
      <c r="DI29" s="643"/>
      <c r="DJ29" s="643"/>
      <c r="DK29" s="644"/>
      <c r="DL29" s="632">
        <v>827217</v>
      </c>
      <c r="DM29" s="643"/>
      <c r="DN29" s="643"/>
      <c r="DO29" s="643"/>
      <c r="DP29" s="643"/>
      <c r="DQ29" s="643"/>
      <c r="DR29" s="643"/>
      <c r="DS29" s="643"/>
      <c r="DT29" s="643"/>
      <c r="DU29" s="643"/>
      <c r="DV29" s="644"/>
      <c r="DW29" s="628">
        <v>13.3</v>
      </c>
      <c r="DX29" s="655"/>
      <c r="DY29" s="655"/>
      <c r="DZ29" s="655"/>
      <c r="EA29" s="655"/>
      <c r="EB29" s="655"/>
      <c r="EC29" s="656"/>
    </row>
    <row r="30" spans="2:133" ht="11.25" customHeight="1">
      <c r="B30" s="620" t="s">
        <v>285</v>
      </c>
      <c r="C30" s="621"/>
      <c r="D30" s="621"/>
      <c r="E30" s="621"/>
      <c r="F30" s="621"/>
      <c r="G30" s="621"/>
      <c r="H30" s="621"/>
      <c r="I30" s="621"/>
      <c r="J30" s="621"/>
      <c r="K30" s="621"/>
      <c r="L30" s="621"/>
      <c r="M30" s="621"/>
      <c r="N30" s="621"/>
      <c r="O30" s="621"/>
      <c r="P30" s="621"/>
      <c r="Q30" s="622"/>
      <c r="R30" s="623">
        <v>10578</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93.9</v>
      </c>
      <c r="BN30" s="682"/>
      <c r="BO30" s="682"/>
      <c r="BP30" s="682"/>
      <c r="BQ30" s="683"/>
      <c r="BR30" s="681">
        <v>98.6</v>
      </c>
      <c r="BS30" s="682"/>
      <c r="BT30" s="682"/>
      <c r="BU30" s="682"/>
      <c r="BV30" s="682"/>
      <c r="BW30" s="682"/>
      <c r="BX30" s="618">
        <v>93.6</v>
      </c>
      <c r="BY30" s="682"/>
      <c r="BZ30" s="682"/>
      <c r="CA30" s="682"/>
      <c r="CB30" s="683"/>
      <c r="CD30" s="686"/>
      <c r="CE30" s="687"/>
      <c r="CF30" s="637" t="s">
        <v>288</v>
      </c>
      <c r="CG30" s="638"/>
      <c r="CH30" s="638"/>
      <c r="CI30" s="638"/>
      <c r="CJ30" s="638"/>
      <c r="CK30" s="638"/>
      <c r="CL30" s="638"/>
      <c r="CM30" s="638"/>
      <c r="CN30" s="638"/>
      <c r="CO30" s="638"/>
      <c r="CP30" s="638"/>
      <c r="CQ30" s="639"/>
      <c r="CR30" s="623">
        <v>809845</v>
      </c>
      <c r="CS30" s="624"/>
      <c r="CT30" s="624"/>
      <c r="CU30" s="624"/>
      <c r="CV30" s="624"/>
      <c r="CW30" s="624"/>
      <c r="CX30" s="624"/>
      <c r="CY30" s="625"/>
      <c r="CZ30" s="657">
        <v>8.6999999999999993</v>
      </c>
      <c r="DA30" s="658"/>
      <c r="DB30" s="658"/>
      <c r="DC30" s="659"/>
      <c r="DD30" s="632">
        <v>747778</v>
      </c>
      <c r="DE30" s="624"/>
      <c r="DF30" s="624"/>
      <c r="DG30" s="624"/>
      <c r="DH30" s="624"/>
      <c r="DI30" s="624"/>
      <c r="DJ30" s="624"/>
      <c r="DK30" s="625"/>
      <c r="DL30" s="632">
        <v>747778</v>
      </c>
      <c r="DM30" s="624"/>
      <c r="DN30" s="624"/>
      <c r="DO30" s="624"/>
      <c r="DP30" s="624"/>
      <c r="DQ30" s="624"/>
      <c r="DR30" s="624"/>
      <c r="DS30" s="624"/>
      <c r="DT30" s="624"/>
      <c r="DU30" s="624"/>
      <c r="DV30" s="625"/>
      <c r="DW30" s="628">
        <v>12</v>
      </c>
      <c r="DX30" s="655"/>
      <c r="DY30" s="655"/>
      <c r="DZ30" s="655"/>
      <c r="EA30" s="655"/>
      <c r="EB30" s="655"/>
      <c r="EC30" s="656"/>
    </row>
    <row r="31" spans="2:133" ht="11.25" customHeight="1">
      <c r="B31" s="620" t="s">
        <v>289</v>
      </c>
      <c r="C31" s="621"/>
      <c r="D31" s="621"/>
      <c r="E31" s="621"/>
      <c r="F31" s="621"/>
      <c r="G31" s="621"/>
      <c r="H31" s="621"/>
      <c r="I31" s="621"/>
      <c r="J31" s="621"/>
      <c r="K31" s="621"/>
      <c r="L31" s="621"/>
      <c r="M31" s="621"/>
      <c r="N31" s="621"/>
      <c r="O31" s="621"/>
      <c r="P31" s="621"/>
      <c r="Q31" s="622"/>
      <c r="R31" s="623">
        <v>719830</v>
      </c>
      <c r="S31" s="624"/>
      <c r="T31" s="624"/>
      <c r="U31" s="624"/>
      <c r="V31" s="624"/>
      <c r="W31" s="624"/>
      <c r="X31" s="624"/>
      <c r="Y31" s="625"/>
      <c r="Z31" s="626">
        <v>6.9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43"/>
      <c r="BI31" s="643"/>
      <c r="BJ31" s="643"/>
      <c r="BK31" s="643"/>
      <c r="BL31" s="643"/>
      <c r="BM31" s="629">
        <v>95.7</v>
      </c>
      <c r="BN31" s="679"/>
      <c r="BO31" s="679"/>
      <c r="BP31" s="679"/>
      <c r="BQ31" s="680"/>
      <c r="BR31" s="678">
        <v>98.6</v>
      </c>
      <c r="BS31" s="643"/>
      <c r="BT31" s="643"/>
      <c r="BU31" s="643"/>
      <c r="BV31" s="643"/>
      <c r="BW31" s="643"/>
      <c r="BX31" s="629">
        <v>95.2</v>
      </c>
      <c r="BY31" s="679"/>
      <c r="BZ31" s="679"/>
      <c r="CA31" s="679"/>
      <c r="CB31" s="680"/>
      <c r="CD31" s="686"/>
      <c r="CE31" s="687"/>
      <c r="CF31" s="637" t="s">
        <v>292</v>
      </c>
      <c r="CG31" s="638"/>
      <c r="CH31" s="638"/>
      <c r="CI31" s="638"/>
      <c r="CJ31" s="638"/>
      <c r="CK31" s="638"/>
      <c r="CL31" s="638"/>
      <c r="CM31" s="638"/>
      <c r="CN31" s="638"/>
      <c r="CO31" s="638"/>
      <c r="CP31" s="638"/>
      <c r="CQ31" s="639"/>
      <c r="CR31" s="623">
        <v>99490</v>
      </c>
      <c r="CS31" s="643"/>
      <c r="CT31" s="643"/>
      <c r="CU31" s="643"/>
      <c r="CV31" s="643"/>
      <c r="CW31" s="643"/>
      <c r="CX31" s="643"/>
      <c r="CY31" s="644"/>
      <c r="CZ31" s="657">
        <v>1.1000000000000001</v>
      </c>
      <c r="DA31" s="658"/>
      <c r="DB31" s="658"/>
      <c r="DC31" s="659"/>
      <c r="DD31" s="632">
        <v>79439</v>
      </c>
      <c r="DE31" s="643"/>
      <c r="DF31" s="643"/>
      <c r="DG31" s="643"/>
      <c r="DH31" s="643"/>
      <c r="DI31" s="643"/>
      <c r="DJ31" s="643"/>
      <c r="DK31" s="644"/>
      <c r="DL31" s="632">
        <v>79439</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293</v>
      </c>
      <c r="C32" s="621"/>
      <c r="D32" s="621"/>
      <c r="E32" s="621"/>
      <c r="F32" s="621"/>
      <c r="G32" s="621"/>
      <c r="H32" s="621"/>
      <c r="I32" s="621"/>
      <c r="J32" s="621"/>
      <c r="K32" s="621"/>
      <c r="L32" s="621"/>
      <c r="M32" s="621"/>
      <c r="N32" s="621"/>
      <c r="O32" s="621"/>
      <c r="P32" s="621"/>
      <c r="Q32" s="622"/>
      <c r="R32" s="623">
        <v>349275</v>
      </c>
      <c r="S32" s="624"/>
      <c r="T32" s="624"/>
      <c r="U32" s="624"/>
      <c r="V32" s="624"/>
      <c r="W32" s="624"/>
      <c r="X32" s="624"/>
      <c r="Y32" s="625"/>
      <c r="Z32" s="626">
        <v>3.4</v>
      </c>
      <c r="AA32" s="626"/>
      <c r="AB32" s="626"/>
      <c r="AC32" s="626"/>
      <c r="AD32" s="627">
        <v>9099</v>
      </c>
      <c r="AE32" s="627"/>
      <c r="AF32" s="627"/>
      <c r="AG32" s="627"/>
      <c r="AH32" s="627"/>
      <c r="AI32" s="627"/>
      <c r="AJ32" s="627"/>
      <c r="AK32" s="627"/>
      <c r="AL32" s="628">
        <v>0.2</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91.4</v>
      </c>
      <c r="BN32" s="691"/>
      <c r="BO32" s="691"/>
      <c r="BP32" s="691"/>
      <c r="BQ32" s="693"/>
      <c r="BR32" s="690">
        <v>98.3</v>
      </c>
      <c r="BS32" s="691"/>
      <c r="BT32" s="691"/>
      <c r="BU32" s="691"/>
      <c r="BV32" s="691"/>
      <c r="BW32" s="691"/>
      <c r="BX32" s="692">
        <v>91.4</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296</v>
      </c>
      <c r="C33" s="621"/>
      <c r="D33" s="621"/>
      <c r="E33" s="621"/>
      <c r="F33" s="621"/>
      <c r="G33" s="621"/>
      <c r="H33" s="621"/>
      <c r="I33" s="621"/>
      <c r="J33" s="621"/>
      <c r="K33" s="621"/>
      <c r="L33" s="621"/>
      <c r="M33" s="621"/>
      <c r="N33" s="621"/>
      <c r="O33" s="621"/>
      <c r="P33" s="621"/>
      <c r="Q33" s="622"/>
      <c r="R33" s="623">
        <v>1431867</v>
      </c>
      <c r="S33" s="624"/>
      <c r="T33" s="624"/>
      <c r="U33" s="624"/>
      <c r="V33" s="624"/>
      <c r="W33" s="624"/>
      <c r="X33" s="624"/>
      <c r="Y33" s="625"/>
      <c r="Z33" s="626">
        <v>13.8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4709294</v>
      </c>
      <c r="CS33" s="643"/>
      <c r="CT33" s="643"/>
      <c r="CU33" s="643"/>
      <c r="CV33" s="643"/>
      <c r="CW33" s="643"/>
      <c r="CX33" s="643"/>
      <c r="CY33" s="644"/>
      <c r="CZ33" s="657">
        <v>50.9</v>
      </c>
      <c r="DA33" s="658"/>
      <c r="DB33" s="658"/>
      <c r="DC33" s="659"/>
      <c r="DD33" s="632">
        <v>4041473</v>
      </c>
      <c r="DE33" s="643"/>
      <c r="DF33" s="643"/>
      <c r="DG33" s="643"/>
      <c r="DH33" s="643"/>
      <c r="DI33" s="643"/>
      <c r="DJ33" s="643"/>
      <c r="DK33" s="644"/>
      <c r="DL33" s="632">
        <v>2657813</v>
      </c>
      <c r="DM33" s="643"/>
      <c r="DN33" s="643"/>
      <c r="DO33" s="643"/>
      <c r="DP33" s="643"/>
      <c r="DQ33" s="643"/>
      <c r="DR33" s="643"/>
      <c r="DS33" s="643"/>
      <c r="DT33" s="643"/>
      <c r="DU33" s="643"/>
      <c r="DV33" s="644"/>
      <c r="DW33" s="628">
        <v>42.7</v>
      </c>
      <c r="DX33" s="655"/>
      <c r="DY33" s="655"/>
      <c r="DZ33" s="655"/>
      <c r="EA33" s="655"/>
      <c r="EB33" s="655"/>
      <c r="EC33" s="656"/>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1314082</v>
      </c>
      <c r="CS34" s="624"/>
      <c r="CT34" s="624"/>
      <c r="CU34" s="624"/>
      <c r="CV34" s="624"/>
      <c r="CW34" s="624"/>
      <c r="CX34" s="624"/>
      <c r="CY34" s="625"/>
      <c r="CZ34" s="657">
        <v>14.2</v>
      </c>
      <c r="DA34" s="658"/>
      <c r="DB34" s="658"/>
      <c r="DC34" s="659"/>
      <c r="DD34" s="632">
        <v>1078371</v>
      </c>
      <c r="DE34" s="624"/>
      <c r="DF34" s="624"/>
      <c r="DG34" s="624"/>
      <c r="DH34" s="624"/>
      <c r="DI34" s="624"/>
      <c r="DJ34" s="624"/>
      <c r="DK34" s="625"/>
      <c r="DL34" s="632">
        <v>723384</v>
      </c>
      <c r="DM34" s="624"/>
      <c r="DN34" s="624"/>
      <c r="DO34" s="624"/>
      <c r="DP34" s="624"/>
      <c r="DQ34" s="624"/>
      <c r="DR34" s="624"/>
      <c r="DS34" s="624"/>
      <c r="DT34" s="624"/>
      <c r="DU34" s="624"/>
      <c r="DV34" s="625"/>
      <c r="DW34" s="628">
        <v>11.6</v>
      </c>
      <c r="DX34" s="655"/>
      <c r="DY34" s="655"/>
      <c r="DZ34" s="655"/>
      <c r="EA34" s="655"/>
      <c r="EB34" s="655"/>
      <c r="EC34" s="656"/>
    </row>
    <row r="35" spans="2:133" ht="11.25" customHeight="1">
      <c r="B35" s="620" t="s">
        <v>302</v>
      </c>
      <c r="C35" s="621"/>
      <c r="D35" s="621"/>
      <c r="E35" s="621"/>
      <c r="F35" s="621"/>
      <c r="G35" s="621"/>
      <c r="H35" s="621"/>
      <c r="I35" s="621"/>
      <c r="J35" s="621"/>
      <c r="K35" s="621"/>
      <c r="L35" s="621"/>
      <c r="M35" s="621"/>
      <c r="N35" s="621"/>
      <c r="O35" s="621"/>
      <c r="P35" s="621"/>
      <c r="Q35" s="622"/>
      <c r="R35" s="623">
        <v>336067</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1915656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160913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79883</v>
      </c>
      <c r="CS35" s="643"/>
      <c r="CT35" s="643"/>
      <c r="CU35" s="643"/>
      <c r="CV35" s="643"/>
      <c r="CW35" s="643"/>
      <c r="CX35" s="643"/>
      <c r="CY35" s="644"/>
      <c r="CZ35" s="657">
        <v>0.9</v>
      </c>
      <c r="DA35" s="658"/>
      <c r="DB35" s="658"/>
      <c r="DC35" s="659"/>
      <c r="DD35" s="632">
        <v>70950</v>
      </c>
      <c r="DE35" s="643"/>
      <c r="DF35" s="643"/>
      <c r="DG35" s="643"/>
      <c r="DH35" s="643"/>
      <c r="DI35" s="643"/>
      <c r="DJ35" s="643"/>
      <c r="DK35" s="644"/>
      <c r="DL35" s="632">
        <v>70950</v>
      </c>
      <c r="DM35" s="643"/>
      <c r="DN35" s="643"/>
      <c r="DO35" s="643"/>
      <c r="DP35" s="643"/>
      <c r="DQ35" s="643"/>
      <c r="DR35" s="643"/>
      <c r="DS35" s="643"/>
      <c r="DT35" s="643"/>
      <c r="DU35" s="643"/>
      <c r="DV35" s="644"/>
      <c r="DW35" s="628">
        <v>1.1000000000000001</v>
      </c>
      <c r="DX35" s="655"/>
      <c r="DY35" s="655"/>
      <c r="DZ35" s="655"/>
      <c r="EA35" s="655"/>
      <c r="EB35" s="655"/>
      <c r="EC35" s="656"/>
    </row>
    <row r="36" spans="2:133" ht="11.25" customHeight="1">
      <c r="B36" s="666" t="s">
        <v>306</v>
      </c>
      <c r="C36" s="667"/>
      <c r="D36" s="667"/>
      <c r="E36" s="667"/>
      <c r="F36" s="667"/>
      <c r="G36" s="667"/>
      <c r="H36" s="667"/>
      <c r="I36" s="667"/>
      <c r="J36" s="667"/>
      <c r="K36" s="667"/>
      <c r="L36" s="667"/>
      <c r="M36" s="667"/>
      <c r="N36" s="667"/>
      <c r="O36" s="667"/>
      <c r="P36" s="667"/>
      <c r="Q36" s="668"/>
      <c r="R36" s="695">
        <v>10376825</v>
      </c>
      <c r="S36" s="696"/>
      <c r="T36" s="696"/>
      <c r="U36" s="696"/>
      <c r="V36" s="696"/>
      <c r="W36" s="696"/>
      <c r="X36" s="696"/>
      <c r="Y36" s="697"/>
      <c r="Z36" s="698">
        <v>100</v>
      </c>
      <c r="AA36" s="698"/>
      <c r="AB36" s="698"/>
      <c r="AC36" s="698"/>
      <c r="AD36" s="699">
        <v>5886673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493024</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15754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1111625</v>
      </c>
      <c r="CS36" s="624"/>
      <c r="CT36" s="624"/>
      <c r="CU36" s="624"/>
      <c r="CV36" s="624"/>
      <c r="CW36" s="624"/>
      <c r="CX36" s="624"/>
      <c r="CY36" s="625"/>
      <c r="CZ36" s="657">
        <v>12</v>
      </c>
      <c r="DA36" s="658"/>
      <c r="DB36" s="658"/>
      <c r="DC36" s="659"/>
      <c r="DD36" s="632">
        <v>1061361</v>
      </c>
      <c r="DE36" s="624"/>
      <c r="DF36" s="624"/>
      <c r="DG36" s="624"/>
      <c r="DH36" s="624"/>
      <c r="DI36" s="624"/>
      <c r="DJ36" s="624"/>
      <c r="DK36" s="625"/>
      <c r="DL36" s="632">
        <v>906785</v>
      </c>
      <c r="DM36" s="624"/>
      <c r="DN36" s="624"/>
      <c r="DO36" s="624"/>
      <c r="DP36" s="624"/>
      <c r="DQ36" s="624"/>
      <c r="DR36" s="624"/>
      <c r="DS36" s="624"/>
      <c r="DT36" s="624"/>
      <c r="DU36" s="624"/>
      <c r="DV36" s="625"/>
      <c r="DW36" s="628">
        <v>14.6</v>
      </c>
      <c r="DX36" s="655"/>
      <c r="DY36" s="655"/>
      <c r="DZ36" s="655"/>
      <c r="EA36" s="655"/>
      <c r="EB36" s="655"/>
      <c r="EC36" s="656"/>
    </row>
    <row r="37" spans="2:133" ht="11.25" customHeight="1">
      <c r="AQ37" s="702" t="s">
        <v>310</v>
      </c>
      <c r="AR37" s="703"/>
      <c r="AS37" s="703"/>
      <c r="AT37" s="703"/>
      <c r="AU37" s="703"/>
      <c r="AV37" s="703"/>
      <c r="AW37" s="703"/>
      <c r="AX37" s="703"/>
      <c r="AY37" s="704"/>
      <c r="AZ37" s="623">
        <v>324289</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2633</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582465</v>
      </c>
      <c r="CS37" s="643"/>
      <c r="CT37" s="643"/>
      <c r="CU37" s="643"/>
      <c r="CV37" s="643"/>
      <c r="CW37" s="643"/>
      <c r="CX37" s="643"/>
      <c r="CY37" s="644"/>
      <c r="CZ37" s="657">
        <v>6.3</v>
      </c>
      <c r="DA37" s="658"/>
      <c r="DB37" s="658"/>
      <c r="DC37" s="659"/>
      <c r="DD37" s="632">
        <v>566868</v>
      </c>
      <c r="DE37" s="643"/>
      <c r="DF37" s="643"/>
      <c r="DG37" s="643"/>
      <c r="DH37" s="643"/>
      <c r="DI37" s="643"/>
      <c r="DJ37" s="643"/>
      <c r="DK37" s="644"/>
      <c r="DL37" s="632">
        <v>525585</v>
      </c>
      <c r="DM37" s="643"/>
      <c r="DN37" s="643"/>
      <c r="DO37" s="643"/>
      <c r="DP37" s="643"/>
      <c r="DQ37" s="643"/>
      <c r="DR37" s="643"/>
      <c r="DS37" s="643"/>
      <c r="DT37" s="643"/>
      <c r="DU37" s="643"/>
      <c r="DV37" s="644"/>
      <c r="DW37" s="628">
        <v>8.4</v>
      </c>
      <c r="DX37" s="655"/>
      <c r="DY37" s="655"/>
      <c r="DZ37" s="655"/>
      <c r="EA37" s="655"/>
      <c r="EB37" s="655"/>
      <c r="EC37" s="656"/>
    </row>
    <row r="38" spans="2:133" ht="11.25" customHeight="1">
      <c r="AQ38" s="702" t="s">
        <v>313</v>
      </c>
      <c r="AR38" s="703"/>
      <c r="AS38" s="703"/>
      <c r="AT38" s="703"/>
      <c r="AU38" s="703"/>
      <c r="AV38" s="703"/>
      <c r="AW38" s="703"/>
      <c r="AX38" s="703"/>
      <c r="AY38" s="704"/>
      <c r="AZ38" s="623">
        <v>129087</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4419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1583477</v>
      </c>
      <c r="CS38" s="624"/>
      <c r="CT38" s="624"/>
      <c r="CU38" s="624"/>
      <c r="CV38" s="624"/>
      <c r="CW38" s="624"/>
      <c r="CX38" s="624"/>
      <c r="CY38" s="625"/>
      <c r="CZ38" s="657">
        <v>17.100000000000001</v>
      </c>
      <c r="DA38" s="658"/>
      <c r="DB38" s="658"/>
      <c r="DC38" s="659"/>
      <c r="DD38" s="632">
        <v>1464890</v>
      </c>
      <c r="DE38" s="624"/>
      <c r="DF38" s="624"/>
      <c r="DG38" s="624"/>
      <c r="DH38" s="624"/>
      <c r="DI38" s="624"/>
      <c r="DJ38" s="624"/>
      <c r="DK38" s="625"/>
      <c r="DL38" s="632">
        <v>956694</v>
      </c>
      <c r="DM38" s="624"/>
      <c r="DN38" s="624"/>
      <c r="DO38" s="624"/>
      <c r="DP38" s="624"/>
      <c r="DQ38" s="624"/>
      <c r="DR38" s="624"/>
      <c r="DS38" s="624"/>
      <c r="DT38" s="624"/>
      <c r="DU38" s="624"/>
      <c r="DV38" s="625"/>
      <c r="DW38" s="628">
        <v>15.4</v>
      </c>
      <c r="DX38" s="655"/>
      <c r="DY38" s="655"/>
      <c r="DZ38" s="655"/>
      <c r="EA38" s="655"/>
      <c r="EB38" s="655"/>
      <c r="EC38" s="656"/>
    </row>
    <row r="39" spans="2:133" ht="11.25" customHeight="1">
      <c r="AQ39" s="702" t="s">
        <v>316</v>
      </c>
      <c r="AR39" s="703"/>
      <c r="AS39" s="703"/>
      <c r="AT39" s="703"/>
      <c r="AU39" s="703"/>
      <c r="AV39" s="703"/>
      <c r="AW39" s="703"/>
      <c r="AX39" s="703"/>
      <c r="AY39" s="704"/>
      <c r="AZ39" s="623">
        <v>44727</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83</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255227</v>
      </c>
      <c r="CS39" s="643"/>
      <c r="CT39" s="643"/>
      <c r="CU39" s="643"/>
      <c r="CV39" s="643"/>
      <c r="CW39" s="643"/>
      <c r="CX39" s="643"/>
      <c r="CY39" s="644"/>
      <c r="CZ39" s="657">
        <v>2.8</v>
      </c>
      <c r="DA39" s="658"/>
      <c r="DB39" s="658"/>
      <c r="DC39" s="659"/>
      <c r="DD39" s="632">
        <v>107501</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327510</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121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365000</v>
      </c>
      <c r="CS40" s="624"/>
      <c r="CT40" s="624"/>
      <c r="CU40" s="624"/>
      <c r="CV40" s="624"/>
      <c r="CW40" s="624"/>
      <c r="CX40" s="624"/>
      <c r="CY40" s="625"/>
      <c r="CZ40" s="657">
        <v>3.9</v>
      </c>
      <c r="DA40" s="658"/>
      <c r="DB40" s="658"/>
      <c r="DC40" s="659"/>
      <c r="DD40" s="632">
        <v>258400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597019</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344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43"/>
      <c r="CT41" s="643"/>
      <c r="CU41" s="643"/>
      <c r="CV41" s="643"/>
      <c r="CW41" s="643"/>
      <c r="CX41" s="643"/>
      <c r="CY41" s="644"/>
      <c r="CZ41" s="657" t="s">
        <v>205</v>
      </c>
      <c r="DA41" s="658"/>
      <c r="DB41" s="658"/>
      <c r="DC41" s="659"/>
      <c r="DD41" s="632" t="s">
        <v>205</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1491345</v>
      </c>
      <c r="CS42" s="624"/>
      <c r="CT42" s="624"/>
      <c r="CU42" s="624"/>
      <c r="CV42" s="624"/>
      <c r="CW42" s="624"/>
      <c r="CX42" s="624"/>
      <c r="CY42" s="625"/>
      <c r="CZ42" s="657">
        <v>16.100000000000001</v>
      </c>
      <c r="DA42" s="706"/>
      <c r="DB42" s="706"/>
      <c r="DC42" s="707"/>
      <c r="DD42" s="632">
        <v>234291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30659</v>
      </c>
      <c r="CS43" s="643"/>
      <c r="CT43" s="643"/>
      <c r="CU43" s="643"/>
      <c r="CV43" s="643"/>
      <c r="CW43" s="643"/>
      <c r="CX43" s="643"/>
      <c r="CY43" s="644"/>
      <c r="CZ43" s="657">
        <v>0.3</v>
      </c>
      <c r="DA43" s="658"/>
      <c r="DB43" s="658"/>
      <c r="DC43" s="659"/>
      <c r="DD43" s="632">
        <v>30659</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1491345</v>
      </c>
      <c r="CS44" s="624"/>
      <c r="CT44" s="624"/>
      <c r="CU44" s="624"/>
      <c r="CV44" s="624"/>
      <c r="CW44" s="624"/>
      <c r="CX44" s="624"/>
      <c r="CY44" s="625"/>
      <c r="CZ44" s="657">
        <v>16.100000000000001</v>
      </c>
      <c r="DA44" s="706"/>
      <c r="DB44" s="706"/>
      <c r="DC44" s="707"/>
      <c r="DD44" s="632">
        <v>234291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809356</v>
      </c>
      <c r="CS45" s="643"/>
      <c r="CT45" s="643"/>
      <c r="CU45" s="643"/>
      <c r="CV45" s="643"/>
      <c r="CW45" s="643"/>
      <c r="CX45" s="643"/>
      <c r="CY45" s="644"/>
      <c r="CZ45" s="657">
        <v>8.6999999999999993</v>
      </c>
      <c r="DA45" s="658"/>
      <c r="DB45" s="658"/>
      <c r="DC45" s="659"/>
      <c r="DD45" s="632">
        <v>14739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663160</v>
      </c>
      <c r="CS46" s="624"/>
      <c r="CT46" s="624"/>
      <c r="CU46" s="624"/>
      <c r="CV46" s="624"/>
      <c r="CW46" s="624"/>
      <c r="CX46" s="624"/>
      <c r="CY46" s="625"/>
      <c r="CZ46" s="657">
        <v>7.2</v>
      </c>
      <c r="DA46" s="706"/>
      <c r="DB46" s="706"/>
      <c r="DC46" s="707"/>
      <c r="DD46" s="632">
        <v>217723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9260528</v>
      </c>
      <c r="CS49" s="691"/>
      <c r="CT49" s="691"/>
      <c r="CU49" s="691"/>
      <c r="CV49" s="691"/>
      <c r="CW49" s="691"/>
      <c r="CX49" s="691"/>
      <c r="CY49" s="718"/>
      <c r="CZ49" s="719">
        <v>100</v>
      </c>
      <c r="DA49" s="720"/>
      <c r="DB49" s="720"/>
      <c r="DC49" s="721"/>
      <c r="DD49" s="722">
        <v>6549007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10374</v>
      </c>
      <c r="R7" s="753"/>
      <c r="S7" s="753"/>
      <c r="T7" s="753"/>
      <c r="U7" s="753"/>
      <c r="V7" s="753">
        <v>9264</v>
      </c>
      <c r="W7" s="753"/>
      <c r="X7" s="753"/>
      <c r="Y7" s="753"/>
      <c r="Z7" s="753"/>
      <c r="AA7" s="753">
        <v>1111</v>
      </c>
      <c r="AB7" s="753"/>
      <c r="AC7" s="753"/>
      <c r="AD7" s="753"/>
      <c r="AE7" s="754"/>
      <c r="AF7" s="755">
        <v>1098</v>
      </c>
      <c r="AG7" s="756"/>
      <c r="AH7" s="756"/>
      <c r="AI7" s="756"/>
      <c r="AJ7" s="757"/>
      <c r="AK7" s="792">
        <v>11</v>
      </c>
      <c r="AL7" s="793"/>
      <c r="AM7" s="793"/>
      <c r="AN7" s="793"/>
      <c r="AO7" s="793"/>
      <c r="AP7" s="793">
        <v>11154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2</v>
      </c>
      <c r="R8" s="777"/>
      <c r="S8" s="777"/>
      <c r="T8" s="777"/>
      <c r="U8" s="777"/>
      <c r="V8" s="777">
        <v>0</v>
      </c>
      <c r="W8" s="777"/>
      <c r="X8" s="777"/>
      <c r="Y8" s="777"/>
      <c r="Z8" s="777"/>
      <c r="AA8" s="777">
        <v>2</v>
      </c>
      <c r="AB8" s="777"/>
      <c r="AC8" s="777"/>
      <c r="AD8" s="777"/>
      <c r="AE8" s="778"/>
      <c r="AF8" s="779">
        <v>2</v>
      </c>
      <c r="AG8" s="780"/>
      <c r="AH8" s="780"/>
      <c r="AI8" s="780"/>
      <c r="AJ8" s="781"/>
      <c r="AK8" s="782" t="s">
        <v>484</v>
      </c>
      <c r="AL8" s="783"/>
      <c r="AM8" s="783"/>
      <c r="AN8" s="783"/>
      <c r="AO8" s="783"/>
      <c r="AP8" s="783" t="s">
        <v>484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25</v>
      </c>
      <c r="R9" s="777"/>
      <c r="S9" s="777"/>
      <c r="T9" s="777"/>
      <c r="U9" s="777"/>
      <c r="V9" s="777">
        <v>22</v>
      </c>
      <c r="W9" s="777"/>
      <c r="X9" s="777"/>
      <c r="Y9" s="777"/>
      <c r="Z9" s="777"/>
      <c r="AA9" s="777">
        <v>3</v>
      </c>
      <c r="AB9" s="777"/>
      <c r="AC9" s="777"/>
      <c r="AD9" s="777"/>
      <c r="AE9" s="778"/>
      <c r="AF9" s="779">
        <v>3</v>
      </c>
      <c r="AG9" s="780"/>
      <c r="AH9" s="780"/>
      <c r="AI9" s="780"/>
      <c r="AJ9" s="781"/>
      <c r="AK9" s="782">
        <v>20</v>
      </c>
      <c r="AL9" s="783"/>
      <c r="AM9" s="783"/>
      <c r="AN9" s="783"/>
      <c r="AO9" s="783"/>
      <c r="AP9" s="783" t="s">
        <v>484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10382</v>
      </c>
      <c r="R23" s="812"/>
      <c r="S23" s="812"/>
      <c r="T23" s="812"/>
      <c r="U23" s="812"/>
      <c r="V23" s="812">
        <v>9266</v>
      </c>
      <c r="W23" s="812"/>
      <c r="X23" s="812"/>
      <c r="Y23" s="812"/>
      <c r="Z23" s="812"/>
      <c r="AA23" s="812">
        <v>1116</v>
      </c>
      <c r="AB23" s="812"/>
      <c r="AC23" s="812"/>
      <c r="AD23" s="812"/>
      <c r="AE23" s="813"/>
      <c r="AF23" s="814">
        <v>1103</v>
      </c>
      <c r="AG23" s="812"/>
      <c r="AH23" s="812"/>
      <c r="AI23" s="812"/>
      <c r="AJ23" s="815"/>
      <c r="AK23" s="816"/>
      <c r="AL23" s="817"/>
      <c r="AM23" s="817"/>
      <c r="AN23" s="817"/>
      <c r="AO23" s="817"/>
      <c r="AP23" s="812">
        <v>11154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2643</v>
      </c>
      <c r="R28" s="841"/>
      <c r="S28" s="841"/>
      <c r="T28" s="841"/>
      <c r="U28" s="841"/>
      <c r="V28" s="841">
        <v>2477</v>
      </c>
      <c r="W28" s="841"/>
      <c r="X28" s="841"/>
      <c r="Y28" s="841"/>
      <c r="Z28" s="841"/>
      <c r="AA28" s="841">
        <v>166</v>
      </c>
      <c r="AB28" s="841"/>
      <c r="AC28" s="841"/>
      <c r="AD28" s="841"/>
      <c r="AE28" s="842"/>
      <c r="AF28" s="843">
        <v>166</v>
      </c>
      <c r="AG28" s="841"/>
      <c r="AH28" s="841"/>
      <c r="AI28" s="841"/>
      <c r="AJ28" s="844"/>
      <c r="AK28" s="845">
        <v>328</v>
      </c>
      <c r="AL28" s="836"/>
      <c r="AM28" s="836"/>
      <c r="AN28" s="836"/>
      <c r="AO28" s="836"/>
      <c r="AP28" s="836">
        <v>17</v>
      </c>
      <c r="AQ28" s="836"/>
      <c r="AR28" s="836"/>
      <c r="AS28" s="836"/>
      <c r="AT28" s="836"/>
      <c r="AU28" s="836">
        <v>2</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2105</v>
      </c>
      <c r="R29" s="777"/>
      <c r="S29" s="777"/>
      <c r="T29" s="777"/>
      <c r="U29" s="777"/>
      <c r="V29" s="777">
        <v>2025</v>
      </c>
      <c r="W29" s="777"/>
      <c r="X29" s="777"/>
      <c r="Y29" s="777"/>
      <c r="Z29" s="777"/>
      <c r="AA29" s="777">
        <v>80</v>
      </c>
      <c r="AB29" s="777"/>
      <c r="AC29" s="777"/>
      <c r="AD29" s="777"/>
      <c r="AE29" s="778"/>
      <c r="AF29" s="779">
        <v>80</v>
      </c>
      <c r="AG29" s="780"/>
      <c r="AH29" s="780"/>
      <c r="AI29" s="780"/>
      <c r="AJ29" s="781"/>
      <c r="AK29" s="848">
        <v>323</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v>
      </c>
      <c r="R30" s="777"/>
      <c r="S30" s="777"/>
      <c r="T30" s="777"/>
      <c r="U30" s="777"/>
      <c r="V30" s="777">
        <v>5</v>
      </c>
      <c r="W30" s="777"/>
      <c r="X30" s="777"/>
      <c r="Y30" s="777"/>
      <c r="Z30" s="777"/>
      <c r="AA30" s="777">
        <v>1</v>
      </c>
      <c r="AB30" s="777"/>
      <c r="AC30" s="777"/>
      <c r="AD30" s="777"/>
      <c r="AE30" s="778"/>
      <c r="AF30" s="779">
        <v>0</v>
      </c>
      <c r="AG30" s="780"/>
      <c r="AH30" s="780"/>
      <c r="AI30" s="780"/>
      <c r="AJ30" s="781"/>
      <c r="AK30" s="848" t="s">
        <v>484</v>
      </c>
      <c r="AL30" s="849"/>
      <c r="AM30" s="849"/>
      <c r="AN30" s="849"/>
      <c r="AO30" s="849"/>
      <c r="AP30" s="849" t="s">
        <v>484</v>
      </c>
      <c r="AQ30" s="849"/>
      <c r="AR30" s="849"/>
      <c r="AS30" s="849"/>
      <c r="AT30" s="849"/>
      <c r="AU30" s="849" t="s">
        <v>484</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29</v>
      </c>
      <c r="R31" s="777"/>
      <c r="S31" s="777"/>
      <c r="T31" s="777"/>
      <c r="U31" s="777"/>
      <c r="V31" s="777">
        <v>28</v>
      </c>
      <c r="W31" s="777"/>
      <c r="X31" s="777"/>
      <c r="Y31" s="777"/>
      <c r="Z31" s="777"/>
      <c r="AA31" s="777">
        <v>1</v>
      </c>
      <c r="AB31" s="777"/>
      <c r="AC31" s="777"/>
      <c r="AD31" s="777"/>
      <c r="AE31" s="778"/>
      <c r="AF31" s="779">
        <v>1</v>
      </c>
      <c r="AG31" s="780"/>
      <c r="AH31" s="780"/>
      <c r="AI31" s="780"/>
      <c r="AJ31" s="781"/>
      <c r="AK31" s="848">
        <v>2</v>
      </c>
      <c r="AL31" s="849"/>
      <c r="AM31" s="849"/>
      <c r="AN31" s="849"/>
      <c r="AO31" s="849"/>
      <c r="AP31" s="849" t="s">
        <v>484</v>
      </c>
      <c r="AQ31" s="849"/>
      <c r="AR31" s="849"/>
      <c r="AS31" s="849"/>
      <c r="AT31" s="849"/>
      <c r="AU31" s="849" t="s">
        <v>484</v>
      </c>
      <c r="AV31" s="849"/>
      <c r="AW31" s="849"/>
      <c r="AX31" s="849"/>
      <c r="AY31" s="849"/>
      <c r="AZ31" s="850" t="s">
        <v>484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203</v>
      </c>
      <c r="R32" s="777"/>
      <c r="S32" s="777"/>
      <c r="T32" s="777"/>
      <c r="U32" s="777"/>
      <c r="V32" s="777">
        <v>203</v>
      </c>
      <c r="W32" s="777"/>
      <c r="X32" s="777"/>
      <c r="Y32" s="777"/>
      <c r="Z32" s="777"/>
      <c r="AA32" s="777">
        <v>0</v>
      </c>
      <c r="AB32" s="777"/>
      <c r="AC32" s="777"/>
      <c r="AD32" s="777"/>
      <c r="AE32" s="778"/>
      <c r="AF32" s="779">
        <v>0</v>
      </c>
      <c r="AG32" s="780"/>
      <c r="AH32" s="780"/>
      <c r="AI32" s="780"/>
      <c r="AJ32" s="781"/>
      <c r="AK32" s="848">
        <v>71</v>
      </c>
      <c r="AL32" s="849"/>
      <c r="AM32" s="849"/>
      <c r="AN32" s="849"/>
      <c r="AO32" s="849"/>
      <c r="AP32" s="849" t="s">
        <v>484</v>
      </c>
      <c r="AQ32" s="849"/>
      <c r="AR32" s="849"/>
      <c r="AS32" s="849"/>
      <c r="AT32" s="849"/>
      <c r="AU32" s="849" t="s">
        <v>484</v>
      </c>
      <c r="AV32" s="849"/>
      <c r="AW32" s="849"/>
      <c r="AX32" s="849"/>
      <c r="AY32" s="849"/>
      <c r="AZ32" s="850" t="s">
        <v>484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142</v>
      </c>
      <c r="R33" s="777"/>
      <c r="S33" s="777"/>
      <c r="T33" s="777"/>
      <c r="U33" s="777"/>
      <c r="V33" s="777">
        <v>164</v>
      </c>
      <c r="W33" s="777"/>
      <c r="X33" s="777"/>
      <c r="Y33" s="777"/>
      <c r="Z33" s="777"/>
      <c r="AA33" s="777">
        <v>-22</v>
      </c>
      <c r="AB33" s="777"/>
      <c r="AC33" s="777"/>
      <c r="AD33" s="777"/>
      <c r="AE33" s="778"/>
      <c r="AF33" s="779">
        <v>59</v>
      </c>
      <c r="AG33" s="780"/>
      <c r="AH33" s="780"/>
      <c r="AI33" s="780"/>
      <c r="AJ33" s="781"/>
      <c r="AK33" s="848">
        <v>8</v>
      </c>
      <c r="AL33" s="849"/>
      <c r="AM33" s="849"/>
      <c r="AN33" s="849"/>
      <c r="AO33" s="849"/>
      <c r="AP33" s="849">
        <v>811</v>
      </c>
      <c r="AQ33" s="849"/>
      <c r="AR33" s="849"/>
      <c r="AS33" s="849"/>
      <c r="AT33" s="849"/>
      <c r="AU33" s="849">
        <v>71</v>
      </c>
      <c r="AV33" s="849"/>
      <c r="AW33" s="849"/>
      <c r="AX33" s="849"/>
      <c r="AY33" s="849"/>
      <c r="AZ33" s="850" t="s">
        <v>484</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325</v>
      </c>
      <c r="R34" s="777"/>
      <c r="S34" s="777"/>
      <c r="T34" s="777"/>
      <c r="U34" s="777"/>
      <c r="V34" s="777">
        <v>313</v>
      </c>
      <c r="W34" s="777"/>
      <c r="X34" s="777"/>
      <c r="Y34" s="777"/>
      <c r="Z34" s="777"/>
      <c r="AA34" s="777">
        <v>11</v>
      </c>
      <c r="AB34" s="777"/>
      <c r="AC34" s="777"/>
      <c r="AD34" s="777"/>
      <c r="AE34" s="778"/>
      <c r="AF34" s="779">
        <v>11</v>
      </c>
      <c r="AG34" s="780"/>
      <c r="AH34" s="780"/>
      <c r="AI34" s="780"/>
      <c r="AJ34" s="781"/>
      <c r="AK34" s="848">
        <v>129</v>
      </c>
      <c r="AL34" s="849"/>
      <c r="AM34" s="849"/>
      <c r="AN34" s="849"/>
      <c r="AO34" s="849"/>
      <c r="AP34" s="849">
        <v>1531</v>
      </c>
      <c r="AQ34" s="849"/>
      <c r="AR34" s="849"/>
      <c r="AS34" s="849"/>
      <c r="AT34" s="849"/>
      <c r="AU34" s="849">
        <v>1059</v>
      </c>
      <c r="AV34" s="849"/>
      <c r="AW34" s="849"/>
      <c r="AX34" s="849"/>
      <c r="AY34" s="849"/>
      <c r="AZ34" s="850" t="s">
        <v>484</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1012</v>
      </c>
      <c r="R35" s="777"/>
      <c r="S35" s="777"/>
      <c r="T35" s="777"/>
      <c r="U35" s="777"/>
      <c r="V35" s="777">
        <v>987</v>
      </c>
      <c r="W35" s="777"/>
      <c r="X35" s="777"/>
      <c r="Y35" s="777"/>
      <c r="Z35" s="777"/>
      <c r="AA35" s="777">
        <v>25</v>
      </c>
      <c r="AB35" s="777"/>
      <c r="AC35" s="777"/>
      <c r="AD35" s="777"/>
      <c r="AE35" s="778"/>
      <c r="AF35" s="779">
        <v>16</v>
      </c>
      <c r="AG35" s="780"/>
      <c r="AH35" s="780"/>
      <c r="AI35" s="780"/>
      <c r="AJ35" s="781"/>
      <c r="AK35" s="848">
        <v>471</v>
      </c>
      <c r="AL35" s="849"/>
      <c r="AM35" s="849"/>
      <c r="AN35" s="849"/>
      <c r="AO35" s="849"/>
      <c r="AP35" s="849">
        <v>8646</v>
      </c>
      <c r="AQ35" s="849"/>
      <c r="AR35" s="849"/>
      <c r="AS35" s="849"/>
      <c r="AT35" s="849"/>
      <c r="AU35" s="849">
        <v>7375</v>
      </c>
      <c r="AV35" s="849"/>
      <c r="AW35" s="849"/>
      <c r="AX35" s="849"/>
      <c r="AY35" s="849"/>
      <c r="AZ35" s="850" t="s">
        <v>484</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26</v>
      </c>
      <c r="R36" s="777"/>
      <c r="S36" s="777"/>
      <c r="T36" s="777"/>
      <c r="U36" s="777"/>
      <c r="V36" s="777">
        <v>25</v>
      </c>
      <c r="W36" s="777"/>
      <c r="X36" s="777"/>
      <c r="Y36" s="777"/>
      <c r="Z36" s="777"/>
      <c r="AA36" s="777">
        <v>1</v>
      </c>
      <c r="AB36" s="777"/>
      <c r="AC36" s="777"/>
      <c r="AD36" s="777"/>
      <c r="AE36" s="778"/>
      <c r="AF36" s="779">
        <v>1</v>
      </c>
      <c r="AG36" s="780"/>
      <c r="AH36" s="780"/>
      <c r="AI36" s="780"/>
      <c r="AJ36" s="781"/>
      <c r="AK36" s="848">
        <v>18</v>
      </c>
      <c r="AL36" s="849"/>
      <c r="AM36" s="849"/>
      <c r="AN36" s="849"/>
      <c r="AO36" s="849"/>
      <c r="AP36" s="849">
        <v>291</v>
      </c>
      <c r="AQ36" s="849"/>
      <c r="AR36" s="849"/>
      <c r="AS36" s="849"/>
      <c r="AT36" s="849"/>
      <c r="AU36" s="849">
        <v>282</v>
      </c>
      <c r="AV36" s="849"/>
      <c r="AW36" s="849"/>
      <c r="AX36" s="849"/>
      <c r="AY36" s="849"/>
      <c r="AZ36" s="850" t="s">
        <v>484</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8</v>
      </c>
      <c r="R37" s="777"/>
      <c r="S37" s="777"/>
      <c r="T37" s="777"/>
      <c r="U37" s="777"/>
      <c r="V37" s="777">
        <v>7</v>
      </c>
      <c r="W37" s="777"/>
      <c r="X37" s="777"/>
      <c r="Y37" s="777"/>
      <c r="Z37" s="777"/>
      <c r="AA37" s="777">
        <v>1</v>
      </c>
      <c r="AB37" s="777"/>
      <c r="AC37" s="777"/>
      <c r="AD37" s="777"/>
      <c r="AE37" s="778"/>
      <c r="AF37" s="779">
        <v>1</v>
      </c>
      <c r="AG37" s="780"/>
      <c r="AH37" s="780"/>
      <c r="AI37" s="780"/>
      <c r="AJ37" s="781"/>
      <c r="AK37" s="848">
        <v>4</v>
      </c>
      <c r="AL37" s="849"/>
      <c r="AM37" s="849"/>
      <c r="AN37" s="849"/>
      <c r="AO37" s="849"/>
      <c r="AP37" s="849">
        <v>31</v>
      </c>
      <c r="AQ37" s="849"/>
      <c r="AR37" s="849"/>
      <c r="AS37" s="849"/>
      <c r="AT37" s="849"/>
      <c r="AU37" s="849">
        <v>30</v>
      </c>
      <c r="AV37" s="849"/>
      <c r="AW37" s="849"/>
      <c r="AX37" s="849"/>
      <c r="AY37" s="849"/>
      <c r="AZ37" s="850" t="s">
        <v>484</v>
      </c>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101</v>
      </c>
      <c r="R38" s="777"/>
      <c r="S38" s="777"/>
      <c r="T38" s="777"/>
      <c r="U38" s="777"/>
      <c r="V38" s="777">
        <v>99</v>
      </c>
      <c r="W38" s="777"/>
      <c r="X38" s="777"/>
      <c r="Y38" s="777"/>
      <c r="Z38" s="777"/>
      <c r="AA38" s="777">
        <v>1</v>
      </c>
      <c r="AB38" s="777"/>
      <c r="AC38" s="777"/>
      <c r="AD38" s="777"/>
      <c r="AE38" s="778"/>
      <c r="AF38" s="779">
        <v>1</v>
      </c>
      <c r="AG38" s="780"/>
      <c r="AH38" s="780"/>
      <c r="AI38" s="780"/>
      <c r="AJ38" s="781"/>
      <c r="AK38" s="848">
        <v>45</v>
      </c>
      <c r="AL38" s="849"/>
      <c r="AM38" s="849"/>
      <c r="AN38" s="849"/>
      <c r="AO38" s="849"/>
      <c r="AP38" s="849">
        <v>220</v>
      </c>
      <c r="AQ38" s="849"/>
      <c r="AR38" s="849"/>
      <c r="AS38" s="849"/>
      <c r="AT38" s="849"/>
      <c r="AU38" s="849">
        <v>208</v>
      </c>
      <c r="AV38" s="849"/>
      <c r="AW38" s="849"/>
      <c r="AX38" s="849"/>
      <c r="AY38" s="849"/>
      <c r="AZ38" s="850" t="s">
        <v>484</v>
      </c>
      <c r="BA38" s="850"/>
      <c r="BB38" s="850"/>
      <c r="BC38" s="850"/>
      <c r="BD38" s="850"/>
      <c r="BE38" s="846" t="s">
        <v>383</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336</v>
      </c>
      <c r="AG63" s="860"/>
      <c r="AH63" s="860"/>
      <c r="AI63" s="860"/>
      <c r="AJ63" s="861"/>
      <c r="AK63" s="862"/>
      <c r="AL63" s="857"/>
      <c r="AM63" s="857"/>
      <c r="AN63" s="857"/>
      <c r="AO63" s="857"/>
      <c r="AP63" s="860">
        <v>11547</v>
      </c>
      <c r="AQ63" s="860"/>
      <c r="AR63" s="860"/>
      <c r="AS63" s="860"/>
      <c r="AT63" s="860"/>
      <c r="AU63" s="860">
        <v>9027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6153</v>
      </c>
      <c r="R68" s="884"/>
      <c r="S68" s="884"/>
      <c r="T68" s="884"/>
      <c r="U68" s="884"/>
      <c r="V68" s="884">
        <v>5938</v>
      </c>
      <c r="W68" s="884"/>
      <c r="X68" s="884"/>
      <c r="Y68" s="884"/>
      <c r="Z68" s="884"/>
      <c r="AA68" s="884">
        <v>215</v>
      </c>
      <c r="AB68" s="884"/>
      <c r="AC68" s="884"/>
      <c r="AD68" s="884"/>
      <c r="AE68" s="884"/>
      <c r="AF68" s="884">
        <v>215</v>
      </c>
      <c r="AG68" s="884"/>
      <c r="AH68" s="884"/>
      <c r="AI68" s="884"/>
      <c r="AJ68" s="884"/>
      <c r="AK68" s="884">
        <v>1163</v>
      </c>
      <c r="AL68" s="884"/>
      <c r="AM68" s="884"/>
      <c r="AN68" s="884"/>
      <c r="AO68" s="884"/>
      <c r="AP68" s="884" t="s">
        <v>484</v>
      </c>
      <c r="AQ68" s="884"/>
      <c r="AR68" s="884"/>
      <c r="AS68" s="884"/>
      <c r="AT68" s="884"/>
      <c r="AU68" s="884" t="s">
        <v>484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311</v>
      </c>
      <c r="R69" s="849"/>
      <c r="S69" s="849"/>
      <c r="T69" s="849"/>
      <c r="U69" s="849"/>
      <c r="V69" s="849">
        <v>287</v>
      </c>
      <c r="W69" s="849"/>
      <c r="X69" s="849"/>
      <c r="Y69" s="849"/>
      <c r="Z69" s="849"/>
      <c r="AA69" s="849">
        <v>24</v>
      </c>
      <c r="AB69" s="849"/>
      <c r="AC69" s="849"/>
      <c r="AD69" s="849"/>
      <c r="AE69" s="849"/>
      <c r="AF69" s="849">
        <v>7</v>
      </c>
      <c r="AG69" s="849"/>
      <c r="AH69" s="849"/>
      <c r="AI69" s="849"/>
      <c r="AJ69" s="849"/>
      <c r="AK69" s="849">
        <v>16</v>
      </c>
      <c r="AL69" s="849"/>
      <c r="AM69" s="849"/>
      <c r="AN69" s="849"/>
      <c r="AO69" s="849"/>
      <c r="AP69" s="849" t="s">
        <v>484</v>
      </c>
      <c r="AQ69" s="849"/>
      <c r="AR69" s="849"/>
      <c r="AS69" s="849"/>
      <c r="AT69" s="849"/>
      <c r="AU69" s="849" t="s">
        <v>484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670</v>
      </c>
      <c r="R70" s="849"/>
      <c r="S70" s="849"/>
      <c r="T70" s="849"/>
      <c r="U70" s="849"/>
      <c r="V70" s="849">
        <v>503</v>
      </c>
      <c r="W70" s="849"/>
      <c r="X70" s="849"/>
      <c r="Y70" s="849"/>
      <c r="Z70" s="849"/>
      <c r="AA70" s="849">
        <v>169</v>
      </c>
      <c r="AB70" s="849"/>
      <c r="AC70" s="849"/>
      <c r="AD70" s="849"/>
      <c r="AE70" s="849"/>
      <c r="AF70" s="849">
        <v>95</v>
      </c>
      <c r="AG70" s="849"/>
      <c r="AH70" s="849"/>
      <c r="AI70" s="849"/>
      <c r="AJ70" s="849"/>
      <c r="AK70" s="849" t="s">
        <v>484</v>
      </c>
      <c r="AL70" s="849"/>
      <c r="AM70" s="849"/>
      <c r="AN70" s="849"/>
      <c r="AO70" s="849"/>
      <c r="AP70" s="849">
        <v>1119</v>
      </c>
      <c r="AQ70" s="849"/>
      <c r="AR70" s="849"/>
      <c r="AS70" s="849"/>
      <c r="AT70" s="849"/>
      <c r="AU70" s="849">
        <v>24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74</v>
      </c>
      <c r="R71" s="849"/>
      <c r="S71" s="849"/>
      <c r="T71" s="849"/>
      <c r="U71" s="849"/>
      <c r="V71" s="849">
        <v>73</v>
      </c>
      <c r="W71" s="849"/>
      <c r="X71" s="849"/>
      <c r="Y71" s="849"/>
      <c r="Z71" s="849"/>
      <c r="AA71" s="849">
        <v>1</v>
      </c>
      <c r="AB71" s="849"/>
      <c r="AC71" s="849"/>
      <c r="AD71" s="849"/>
      <c r="AE71" s="849"/>
      <c r="AF71" s="849">
        <v>1</v>
      </c>
      <c r="AG71" s="849"/>
      <c r="AH71" s="849"/>
      <c r="AI71" s="849"/>
      <c r="AJ71" s="849"/>
      <c r="AK71" s="849">
        <v>4</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1685</v>
      </c>
      <c r="R72" s="849"/>
      <c r="S72" s="849"/>
      <c r="T72" s="849"/>
      <c r="U72" s="849"/>
      <c r="V72" s="849">
        <v>1666</v>
      </c>
      <c r="W72" s="849"/>
      <c r="X72" s="849"/>
      <c r="Y72" s="849"/>
      <c r="Z72" s="849"/>
      <c r="AA72" s="849">
        <v>19</v>
      </c>
      <c r="AB72" s="849"/>
      <c r="AC72" s="849"/>
      <c r="AD72" s="849"/>
      <c r="AE72" s="849"/>
      <c r="AF72" s="849">
        <v>19</v>
      </c>
      <c r="AG72" s="849"/>
      <c r="AH72" s="849"/>
      <c r="AI72" s="849"/>
      <c r="AJ72" s="849"/>
      <c r="AK72" s="849">
        <v>7</v>
      </c>
      <c r="AL72" s="849"/>
      <c r="AM72" s="849"/>
      <c r="AN72" s="849"/>
      <c r="AO72" s="849"/>
      <c r="AP72" s="849">
        <v>312</v>
      </c>
      <c r="AQ72" s="849"/>
      <c r="AR72" s="849"/>
      <c r="AS72" s="849"/>
      <c r="AT72" s="849"/>
      <c r="AU72" s="849">
        <v>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21</v>
      </c>
      <c r="R73" s="849"/>
      <c r="S73" s="849"/>
      <c r="T73" s="849"/>
      <c r="U73" s="849"/>
      <c r="V73" s="849">
        <v>20</v>
      </c>
      <c r="W73" s="849"/>
      <c r="X73" s="849"/>
      <c r="Y73" s="849"/>
      <c r="Z73" s="849"/>
      <c r="AA73" s="849">
        <v>1</v>
      </c>
      <c r="AB73" s="849"/>
      <c r="AC73" s="849"/>
      <c r="AD73" s="849"/>
      <c r="AE73" s="849"/>
      <c r="AF73" s="849">
        <v>1</v>
      </c>
      <c r="AG73" s="849"/>
      <c r="AH73" s="849"/>
      <c r="AI73" s="849"/>
      <c r="AJ73" s="849"/>
      <c r="AK73" s="849">
        <v>13</v>
      </c>
      <c r="AL73" s="849"/>
      <c r="AM73" s="849"/>
      <c r="AN73" s="849"/>
      <c r="AO73" s="849"/>
      <c r="AP73" s="849" t="s">
        <v>484</v>
      </c>
      <c r="AQ73" s="849"/>
      <c r="AR73" s="849"/>
      <c r="AS73" s="849"/>
      <c r="AT73" s="849"/>
      <c r="AU73" s="849" t="s">
        <v>484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237</v>
      </c>
      <c r="R74" s="849"/>
      <c r="S74" s="849"/>
      <c r="T74" s="849"/>
      <c r="U74" s="849"/>
      <c r="V74" s="849">
        <v>245</v>
      </c>
      <c r="W74" s="849"/>
      <c r="X74" s="849"/>
      <c r="Y74" s="849"/>
      <c r="Z74" s="849"/>
      <c r="AA74" s="849">
        <v>12</v>
      </c>
      <c r="AB74" s="849"/>
      <c r="AC74" s="849"/>
      <c r="AD74" s="849"/>
      <c r="AE74" s="849"/>
      <c r="AF74" s="849">
        <v>12</v>
      </c>
      <c r="AG74" s="849"/>
      <c r="AH74" s="849"/>
      <c r="AI74" s="849"/>
      <c r="AJ74" s="849"/>
      <c r="AK74" s="849">
        <v>35</v>
      </c>
      <c r="AL74" s="849"/>
      <c r="AM74" s="849"/>
      <c r="AN74" s="849"/>
      <c r="AO74" s="849"/>
      <c r="AP74" s="849" t="s">
        <v>484</v>
      </c>
      <c r="AQ74" s="849"/>
      <c r="AR74" s="849"/>
      <c r="AS74" s="849"/>
      <c r="AT74" s="849"/>
      <c r="AU74" s="849" t="s">
        <v>484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21</v>
      </c>
      <c r="R75" s="898"/>
      <c r="S75" s="898"/>
      <c r="T75" s="898"/>
      <c r="U75" s="848"/>
      <c r="V75" s="899">
        <v>17</v>
      </c>
      <c r="W75" s="898"/>
      <c r="X75" s="898"/>
      <c r="Y75" s="898"/>
      <c r="Z75" s="848"/>
      <c r="AA75" s="899">
        <v>4</v>
      </c>
      <c r="AB75" s="898"/>
      <c r="AC75" s="898"/>
      <c r="AD75" s="898"/>
      <c r="AE75" s="848"/>
      <c r="AF75" s="899">
        <v>4</v>
      </c>
      <c r="AG75" s="898"/>
      <c r="AH75" s="898"/>
      <c r="AI75" s="898"/>
      <c r="AJ75" s="848"/>
      <c r="AK75" s="899" t="s">
        <v>484</v>
      </c>
      <c r="AL75" s="898"/>
      <c r="AM75" s="898"/>
      <c r="AN75" s="898"/>
      <c r="AO75" s="848"/>
      <c r="AP75" s="899" t="s">
        <v>484</v>
      </c>
      <c r="AQ75" s="898"/>
      <c r="AR75" s="898"/>
      <c r="AS75" s="898"/>
      <c r="AT75" s="848"/>
      <c r="AU75" s="899" t="s">
        <v>484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258</v>
      </c>
      <c r="R76" s="898"/>
      <c r="S76" s="898"/>
      <c r="T76" s="898"/>
      <c r="U76" s="848"/>
      <c r="V76" s="899">
        <v>236</v>
      </c>
      <c r="W76" s="898"/>
      <c r="X76" s="898"/>
      <c r="Y76" s="898"/>
      <c r="Z76" s="848"/>
      <c r="AA76" s="899">
        <v>22</v>
      </c>
      <c r="AB76" s="898"/>
      <c r="AC76" s="898"/>
      <c r="AD76" s="898"/>
      <c r="AE76" s="848"/>
      <c r="AF76" s="899">
        <v>22</v>
      </c>
      <c r="AG76" s="898"/>
      <c r="AH76" s="898"/>
      <c r="AI76" s="898"/>
      <c r="AJ76" s="848"/>
      <c r="AK76" s="899">
        <v>22</v>
      </c>
      <c r="AL76" s="898"/>
      <c r="AM76" s="898"/>
      <c r="AN76" s="898"/>
      <c r="AO76" s="848"/>
      <c r="AP76" s="899" t="s">
        <v>484</v>
      </c>
      <c r="AQ76" s="898"/>
      <c r="AR76" s="898"/>
      <c r="AS76" s="898"/>
      <c r="AT76" s="848"/>
      <c r="AU76" s="899" t="s">
        <v>484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213</v>
      </c>
      <c r="R77" s="898"/>
      <c r="S77" s="898"/>
      <c r="T77" s="898"/>
      <c r="U77" s="848"/>
      <c r="V77" s="899">
        <v>197</v>
      </c>
      <c r="W77" s="898"/>
      <c r="X77" s="898"/>
      <c r="Y77" s="898"/>
      <c r="Z77" s="848"/>
      <c r="AA77" s="899">
        <v>15</v>
      </c>
      <c r="AB77" s="898"/>
      <c r="AC77" s="898"/>
      <c r="AD77" s="898"/>
      <c r="AE77" s="848"/>
      <c r="AF77" s="899">
        <v>15</v>
      </c>
      <c r="AG77" s="898"/>
      <c r="AH77" s="898"/>
      <c r="AI77" s="898"/>
      <c r="AJ77" s="848"/>
      <c r="AK77" s="899" t="s">
        <v>484</v>
      </c>
      <c r="AL77" s="898"/>
      <c r="AM77" s="898"/>
      <c r="AN77" s="898"/>
      <c r="AO77" s="848"/>
      <c r="AP77" s="899">
        <v>248</v>
      </c>
      <c r="AQ77" s="898"/>
      <c r="AR77" s="898"/>
      <c r="AS77" s="898"/>
      <c r="AT77" s="848"/>
      <c r="AU77" s="899">
        <v>19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398</v>
      </c>
      <c r="R78" s="849"/>
      <c r="S78" s="849"/>
      <c r="T78" s="849"/>
      <c r="U78" s="849"/>
      <c r="V78" s="849">
        <v>387</v>
      </c>
      <c r="W78" s="849"/>
      <c r="X78" s="849"/>
      <c r="Y78" s="849"/>
      <c r="Z78" s="849"/>
      <c r="AA78" s="849">
        <v>10</v>
      </c>
      <c r="AB78" s="849"/>
      <c r="AC78" s="849"/>
      <c r="AD78" s="849"/>
      <c r="AE78" s="849"/>
      <c r="AF78" s="849">
        <v>10</v>
      </c>
      <c r="AG78" s="849"/>
      <c r="AH78" s="849"/>
      <c r="AI78" s="849"/>
      <c r="AJ78" s="849"/>
      <c r="AK78" s="849" t="s">
        <v>484</v>
      </c>
      <c r="AL78" s="849"/>
      <c r="AM78" s="849"/>
      <c r="AN78" s="849"/>
      <c r="AO78" s="849"/>
      <c r="AP78" s="849" t="s">
        <v>484</v>
      </c>
      <c r="AQ78" s="849"/>
      <c r="AR78" s="849"/>
      <c r="AS78" s="849"/>
      <c r="AT78" s="849"/>
      <c r="AU78" s="849" t="s">
        <v>484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549</v>
      </c>
      <c r="C79" s="892"/>
      <c r="D79" s="892"/>
      <c r="E79" s="892"/>
      <c r="F79" s="892"/>
      <c r="G79" s="892"/>
      <c r="H79" s="892"/>
      <c r="I79" s="892"/>
      <c r="J79" s="892"/>
      <c r="K79" s="892"/>
      <c r="L79" s="892"/>
      <c r="M79" s="892"/>
      <c r="N79" s="892"/>
      <c r="O79" s="892"/>
      <c r="P79" s="893"/>
      <c r="Q79" s="894">
        <v>42</v>
      </c>
      <c r="R79" s="849"/>
      <c r="S79" s="849"/>
      <c r="T79" s="849"/>
      <c r="U79" s="849"/>
      <c r="V79" s="849">
        <v>40</v>
      </c>
      <c r="W79" s="849"/>
      <c r="X79" s="849"/>
      <c r="Y79" s="849"/>
      <c r="Z79" s="849"/>
      <c r="AA79" s="849">
        <v>2</v>
      </c>
      <c r="AB79" s="849"/>
      <c r="AC79" s="849"/>
      <c r="AD79" s="849"/>
      <c r="AE79" s="849"/>
      <c r="AF79" s="849">
        <v>2</v>
      </c>
      <c r="AG79" s="849"/>
      <c r="AH79" s="849"/>
      <c r="AI79" s="849"/>
      <c r="AJ79" s="849"/>
      <c r="AK79" s="849">
        <v>1</v>
      </c>
      <c r="AL79" s="849"/>
      <c r="AM79" s="849"/>
      <c r="AN79" s="849"/>
      <c r="AO79" s="849"/>
      <c r="AP79" s="849" t="s">
        <v>484</v>
      </c>
      <c r="AQ79" s="849"/>
      <c r="AR79" s="849"/>
      <c r="AS79" s="849"/>
      <c r="AT79" s="849"/>
      <c r="AU79" s="849" t="s">
        <v>484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550</v>
      </c>
      <c r="C80" s="892"/>
      <c r="D80" s="892"/>
      <c r="E80" s="892"/>
      <c r="F80" s="892"/>
      <c r="G80" s="892"/>
      <c r="H80" s="892"/>
      <c r="I80" s="892"/>
      <c r="J80" s="892"/>
      <c r="K80" s="892"/>
      <c r="L80" s="892"/>
      <c r="M80" s="892"/>
      <c r="N80" s="892"/>
      <c r="O80" s="892"/>
      <c r="P80" s="893"/>
      <c r="Q80" s="894">
        <v>2433</v>
      </c>
      <c r="R80" s="849"/>
      <c r="S80" s="849"/>
      <c r="T80" s="849"/>
      <c r="U80" s="849"/>
      <c r="V80" s="849">
        <v>2397</v>
      </c>
      <c r="W80" s="849"/>
      <c r="X80" s="849"/>
      <c r="Y80" s="849"/>
      <c r="Z80" s="849"/>
      <c r="AA80" s="849">
        <v>36</v>
      </c>
      <c r="AB80" s="849"/>
      <c r="AC80" s="849"/>
      <c r="AD80" s="849"/>
      <c r="AE80" s="849"/>
      <c r="AF80" s="849">
        <v>36</v>
      </c>
      <c r="AG80" s="849"/>
      <c r="AH80" s="849"/>
      <c r="AI80" s="849"/>
      <c r="AJ80" s="849"/>
      <c r="AK80" s="849">
        <v>4</v>
      </c>
      <c r="AL80" s="849"/>
      <c r="AM80" s="849"/>
      <c r="AN80" s="849"/>
      <c r="AO80" s="849"/>
      <c r="AP80" s="849">
        <v>2431</v>
      </c>
      <c r="AQ80" s="849"/>
      <c r="AR80" s="849"/>
      <c r="AS80" s="849"/>
      <c r="AT80" s="849"/>
      <c r="AU80" s="849">
        <v>202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551</v>
      </c>
      <c r="C81" s="892"/>
      <c r="D81" s="892"/>
      <c r="E81" s="892"/>
      <c r="F81" s="892"/>
      <c r="G81" s="892"/>
      <c r="H81" s="892"/>
      <c r="I81" s="892"/>
      <c r="J81" s="892"/>
      <c r="K81" s="892"/>
      <c r="L81" s="892"/>
      <c r="M81" s="892"/>
      <c r="N81" s="892"/>
      <c r="O81" s="892"/>
      <c r="P81" s="893"/>
      <c r="Q81" s="894">
        <v>10</v>
      </c>
      <c r="R81" s="849"/>
      <c r="S81" s="849"/>
      <c r="T81" s="849"/>
      <c r="U81" s="849"/>
      <c r="V81" s="849">
        <v>8</v>
      </c>
      <c r="W81" s="849"/>
      <c r="X81" s="849"/>
      <c r="Y81" s="849"/>
      <c r="Z81" s="849"/>
      <c r="AA81" s="849">
        <v>2</v>
      </c>
      <c r="AB81" s="849"/>
      <c r="AC81" s="849"/>
      <c r="AD81" s="849"/>
      <c r="AE81" s="849"/>
      <c r="AF81" s="849">
        <v>2</v>
      </c>
      <c r="AG81" s="849"/>
      <c r="AH81" s="849"/>
      <c r="AI81" s="849"/>
      <c r="AJ81" s="849"/>
      <c r="AK81" s="849" t="s">
        <v>484</v>
      </c>
      <c r="AL81" s="849"/>
      <c r="AM81" s="849"/>
      <c r="AN81" s="849"/>
      <c r="AO81" s="849"/>
      <c r="AP81" s="849" t="s">
        <v>484</v>
      </c>
      <c r="AQ81" s="849"/>
      <c r="AR81" s="849"/>
      <c r="AS81" s="849"/>
      <c r="AT81" s="849"/>
      <c r="AU81" s="849" t="s">
        <v>484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552</v>
      </c>
      <c r="C82" s="892"/>
      <c r="D82" s="892"/>
      <c r="E82" s="892"/>
      <c r="F82" s="892"/>
      <c r="G82" s="892"/>
      <c r="H82" s="892"/>
      <c r="I82" s="892"/>
      <c r="J82" s="892"/>
      <c r="K82" s="892"/>
      <c r="L82" s="892"/>
      <c r="M82" s="892"/>
      <c r="N82" s="892"/>
      <c r="O82" s="892"/>
      <c r="P82" s="893"/>
      <c r="Q82" s="894">
        <v>33</v>
      </c>
      <c r="R82" s="849"/>
      <c r="S82" s="849"/>
      <c r="T82" s="849"/>
      <c r="U82" s="849"/>
      <c r="V82" s="849">
        <v>33</v>
      </c>
      <c r="W82" s="849"/>
      <c r="X82" s="849"/>
      <c r="Y82" s="849"/>
      <c r="Z82" s="849"/>
      <c r="AA82" s="849">
        <v>1</v>
      </c>
      <c r="AB82" s="849"/>
      <c r="AC82" s="849"/>
      <c r="AD82" s="849"/>
      <c r="AE82" s="849"/>
      <c r="AF82" s="849">
        <v>1</v>
      </c>
      <c r="AG82" s="849"/>
      <c r="AH82" s="849"/>
      <c r="AI82" s="849"/>
      <c r="AJ82" s="849"/>
      <c r="AK82" s="849">
        <v>0</v>
      </c>
      <c r="AL82" s="849"/>
      <c r="AM82" s="849"/>
      <c r="AN82" s="849"/>
      <c r="AO82" s="849"/>
      <c r="AP82" s="849" t="s">
        <v>484</v>
      </c>
      <c r="AQ82" s="849"/>
      <c r="AR82" s="849"/>
      <c r="AS82" s="849"/>
      <c r="AT82" s="849"/>
      <c r="AU82" s="849" t="s">
        <v>484</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553</v>
      </c>
      <c r="C83" s="892"/>
      <c r="D83" s="892"/>
      <c r="E83" s="892"/>
      <c r="F83" s="892"/>
      <c r="G83" s="892"/>
      <c r="H83" s="892"/>
      <c r="I83" s="892"/>
      <c r="J83" s="892"/>
      <c r="K83" s="892"/>
      <c r="L83" s="892"/>
      <c r="M83" s="892"/>
      <c r="N83" s="892"/>
      <c r="O83" s="892"/>
      <c r="P83" s="893"/>
      <c r="Q83" s="894">
        <v>56</v>
      </c>
      <c r="R83" s="849"/>
      <c r="S83" s="849"/>
      <c r="T83" s="849"/>
      <c r="U83" s="849"/>
      <c r="V83" s="849">
        <v>55</v>
      </c>
      <c r="W83" s="849"/>
      <c r="X83" s="849"/>
      <c r="Y83" s="849"/>
      <c r="Z83" s="849"/>
      <c r="AA83" s="849">
        <v>2</v>
      </c>
      <c r="AB83" s="849"/>
      <c r="AC83" s="849"/>
      <c r="AD83" s="849"/>
      <c r="AE83" s="849"/>
      <c r="AF83" s="849">
        <v>2</v>
      </c>
      <c r="AG83" s="849"/>
      <c r="AH83" s="849"/>
      <c r="AI83" s="849"/>
      <c r="AJ83" s="849"/>
      <c r="AK83" s="849">
        <v>0</v>
      </c>
      <c r="AL83" s="849"/>
      <c r="AM83" s="849"/>
      <c r="AN83" s="849"/>
      <c r="AO83" s="849"/>
      <c r="AP83" s="849">
        <v>37</v>
      </c>
      <c r="AQ83" s="849"/>
      <c r="AR83" s="849"/>
      <c r="AS83" s="849"/>
      <c r="AT83" s="849"/>
      <c r="AU83" s="849">
        <v>4</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554</v>
      </c>
      <c r="C84" s="892"/>
      <c r="D84" s="892"/>
      <c r="E84" s="892"/>
      <c r="F84" s="892"/>
      <c r="G84" s="892"/>
      <c r="H84" s="892"/>
      <c r="I84" s="892"/>
      <c r="J84" s="892"/>
      <c r="K84" s="892"/>
      <c r="L84" s="892"/>
      <c r="M84" s="892"/>
      <c r="N84" s="892"/>
      <c r="O84" s="892"/>
      <c r="P84" s="893"/>
      <c r="Q84" s="894">
        <v>231</v>
      </c>
      <c r="R84" s="849"/>
      <c r="S84" s="849"/>
      <c r="T84" s="849"/>
      <c r="U84" s="849"/>
      <c r="V84" s="849">
        <v>224</v>
      </c>
      <c r="W84" s="849"/>
      <c r="X84" s="849"/>
      <c r="Y84" s="849"/>
      <c r="Z84" s="849"/>
      <c r="AA84" s="849">
        <v>7</v>
      </c>
      <c r="AB84" s="849"/>
      <c r="AC84" s="849"/>
      <c r="AD84" s="849"/>
      <c r="AE84" s="849"/>
      <c r="AF84" s="849">
        <v>7</v>
      </c>
      <c r="AG84" s="849"/>
      <c r="AH84" s="849"/>
      <c r="AI84" s="849"/>
      <c r="AJ84" s="849"/>
      <c r="AK84" s="849">
        <v>0</v>
      </c>
      <c r="AL84" s="849"/>
      <c r="AM84" s="849"/>
      <c r="AN84" s="849"/>
      <c r="AO84" s="849"/>
      <c r="AP84" s="849" t="s">
        <v>484</v>
      </c>
      <c r="AQ84" s="849"/>
      <c r="AR84" s="849"/>
      <c r="AS84" s="849"/>
      <c r="AT84" s="849"/>
      <c r="AU84" s="849" t="s">
        <v>484</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555</v>
      </c>
      <c r="C85" s="892"/>
      <c r="D85" s="892"/>
      <c r="E85" s="892"/>
      <c r="F85" s="892"/>
      <c r="G85" s="892"/>
      <c r="H85" s="892"/>
      <c r="I85" s="892"/>
      <c r="J85" s="892"/>
      <c r="K85" s="892"/>
      <c r="L85" s="892"/>
      <c r="M85" s="892"/>
      <c r="N85" s="892"/>
      <c r="O85" s="892"/>
      <c r="P85" s="893"/>
      <c r="Q85" s="894">
        <v>100075</v>
      </c>
      <c r="R85" s="849"/>
      <c r="S85" s="849"/>
      <c r="T85" s="849"/>
      <c r="U85" s="849"/>
      <c r="V85" s="849">
        <v>98074</v>
      </c>
      <c r="W85" s="849"/>
      <c r="X85" s="849"/>
      <c r="Y85" s="849"/>
      <c r="Z85" s="849"/>
      <c r="AA85" s="849">
        <v>2000</v>
      </c>
      <c r="AB85" s="849"/>
      <c r="AC85" s="849"/>
      <c r="AD85" s="849"/>
      <c r="AE85" s="849"/>
      <c r="AF85" s="849">
        <v>2000</v>
      </c>
      <c r="AG85" s="849"/>
      <c r="AH85" s="849"/>
      <c r="AI85" s="849"/>
      <c r="AJ85" s="849"/>
      <c r="AK85" s="849">
        <v>440</v>
      </c>
      <c r="AL85" s="849"/>
      <c r="AM85" s="849"/>
      <c r="AN85" s="849"/>
      <c r="AO85" s="849"/>
      <c r="AP85" s="849" t="s">
        <v>484</v>
      </c>
      <c r="AQ85" s="849"/>
      <c r="AR85" s="849"/>
      <c r="AS85" s="849"/>
      <c r="AT85" s="849"/>
      <c r="AU85" s="849" t="s">
        <v>484</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556</v>
      </c>
      <c r="C86" s="892"/>
      <c r="D86" s="892"/>
      <c r="E86" s="892"/>
      <c r="F86" s="892"/>
      <c r="G86" s="892"/>
      <c r="H86" s="892"/>
      <c r="I86" s="892"/>
      <c r="J86" s="892"/>
      <c r="K86" s="892"/>
      <c r="L86" s="892"/>
      <c r="M86" s="892"/>
      <c r="N86" s="892"/>
      <c r="O86" s="892"/>
      <c r="P86" s="893"/>
      <c r="Q86" s="894">
        <v>4681</v>
      </c>
      <c r="R86" s="849"/>
      <c r="S86" s="849"/>
      <c r="T86" s="849"/>
      <c r="U86" s="849"/>
      <c r="V86" s="849">
        <v>4798</v>
      </c>
      <c r="W86" s="849"/>
      <c r="X86" s="849"/>
      <c r="Y86" s="849"/>
      <c r="Z86" s="849"/>
      <c r="AA86" s="849">
        <v>-117</v>
      </c>
      <c r="AB86" s="849"/>
      <c r="AC86" s="849"/>
      <c r="AD86" s="849"/>
      <c r="AE86" s="849"/>
      <c r="AF86" s="849">
        <v>-56</v>
      </c>
      <c r="AG86" s="849"/>
      <c r="AH86" s="849"/>
      <c r="AI86" s="849"/>
      <c r="AJ86" s="849"/>
      <c r="AK86" s="849">
        <v>345</v>
      </c>
      <c r="AL86" s="849"/>
      <c r="AM86" s="849"/>
      <c r="AN86" s="849"/>
      <c r="AO86" s="849"/>
      <c r="AP86" s="849">
        <v>1200</v>
      </c>
      <c r="AQ86" s="849"/>
      <c r="AR86" s="849"/>
      <c r="AS86" s="849"/>
      <c r="AT86" s="849"/>
      <c r="AU86" s="849">
        <v>1018</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2395</v>
      </c>
      <c r="AG88" s="860"/>
      <c r="AH88" s="860"/>
      <c r="AI88" s="860"/>
      <c r="AJ88" s="860"/>
      <c r="AK88" s="857"/>
      <c r="AL88" s="857"/>
      <c r="AM88" s="857"/>
      <c r="AN88" s="857"/>
      <c r="AO88" s="857"/>
      <c r="AP88" s="860">
        <v>5348</v>
      </c>
      <c r="AQ88" s="860"/>
      <c r="AR88" s="860"/>
      <c r="AS88" s="860"/>
      <c r="AT88" s="860"/>
      <c r="AU88" s="860">
        <v>1347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976539</v>
      </c>
      <c r="AB110" s="920"/>
      <c r="AC110" s="920"/>
      <c r="AD110" s="920"/>
      <c r="AE110" s="921"/>
      <c r="AF110" s="922">
        <v>936668</v>
      </c>
      <c r="AG110" s="920"/>
      <c r="AH110" s="920"/>
      <c r="AI110" s="920"/>
      <c r="AJ110" s="921"/>
      <c r="AK110" s="922">
        <v>909335</v>
      </c>
      <c r="AL110" s="920"/>
      <c r="AM110" s="920"/>
      <c r="AN110" s="920"/>
      <c r="AO110" s="921"/>
      <c r="AP110" s="923">
        <v>18.3</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10395081</v>
      </c>
      <c r="BR110" s="957"/>
      <c r="BS110" s="957"/>
      <c r="BT110" s="957"/>
      <c r="BU110" s="957"/>
      <c r="BV110" s="957">
        <v>10531688</v>
      </c>
      <c r="BW110" s="957"/>
      <c r="BX110" s="957"/>
      <c r="BY110" s="957"/>
      <c r="BZ110" s="957"/>
      <c r="CA110" s="957">
        <v>11153710</v>
      </c>
      <c r="CB110" s="957"/>
      <c r="CC110" s="957"/>
      <c r="CD110" s="957"/>
      <c r="CE110" s="957"/>
      <c r="CF110" s="971">
        <v>223.9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144775</v>
      </c>
      <c r="BR111" s="950"/>
      <c r="BS111" s="950"/>
      <c r="BT111" s="950"/>
      <c r="BU111" s="950"/>
      <c r="BV111" s="950">
        <v>137518</v>
      </c>
      <c r="BW111" s="950"/>
      <c r="BX111" s="950"/>
      <c r="BY111" s="950"/>
      <c r="BZ111" s="950"/>
      <c r="CA111" s="950">
        <v>130105</v>
      </c>
      <c r="CB111" s="950"/>
      <c r="CC111" s="950"/>
      <c r="CD111" s="950"/>
      <c r="CE111" s="950"/>
      <c r="CF111" s="944">
        <v>2.6</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10016056</v>
      </c>
      <c r="BR112" s="950"/>
      <c r="BS112" s="950"/>
      <c r="BT112" s="950"/>
      <c r="BU112" s="950"/>
      <c r="BV112" s="950">
        <v>9141094</v>
      </c>
      <c r="BW112" s="950"/>
      <c r="BX112" s="950"/>
      <c r="BY112" s="950"/>
      <c r="BZ112" s="950"/>
      <c r="CA112" s="950">
        <v>9026510</v>
      </c>
      <c r="CB112" s="950"/>
      <c r="CC112" s="950"/>
      <c r="CD112" s="950"/>
      <c r="CE112" s="950"/>
      <c r="CF112" s="944">
        <v>181.2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538686</v>
      </c>
      <c r="AB113" s="964"/>
      <c r="AC113" s="964"/>
      <c r="AD113" s="964"/>
      <c r="AE113" s="965"/>
      <c r="AF113" s="966">
        <v>512103</v>
      </c>
      <c r="AG113" s="964"/>
      <c r="AH113" s="964"/>
      <c r="AI113" s="964"/>
      <c r="AJ113" s="965"/>
      <c r="AK113" s="966">
        <v>512202</v>
      </c>
      <c r="AL113" s="964"/>
      <c r="AM113" s="964"/>
      <c r="AN113" s="964"/>
      <c r="AO113" s="965"/>
      <c r="AP113" s="967">
        <v>10.3</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118308</v>
      </c>
      <c r="BR113" s="950"/>
      <c r="BS113" s="950"/>
      <c r="BT113" s="950"/>
      <c r="BU113" s="950"/>
      <c r="BV113" s="950">
        <v>1362120</v>
      </c>
      <c r="BW113" s="950"/>
      <c r="BX113" s="950"/>
      <c r="BY113" s="950"/>
      <c r="BZ113" s="950"/>
      <c r="CA113" s="950">
        <v>1346604</v>
      </c>
      <c r="CB113" s="950"/>
      <c r="CC113" s="950"/>
      <c r="CD113" s="950"/>
      <c r="CE113" s="950"/>
      <c r="CF113" s="944">
        <v>27</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54158</v>
      </c>
      <c r="AB114" s="989"/>
      <c r="AC114" s="989"/>
      <c r="AD114" s="989"/>
      <c r="AE114" s="990"/>
      <c r="AF114" s="991">
        <v>114563</v>
      </c>
      <c r="AG114" s="989"/>
      <c r="AH114" s="989"/>
      <c r="AI114" s="989"/>
      <c r="AJ114" s="990"/>
      <c r="AK114" s="991">
        <v>101157</v>
      </c>
      <c r="AL114" s="989"/>
      <c r="AM114" s="989"/>
      <c r="AN114" s="989"/>
      <c r="AO114" s="990"/>
      <c r="AP114" s="992">
        <v>2</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1630698</v>
      </c>
      <c r="BR114" s="950"/>
      <c r="BS114" s="950"/>
      <c r="BT114" s="950"/>
      <c r="BU114" s="950"/>
      <c r="BV114" s="950">
        <v>1517071</v>
      </c>
      <c r="BW114" s="950"/>
      <c r="BX114" s="950"/>
      <c r="BY114" s="950"/>
      <c r="BZ114" s="950"/>
      <c r="CA114" s="950">
        <v>1571274</v>
      </c>
      <c r="CB114" s="950"/>
      <c r="CC114" s="950"/>
      <c r="CD114" s="950"/>
      <c r="CE114" s="950"/>
      <c r="CF114" s="944">
        <v>31.5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4116</v>
      </c>
      <c r="AB115" s="964"/>
      <c r="AC115" s="964"/>
      <c r="AD115" s="964"/>
      <c r="AE115" s="965"/>
      <c r="AF115" s="966">
        <v>9396</v>
      </c>
      <c r="AG115" s="964"/>
      <c r="AH115" s="964"/>
      <c r="AI115" s="964"/>
      <c r="AJ115" s="965"/>
      <c r="AK115" s="966">
        <v>9524</v>
      </c>
      <c r="AL115" s="964"/>
      <c r="AM115" s="964"/>
      <c r="AN115" s="964"/>
      <c r="AO115" s="965"/>
      <c r="AP115" s="967">
        <v>0.2</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65</v>
      </c>
      <c r="BR115" s="950"/>
      <c r="BS115" s="950"/>
      <c r="BT115" s="950"/>
      <c r="BU115" s="950"/>
      <c r="BV115" s="950">
        <v>56</v>
      </c>
      <c r="BW115" s="950"/>
      <c r="BX115" s="950"/>
      <c r="BY115" s="950"/>
      <c r="BZ115" s="950"/>
      <c r="CA115" s="950">
        <v>47</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1573499</v>
      </c>
      <c r="AB117" s="996"/>
      <c r="AC117" s="996"/>
      <c r="AD117" s="996"/>
      <c r="AE117" s="997"/>
      <c r="AF117" s="995">
        <v>1572730</v>
      </c>
      <c r="AG117" s="996"/>
      <c r="AH117" s="996"/>
      <c r="AI117" s="996"/>
      <c r="AJ117" s="997"/>
      <c r="AK117" s="995">
        <v>1532218</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v>158770</v>
      </c>
      <c r="BW117" s="1016"/>
      <c r="BX117" s="1016"/>
      <c r="BY117" s="1016"/>
      <c r="BZ117" s="1016"/>
      <c r="CA117" s="1016">
        <v>27929</v>
      </c>
      <c r="CB117" s="1016"/>
      <c r="CC117" s="1016"/>
      <c r="CD117" s="1016"/>
      <c r="CE117" s="1016"/>
      <c r="CF117" s="944">
        <v>0.6</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433</v>
      </c>
      <c r="BP118" s="1024"/>
      <c r="BQ118" s="1015">
        <v>22304983</v>
      </c>
      <c r="BR118" s="1016"/>
      <c r="BS118" s="1016"/>
      <c r="BT118" s="1016"/>
      <c r="BU118" s="1016"/>
      <c r="BV118" s="1016">
        <v>22848317</v>
      </c>
      <c r="BW118" s="1016"/>
      <c r="BX118" s="1016"/>
      <c r="BY118" s="1016"/>
      <c r="BZ118" s="1016"/>
      <c r="CA118" s="1016">
        <v>23256179</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2266907</v>
      </c>
      <c r="BR119" s="957"/>
      <c r="BS119" s="957"/>
      <c r="BT119" s="957"/>
      <c r="BU119" s="957"/>
      <c r="BV119" s="957">
        <v>2531249</v>
      </c>
      <c r="BW119" s="957"/>
      <c r="BX119" s="957"/>
      <c r="BY119" s="957"/>
      <c r="BZ119" s="957"/>
      <c r="CA119" s="957">
        <v>2620052</v>
      </c>
      <c r="CB119" s="957"/>
      <c r="CC119" s="957"/>
      <c r="CD119" s="957"/>
      <c r="CE119" s="957"/>
      <c r="CF119" s="971">
        <v>52.6</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144775</v>
      </c>
      <c r="DH119" s="1028"/>
      <c r="DI119" s="1028"/>
      <c r="DJ119" s="1028"/>
      <c r="DK119" s="1029"/>
      <c r="DL119" s="1030">
        <v>137518</v>
      </c>
      <c r="DM119" s="1028"/>
      <c r="DN119" s="1028"/>
      <c r="DO119" s="1028"/>
      <c r="DP119" s="1029"/>
      <c r="DQ119" s="1030">
        <v>130105</v>
      </c>
      <c r="DR119" s="1028"/>
      <c r="DS119" s="1028"/>
      <c r="DT119" s="1028"/>
      <c r="DU119" s="1029"/>
      <c r="DV119" s="1031">
        <v>2.6</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2097298</v>
      </c>
      <c r="BR120" s="950"/>
      <c r="BS120" s="950"/>
      <c r="BT120" s="950"/>
      <c r="BU120" s="950"/>
      <c r="BV120" s="950">
        <v>2063161</v>
      </c>
      <c r="BW120" s="950"/>
      <c r="BX120" s="950"/>
      <c r="BY120" s="950"/>
      <c r="BZ120" s="950"/>
      <c r="CA120" s="950">
        <v>1951245</v>
      </c>
      <c r="CB120" s="950"/>
      <c r="CC120" s="950"/>
      <c r="CD120" s="950"/>
      <c r="CE120" s="950"/>
      <c r="CF120" s="944">
        <v>39.200000000000003</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7693071</v>
      </c>
      <c r="DH120" s="957"/>
      <c r="DI120" s="957"/>
      <c r="DJ120" s="957"/>
      <c r="DK120" s="957"/>
      <c r="DL120" s="957">
        <v>7451908</v>
      </c>
      <c r="DM120" s="957"/>
      <c r="DN120" s="957"/>
      <c r="DO120" s="957"/>
      <c r="DP120" s="957"/>
      <c r="DQ120" s="957">
        <v>7374739</v>
      </c>
      <c r="DR120" s="957"/>
      <c r="DS120" s="957"/>
      <c r="DT120" s="957"/>
      <c r="DU120" s="957"/>
      <c r="DV120" s="958">
        <v>148</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13436443</v>
      </c>
      <c r="BR121" s="1016"/>
      <c r="BS121" s="1016"/>
      <c r="BT121" s="1016"/>
      <c r="BU121" s="1016"/>
      <c r="BV121" s="1016">
        <v>13415230</v>
      </c>
      <c r="BW121" s="1016"/>
      <c r="BX121" s="1016"/>
      <c r="BY121" s="1016"/>
      <c r="BZ121" s="1016"/>
      <c r="CA121" s="1016">
        <v>13672570</v>
      </c>
      <c r="CB121" s="1016"/>
      <c r="CC121" s="1016"/>
      <c r="CD121" s="1016"/>
      <c r="CE121" s="1016"/>
      <c r="CF121" s="1054">
        <v>274.5</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1065192</v>
      </c>
      <c r="DH121" s="950"/>
      <c r="DI121" s="950"/>
      <c r="DJ121" s="950"/>
      <c r="DK121" s="950"/>
      <c r="DL121" s="950">
        <v>1066064</v>
      </c>
      <c r="DM121" s="950"/>
      <c r="DN121" s="950"/>
      <c r="DO121" s="950"/>
      <c r="DP121" s="950"/>
      <c r="DQ121" s="950">
        <v>1059212</v>
      </c>
      <c r="DR121" s="950"/>
      <c r="DS121" s="950"/>
      <c r="DT121" s="950"/>
      <c r="DU121" s="950"/>
      <c r="DV121" s="951">
        <v>21.3</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17800648</v>
      </c>
      <c r="BR122" s="1065"/>
      <c r="BS122" s="1065"/>
      <c r="BT122" s="1065"/>
      <c r="BU122" s="1065"/>
      <c r="BV122" s="1065">
        <v>18009640</v>
      </c>
      <c r="BW122" s="1065"/>
      <c r="BX122" s="1065"/>
      <c r="BY122" s="1065"/>
      <c r="BZ122" s="1065"/>
      <c r="CA122" s="1065">
        <v>18243867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301237</v>
      </c>
      <c r="DH122" s="950"/>
      <c r="DI122" s="950"/>
      <c r="DJ122" s="950"/>
      <c r="DK122" s="950"/>
      <c r="DL122" s="950">
        <v>291905</v>
      </c>
      <c r="DM122" s="950"/>
      <c r="DN122" s="950"/>
      <c r="DO122" s="950"/>
      <c r="DP122" s="950"/>
      <c r="DQ122" s="950">
        <v>281717</v>
      </c>
      <c r="DR122" s="950"/>
      <c r="DS122" s="950"/>
      <c r="DT122" s="950"/>
      <c r="DU122" s="950"/>
      <c r="DV122" s="951">
        <v>5.7</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91.6</v>
      </c>
      <c r="BR123" s="1057"/>
      <c r="BS123" s="1057"/>
      <c r="BT123" s="1057"/>
      <c r="BU123" s="1057"/>
      <c r="BV123" s="1057">
        <v>99.1</v>
      </c>
      <c r="BW123" s="1057"/>
      <c r="BX123" s="1057"/>
      <c r="BY123" s="1057"/>
      <c r="BZ123" s="1057"/>
      <c r="CA123" s="1057">
        <v>100.6</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v>246536</v>
      </c>
      <c r="DH123" s="989"/>
      <c r="DI123" s="989"/>
      <c r="DJ123" s="989"/>
      <c r="DK123" s="990"/>
      <c r="DL123" s="991">
        <v>220815</v>
      </c>
      <c r="DM123" s="989"/>
      <c r="DN123" s="989"/>
      <c r="DO123" s="989"/>
      <c r="DP123" s="990"/>
      <c r="DQ123" s="991">
        <v>208209</v>
      </c>
      <c r="DR123" s="989"/>
      <c r="DS123" s="989"/>
      <c r="DT123" s="989"/>
      <c r="DU123" s="990"/>
      <c r="DV123" s="992">
        <v>4.2</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v>710020</v>
      </c>
      <c r="DH124" s="1028"/>
      <c r="DI124" s="1028"/>
      <c r="DJ124" s="1028"/>
      <c r="DK124" s="1029"/>
      <c r="DL124" s="1030">
        <v>110402</v>
      </c>
      <c r="DM124" s="1028"/>
      <c r="DN124" s="1028"/>
      <c r="DO124" s="1028"/>
      <c r="DP124" s="1029"/>
      <c r="DQ124" s="1030">
        <v>102633</v>
      </c>
      <c r="DR124" s="1028"/>
      <c r="DS124" s="1028"/>
      <c r="DT124" s="1028"/>
      <c r="DU124" s="1029"/>
      <c r="DV124" s="1031">
        <v>2.1</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3709</v>
      </c>
      <c r="AB126" s="989"/>
      <c r="AC126" s="989"/>
      <c r="AD126" s="989"/>
      <c r="AE126" s="990"/>
      <c r="AF126" s="991">
        <v>8962</v>
      </c>
      <c r="AG126" s="989"/>
      <c r="AH126" s="989"/>
      <c r="AI126" s="989"/>
      <c r="AJ126" s="990"/>
      <c r="AK126" s="991">
        <v>9134</v>
      </c>
      <c r="AL126" s="989"/>
      <c r="AM126" s="989"/>
      <c r="AN126" s="989"/>
      <c r="AO126" s="990"/>
      <c r="AP126" s="992">
        <v>0.2</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407</v>
      </c>
      <c r="AB127" s="989"/>
      <c r="AC127" s="989"/>
      <c r="AD127" s="989"/>
      <c r="AE127" s="990"/>
      <c r="AF127" s="991">
        <v>434</v>
      </c>
      <c r="AG127" s="989"/>
      <c r="AH127" s="989"/>
      <c r="AI127" s="989"/>
      <c r="AJ127" s="990"/>
      <c r="AK127" s="991">
        <v>390</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14.41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65</v>
      </c>
      <c r="DH127" s="1078"/>
      <c r="DI127" s="1078"/>
      <c r="DJ127" s="1078"/>
      <c r="DK127" s="1078"/>
      <c r="DL127" s="1078">
        <v>56</v>
      </c>
      <c r="DM127" s="1078"/>
      <c r="DN127" s="1078"/>
      <c r="DO127" s="1078"/>
      <c r="DP127" s="1078"/>
      <c r="DQ127" s="1078">
        <v>47</v>
      </c>
      <c r="DR127" s="1078"/>
      <c r="DS127" s="1078"/>
      <c r="DT127" s="1078"/>
      <c r="DU127" s="1078"/>
      <c r="DV127" s="1079">
        <v>0</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127922</v>
      </c>
      <c r="AB128" s="1120"/>
      <c r="AC128" s="1120"/>
      <c r="AD128" s="1120"/>
      <c r="AE128" s="1121"/>
      <c r="AF128" s="1122">
        <v>129937</v>
      </c>
      <c r="AG128" s="1120"/>
      <c r="AH128" s="1120"/>
      <c r="AI128" s="1120"/>
      <c r="AJ128" s="1121"/>
      <c r="AK128" s="1122">
        <v>115929</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448</v>
      </c>
      <c r="BG128" s="1097"/>
      <c r="BH128" s="1097"/>
      <c r="BI128" s="1097"/>
      <c r="BJ128" s="1097"/>
      <c r="BK128" s="1097"/>
      <c r="BL128" s="1098"/>
      <c r="BM128" s="1096">
        <v>19.41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5999465</v>
      </c>
      <c r="AB129" s="989"/>
      <c r="AC129" s="989"/>
      <c r="AD129" s="989"/>
      <c r="AE129" s="990"/>
      <c r="AF129" s="991">
        <v>5999578</v>
      </c>
      <c r="AG129" s="989"/>
      <c r="AH129" s="989"/>
      <c r="AI129" s="989"/>
      <c r="AJ129" s="990"/>
      <c r="AK129" s="991">
        <v>6066402</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1083209</v>
      </c>
      <c r="AB130" s="989"/>
      <c r="AC130" s="989"/>
      <c r="AD130" s="989"/>
      <c r="AE130" s="990"/>
      <c r="AF130" s="991">
        <v>1119210</v>
      </c>
      <c r="AG130" s="989"/>
      <c r="AH130" s="989"/>
      <c r="AI130" s="989"/>
      <c r="AJ130" s="990"/>
      <c r="AK130" s="991">
        <v>1084992</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100.6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4916256</v>
      </c>
      <c r="AB131" s="1028"/>
      <c r="AC131" s="1028"/>
      <c r="AD131" s="1028"/>
      <c r="AE131" s="1029"/>
      <c r="AF131" s="1030">
        <v>4880368</v>
      </c>
      <c r="AG131" s="1028"/>
      <c r="AH131" s="1028"/>
      <c r="AI131" s="1028"/>
      <c r="AJ131" s="1029"/>
      <c r="AK131" s="1030">
        <v>4981410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7.3708122600000001</v>
      </c>
      <c r="AB132" s="1134"/>
      <c r="AC132" s="1134"/>
      <c r="AD132" s="1134"/>
      <c r="AE132" s="1135"/>
      <c r="AF132" s="1136">
        <v>6.6302991909999998</v>
      </c>
      <c r="AG132" s="1134"/>
      <c r="AH132" s="1134"/>
      <c r="AI132" s="1134"/>
      <c r="AJ132" s="1135"/>
      <c r="AK132" s="1136">
        <v>6.6506671810000002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9.4</v>
      </c>
      <c r="AB133" s="1141"/>
      <c r="AC133" s="1141"/>
      <c r="AD133" s="1141"/>
      <c r="AE133" s="1142"/>
      <c r="AF133" s="1140">
        <v>8</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1175140</v>
      </c>
      <c r="L9" s="264">
        <v>70890</v>
      </c>
      <c r="M9" s="265">
        <v>77257</v>
      </c>
      <c r="N9" s="266">
        <v>-8.1999999999999993</v>
      </c>
    </row>
    <row r="10" spans="1:16">
      <c r="A10" s="248"/>
      <c r="B10" s="244"/>
      <c r="C10" s="244"/>
      <c r="D10" s="244"/>
      <c r="E10" s="244"/>
      <c r="F10" s="244"/>
      <c r="G10" s="1149" t="s">
        <v>480</v>
      </c>
      <c r="H10" s="1150"/>
      <c r="I10" s="1150"/>
      <c r="J10" s="1151"/>
      <c r="K10" s="267">
        <v>270043</v>
      </c>
      <c r="L10" s="268">
        <v>16290</v>
      </c>
      <c r="M10" s="269">
        <v>7577</v>
      </c>
      <c r="N10" s="270">
        <v>115</v>
      </c>
    </row>
    <row r="11" spans="1:16" ht="13.5" customHeight="1">
      <c r="A11" s="248"/>
      <c r="B11" s="244"/>
      <c r="C11" s="244"/>
      <c r="D11" s="244"/>
      <c r="E11" s="244"/>
      <c r="F11" s="244"/>
      <c r="G11" s="1149" t="s">
        <v>481</v>
      </c>
      <c r="H11" s="1150"/>
      <c r="I11" s="1150"/>
      <c r="J11" s="1151"/>
      <c r="K11" s="267">
        <v>292931</v>
      </c>
      <c r="L11" s="268">
        <v>17671</v>
      </c>
      <c r="M11" s="269">
        <v>12059</v>
      </c>
      <c r="N11" s="270">
        <v>46.5</v>
      </c>
    </row>
    <row r="12" spans="1:16" ht="13.5" customHeight="1">
      <c r="A12" s="248"/>
      <c r="B12" s="244"/>
      <c r="C12" s="244"/>
      <c r="D12" s="244"/>
      <c r="E12" s="244"/>
      <c r="F12" s="244"/>
      <c r="G12" s="1149" t="s">
        <v>482</v>
      </c>
      <c r="H12" s="1150"/>
      <c r="I12" s="1150"/>
      <c r="J12" s="1151"/>
      <c r="K12" s="267">
        <v>23561</v>
      </c>
      <c r="L12" s="268">
        <v>1421</v>
      </c>
      <c r="M12" s="269">
        <v>890</v>
      </c>
      <c r="N12" s="270">
        <v>59.7</v>
      </c>
    </row>
    <row r="13" spans="1:16" ht="13.5" customHeight="1">
      <c r="A13" s="248"/>
      <c r="B13" s="244"/>
      <c r="C13" s="244"/>
      <c r="D13" s="244"/>
      <c r="E13" s="244"/>
      <c r="F13" s="244"/>
      <c r="G13" s="1149" t="s">
        <v>483</v>
      </c>
      <c r="H13" s="1150"/>
      <c r="I13" s="1150"/>
      <c r="J13" s="1151"/>
      <c r="K13" s="267" t="s">
        <v>484</v>
      </c>
      <c r="L13" s="268" t="s">
        <v>484</v>
      </c>
      <c r="M13" s="269">
        <v>0</v>
      </c>
      <c r="N13" s="270" t="s">
        <v>484</v>
      </c>
    </row>
    <row r="14" spans="1:16" ht="13.5" customHeight="1">
      <c r="A14" s="248"/>
      <c r="B14" s="244"/>
      <c r="C14" s="244"/>
      <c r="D14" s="244"/>
      <c r="E14" s="244"/>
      <c r="F14" s="244"/>
      <c r="G14" s="1149" t="s">
        <v>485</v>
      </c>
      <c r="H14" s="1150"/>
      <c r="I14" s="1150"/>
      <c r="J14" s="1151"/>
      <c r="K14" s="267">
        <v>62965</v>
      </c>
      <c r="L14" s="268">
        <v>3798</v>
      </c>
      <c r="M14" s="269">
        <v>4205</v>
      </c>
      <c r="N14" s="270">
        <v>-9.6999999999999993</v>
      </c>
    </row>
    <row r="15" spans="1:16" ht="13.5" customHeight="1">
      <c r="A15" s="248"/>
      <c r="B15" s="244"/>
      <c r="C15" s="244"/>
      <c r="D15" s="244"/>
      <c r="E15" s="244"/>
      <c r="F15" s="244"/>
      <c r="G15" s="1149" t="s">
        <v>486</v>
      </c>
      <c r="H15" s="1150"/>
      <c r="I15" s="1150"/>
      <c r="J15" s="1151"/>
      <c r="K15" s="267">
        <v>30659</v>
      </c>
      <c r="L15" s="268">
        <v>1849</v>
      </c>
      <c r="M15" s="269">
        <v>1846</v>
      </c>
      <c r="N15" s="270">
        <v>0.2</v>
      </c>
    </row>
    <row r="16" spans="1:16">
      <c r="A16" s="248"/>
      <c r="B16" s="244"/>
      <c r="C16" s="244"/>
      <c r="D16" s="244"/>
      <c r="E16" s="244"/>
      <c r="F16" s="244"/>
      <c r="G16" s="1152" t="s">
        <v>487</v>
      </c>
      <c r="H16" s="1153"/>
      <c r="I16" s="1153"/>
      <c r="J16" s="1154"/>
      <c r="K16" s="268">
        <v>-100922</v>
      </c>
      <c r="L16" s="268">
        <v>-6088</v>
      </c>
      <c r="M16" s="269">
        <v>-8513</v>
      </c>
      <c r="N16" s="270">
        <v>-28.5</v>
      </c>
    </row>
    <row r="17" spans="1:16">
      <c r="A17" s="248"/>
      <c r="B17" s="244"/>
      <c r="C17" s="244"/>
      <c r="D17" s="244"/>
      <c r="E17" s="244"/>
      <c r="F17" s="244"/>
      <c r="G17" s="1152" t="s">
        <v>165</v>
      </c>
      <c r="H17" s="1153"/>
      <c r="I17" s="1153"/>
      <c r="J17" s="1154"/>
      <c r="K17" s="268">
        <v>1754377</v>
      </c>
      <c r="L17" s="268">
        <v>105832</v>
      </c>
      <c r="M17" s="269">
        <v>95320</v>
      </c>
      <c r="N17" s="270">
        <v>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9.89</v>
      </c>
      <c r="L21" s="281">
        <v>8.93</v>
      </c>
      <c r="M21" s="282">
        <v>0.96</v>
      </c>
      <c r="N21" s="249"/>
      <c r="O21" s="283"/>
      <c r="P21" s="279"/>
    </row>
    <row r="22" spans="1:16" s="284" customFormat="1">
      <c r="A22" s="279"/>
      <c r="B22" s="249"/>
      <c r="C22" s="249"/>
      <c r="D22" s="249"/>
      <c r="E22" s="249"/>
      <c r="F22" s="249"/>
      <c r="G22" s="1144" t="s">
        <v>493</v>
      </c>
      <c r="H22" s="1145"/>
      <c r="I22" s="1145"/>
      <c r="J22" s="1146"/>
      <c r="K22" s="285">
        <v>95.6</v>
      </c>
      <c r="L22" s="286">
        <v>96.9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909335</v>
      </c>
      <c r="L32" s="294">
        <v>54855</v>
      </c>
      <c r="M32" s="295">
        <v>49286</v>
      </c>
      <c r="N32" s="296">
        <v>11.3</v>
      </c>
    </row>
    <row r="33" spans="1:16" ht="13.5" customHeight="1">
      <c r="A33" s="248"/>
      <c r="B33" s="244"/>
      <c r="C33" s="244"/>
      <c r="D33" s="244"/>
      <c r="E33" s="244"/>
      <c r="F33" s="244"/>
      <c r="G33" s="1160" t="s">
        <v>498</v>
      </c>
      <c r="H33" s="1161"/>
      <c r="I33" s="1161"/>
      <c r="J33" s="1162"/>
      <c r="K33" s="294" t="s">
        <v>484</v>
      </c>
      <c r="L33" s="294" t="s">
        <v>484</v>
      </c>
      <c r="M33" s="295" t="s">
        <v>484</v>
      </c>
      <c r="N33" s="296" t="s">
        <v>484</v>
      </c>
    </row>
    <row r="34" spans="1:16" ht="27" customHeight="1">
      <c r="A34" s="248"/>
      <c r="B34" s="244"/>
      <c r="C34" s="244"/>
      <c r="D34" s="244"/>
      <c r="E34" s="244"/>
      <c r="F34" s="244"/>
      <c r="G34" s="1160" t="s">
        <v>499</v>
      </c>
      <c r="H34" s="1161"/>
      <c r="I34" s="1161"/>
      <c r="J34" s="1162"/>
      <c r="K34" s="294" t="s">
        <v>484</v>
      </c>
      <c r="L34" s="294" t="s">
        <v>484</v>
      </c>
      <c r="M34" s="295">
        <v>6</v>
      </c>
      <c r="N34" s="296" t="s">
        <v>484</v>
      </c>
    </row>
    <row r="35" spans="1:16" ht="27" customHeight="1">
      <c r="A35" s="248"/>
      <c r="B35" s="244"/>
      <c r="C35" s="244"/>
      <c r="D35" s="244"/>
      <c r="E35" s="244"/>
      <c r="F35" s="244"/>
      <c r="G35" s="1160" t="s">
        <v>500</v>
      </c>
      <c r="H35" s="1161"/>
      <c r="I35" s="1161"/>
      <c r="J35" s="1162"/>
      <c r="K35" s="294">
        <v>512202</v>
      </c>
      <c r="L35" s="294">
        <v>30898</v>
      </c>
      <c r="M35" s="295">
        <v>18395</v>
      </c>
      <c r="N35" s="296">
        <v>68</v>
      </c>
    </row>
    <row r="36" spans="1:16" ht="27" customHeight="1">
      <c r="A36" s="248"/>
      <c r="B36" s="244"/>
      <c r="C36" s="244"/>
      <c r="D36" s="244"/>
      <c r="E36" s="244"/>
      <c r="F36" s="244"/>
      <c r="G36" s="1160" t="s">
        <v>501</v>
      </c>
      <c r="H36" s="1161"/>
      <c r="I36" s="1161"/>
      <c r="J36" s="1162"/>
      <c r="K36" s="294">
        <v>101157</v>
      </c>
      <c r="L36" s="294">
        <v>6102</v>
      </c>
      <c r="M36" s="295">
        <v>4784</v>
      </c>
      <c r="N36" s="296">
        <v>27.6</v>
      </c>
    </row>
    <row r="37" spans="1:16" ht="13.5" customHeight="1">
      <c r="A37" s="248"/>
      <c r="B37" s="244"/>
      <c r="C37" s="244"/>
      <c r="D37" s="244"/>
      <c r="E37" s="244"/>
      <c r="F37" s="244"/>
      <c r="G37" s="1160" t="s">
        <v>502</v>
      </c>
      <c r="H37" s="1161"/>
      <c r="I37" s="1161"/>
      <c r="J37" s="1162"/>
      <c r="K37" s="294">
        <v>9524</v>
      </c>
      <c r="L37" s="294">
        <v>575</v>
      </c>
      <c r="M37" s="295">
        <v>901</v>
      </c>
      <c r="N37" s="296">
        <v>-36.200000000000003</v>
      </c>
    </row>
    <row r="38" spans="1:16" ht="27" customHeight="1">
      <c r="A38" s="248"/>
      <c r="B38" s="244"/>
      <c r="C38" s="244"/>
      <c r="D38" s="244"/>
      <c r="E38" s="244"/>
      <c r="F38" s="244"/>
      <c r="G38" s="1163" t="s">
        <v>503</v>
      </c>
      <c r="H38" s="1164"/>
      <c r="I38" s="1164"/>
      <c r="J38" s="1165"/>
      <c r="K38" s="297" t="s">
        <v>484</v>
      </c>
      <c r="L38" s="297" t="s">
        <v>484</v>
      </c>
      <c r="M38" s="298">
        <v>6</v>
      </c>
      <c r="N38" s="299" t="s">
        <v>484</v>
      </c>
      <c r="O38" s="293"/>
    </row>
    <row r="39" spans="1:16">
      <c r="A39" s="248"/>
      <c r="B39" s="244"/>
      <c r="C39" s="244"/>
      <c r="D39" s="244"/>
      <c r="E39" s="244"/>
      <c r="F39" s="244"/>
      <c r="G39" s="1163" t="s">
        <v>504</v>
      </c>
      <c r="H39" s="1164"/>
      <c r="I39" s="1164"/>
      <c r="J39" s="1165"/>
      <c r="K39" s="300">
        <v>-115929</v>
      </c>
      <c r="L39" s="300">
        <v>-6993</v>
      </c>
      <c r="M39" s="301">
        <v>-3045</v>
      </c>
      <c r="N39" s="302">
        <v>129.69999999999999</v>
      </c>
      <c r="O39" s="293"/>
    </row>
    <row r="40" spans="1:16" ht="27" customHeight="1">
      <c r="A40" s="248"/>
      <c r="B40" s="244"/>
      <c r="C40" s="244"/>
      <c r="D40" s="244"/>
      <c r="E40" s="244"/>
      <c r="F40" s="244"/>
      <c r="G40" s="1160" t="s">
        <v>505</v>
      </c>
      <c r="H40" s="1161"/>
      <c r="I40" s="1161"/>
      <c r="J40" s="1162"/>
      <c r="K40" s="300">
        <v>-1084992</v>
      </c>
      <c r="L40" s="300">
        <v>-65452</v>
      </c>
      <c r="M40" s="301">
        <v>-49958</v>
      </c>
      <c r="N40" s="302">
        <v>31</v>
      </c>
      <c r="O40" s="293"/>
    </row>
    <row r="41" spans="1:16">
      <c r="A41" s="248"/>
      <c r="B41" s="244"/>
      <c r="C41" s="244"/>
      <c r="D41" s="244"/>
      <c r="E41" s="244"/>
      <c r="F41" s="244"/>
      <c r="G41" s="1166" t="s">
        <v>276</v>
      </c>
      <c r="H41" s="1167"/>
      <c r="I41" s="1167"/>
      <c r="J41" s="1168"/>
      <c r="K41" s="294">
        <v>331297</v>
      </c>
      <c r="L41" s="300">
        <v>19985</v>
      </c>
      <c r="M41" s="301">
        <v>20376</v>
      </c>
      <c r="N41" s="302">
        <v>-1.9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877090</v>
      </c>
      <c r="J51" s="320">
        <v>50620</v>
      </c>
      <c r="K51" s="321">
        <v>-5.9</v>
      </c>
      <c r="L51" s="322">
        <v>61557</v>
      </c>
      <c r="M51" s="323">
        <v>-14.3</v>
      </c>
      <c r="N51" s="324">
        <v>8.4</v>
      </c>
    </row>
    <row r="52" spans="1:14">
      <c r="A52" s="248"/>
      <c r="B52" s="244"/>
      <c r="C52" s="244"/>
      <c r="D52" s="244"/>
      <c r="E52" s="244"/>
      <c r="F52" s="244"/>
      <c r="G52" s="325"/>
      <c r="H52" s="326" t="s">
        <v>516</v>
      </c>
      <c r="I52" s="327">
        <v>353340</v>
      </c>
      <c r="J52" s="328">
        <v>20392</v>
      </c>
      <c r="K52" s="329">
        <v>-48.5</v>
      </c>
      <c r="L52" s="330">
        <v>32497</v>
      </c>
      <c r="M52" s="331">
        <v>-7.2</v>
      </c>
      <c r="N52" s="332">
        <v>-41.3</v>
      </c>
    </row>
    <row r="53" spans="1:14">
      <c r="A53" s="248"/>
      <c r="B53" s="244"/>
      <c r="C53" s="244"/>
      <c r="D53" s="244"/>
      <c r="E53" s="244"/>
      <c r="F53" s="244"/>
      <c r="G53" s="310" t="s">
        <v>517</v>
      </c>
      <c r="H53" s="311"/>
      <c r="I53" s="319">
        <v>919193</v>
      </c>
      <c r="J53" s="320">
        <v>52964</v>
      </c>
      <c r="K53" s="321">
        <v>4.5999999999999996</v>
      </c>
      <c r="L53" s="322">
        <v>69806</v>
      </c>
      <c r="M53" s="323">
        <v>13.4</v>
      </c>
      <c r="N53" s="324">
        <v>-8.8000000000000007</v>
      </c>
    </row>
    <row r="54" spans="1:14">
      <c r="A54" s="248"/>
      <c r="B54" s="244"/>
      <c r="C54" s="244"/>
      <c r="D54" s="244"/>
      <c r="E54" s="244"/>
      <c r="F54" s="244"/>
      <c r="G54" s="325"/>
      <c r="H54" s="326" t="s">
        <v>516</v>
      </c>
      <c r="I54" s="327">
        <v>698571</v>
      </c>
      <c r="J54" s="328">
        <v>40252</v>
      </c>
      <c r="K54" s="329">
        <v>97.4</v>
      </c>
      <c r="L54" s="330">
        <v>32823</v>
      </c>
      <c r="M54" s="331">
        <v>1</v>
      </c>
      <c r="N54" s="332">
        <v>96.4</v>
      </c>
    </row>
    <row r="55" spans="1:14">
      <c r="A55" s="248"/>
      <c r="B55" s="244"/>
      <c r="C55" s="244"/>
      <c r="D55" s="244"/>
      <c r="E55" s="244"/>
      <c r="F55" s="244"/>
      <c r="G55" s="310" t="s">
        <v>518</v>
      </c>
      <c r="H55" s="311"/>
      <c r="I55" s="319">
        <v>994009</v>
      </c>
      <c r="J55" s="320">
        <v>57811</v>
      </c>
      <c r="K55" s="321">
        <v>9.1999999999999993</v>
      </c>
      <c r="L55" s="322">
        <v>74444</v>
      </c>
      <c r="M55" s="323">
        <v>6.6</v>
      </c>
      <c r="N55" s="324">
        <v>2.6</v>
      </c>
    </row>
    <row r="56" spans="1:14">
      <c r="A56" s="248"/>
      <c r="B56" s="244"/>
      <c r="C56" s="244"/>
      <c r="D56" s="244"/>
      <c r="E56" s="244"/>
      <c r="F56" s="244"/>
      <c r="G56" s="325"/>
      <c r="H56" s="326" t="s">
        <v>516</v>
      </c>
      <c r="I56" s="327">
        <v>669185</v>
      </c>
      <c r="J56" s="328">
        <v>38920</v>
      </c>
      <c r="K56" s="329">
        <v>-3.3</v>
      </c>
      <c r="L56" s="330">
        <v>34175</v>
      </c>
      <c r="M56" s="331">
        <v>4.0999999999999996</v>
      </c>
      <c r="N56" s="332">
        <v>-7.4</v>
      </c>
    </row>
    <row r="57" spans="1:14">
      <c r="A57" s="248"/>
      <c r="B57" s="244"/>
      <c r="C57" s="244"/>
      <c r="D57" s="244"/>
      <c r="E57" s="244"/>
      <c r="F57" s="244"/>
      <c r="G57" s="310" t="s">
        <v>519</v>
      </c>
      <c r="H57" s="311"/>
      <c r="I57" s="319">
        <v>1034717</v>
      </c>
      <c r="J57" s="320">
        <v>61215</v>
      </c>
      <c r="K57" s="321">
        <v>5.9</v>
      </c>
      <c r="L57" s="322">
        <v>85205</v>
      </c>
      <c r="M57" s="323">
        <v>14.5</v>
      </c>
      <c r="N57" s="324">
        <v>-8.6</v>
      </c>
    </row>
    <row r="58" spans="1:14">
      <c r="A58" s="248"/>
      <c r="B58" s="244"/>
      <c r="C58" s="244"/>
      <c r="D58" s="244"/>
      <c r="E58" s="244"/>
      <c r="F58" s="244"/>
      <c r="G58" s="325"/>
      <c r="H58" s="326" t="s">
        <v>516</v>
      </c>
      <c r="I58" s="327">
        <v>654913</v>
      </c>
      <c r="J58" s="328">
        <v>38745</v>
      </c>
      <c r="K58" s="329">
        <v>-0.4</v>
      </c>
      <c r="L58" s="330">
        <v>38847</v>
      </c>
      <c r="M58" s="331">
        <v>13.7</v>
      </c>
      <c r="N58" s="332">
        <v>-14.1</v>
      </c>
    </row>
    <row r="59" spans="1:14">
      <c r="A59" s="248"/>
      <c r="B59" s="244"/>
      <c r="C59" s="244"/>
      <c r="D59" s="244"/>
      <c r="E59" s="244"/>
      <c r="F59" s="244"/>
      <c r="G59" s="310" t="s">
        <v>520</v>
      </c>
      <c r="H59" s="311"/>
      <c r="I59" s="319">
        <v>1491345</v>
      </c>
      <c r="J59" s="320">
        <v>89965</v>
      </c>
      <c r="K59" s="321">
        <v>47</v>
      </c>
      <c r="L59" s="322">
        <v>77577</v>
      </c>
      <c r="M59" s="323">
        <v>-9</v>
      </c>
      <c r="N59" s="324">
        <v>56</v>
      </c>
    </row>
    <row r="60" spans="1:14">
      <c r="A60" s="248"/>
      <c r="B60" s="244"/>
      <c r="C60" s="244"/>
      <c r="D60" s="244"/>
      <c r="E60" s="244"/>
      <c r="F60" s="244"/>
      <c r="G60" s="325"/>
      <c r="H60" s="326" t="s">
        <v>516</v>
      </c>
      <c r="I60" s="333">
        <v>663160</v>
      </c>
      <c r="J60" s="328">
        <v>40005</v>
      </c>
      <c r="K60" s="329">
        <v>3.3</v>
      </c>
      <c r="L60" s="330">
        <v>40870</v>
      </c>
      <c r="M60" s="331">
        <v>5.2</v>
      </c>
      <c r="N60" s="332">
        <v>-1.9</v>
      </c>
    </row>
    <row r="61" spans="1:14">
      <c r="A61" s="248"/>
      <c r="B61" s="244"/>
      <c r="C61" s="244"/>
      <c r="D61" s="244"/>
      <c r="E61" s="244"/>
      <c r="F61" s="244"/>
      <c r="G61" s="310" t="s">
        <v>521</v>
      </c>
      <c r="H61" s="334"/>
      <c r="I61" s="335">
        <v>1063271</v>
      </c>
      <c r="J61" s="336">
        <v>62515</v>
      </c>
      <c r="K61" s="337">
        <v>12.2</v>
      </c>
      <c r="L61" s="338">
        <v>73718</v>
      </c>
      <c r="M61" s="339">
        <v>2.2000000000000002</v>
      </c>
      <c r="N61" s="324">
        <v>10</v>
      </c>
    </row>
    <row r="62" spans="1:14">
      <c r="A62" s="248"/>
      <c r="B62" s="244"/>
      <c r="C62" s="244"/>
      <c r="D62" s="244"/>
      <c r="E62" s="244"/>
      <c r="F62" s="244"/>
      <c r="G62" s="325"/>
      <c r="H62" s="326" t="s">
        <v>516</v>
      </c>
      <c r="I62" s="327">
        <v>607834</v>
      </c>
      <c r="J62" s="328">
        <v>35663</v>
      </c>
      <c r="K62" s="329">
        <v>9.6999999999999993</v>
      </c>
      <c r="L62" s="330">
        <v>35842</v>
      </c>
      <c r="M62" s="331">
        <v>3.4</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17.850000000000001</v>
      </c>
      <c r="G47" s="12">
        <v>19.7</v>
      </c>
      <c r="H47" s="12">
        <v>19.72</v>
      </c>
      <c r="I47" s="12">
        <v>25.09</v>
      </c>
      <c r="J47" s="13">
        <v>26.5</v>
      </c>
    </row>
    <row r="48" spans="2:10" ht="57.75" customHeight="1">
      <c r="B48" s="14"/>
      <c r="C48" s="1171" t="s">
        <v>4</v>
      </c>
      <c r="D48" s="1171"/>
      <c r="E48" s="1172"/>
      <c r="F48" s="15">
        <v>15.19</v>
      </c>
      <c r="G48" s="16">
        <v>12.02</v>
      </c>
      <c r="H48" s="16">
        <v>8.42</v>
      </c>
      <c r="I48" s="16">
        <v>11.79</v>
      </c>
      <c r="J48" s="17">
        <v>18.190000000000001</v>
      </c>
    </row>
    <row r="49" spans="2:10" ht="57.75" customHeight="1" thickBot="1">
      <c r="B49" s="18"/>
      <c r="C49" s="1173" t="s">
        <v>5</v>
      </c>
      <c r="D49" s="1173"/>
      <c r="E49" s="1174"/>
      <c r="F49" s="19">
        <v>9.48</v>
      </c>
      <c r="G49" s="20">
        <v>3.34</v>
      </c>
      <c r="H49" s="20">
        <v>2.0099999999999998</v>
      </c>
      <c r="I49" s="20">
        <v>8.74</v>
      </c>
      <c r="J49" s="21">
        <v>8.2200000000000006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2017-05-18T00:46:53Z</cp:lastPrinted>
  <dcterms:created xsi:type="dcterms:W3CDTF">2017-02-15T18:42:43Z</dcterms:created>
  <dcterms:modified xsi:type="dcterms:W3CDTF">2017-05-18T00:48:02Z</dcterms:modified>
</cp:coreProperties>
</file>