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Q:\08500（番号）総合県税事務所\01\03 法人担当\41　売電事業\★区分計算書\"/>
    </mc:Choice>
  </mc:AlternateContent>
  <bookViews>
    <workbookView xWindow="0" yWindow="0" windowWidth="20490" windowHeight="7530" activeTab="1"/>
  </bookViews>
  <sheets>
    <sheet name="記載の手引" sheetId="14" r:id="rId1"/>
    <sheet name="区分計算入力シート" sheetId="5" r:id="rId2"/>
    <sheet name="別表６" sheetId="6" r:id="rId3"/>
    <sheet name="別表5（第1号事業）" sheetId="7" r:id="rId4"/>
    <sheet name="別表5（第3号事業）" sheetId="17" r:id="rId5"/>
  </sheets>
  <definedNames>
    <definedName name="_xlnm.Print_Area" localSheetId="0">記載の手引!$A$1:$AI$56</definedName>
    <definedName name="_xlnm.Print_Area" localSheetId="1">区分計算入力シート!$A$1:$W$61</definedName>
    <definedName name="_xlnm.Print_Area" localSheetId="3">'別表5（第1号事業）'!$A$1:$AX$88</definedName>
    <definedName name="_xlnm.Print_Area" localSheetId="4">'別表5（第3号事業）'!$A$1:$AX$88</definedName>
    <definedName name="_xlnm.Print_Area" localSheetId="2">別表６!$A$1:$AB$47</definedName>
  </definedNames>
  <calcPr calcId="162913"/>
</workbook>
</file>

<file path=xl/calcChain.xml><?xml version="1.0" encoding="utf-8"?>
<calcChain xmlns="http://schemas.openxmlformats.org/spreadsheetml/2006/main">
  <c r="M9" i="5" l="1"/>
  <c r="AL29" i="17" l="1"/>
  <c r="AL21" i="17"/>
  <c r="AL21" i="7"/>
  <c r="AL29" i="7"/>
  <c r="E2" i="17" l="1"/>
  <c r="E2" i="7"/>
  <c r="V2" i="6"/>
  <c r="G45" i="17"/>
  <c r="G31" i="17"/>
  <c r="AG9" i="17"/>
  <c r="AG6" i="17"/>
  <c r="X3" i="17"/>
  <c r="X3" i="7"/>
  <c r="G45" i="7"/>
  <c r="G31" i="7"/>
  <c r="AG9" i="7"/>
  <c r="N3" i="6"/>
  <c r="AG6" i="7"/>
  <c r="N2" i="6"/>
  <c r="M29" i="5"/>
  <c r="L29" i="5"/>
  <c r="J29" i="5"/>
  <c r="M35" i="5"/>
  <c r="L35" i="5"/>
  <c r="J35" i="5"/>
  <c r="H35" i="5" s="1"/>
  <c r="H34" i="5"/>
  <c r="E14" i="6"/>
  <c r="H27" i="5"/>
  <c r="H26" i="5"/>
  <c r="E8" i="6"/>
  <c r="J7" i="5"/>
  <c r="J17" i="5"/>
  <c r="L17" i="5"/>
  <c r="M17" i="5"/>
  <c r="M24" i="5"/>
  <c r="L24" i="5"/>
  <c r="J24" i="5"/>
  <c r="H48" i="5"/>
  <c r="H52" i="5"/>
  <c r="H53" i="5"/>
  <c r="H54" i="5"/>
  <c r="H55" i="5"/>
  <c r="H56" i="5"/>
  <c r="H39" i="5"/>
  <c r="H40" i="5"/>
  <c r="E6" i="6"/>
  <c r="M37" i="5"/>
  <c r="L37" i="5"/>
  <c r="J37" i="5"/>
  <c r="H37" i="5" s="1"/>
  <c r="H36" i="5"/>
  <c r="H16" i="5"/>
  <c r="H6" i="5"/>
  <c r="L7" i="5"/>
  <c r="H5" i="5"/>
  <c r="M57" i="5"/>
  <c r="L57" i="5"/>
  <c r="J57" i="5"/>
  <c r="H57" i="5" s="1"/>
  <c r="H51" i="5"/>
  <c r="H50" i="5"/>
  <c r="M49" i="5"/>
  <c r="L49" i="5"/>
  <c r="J49" i="5"/>
  <c r="H47" i="5"/>
  <c r="H46" i="5"/>
  <c r="H45" i="5"/>
  <c r="H44" i="5"/>
  <c r="H43" i="5"/>
  <c r="H42" i="5"/>
  <c r="H33" i="5"/>
  <c r="M32" i="5"/>
  <c r="L32" i="5"/>
  <c r="J32" i="5"/>
  <c r="H31" i="5"/>
  <c r="H30" i="5"/>
  <c r="H28" i="5"/>
  <c r="H25" i="5"/>
  <c r="H23" i="5"/>
  <c r="H22" i="5"/>
  <c r="H21" i="5"/>
  <c r="H20" i="5"/>
  <c r="H19" i="5"/>
  <c r="H18" i="5"/>
  <c r="H15" i="5"/>
  <c r="L14" i="5" l="1"/>
  <c r="J9" i="5"/>
  <c r="J14" i="5"/>
  <c r="H24" i="5"/>
  <c r="H17" i="5"/>
  <c r="H32" i="5"/>
  <c r="H49" i="5"/>
  <c r="H29" i="5"/>
  <c r="H7" i="5"/>
  <c r="H14" i="5" l="1"/>
  <c r="J8" i="5"/>
  <c r="L8" i="5"/>
  <c r="O51" i="5" l="1"/>
  <c r="Q51" i="5" s="1"/>
  <c r="T51" i="5" s="1"/>
  <c r="O52" i="5"/>
  <c r="Q52" i="5" s="1"/>
  <c r="T52" i="5" s="1"/>
  <c r="O48" i="5"/>
  <c r="Q48" i="5" s="1"/>
  <c r="T48" i="5" s="1"/>
  <c r="O55" i="5"/>
  <c r="Q55" i="5" s="1"/>
  <c r="T55" i="5" s="1"/>
  <c r="O44" i="5"/>
  <c r="Q44" i="5" s="1"/>
  <c r="T44" i="5" s="1"/>
  <c r="O28" i="5"/>
  <c r="Q28" i="5" s="1"/>
  <c r="T28" i="5" s="1"/>
  <c r="O40" i="5"/>
  <c r="Q40" i="5" s="1"/>
  <c r="T40" i="5" s="1"/>
  <c r="O53" i="5"/>
  <c r="Q53" i="5" s="1"/>
  <c r="T53" i="5" s="1"/>
  <c r="O36" i="5"/>
  <c r="O25" i="5"/>
  <c r="O22" i="5"/>
  <c r="Q22" i="5" s="1"/>
  <c r="T22" i="5" s="1"/>
  <c r="O23" i="5"/>
  <c r="Q23" i="5" s="1"/>
  <c r="T23" i="5" s="1"/>
  <c r="O56" i="5"/>
  <c r="Q56" i="5" s="1"/>
  <c r="T56" i="5" s="1"/>
  <c r="O19" i="5"/>
  <c r="Q19" i="5" s="1"/>
  <c r="T19" i="5" s="1"/>
  <c r="O42" i="5"/>
  <c r="O20" i="5"/>
  <c r="Q20" i="5" s="1"/>
  <c r="T20" i="5" s="1"/>
  <c r="O33" i="5"/>
  <c r="O30" i="5"/>
  <c r="O26" i="5"/>
  <c r="Q26" i="5" s="1"/>
  <c r="T26" i="5" s="1"/>
  <c r="U10" i="6" s="1"/>
  <c r="U26" i="6" s="1"/>
  <c r="O46" i="5"/>
  <c r="Q46" i="5" s="1"/>
  <c r="T46" i="5" s="1"/>
  <c r="O21" i="5"/>
  <c r="Q21" i="5" s="1"/>
  <c r="T21" i="5" s="1"/>
  <c r="O39" i="5"/>
  <c r="Q39" i="5" s="1"/>
  <c r="T39" i="5" s="1"/>
  <c r="O14" i="5"/>
  <c r="Q14" i="5" s="1"/>
  <c r="T14" i="5" s="1"/>
  <c r="O34" i="5"/>
  <c r="Q34" i="5" s="1"/>
  <c r="T34" i="5" s="1"/>
  <c r="O45" i="5"/>
  <c r="Q45" i="5" s="1"/>
  <c r="T45" i="5" s="1"/>
  <c r="O47" i="5"/>
  <c r="Q47" i="5" s="1"/>
  <c r="T47" i="5" s="1"/>
  <c r="O50" i="5"/>
  <c r="O15" i="5"/>
  <c r="O16" i="5"/>
  <c r="Q16" i="5" s="1"/>
  <c r="T16" i="5" s="1"/>
  <c r="O43" i="5"/>
  <c r="Q43" i="5" s="1"/>
  <c r="T43" i="5" s="1"/>
  <c r="O31" i="5"/>
  <c r="Q31" i="5" s="1"/>
  <c r="T31" i="5" s="1"/>
  <c r="O54" i="5"/>
  <c r="Q54" i="5" s="1"/>
  <c r="T54" i="5" s="1"/>
  <c r="O18" i="5"/>
  <c r="O27" i="5"/>
  <c r="Q27" i="5" s="1"/>
  <c r="T27" i="5" s="1"/>
  <c r="H38" i="5"/>
  <c r="H41" i="5" s="1"/>
  <c r="H58" i="5" s="1"/>
  <c r="U12" i="6" l="1"/>
  <c r="O49" i="5"/>
  <c r="O32" i="5"/>
  <c r="O29" i="5"/>
  <c r="O57" i="5"/>
  <c r="O35" i="5"/>
  <c r="Q15" i="5"/>
  <c r="O17" i="5"/>
  <c r="U6" i="6"/>
  <c r="Q42" i="5"/>
  <c r="Q49" i="5" s="1"/>
  <c r="Q30" i="5"/>
  <c r="Q32" i="5" s="1"/>
  <c r="Q25" i="5"/>
  <c r="Q50" i="5"/>
  <c r="Q57" i="5" s="1"/>
  <c r="O24" i="5"/>
  <c r="Q18" i="5"/>
  <c r="Q33" i="5"/>
  <c r="Q35" i="5" s="1"/>
  <c r="Q36" i="5"/>
  <c r="O37" i="5"/>
  <c r="T33" i="5" l="1"/>
  <c r="T18" i="5"/>
  <c r="T24" i="5" s="1"/>
  <c r="Q24" i="5"/>
  <c r="Q37" i="5"/>
  <c r="T36" i="5"/>
  <c r="T37" i="5" s="1"/>
  <c r="Q29" i="5"/>
  <c r="T25" i="5"/>
  <c r="T42" i="5"/>
  <c r="T49" i="5" s="1"/>
  <c r="T50" i="5"/>
  <c r="T57" i="5" s="1"/>
  <c r="T30" i="5"/>
  <c r="T32" i="5" s="1"/>
  <c r="Q17" i="5"/>
  <c r="T15" i="5"/>
  <c r="T17" i="5" s="1"/>
  <c r="T35" i="5" l="1"/>
  <c r="U14" i="6" s="1"/>
  <c r="Q38" i="5"/>
  <c r="Q41" i="5" s="1"/>
  <c r="Q58" i="5" s="1"/>
  <c r="G17" i="7" s="1"/>
  <c r="G47" i="7" s="1"/>
  <c r="T29" i="5"/>
  <c r="U8" i="6"/>
  <c r="T38" i="5" l="1"/>
  <c r="T41" i="5" s="1"/>
  <c r="T58" i="5" s="1"/>
  <c r="G17" i="17" s="1"/>
  <c r="G47" i="17" s="1"/>
  <c r="G51" i="17" s="1"/>
  <c r="G63" i="17" s="1"/>
  <c r="G69" i="17" s="1"/>
  <c r="G87" i="17" s="1"/>
  <c r="G51" i="7"/>
  <c r="G63" i="7" s="1"/>
  <c r="G69" i="7" s="1"/>
  <c r="G87" i="7" s="1"/>
  <c r="U24" i="6"/>
  <c r="U34" i="6" s="1"/>
  <c r="U22" i="6"/>
  <c r="U36" i="6" l="1"/>
  <c r="U43" i="6" s="1"/>
</calcChain>
</file>

<file path=xl/comments1.xml><?xml version="1.0" encoding="utf-8"?>
<comments xmlns="http://schemas.openxmlformats.org/spreadsheetml/2006/main">
  <authors>
    <author>山梨県</author>
  </authors>
  <commentList>
    <comment ref="J8" authorId="0" shapeId="0">
      <text>
        <r>
          <rPr>
            <sz val="9"/>
            <color indexed="81"/>
            <rFont val="ＭＳ Ｐゴシック"/>
            <family val="3"/>
            <charset val="128"/>
          </rPr>
          <t xml:space="preserve">小数点第10位以下を切り捨て（例）
</t>
        </r>
      </text>
    </comment>
    <comment ref="L8" authorId="0" shapeId="0">
      <text>
        <r>
          <rPr>
            <sz val="9"/>
            <color indexed="81"/>
            <rFont val="ＭＳ Ｐゴシック"/>
            <family val="3"/>
            <charset val="128"/>
          </rPr>
          <t>小数点第10位以下を切り捨て（例）</t>
        </r>
        <r>
          <rPr>
            <b/>
            <sz val="9"/>
            <color indexed="81"/>
            <rFont val="ＭＳ Ｐゴシック"/>
            <family val="3"/>
            <charset val="128"/>
          </rPr>
          <t xml:space="preserve">
</t>
        </r>
      </text>
    </comment>
    <comment ref="O13" authorId="0" shapeId="0">
      <text>
        <r>
          <rPr>
            <sz val="9"/>
            <color indexed="81"/>
            <rFont val="ＭＳ Ｐゴシック"/>
            <family val="3"/>
            <charset val="128"/>
          </rPr>
          <t xml:space="preserve">小数点第1位を四捨五入
</t>
        </r>
      </text>
    </comment>
  </commentList>
</comments>
</file>

<file path=xl/sharedStrings.xml><?xml version="1.0" encoding="utf-8"?>
<sst xmlns="http://schemas.openxmlformats.org/spreadsheetml/2006/main" count="411" uniqueCount="251">
  <si>
    <t>営業収益</t>
    <rPh sb="0" eb="2">
      <t>エイギョウ</t>
    </rPh>
    <rPh sb="2" eb="4">
      <t>シュウエキ</t>
    </rPh>
    <phoneticPr fontId="2"/>
  </si>
  <si>
    <t>按分率</t>
    <rPh sb="0" eb="2">
      <t>アンブン</t>
    </rPh>
    <rPh sb="2" eb="3">
      <t>リツ</t>
    </rPh>
    <phoneticPr fontId="2"/>
  </si>
  <si>
    <t>営業外収益</t>
    <rPh sb="0" eb="3">
      <t>エイギョウガイ</t>
    </rPh>
    <rPh sb="3" eb="5">
      <t>シュウエキ</t>
    </rPh>
    <phoneticPr fontId="2"/>
  </si>
  <si>
    <t>特別利益</t>
    <rPh sb="0" eb="2">
      <t>トクベツ</t>
    </rPh>
    <rPh sb="2" eb="4">
      <t>リエキ</t>
    </rPh>
    <phoneticPr fontId="2"/>
  </si>
  <si>
    <t>特別損失</t>
    <rPh sb="0" eb="2">
      <t>トクベツ</t>
    </rPh>
    <rPh sb="2" eb="4">
      <t>ソンシツ</t>
    </rPh>
    <phoneticPr fontId="2"/>
  </si>
  <si>
    <t>法人税等</t>
    <rPh sb="0" eb="3">
      <t>ホウジンゼイ</t>
    </rPh>
    <rPh sb="3" eb="4">
      <t>トウ</t>
    </rPh>
    <phoneticPr fontId="2"/>
  </si>
  <si>
    <t>計</t>
    <rPh sb="0" eb="1">
      <t>ケイ</t>
    </rPh>
    <phoneticPr fontId="2"/>
  </si>
  <si>
    <t>項　　　　　目</t>
    <rPh sb="0" eb="1">
      <t>コウ</t>
    </rPh>
    <rPh sb="6" eb="7">
      <t>メ</t>
    </rPh>
    <phoneticPr fontId="2"/>
  </si>
  <si>
    <t>売上高</t>
    <rPh sb="0" eb="2">
      <t>ウリアゲ</t>
    </rPh>
    <rPh sb="2" eb="3">
      <t>ダカ</t>
    </rPh>
    <phoneticPr fontId="2"/>
  </si>
  <si>
    <t>売上原価</t>
    <rPh sb="0" eb="2">
      <t>ウリアゲ</t>
    </rPh>
    <rPh sb="2" eb="4">
      <t>ゲンカ</t>
    </rPh>
    <phoneticPr fontId="2"/>
  </si>
  <si>
    <t>損益計算書の勘定科目</t>
    <rPh sb="0" eb="2">
      <t>ソンエキ</t>
    </rPh>
    <rPh sb="2" eb="5">
      <t>ケイサンショ</t>
    </rPh>
    <rPh sb="6" eb="8">
      <t>カンジョウ</t>
    </rPh>
    <rPh sb="8" eb="10">
      <t>カモク</t>
    </rPh>
    <phoneticPr fontId="2"/>
  </si>
  <si>
    <t xml:space="preserve"> </t>
    <phoneticPr fontId="2"/>
  </si>
  <si>
    <t>総　額　Ａ</t>
    <rPh sb="0" eb="1">
      <t>フサ</t>
    </rPh>
    <rPh sb="2" eb="3">
      <t>ガク</t>
    </rPh>
    <phoneticPr fontId="2"/>
  </si>
  <si>
    <t>所得金課税事業　Ｂ</t>
    <rPh sb="0" eb="2">
      <t>ショトク</t>
    </rPh>
    <rPh sb="2" eb="3">
      <t>キン</t>
    </rPh>
    <rPh sb="3" eb="5">
      <t>カゼイ</t>
    </rPh>
    <rPh sb="5" eb="7">
      <t>ジギョウ</t>
    </rPh>
    <phoneticPr fontId="2"/>
  </si>
  <si>
    <t>収入金課税事業　Ｃ</t>
    <rPh sb="0" eb="3">
      <t>シュウニュウキン</t>
    </rPh>
    <rPh sb="3" eb="5">
      <t>カゼイ</t>
    </rPh>
    <rPh sb="5" eb="7">
      <t>ジギョウ</t>
    </rPh>
    <phoneticPr fontId="2"/>
  </si>
  <si>
    <t>Ｄ×按分率（ｂ／a）</t>
    <rPh sb="2" eb="4">
      <t>アンブン</t>
    </rPh>
    <rPh sb="4" eb="5">
      <t>リツ</t>
    </rPh>
    <phoneticPr fontId="2"/>
  </si>
  <si>
    <t>所得金課税事業計　Ｆ</t>
    <rPh sb="0" eb="2">
      <t>ショトク</t>
    </rPh>
    <rPh sb="2" eb="3">
      <t>キン</t>
    </rPh>
    <rPh sb="3" eb="5">
      <t>カゼイ</t>
    </rPh>
    <rPh sb="5" eb="7">
      <t>ジギョウ</t>
    </rPh>
    <rPh sb="7" eb="8">
      <t>ケイ</t>
    </rPh>
    <phoneticPr fontId="2"/>
  </si>
  <si>
    <t>Ｄのうち所得金課税事業に係るもの　Ｅ</t>
    <rPh sb="4" eb="6">
      <t>ショトク</t>
    </rPh>
    <rPh sb="6" eb="7">
      <t>キン</t>
    </rPh>
    <rPh sb="7" eb="9">
      <t>カゼイ</t>
    </rPh>
    <rPh sb="9" eb="11">
      <t>ジギョウ</t>
    </rPh>
    <rPh sb="12" eb="13">
      <t>カカ</t>
    </rPh>
    <phoneticPr fontId="2"/>
  </si>
  <si>
    <t>販売費及び一般管理費</t>
    <rPh sb="0" eb="2">
      <t>ハンバイ</t>
    </rPh>
    <rPh sb="2" eb="3">
      <t>ヒ</t>
    </rPh>
    <rPh sb="3" eb="4">
      <t>オヨ</t>
    </rPh>
    <rPh sb="5" eb="7">
      <t>イッパン</t>
    </rPh>
    <rPh sb="7" eb="10">
      <t>カンリヒ</t>
    </rPh>
    <phoneticPr fontId="2"/>
  </si>
  <si>
    <t>営業外費用</t>
    <rPh sb="0" eb="3">
      <t>エイギョウガイ</t>
    </rPh>
    <rPh sb="3" eb="5">
      <t>ヒヨウ</t>
    </rPh>
    <phoneticPr fontId="2"/>
  </si>
  <si>
    <t>法人税等調整額</t>
    <rPh sb="0" eb="3">
      <t>ホウジンゼイ</t>
    </rPh>
    <rPh sb="3" eb="4">
      <t>トウ</t>
    </rPh>
    <rPh sb="4" eb="7">
      <t>チョウセイガク</t>
    </rPh>
    <phoneticPr fontId="2"/>
  </si>
  <si>
    <t>税引前当期利益　１－２－３＋４－５＋６－７</t>
    <rPh sb="0" eb="2">
      <t>ゼイビ</t>
    </rPh>
    <rPh sb="2" eb="3">
      <t>マエ</t>
    </rPh>
    <rPh sb="3" eb="5">
      <t>トウキ</t>
    </rPh>
    <rPh sb="5" eb="7">
      <t>リエキ</t>
    </rPh>
    <phoneticPr fontId="2"/>
  </si>
  <si>
    <t>当期純利益金額　　８－９＋１０</t>
    <rPh sb="0" eb="2">
      <t>トウキ</t>
    </rPh>
    <rPh sb="2" eb="5">
      <t>ジュンリエキ</t>
    </rPh>
    <rPh sb="5" eb="7">
      <t>キンガク</t>
    </rPh>
    <phoneticPr fontId="2"/>
  </si>
  <si>
    <t>a</t>
    <phoneticPr fontId="2"/>
  </si>
  <si>
    <t>ｂ</t>
    <phoneticPr fontId="2"/>
  </si>
  <si>
    <t>ｃ</t>
    <phoneticPr fontId="2"/>
  </si>
  <si>
    <t>b/a</t>
    <phoneticPr fontId="2"/>
  </si>
  <si>
    <t>c/a</t>
    <phoneticPr fontId="2"/>
  </si>
  <si>
    <t>Ｂ＋Ｅ</t>
    <phoneticPr fontId="2"/>
  </si>
  <si>
    <t>計　　21～28</t>
    <rPh sb="0" eb="1">
      <t>ケイ</t>
    </rPh>
    <phoneticPr fontId="2"/>
  </si>
  <si>
    <t>計   12～19</t>
    <rPh sb="0" eb="1">
      <t>ケイ</t>
    </rPh>
    <phoneticPr fontId="2"/>
  </si>
  <si>
    <t xml:space="preserve">   Ⅰ 営業収益</t>
    <rPh sb="5" eb="7">
      <t>エイギョウ</t>
    </rPh>
    <rPh sb="7" eb="9">
      <t>シュウエキ</t>
    </rPh>
    <phoneticPr fontId="2"/>
  </si>
  <si>
    <t xml:space="preserve">    Ⅱ 費用及び収益の内訳</t>
    <rPh sb="6" eb="8">
      <t>ヒヨウ</t>
    </rPh>
    <rPh sb="8" eb="9">
      <t>オヨ</t>
    </rPh>
    <rPh sb="10" eb="12">
      <t>シュウエキ</t>
    </rPh>
    <rPh sb="13" eb="15">
      <t>ウチワケ</t>
    </rPh>
    <phoneticPr fontId="2"/>
  </si>
  <si>
    <t>合計</t>
    <rPh sb="0" eb="1">
      <t>ゴウ</t>
    </rPh>
    <rPh sb="1" eb="2">
      <t>ケイ</t>
    </rPh>
    <phoneticPr fontId="2"/>
  </si>
  <si>
    <t>固定資産売却益</t>
    <rPh sb="0" eb="4">
      <t>コテイシサン</t>
    </rPh>
    <rPh sb="4" eb="7">
      <t>バイキャクエキ</t>
    </rPh>
    <phoneticPr fontId="2"/>
  </si>
  <si>
    <t>共通　Ｄ</t>
    <rPh sb="0" eb="2">
      <t>キョウツウ</t>
    </rPh>
    <phoneticPr fontId="2"/>
  </si>
  <si>
    <t>区分可能な場合</t>
    <rPh sb="0" eb="2">
      <t>クブン</t>
    </rPh>
    <rPh sb="2" eb="4">
      <t>カノウ</t>
    </rPh>
    <rPh sb="5" eb="7">
      <t>バアイ</t>
    </rPh>
    <phoneticPr fontId="2"/>
  </si>
  <si>
    <t>区分困難な場合</t>
    <rPh sb="0" eb="2">
      <t>クブン</t>
    </rPh>
    <rPh sb="2" eb="4">
      <t>コンナン</t>
    </rPh>
    <rPh sb="5" eb="7">
      <t>バアイ</t>
    </rPh>
    <phoneticPr fontId="2"/>
  </si>
  <si>
    <t>収入金額に関する計算書</t>
    <rPh sb="0" eb="3">
      <t>シュウニュウキン</t>
    </rPh>
    <rPh sb="3" eb="4">
      <t>ガク</t>
    </rPh>
    <rPh sb="5" eb="6">
      <t>カン</t>
    </rPh>
    <rPh sb="8" eb="11">
      <t>ケイサンショ</t>
    </rPh>
    <phoneticPr fontId="2"/>
  </si>
  <si>
    <t>事業</t>
    <rPh sb="0" eb="2">
      <t>ジギョウ</t>
    </rPh>
    <phoneticPr fontId="2"/>
  </si>
  <si>
    <t>法人名</t>
    <rPh sb="0" eb="3">
      <t>ホウジンメイ</t>
    </rPh>
    <phoneticPr fontId="2"/>
  </si>
  <si>
    <t>第六号様式別表六（第五条関係）</t>
    <rPh sb="0" eb="1">
      <t>ダイ</t>
    </rPh>
    <rPh sb="1" eb="2">
      <t>ロク</t>
    </rPh>
    <rPh sb="2" eb="3">
      <t>ゴウ</t>
    </rPh>
    <rPh sb="3" eb="5">
      <t>ヨウシキ</t>
    </rPh>
    <rPh sb="5" eb="7">
      <t>ベッピョウ</t>
    </rPh>
    <rPh sb="7" eb="8">
      <t>ロク</t>
    </rPh>
    <rPh sb="9" eb="10">
      <t>ダイ</t>
    </rPh>
    <rPh sb="10" eb="11">
      <t>ゴ</t>
    </rPh>
    <rPh sb="11" eb="12">
      <t>ジョウ</t>
    </rPh>
    <rPh sb="12" eb="14">
      <t>カンケイ</t>
    </rPh>
    <phoneticPr fontId="2"/>
  </si>
  <si>
    <t>年度</t>
    <rPh sb="0" eb="2">
      <t>ネンド</t>
    </rPh>
    <phoneticPr fontId="2"/>
  </si>
  <si>
    <t>摘　　　　　　　　　　　　　　　　　　要</t>
    <rPh sb="0" eb="1">
      <t>テキ</t>
    </rPh>
    <rPh sb="19" eb="20">
      <t>ヨウ</t>
    </rPh>
    <phoneticPr fontId="2"/>
  </si>
  <si>
    <t>金　　　　　　額</t>
    <rPh sb="0" eb="1">
      <t>キン</t>
    </rPh>
    <rPh sb="7" eb="8">
      <t>ガク</t>
    </rPh>
    <phoneticPr fontId="2"/>
  </si>
  <si>
    <t>収入金額の総額</t>
    <rPh sb="0" eb="2">
      <t>シュウニュウ</t>
    </rPh>
    <rPh sb="2" eb="4">
      <t>キンガク</t>
    </rPh>
    <rPh sb="5" eb="7">
      <t>ソウガク</t>
    </rPh>
    <phoneticPr fontId="2"/>
  </si>
  <si>
    <t>円</t>
    <rPh sb="0" eb="1">
      <t>エン</t>
    </rPh>
    <phoneticPr fontId="2"/>
  </si>
  <si>
    <t>法</t>
    <rPh sb="0" eb="1">
      <t>ホウ</t>
    </rPh>
    <phoneticPr fontId="2"/>
  </si>
  <si>
    <t>第</t>
    <rPh sb="0" eb="1">
      <t>ダイ</t>
    </rPh>
    <phoneticPr fontId="2"/>
  </si>
  <si>
    <t>条</t>
    <rPh sb="0" eb="1">
      <t>ジョウ</t>
    </rPh>
    <phoneticPr fontId="2"/>
  </si>
  <si>
    <t>の</t>
    <phoneticPr fontId="2"/>
  </si>
  <si>
    <t>項</t>
    <rPh sb="0" eb="1">
      <t>コウ</t>
    </rPh>
    <phoneticPr fontId="2"/>
  </si>
  <si>
    <t>①</t>
    <phoneticPr fontId="2"/>
  </si>
  <si>
    <t>に</t>
    <phoneticPr fontId="2"/>
  </si>
  <si>
    <t>控除される金額</t>
    <rPh sb="0" eb="2">
      <t>コウジョ</t>
    </rPh>
    <rPh sb="5" eb="7">
      <t>キンガク</t>
    </rPh>
    <phoneticPr fontId="2"/>
  </si>
  <si>
    <t>入</t>
    <rPh sb="0" eb="1">
      <t>ニュウ</t>
    </rPh>
    <phoneticPr fontId="2"/>
  </si>
  <si>
    <t>金</t>
    <rPh sb="0" eb="1">
      <t>キン</t>
    </rPh>
    <phoneticPr fontId="2"/>
  </si>
  <si>
    <t>額</t>
    <rPh sb="0" eb="1">
      <t>ガク</t>
    </rPh>
    <phoneticPr fontId="2"/>
  </si>
  <si>
    <t>②</t>
    <phoneticPr fontId="2"/>
  </si>
  <si>
    <t>差　　　引　　　計　　①－②</t>
    <rPh sb="0" eb="1">
      <t>サ</t>
    </rPh>
    <rPh sb="4" eb="5">
      <t>イン</t>
    </rPh>
    <rPh sb="8" eb="9">
      <t>ケイ</t>
    </rPh>
    <phoneticPr fontId="2"/>
  </si>
  <si>
    <t>③</t>
    <phoneticPr fontId="2"/>
  </si>
  <si>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2"/>
  </si>
  <si>
    <t>④</t>
    <phoneticPr fontId="2"/>
  </si>
  <si>
    <t>法附則第９条第10項の規定による控除額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</si>
  <si>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⑤</t>
    <phoneticPr fontId="2"/>
  </si>
  <si>
    <t>⑥</t>
    <phoneticPr fontId="2"/>
  </si>
  <si>
    <t>法人税別表４（益金算入額及び益金不算入額）</t>
    <rPh sb="0" eb="3">
      <t>ホウジンゼイ</t>
    </rPh>
    <rPh sb="3" eb="5">
      <t>ベッピョウ</t>
    </rPh>
    <rPh sb="7" eb="9">
      <t>エキキン</t>
    </rPh>
    <rPh sb="9" eb="11">
      <t>サンニュウ</t>
    </rPh>
    <rPh sb="11" eb="12">
      <t>ガク</t>
    </rPh>
    <rPh sb="12" eb="13">
      <t>オヨ</t>
    </rPh>
    <rPh sb="14" eb="16">
      <t>エキキン</t>
    </rPh>
    <rPh sb="16" eb="19">
      <t>フサンニュウ</t>
    </rPh>
    <rPh sb="19" eb="20">
      <t>ガク</t>
    </rPh>
    <phoneticPr fontId="2"/>
  </si>
  <si>
    <t>上記以外</t>
    <rPh sb="0" eb="2">
      <t>ジョウキ</t>
    </rPh>
    <rPh sb="2" eb="4">
      <t>イガイ</t>
    </rPh>
    <phoneticPr fontId="2"/>
  </si>
  <si>
    <t>法人名</t>
    <rPh sb="0" eb="2">
      <t>ホウジン</t>
    </rPh>
    <rPh sb="2" eb="3">
      <t>メイ</t>
    </rPh>
    <phoneticPr fontId="2"/>
  </si>
  <si>
    <t>整理番号</t>
    <rPh sb="0" eb="2">
      <t>セイリ</t>
    </rPh>
    <rPh sb="2" eb="4">
      <t>バンゴウ</t>
    </rPh>
    <phoneticPr fontId="2"/>
  </si>
  <si>
    <t>事務所</t>
    <rPh sb="0" eb="3">
      <t>ジムショ</t>
    </rPh>
    <phoneticPr fontId="2"/>
  </si>
  <si>
    <t>区分</t>
    <rPh sb="0" eb="2">
      <t>クブン</t>
    </rPh>
    <phoneticPr fontId="2"/>
  </si>
  <si>
    <t>申告区分</t>
    <rPh sb="0" eb="2">
      <t>シンコク</t>
    </rPh>
    <rPh sb="2" eb="4">
      <t>クブン</t>
    </rPh>
    <phoneticPr fontId="2"/>
  </si>
  <si>
    <t>第六号様式別表五　（第五条関係）</t>
    <rPh sb="0" eb="1">
      <t>ダイ</t>
    </rPh>
    <rPh sb="1" eb="3">
      <t>ロクゴウ</t>
    </rPh>
    <rPh sb="3" eb="5">
      <t>ヨウシキ</t>
    </rPh>
    <rPh sb="5" eb="7">
      <t>ベッピョウ</t>
    </rPh>
    <rPh sb="7" eb="8">
      <t>ゴ</t>
    </rPh>
    <rPh sb="10" eb="11">
      <t>ダイ</t>
    </rPh>
    <rPh sb="11" eb="13">
      <t>ゴジョウ</t>
    </rPh>
    <rPh sb="13" eb="15">
      <t>カンケイ</t>
    </rPh>
    <phoneticPr fontId="2"/>
  </si>
  <si>
    <t>事業年度</t>
    <rPh sb="0" eb="2">
      <t>ジギョウ</t>
    </rPh>
    <rPh sb="2" eb="4">
      <t>ネンド</t>
    </rPh>
    <phoneticPr fontId="2"/>
  </si>
  <si>
    <t>所　　得　　金　　額　　の　　計　　算</t>
    <rPh sb="0" eb="1">
      <t>ショ</t>
    </rPh>
    <rPh sb="3" eb="4">
      <t>トク</t>
    </rPh>
    <rPh sb="6" eb="7">
      <t>キン</t>
    </rPh>
    <rPh sb="9" eb="10">
      <t>ガク</t>
    </rPh>
    <rPh sb="15" eb="16">
      <t>ケイ</t>
    </rPh>
    <rPh sb="18" eb="19">
      <t>ザン</t>
    </rPh>
    <phoneticPr fontId="2"/>
  </si>
  <si>
    <t>非 課 税 所 得 の 区 分 計 算</t>
    <rPh sb="0" eb="1">
      <t>ヒ</t>
    </rPh>
    <rPh sb="2" eb="3">
      <t>カ</t>
    </rPh>
    <rPh sb="4" eb="5">
      <t>ゼイ</t>
    </rPh>
    <rPh sb="6" eb="7">
      <t>ショ</t>
    </rPh>
    <rPh sb="8" eb="9">
      <t>トク</t>
    </rPh>
    <rPh sb="12" eb="13">
      <t>ク</t>
    </rPh>
    <rPh sb="14" eb="15">
      <t>ブン</t>
    </rPh>
    <rPh sb="16" eb="17">
      <t>ケイ</t>
    </rPh>
    <rPh sb="18" eb="19">
      <t>ザン</t>
    </rPh>
    <phoneticPr fontId="2"/>
  </si>
  <si>
    <t>①</t>
    <phoneticPr fontId="2"/>
  </si>
  <si>
    <t>兆</t>
    <rPh sb="0" eb="1">
      <t>チョウ</t>
    </rPh>
    <phoneticPr fontId="2"/>
  </si>
  <si>
    <t>十</t>
    <rPh sb="0" eb="1">
      <t>ジュウ</t>
    </rPh>
    <phoneticPr fontId="2"/>
  </si>
  <si>
    <t>億</t>
    <rPh sb="0" eb="1">
      <t>オク</t>
    </rPh>
    <phoneticPr fontId="2"/>
  </si>
  <si>
    <t>百</t>
    <rPh sb="0" eb="1">
      <t>ヒャク</t>
    </rPh>
    <phoneticPr fontId="2"/>
  </si>
  <si>
    <t>万</t>
    <rPh sb="0" eb="1">
      <t>マン</t>
    </rPh>
    <phoneticPr fontId="2"/>
  </si>
  <si>
    <t>千</t>
    <rPh sb="0" eb="1">
      <t>セン</t>
    </rPh>
    <phoneticPr fontId="2"/>
  </si>
  <si>
    <t>外国の事業に帰属する所得</t>
    <rPh sb="0" eb="2">
      <t>ガイコク</t>
    </rPh>
    <rPh sb="3" eb="5">
      <t>ジギョウ</t>
    </rPh>
    <rPh sb="6" eb="8">
      <t>キゾク</t>
    </rPh>
    <rPh sb="10" eb="12">
      <t>ショトク</t>
    </rPh>
    <phoneticPr fontId="2"/>
  </si>
  <si>
    <t>外国における事務所又は事業所の期末の従業者数</t>
    <rPh sb="0" eb="2">
      <t>ガイコク</t>
    </rPh>
    <rPh sb="6" eb="9">
      <t>ジムショ</t>
    </rPh>
    <rPh sb="9" eb="10">
      <t>マタ</t>
    </rPh>
    <rPh sb="11" eb="14">
      <t>ジギョウショ</t>
    </rPh>
    <rPh sb="15" eb="17">
      <t>キマツ</t>
    </rPh>
    <rPh sb="18" eb="21">
      <t>ジュウギョウシャ</t>
    </rPh>
    <rPh sb="21" eb="22">
      <t>スウ</t>
    </rPh>
    <phoneticPr fontId="2"/>
  </si>
  <si>
    <t>人</t>
    <rPh sb="0" eb="1">
      <t>ヒト</t>
    </rPh>
    <phoneticPr fontId="2"/>
  </si>
  <si>
    <t>加　　　　　算</t>
    <rPh sb="0" eb="1">
      <t>カ</t>
    </rPh>
    <rPh sb="6" eb="7">
      <t>ザン</t>
    </rPh>
    <phoneticPr fontId="2"/>
  </si>
  <si>
    <t>損金の額又は個別帰属損金額に算入した所得税額及び復興特別所得税額</t>
    <rPh sb="0" eb="2">
      <t>ソンキン</t>
    </rPh>
    <rPh sb="3" eb="4">
      <t>ガク</t>
    </rPh>
    <rPh sb="4" eb="5">
      <t>マタ</t>
    </rPh>
    <rPh sb="6" eb="8">
      <t>コベツ</t>
    </rPh>
    <rPh sb="8" eb="10">
      <t>キゾク</t>
    </rPh>
    <rPh sb="10" eb="12">
      <t>ソンキン</t>
    </rPh>
    <rPh sb="12" eb="13">
      <t>ガク</t>
    </rPh>
    <rPh sb="14" eb="16">
      <t>サンニュウ</t>
    </rPh>
    <rPh sb="18" eb="20">
      <t>ショトク</t>
    </rPh>
    <rPh sb="21" eb="22">
      <t>ガク</t>
    </rPh>
    <rPh sb="22" eb="23">
      <t>オヨ</t>
    </rPh>
    <rPh sb="24" eb="26">
      <t>フッコウ</t>
    </rPh>
    <rPh sb="26" eb="28">
      <t>トクベツ</t>
    </rPh>
    <rPh sb="28" eb="31">
      <t>ショトクゼイ</t>
    </rPh>
    <rPh sb="31" eb="32">
      <t>ガク</t>
    </rPh>
    <phoneticPr fontId="2"/>
  </si>
  <si>
    <t>②</t>
    <phoneticPr fontId="2"/>
  </si>
  <si>
    <t>期末の総従業者数</t>
    <rPh sb="0" eb="2">
      <t>キマツ</t>
    </rPh>
    <rPh sb="3" eb="4">
      <t>ソウ</t>
    </rPh>
    <rPh sb="4" eb="5">
      <t>ジュウ</t>
    </rPh>
    <rPh sb="5" eb="8">
      <t>ギョウシャスウ</t>
    </rPh>
    <phoneticPr fontId="2"/>
  </si>
  <si>
    <t>損金の額又は個別帰属損金額に算入した海外投資等損失準備金勘定への繰入額</t>
    <rPh sb="0" eb="2">
      <t>ソンキン</t>
    </rPh>
    <rPh sb="3" eb="4">
      <t>ガク</t>
    </rPh>
    <rPh sb="4" eb="5">
      <t>マタ</t>
    </rPh>
    <rPh sb="6" eb="8">
      <t>コベツ</t>
    </rPh>
    <rPh sb="8" eb="10">
      <t>キゾク</t>
    </rPh>
    <rPh sb="10" eb="12">
      <t>ソンキン</t>
    </rPh>
    <rPh sb="12" eb="13">
      <t>ガク</t>
    </rPh>
    <rPh sb="14" eb="16">
      <t>サンニュウ</t>
    </rPh>
    <rPh sb="18" eb="20">
      <t>カイガイ</t>
    </rPh>
    <rPh sb="20" eb="22">
      <t>トウシ</t>
    </rPh>
    <rPh sb="22" eb="23">
      <t>トウ</t>
    </rPh>
    <rPh sb="23" eb="25">
      <t>ソンシツ</t>
    </rPh>
    <rPh sb="25" eb="28">
      <t>ジュンビキン</t>
    </rPh>
    <rPh sb="28" eb="30">
      <t>カンジョウ</t>
    </rPh>
    <rPh sb="32" eb="35">
      <t>クリイレガク</t>
    </rPh>
    <phoneticPr fontId="2"/>
  </si>
  <si>
    <t>損金の額又は個別帰属損金額に算入した外国法人税の額</t>
    <rPh sb="0" eb="2">
      <t>ソンキン</t>
    </rPh>
    <rPh sb="3" eb="4">
      <t>ガク</t>
    </rPh>
    <rPh sb="4" eb="5">
      <t>マタ</t>
    </rPh>
    <rPh sb="6" eb="8">
      <t>コベツ</t>
    </rPh>
    <rPh sb="8" eb="10">
      <t>キゾク</t>
    </rPh>
    <rPh sb="10" eb="12">
      <t>ソンキン</t>
    </rPh>
    <rPh sb="12" eb="13">
      <t>ガク</t>
    </rPh>
    <rPh sb="14" eb="16">
      <t>サンニュウ</t>
    </rPh>
    <rPh sb="18" eb="20">
      <t>ガイコク</t>
    </rPh>
    <rPh sb="20" eb="23">
      <t>ホウジンゼイ</t>
    </rPh>
    <rPh sb="24" eb="25">
      <t>ガク</t>
    </rPh>
    <phoneticPr fontId="2"/>
  </si>
  <si>
    <t>鉱物の掘採事業の所得</t>
    <rPh sb="0" eb="2">
      <t>コウブツ</t>
    </rPh>
    <rPh sb="3" eb="4">
      <t>クツ</t>
    </rPh>
    <rPh sb="4" eb="5">
      <t>サイ</t>
    </rPh>
    <rPh sb="5" eb="7">
      <t>ジギョウ</t>
    </rPh>
    <rPh sb="8" eb="10">
      <t>ショトク</t>
    </rPh>
    <phoneticPr fontId="2"/>
  </si>
  <si>
    <t>鉱物の掘採事業と精錬事業とを通じて算定した所得</t>
    <rPh sb="0" eb="2">
      <t>コウブツ</t>
    </rPh>
    <rPh sb="3" eb="4">
      <t>クツ</t>
    </rPh>
    <rPh sb="4" eb="5">
      <t>サイ</t>
    </rPh>
    <rPh sb="5" eb="7">
      <t>ジギョウ</t>
    </rPh>
    <rPh sb="8" eb="10">
      <t>セイレン</t>
    </rPh>
    <rPh sb="10" eb="12">
      <t>ジギョウ</t>
    </rPh>
    <rPh sb="14" eb="15">
      <t>ツウ</t>
    </rPh>
    <rPh sb="17" eb="19">
      <t>サンテイ</t>
    </rPh>
    <rPh sb="21" eb="23">
      <t>ショトク</t>
    </rPh>
    <phoneticPr fontId="2"/>
  </si>
  <si>
    <t>非適格の合併等又は残余財産の全部分配等による移転資産等の譲渡利益額</t>
    <rPh sb="0" eb="1">
      <t>ヒ</t>
    </rPh>
    <rPh sb="1" eb="3">
      <t>テキカク</t>
    </rPh>
    <rPh sb="4" eb="6">
      <t>ガッペイ</t>
    </rPh>
    <rPh sb="6" eb="7">
      <t>トウ</t>
    </rPh>
    <rPh sb="7" eb="8">
      <t>マタ</t>
    </rPh>
    <rPh sb="9" eb="11">
      <t>ザンヨ</t>
    </rPh>
    <rPh sb="11" eb="13">
      <t>ザイサン</t>
    </rPh>
    <rPh sb="14" eb="16">
      <t>ゼンブ</t>
    </rPh>
    <rPh sb="16" eb="18">
      <t>ブンパイ</t>
    </rPh>
    <rPh sb="18" eb="19">
      <t>トウ</t>
    </rPh>
    <rPh sb="22" eb="24">
      <t>イテン</t>
    </rPh>
    <rPh sb="24" eb="26">
      <t>シサン</t>
    </rPh>
    <rPh sb="26" eb="27">
      <t>トウ</t>
    </rPh>
    <rPh sb="28" eb="30">
      <t>ジョウト</t>
    </rPh>
    <rPh sb="30" eb="32">
      <t>リエキ</t>
    </rPh>
    <rPh sb="32" eb="33">
      <t>ガク</t>
    </rPh>
    <phoneticPr fontId="2"/>
  </si>
  <si>
    <t>生産品の収入金額又は生産品の収入金額から買鉱価格を差し引いた金額</t>
    <rPh sb="0" eb="3">
      <t>セイサンヒン</t>
    </rPh>
    <rPh sb="4" eb="6">
      <t>シュウニュウ</t>
    </rPh>
    <rPh sb="6" eb="8">
      <t>キンガク</t>
    </rPh>
    <rPh sb="8" eb="9">
      <t>マタ</t>
    </rPh>
    <rPh sb="10" eb="13">
      <t>セイサンヒン</t>
    </rPh>
    <rPh sb="14" eb="16">
      <t>シュウニュウ</t>
    </rPh>
    <rPh sb="16" eb="18">
      <t>キンガク</t>
    </rPh>
    <rPh sb="20" eb="21">
      <t>バイ</t>
    </rPh>
    <rPh sb="21" eb="22">
      <t>コウ</t>
    </rPh>
    <rPh sb="22" eb="24">
      <t>カカク</t>
    </rPh>
    <rPh sb="25" eb="26">
      <t>サ</t>
    </rPh>
    <rPh sb="27" eb="28">
      <t>ヒ</t>
    </rPh>
    <rPh sb="30" eb="32">
      <t>キンガク</t>
    </rPh>
    <phoneticPr fontId="2"/>
  </si>
  <si>
    <t>小　　計</t>
    <rPh sb="0" eb="1">
      <t>ショウ</t>
    </rPh>
    <rPh sb="3" eb="4">
      <t>ケイ</t>
    </rPh>
    <phoneticPr fontId="2"/>
  </si>
  <si>
    <t>鉱産税の課税標準であるべき鉱物の価額</t>
    <rPh sb="0" eb="2">
      <t>コウサン</t>
    </rPh>
    <rPh sb="2" eb="3">
      <t>ゼイ</t>
    </rPh>
    <rPh sb="4" eb="6">
      <t>カゼイ</t>
    </rPh>
    <rPh sb="6" eb="8">
      <t>ヒョウジュン</t>
    </rPh>
    <rPh sb="13" eb="15">
      <t>コウブツ</t>
    </rPh>
    <rPh sb="16" eb="18">
      <t>カガク</t>
    </rPh>
    <phoneticPr fontId="2"/>
  </si>
  <si>
    <t>減　　　　　算</t>
    <rPh sb="0" eb="1">
      <t>ゲン</t>
    </rPh>
    <rPh sb="6" eb="7">
      <t>ザン</t>
    </rPh>
    <phoneticPr fontId="2"/>
  </si>
  <si>
    <t>益金の額又は個別帰属益金額に算入した海外投資等損失準備金勘定からの戻入額</t>
    <rPh sb="0" eb="2">
      <t>エキキン</t>
    </rPh>
    <rPh sb="3" eb="4">
      <t>ガク</t>
    </rPh>
    <rPh sb="4" eb="5">
      <t>マタ</t>
    </rPh>
    <rPh sb="6" eb="8">
      <t>コベツ</t>
    </rPh>
    <rPh sb="8" eb="10">
      <t>キゾク</t>
    </rPh>
    <rPh sb="10" eb="12">
      <t>エキキン</t>
    </rPh>
    <rPh sb="12" eb="13">
      <t>ガク</t>
    </rPh>
    <rPh sb="14" eb="16">
      <t>サンニュウ</t>
    </rPh>
    <rPh sb="18" eb="20">
      <t>カイガイ</t>
    </rPh>
    <rPh sb="20" eb="22">
      <t>トウシ</t>
    </rPh>
    <rPh sb="22" eb="23">
      <t>トウ</t>
    </rPh>
    <rPh sb="23" eb="25">
      <t>ソンシツ</t>
    </rPh>
    <rPh sb="25" eb="28">
      <t>ジュンビキン</t>
    </rPh>
    <rPh sb="28" eb="30">
      <t>カンジョウ</t>
    </rPh>
    <rPh sb="33" eb="34">
      <t>モド</t>
    </rPh>
    <rPh sb="34" eb="35">
      <t>イ</t>
    </rPh>
    <rPh sb="35" eb="36">
      <t>ガク</t>
    </rPh>
    <phoneticPr fontId="2"/>
  </si>
  <si>
    <t>⑦</t>
    <phoneticPr fontId="2"/>
  </si>
  <si>
    <t>外国の事業に帰属する所得以外の所得に対して課された外国法人税の額</t>
    <rPh sb="0" eb="2">
      <t>ガイコク</t>
    </rPh>
    <rPh sb="3" eb="5">
      <t>ジギョウ</t>
    </rPh>
    <rPh sb="6" eb="8">
      <t>キゾク</t>
    </rPh>
    <rPh sb="10" eb="12">
      <t>ショトク</t>
    </rPh>
    <rPh sb="12" eb="14">
      <t>イガイ</t>
    </rPh>
    <rPh sb="15" eb="17">
      <t>ショトク</t>
    </rPh>
    <rPh sb="18" eb="19">
      <t>タイ</t>
    </rPh>
    <rPh sb="21" eb="22">
      <t>カ</t>
    </rPh>
    <rPh sb="25" eb="27">
      <t>ガイコク</t>
    </rPh>
    <rPh sb="27" eb="30">
      <t>ホウジンゼイ</t>
    </rPh>
    <rPh sb="31" eb="32">
      <t>ガク</t>
    </rPh>
    <phoneticPr fontId="2"/>
  </si>
  <si>
    <t>⑧</t>
    <phoneticPr fontId="2"/>
  </si>
  <si>
    <t>備　　　　　　　　　考</t>
    <rPh sb="0" eb="1">
      <t>ソナエ</t>
    </rPh>
    <rPh sb="10" eb="11">
      <t>コウ</t>
    </rPh>
    <phoneticPr fontId="2"/>
  </si>
  <si>
    <t>外国の事業に帰属する所得に対して課された外国法人税の額</t>
    <rPh sb="0" eb="2">
      <t>ガイコク</t>
    </rPh>
    <rPh sb="3" eb="5">
      <t>ジギョウ</t>
    </rPh>
    <rPh sb="6" eb="8">
      <t>キゾク</t>
    </rPh>
    <rPh sb="10" eb="12">
      <t>ショトク</t>
    </rPh>
    <rPh sb="13" eb="14">
      <t>タイ</t>
    </rPh>
    <rPh sb="16" eb="17">
      <t>カ</t>
    </rPh>
    <rPh sb="20" eb="22">
      <t>ガイコク</t>
    </rPh>
    <rPh sb="22" eb="25">
      <t>ホウジンゼイ</t>
    </rPh>
    <rPh sb="26" eb="27">
      <t>ガク</t>
    </rPh>
    <phoneticPr fontId="2"/>
  </si>
  <si>
    <t>⑨</t>
    <phoneticPr fontId="2"/>
  </si>
  <si>
    <t>特定目的会社又は投資法人の支払配当の損金算入額</t>
    <rPh sb="0" eb="2">
      <t>トクテイ</t>
    </rPh>
    <rPh sb="2" eb="4">
      <t>モクテキ</t>
    </rPh>
    <rPh sb="4" eb="6">
      <t>ガイシャ</t>
    </rPh>
    <rPh sb="6" eb="7">
      <t>マタ</t>
    </rPh>
    <rPh sb="8" eb="10">
      <t>トウシ</t>
    </rPh>
    <rPh sb="10" eb="12">
      <t>ホウジン</t>
    </rPh>
    <rPh sb="13" eb="15">
      <t>シハラ</t>
    </rPh>
    <rPh sb="15" eb="17">
      <t>ハイトウ</t>
    </rPh>
    <rPh sb="18" eb="20">
      <t>ソンキン</t>
    </rPh>
    <rPh sb="20" eb="22">
      <t>サンニュウ</t>
    </rPh>
    <rPh sb="22" eb="23">
      <t>ガク</t>
    </rPh>
    <phoneticPr fontId="2"/>
  </si>
  <si>
    <t>⑩</t>
    <phoneticPr fontId="2"/>
  </si>
  <si>
    <t>特定目的信託及び特定投資信託に係る利益又は収益の分配の額の損金算入額</t>
    <rPh sb="0" eb="2">
      <t>トクテイ</t>
    </rPh>
    <rPh sb="2" eb="4">
      <t>モクテキ</t>
    </rPh>
    <rPh sb="4" eb="6">
      <t>シンタク</t>
    </rPh>
    <rPh sb="6" eb="7">
      <t>オヨ</t>
    </rPh>
    <rPh sb="8" eb="10">
      <t>トクテイ</t>
    </rPh>
    <rPh sb="10" eb="12">
      <t>トウシ</t>
    </rPh>
    <rPh sb="12" eb="14">
      <t>シンタク</t>
    </rPh>
    <rPh sb="15" eb="16">
      <t>カカ</t>
    </rPh>
    <rPh sb="17" eb="19">
      <t>リエキ</t>
    </rPh>
    <rPh sb="19" eb="20">
      <t>マタ</t>
    </rPh>
    <rPh sb="21" eb="23">
      <t>シュウエキ</t>
    </rPh>
    <rPh sb="24" eb="26">
      <t>ブンパイ</t>
    </rPh>
    <rPh sb="27" eb="28">
      <t>ガク</t>
    </rPh>
    <rPh sb="29" eb="31">
      <t>ソンキン</t>
    </rPh>
    <rPh sb="31" eb="33">
      <t>サンニュウ</t>
    </rPh>
    <rPh sb="33" eb="34">
      <t>ガク</t>
    </rPh>
    <phoneticPr fontId="2"/>
  </si>
  <si>
    <t>⑪</t>
    <phoneticPr fontId="2"/>
  </si>
  <si>
    <t>非適格の合併等又は残余財産の全部分配等による移転資産等の譲渡損失額</t>
    <rPh sb="0" eb="1">
      <t>ヒ</t>
    </rPh>
    <rPh sb="1" eb="3">
      <t>テキカク</t>
    </rPh>
    <rPh sb="4" eb="6">
      <t>ガッペイ</t>
    </rPh>
    <rPh sb="6" eb="7">
      <t>トウ</t>
    </rPh>
    <rPh sb="7" eb="8">
      <t>マタ</t>
    </rPh>
    <rPh sb="9" eb="11">
      <t>ザンヨ</t>
    </rPh>
    <rPh sb="11" eb="13">
      <t>ザイサン</t>
    </rPh>
    <rPh sb="14" eb="16">
      <t>ゼンブ</t>
    </rPh>
    <rPh sb="16" eb="18">
      <t>ブンパイ</t>
    </rPh>
    <rPh sb="18" eb="19">
      <t>トウ</t>
    </rPh>
    <rPh sb="22" eb="24">
      <t>イテン</t>
    </rPh>
    <rPh sb="24" eb="26">
      <t>シサン</t>
    </rPh>
    <rPh sb="26" eb="27">
      <t>トウ</t>
    </rPh>
    <rPh sb="28" eb="30">
      <t>ジョウト</t>
    </rPh>
    <rPh sb="30" eb="32">
      <t>ソンシツ</t>
    </rPh>
    <rPh sb="32" eb="33">
      <t>ガク</t>
    </rPh>
    <phoneticPr fontId="2"/>
  </si>
  <si>
    <t>⑭</t>
    <phoneticPr fontId="2"/>
  </si>
  <si>
    <t>⑮</t>
    <phoneticPr fontId="2"/>
  </si>
  <si>
    <t>⑯</t>
    <phoneticPr fontId="2"/>
  </si>
  <si>
    <t>非課税等所得</t>
    <rPh sb="0" eb="3">
      <t>ヒカゼイ</t>
    </rPh>
    <rPh sb="3" eb="4">
      <t>トウ</t>
    </rPh>
    <rPh sb="4" eb="6">
      <t>ショトク</t>
    </rPh>
    <phoneticPr fontId="2"/>
  </si>
  <si>
    <t>林業に係る所得</t>
    <rPh sb="0" eb="2">
      <t>リンギョウ</t>
    </rPh>
    <rPh sb="3" eb="4">
      <t>カカ</t>
    </rPh>
    <rPh sb="5" eb="7">
      <t>ショトク</t>
    </rPh>
    <phoneticPr fontId="2"/>
  </si>
  <si>
    <t>⑰</t>
    <phoneticPr fontId="2"/>
  </si>
  <si>
    <t>鉱物の掘採事業に係る所得</t>
    <rPh sb="0" eb="2">
      <t>コウブツ</t>
    </rPh>
    <rPh sb="3" eb="4">
      <t>クツ</t>
    </rPh>
    <rPh sb="4" eb="5">
      <t>サイ</t>
    </rPh>
    <rPh sb="5" eb="7">
      <t>ジギョウ</t>
    </rPh>
    <rPh sb="8" eb="9">
      <t>カカ</t>
    </rPh>
    <rPh sb="10" eb="12">
      <t>ショトク</t>
    </rPh>
    <phoneticPr fontId="2"/>
  </si>
  <si>
    <t>⑱</t>
    <phoneticPr fontId="2"/>
  </si>
  <si>
    <t>社会保険等に係る医療の所得</t>
    <rPh sb="0" eb="2">
      <t>シャカイ</t>
    </rPh>
    <rPh sb="2" eb="4">
      <t>ホケン</t>
    </rPh>
    <rPh sb="4" eb="5">
      <t>トウ</t>
    </rPh>
    <rPh sb="6" eb="7">
      <t>カカ</t>
    </rPh>
    <rPh sb="8" eb="10">
      <t>イリョウ</t>
    </rPh>
    <rPh sb="11" eb="13">
      <t>ショトク</t>
    </rPh>
    <phoneticPr fontId="2"/>
  </si>
  <si>
    <t>⑲</t>
    <phoneticPr fontId="2"/>
  </si>
  <si>
    <t>農事組合法人の農業に係る所得</t>
    <rPh sb="0" eb="2">
      <t>ノウジ</t>
    </rPh>
    <rPh sb="2" eb="4">
      <t>クミアイ</t>
    </rPh>
    <rPh sb="4" eb="6">
      <t>ホウジン</t>
    </rPh>
    <rPh sb="7" eb="9">
      <t>ノウギョウ</t>
    </rPh>
    <rPh sb="10" eb="11">
      <t>カカ</t>
    </rPh>
    <rPh sb="12" eb="14">
      <t>ショトク</t>
    </rPh>
    <phoneticPr fontId="2"/>
  </si>
  <si>
    <t>⑳</t>
    <phoneticPr fontId="2"/>
  </si>
  <si>
    <t>㉑</t>
    <phoneticPr fontId="2"/>
  </si>
  <si>
    <t>繰越欠損金額等又は災害損失金額の当期控除額</t>
    <rPh sb="0" eb="2">
      <t>クリコシ</t>
    </rPh>
    <rPh sb="2" eb="4">
      <t>ケッソン</t>
    </rPh>
    <rPh sb="4" eb="6">
      <t>キンガク</t>
    </rPh>
    <rPh sb="6" eb="7">
      <t>トウ</t>
    </rPh>
    <rPh sb="7" eb="8">
      <t>マタ</t>
    </rPh>
    <rPh sb="9" eb="11">
      <t>サイガイ</t>
    </rPh>
    <rPh sb="11" eb="14">
      <t>ソンシツキン</t>
    </rPh>
    <rPh sb="14" eb="15">
      <t>ガク</t>
    </rPh>
    <rPh sb="16" eb="18">
      <t>トウキ</t>
    </rPh>
    <rPh sb="18" eb="21">
      <t>コウジョガク</t>
    </rPh>
    <phoneticPr fontId="2"/>
  </si>
  <si>
    <t>㉓</t>
    <phoneticPr fontId="2"/>
  </si>
  <si>
    <t>債務免除等があった場合の欠損金額等の当期控除額</t>
    <rPh sb="0" eb="2">
      <t>サイム</t>
    </rPh>
    <rPh sb="2" eb="4">
      <t>メンジョ</t>
    </rPh>
    <rPh sb="4" eb="5">
      <t>トウ</t>
    </rPh>
    <rPh sb="9" eb="11">
      <t>バアイ</t>
    </rPh>
    <rPh sb="12" eb="14">
      <t>ケッソン</t>
    </rPh>
    <rPh sb="14" eb="16">
      <t>キンガク</t>
    </rPh>
    <rPh sb="16" eb="17">
      <t>トウ</t>
    </rPh>
    <rPh sb="18" eb="20">
      <t>トウキ</t>
    </rPh>
    <rPh sb="20" eb="23">
      <t>コウジョガク</t>
    </rPh>
    <phoneticPr fontId="2"/>
  </si>
  <si>
    <t>㉕</t>
    <phoneticPr fontId="2"/>
  </si>
  <si>
    <t>新鉱床探鉱費又は海外新鉱床探鉱費の特別控除額</t>
    <rPh sb="0" eb="1">
      <t>シン</t>
    </rPh>
    <rPh sb="1" eb="2">
      <t>コウ</t>
    </rPh>
    <rPh sb="2" eb="3">
      <t>ユカ</t>
    </rPh>
    <rPh sb="3" eb="5">
      <t>タンコウ</t>
    </rPh>
    <rPh sb="5" eb="6">
      <t>ヒ</t>
    </rPh>
    <rPh sb="6" eb="7">
      <t>マタ</t>
    </rPh>
    <rPh sb="8" eb="10">
      <t>カイガイ</t>
    </rPh>
    <rPh sb="10" eb="11">
      <t>シン</t>
    </rPh>
    <rPh sb="11" eb="12">
      <t>コウ</t>
    </rPh>
    <rPh sb="12" eb="13">
      <t>ユカ</t>
    </rPh>
    <rPh sb="13" eb="15">
      <t>タンコウ</t>
    </rPh>
    <rPh sb="15" eb="16">
      <t>ヒ</t>
    </rPh>
    <rPh sb="17" eb="19">
      <t>トクベツ</t>
    </rPh>
    <rPh sb="19" eb="22">
      <t>コウジョガク</t>
    </rPh>
    <phoneticPr fontId="2"/>
  </si>
  <si>
    <t>㉖</t>
    <phoneticPr fontId="2"/>
  </si>
  <si>
    <t>農業経営基盤強化準備金積立額の損金算入額</t>
    <rPh sb="0" eb="2">
      <t>ノウギョウ</t>
    </rPh>
    <rPh sb="2" eb="4">
      <t>ケイエイ</t>
    </rPh>
    <rPh sb="4" eb="6">
      <t>キバン</t>
    </rPh>
    <rPh sb="6" eb="8">
      <t>キョウカ</t>
    </rPh>
    <rPh sb="8" eb="11">
      <t>ジュンビキン</t>
    </rPh>
    <rPh sb="11" eb="13">
      <t>ツミタテ</t>
    </rPh>
    <rPh sb="13" eb="14">
      <t>ガク</t>
    </rPh>
    <rPh sb="15" eb="17">
      <t>ソンキン</t>
    </rPh>
    <rPh sb="17" eb="19">
      <t>サンニュウ</t>
    </rPh>
    <rPh sb="19" eb="20">
      <t>ガク</t>
    </rPh>
    <phoneticPr fontId="2"/>
  </si>
  <si>
    <t>㉗</t>
    <phoneticPr fontId="2"/>
  </si>
  <si>
    <t>農用地等を取得した場合の圧縮額の損金算入額</t>
    <rPh sb="0" eb="3">
      <t>ノウヨウチ</t>
    </rPh>
    <rPh sb="3" eb="4">
      <t>トウ</t>
    </rPh>
    <rPh sb="5" eb="7">
      <t>シュトク</t>
    </rPh>
    <rPh sb="9" eb="11">
      <t>バアイ</t>
    </rPh>
    <rPh sb="12" eb="14">
      <t>アッシュク</t>
    </rPh>
    <rPh sb="14" eb="15">
      <t>ガク</t>
    </rPh>
    <rPh sb="16" eb="18">
      <t>ソンキン</t>
    </rPh>
    <rPh sb="18" eb="20">
      <t>サンニュウ</t>
    </rPh>
    <rPh sb="20" eb="21">
      <t>ガク</t>
    </rPh>
    <phoneticPr fontId="2"/>
  </si>
  <si>
    <t>㉘</t>
    <phoneticPr fontId="2"/>
  </si>
  <si>
    <t>関西国際空港用地整備準備金積立額の損金算入額</t>
    <rPh sb="0" eb="2">
      <t>カンサイ</t>
    </rPh>
    <rPh sb="2" eb="4">
      <t>コクサイ</t>
    </rPh>
    <rPh sb="4" eb="6">
      <t>クウコウ</t>
    </rPh>
    <rPh sb="6" eb="7">
      <t>ヨウ</t>
    </rPh>
    <rPh sb="7" eb="8">
      <t>チ</t>
    </rPh>
    <rPh sb="8" eb="10">
      <t>セイビ</t>
    </rPh>
    <rPh sb="10" eb="13">
      <t>ジュンビキン</t>
    </rPh>
    <rPh sb="13" eb="16">
      <t>ツミタテガク</t>
    </rPh>
    <rPh sb="17" eb="19">
      <t>ソンキン</t>
    </rPh>
    <rPh sb="19" eb="21">
      <t>サンニュウ</t>
    </rPh>
    <rPh sb="21" eb="22">
      <t>ガク</t>
    </rPh>
    <phoneticPr fontId="2"/>
  </si>
  <si>
    <t>㉙</t>
    <phoneticPr fontId="2"/>
  </si>
  <si>
    <t>中部国際空港整備準備金積立額の損金算入額</t>
    <rPh sb="0" eb="2">
      <t>チュウブ</t>
    </rPh>
    <rPh sb="2" eb="4">
      <t>コクサイ</t>
    </rPh>
    <rPh sb="4" eb="6">
      <t>クウコウ</t>
    </rPh>
    <rPh sb="6" eb="8">
      <t>セイビ</t>
    </rPh>
    <rPh sb="8" eb="10">
      <t>ジュンビ</t>
    </rPh>
    <rPh sb="10" eb="11">
      <t>キン</t>
    </rPh>
    <rPh sb="11" eb="13">
      <t>ツミタテ</t>
    </rPh>
    <rPh sb="13" eb="14">
      <t>ガク</t>
    </rPh>
    <rPh sb="15" eb="17">
      <t>ソンキン</t>
    </rPh>
    <rPh sb="17" eb="19">
      <t>サンニュウ</t>
    </rPh>
    <rPh sb="19" eb="20">
      <t>ガク</t>
    </rPh>
    <phoneticPr fontId="2"/>
  </si>
  <si>
    <t>再投資等準備金積立額の損金算入額</t>
    <rPh sb="0" eb="3">
      <t>サイトウシ</t>
    </rPh>
    <rPh sb="3" eb="4">
      <t>トウ</t>
    </rPh>
    <rPh sb="4" eb="7">
      <t>ジュンビキン</t>
    </rPh>
    <rPh sb="7" eb="10">
      <t>ツミタテガク</t>
    </rPh>
    <rPh sb="11" eb="13">
      <t>ソンキン</t>
    </rPh>
    <rPh sb="13" eb="15">
      <t>サンニュウ</t>
    </rPh>
    <rPh sb="15" eb="16">
      <t>ガク</t>
    </rPh>
    <phoneticPr fontId="2"/>
  </si>
  <si>
    <t>第６号様式別表５記載要領</t>
    <phoneticPr fontId="2"/>
  </si>
  <si>
    <t>　この計算書は、法第７２条の２３第１項ただし書の規定の適用を受ける医療法人若しくは農業協同組合連合会、法第７２条の２４の規定の適用を受ける法人、事業税を課されない事業とその他の事業とを併せて行う法人、法人税法第６２条第２項若しくは第６２条の５第２項の規定の適用を受ける法人、租税特別措置法第５７条の７第１項、第５７条の７の２第１項、第５９条第１項若しくは第２項、第６１条の２第１項、第６１条の３第１項、第６７条の１４第１項、第６７条の１５第１項、第６８条の３の２第１項、第６８条の３の３第１項、第６８条の５７第１項、第６８条の５７の２第１項、第６８条の６２第１項若しくは第２項、第６８条の６４第１項若しくは第６８条の６５第１項の規定の適用を受ける法人又は東日本大震災の被災者等に係る国税関係法律の臨時特例に関する法律第１８条の３第１項若しくは第２６条の３第１項の規定を受ける法人が課税標準となる所得の計算を行う場合に記載し、第６号様式の申告書に添付すること。</t>
    <rPh sb="92" eb="93">
      <t>アワ</t>
    </rPh>
    <rPh sb="111" eb="112">
      <t>モ</t>
    </rPh>
    <rPh sb="115" eb="116">
      <t>ダイ</t>
    </rPh>
    <rPh sb="118" eb="119">
      <t>ジョウ</t>
    </rPh>
    <rPh sb="121" eb="122">
      <t>ダイ</t>
    </rPh>
    <rPh sb="123" eb="124">
      <t>コウ</t>
    </rPh>
    <rPh sb="128" eb="130">
      <t>テキヨウ</t>
    </rPh>
    <rPh sb="144" eb="145">
      <t>ダイ</t>
    </rPh>
    <rPh sb="147" eb="148">
      <t>ジョウ</t>
    </rPh>
    <rPh sb="150" eb="151">
      <t>ダイ</t>
    </rPh>
    <rPh sb="152" eb="153">
      <t>コウ</t>
    </rPh>
    <rPh sb="154" eb="155">
      <t>ダイ</t>
    </rPh>
    <rPh sb="157" eb="158">
      <t>ジョウ</t>
    </rPh>
    <rPh sb="162" eb="163">
      <t>ダイ</t>
    </rPh>
    <rPh sb="164" eb="165">
      <t>コウ</t>
    </rPh>
    <rPh sb="166" eb="167">
      <t>ダイ</t>
    </rPh>
    <rPh sb="169" eb="170">
      <t>ジョウ</t>
    </rPh>
    <rPh sb="170" eb="171">
      <t>ダイ</t>
    </rPh>
    <rPh sb="172" eb="173">
      <t>コウ</t>
    </rPh>
    <rPh sb="173" eb="174">
      <t>モ</t>
    </rPh>
    <rPh sb="177" eb="178">
      <t>ダイ</t>
    </rPh>
    <rPh sb="179" eb="180">
      <t>コウ</t>
    </rPh>
    <rPh sb="181" eb="182">
      <t>ダイ</t>
    </rPh>
    <rPh sb="184" eb="185">
      <t>ジョウ</t>
    </rPh>
    <rPh sb="187" eb="188">
      <t>ダイ</t>
    </rPh>
    <rPh sb="189" eb="190">
      <t>コウ</t>
    </rPh>
    <rPh sb="191" eb="192">
      <t>ダイ</t>
    </rPh>
    <rPh sb="194" eb="195">
      <t>ジョウ</t>
    </rPh>
    <rPh sb="197" eb="198">
      <t>ダイ</t>
    </rPh>
    <rPh sb="199" eb="200">
      <t>コウ</t>
    </rPh>
    <rPh sb="247" eb="248">
      <t>ダイ</t>
    </rPh>
    <rPh sb="250" eb="251">
      <t>ジョウ</t>
    </rPh>
    <rPh sb="254" eb="255">
      <t>ダイ</t>
    </rPh>
    <rPh sb="256" eb="257">
      <t>コウ</t>
    </rPh>
    <rPh sb="258" eb="259">
      <t>ダイ</t>
    </rPh>
    <rPh sb="261" eb="262">
      <t>ジョウ</t>
    </rPh>
    <rPh sb="267" eb="268">
      <t>ダイ</t>
    </rPh>
    <rPh sb="269" eb="270">
      <t>コウ</t>
    </rPh>
    <rPh sb="271" eb="272">
      <t>ダイ</t>
    </rPh>
    <rPh sb="274" eb="275">
      <t>ジョウ</t>
    </rPh>
    <rPh sb="278" eb="279">
      <t>ダイ</t>
    </rPh>
    <rPh sb="280" eb="281">
      <t>コウ</t>
    </rPh>
    <rPh sb="281" eb="282">
      <t>モ</t>
    </rPh>
    <rPh sb="285" eb="286">
      <t>ダイ</t>
    </rPh>
    <rPh sb="287" eb="288">
      <t>コウ</t>
    </rPh>
    <rPh sb="289" eb="290">
      <t>ダイ</t>
    </rPh>
    <rPh sb="292" eb="293">
      <t>ジョウ</t>
    </rPh>
    <rPh sb="296" eb="297">
      <t>ダイ</t>
    </rPh>
    <rPh sb="298" eb="299">
      <t>コウ</t>
    </rPh>
    <rPh sb="299" eb="300">
      <t>モ</t>
    </rPh>
    <rPh sb="303" eb="304">
      <t>ダイ</t>
    </rPh>
    <rPh sb="306" eb="307">
      <t>ジョウ</t>
    </rPh>
    <rPh sb="310" eb="311">
      <t>ダイ</t>
    </rPh>
    <rPh sb="312" eb="313">
      <t>コウ</t>
    </rPh>
    <rPh sb="325" eb="326">
      <t>マタ</t>
    </rPh>
    <rPh sb="327" eb="330">
      <t>ヒガシニホン</t>
    </rPh>
    <rPh sb="330" eb="333">
      <t>ダイシンサイ</t>
    </rPh>
    <rPh sb="334" eb="337">
      <t>ヒサイシャ</t>
    </rPh>
    <rPh sb="337" eb="338">
      <t>トウ</t>
    </rPh>
    <rPh sb="339" eb="340">
      <t>カカ</t>
    </rPh>
    <rPh sb="341" eb="343">
      <t>コクゼイ</t>
    </rPh>
    <rPh sb="343" eb="345">
      <t>カンケイ</t>
    </rPh>
    <rPh sb="345" eb="347">
      <t>ホウリツ</t>
    </rPh>
    <rPh sb="348" eb="350">
      <t>リンジ</t>
    </rPh>
    <rPh sb="350" eb="352">
      <t>トクレイ</t>
    </rPh>
    <rPh sb="353" eb="354">
      <t>カン</t>
    </rPh>
    <rPh sb="356" eb="358">
      <t>ホウリツ</t>
    </rPh>
    <rPh sb="358" eb="359">
      <t>ダイ</t>
    </rPh>
    <rPh sb="361" eb="362">
      <t>ジョウ</t>
    </rPh>
    <rPh sb="364" eb="365">
      <t>ダイ</t>
    </rPh>
    <rPh sb="366" eb="367">
      <t>コウ</t>
    </rPh>
    <rPh sb="367" eb="368">
      <t>モ</t>
    </rPh>
    <rPh sb="371" eb="372">
      <t>ダイ</t>
    </rPh>
    <rPh sb="374" eb="375">
      <t>ジョウ</t>
    </rPh>
    <rPh sb="377" eb="378">
      <t>ダイ</t>
    </rPh>
    <rPh sb="379" eb="380">
      <t>コウ</t>
    </rPh>
    <rPh sb="381" eb="383">
      <t>キテイ</t>
    </rPh>
    <rPh sb="384" eb="385">
      <t>ウ</t>
    </rPh>
    <rPh sb="387" eb="389">
      <t>ホウジン</t>
    </rPh>
    <phoneticPr fontId="2"/>
  </si>
  <si>
    <t>　法人課税信託の受託者が当該法人課税信託について、第６号様式の申告書に添付する場合にあっては、「法人名」の欄には法人課税信託の名称を併記すること。</t>
    <phoneticPr fontId="2"/>
  </si>
  <si>
    <t>　「所得金額（法人税の明細書（別表４）の（34））又は個別所得金額（法人税の明細書（別表４の２付表）の(43)）①」の欄は、法人税法第８１条の９第４項の規定の適用を受ける法人にあっては、法人税の明細書（別表４の２付表）の「仮計(43)」の欄の金額に、同明細書の「被合併法人等の最終の事業年度の欠損金の損金算入額(7)」の欄の金額を加算した金額を記載すること。</t>
    <rPh sb="2" eb="4">
      <t>ショトク</t>
    </rPh>
    <rPh sb="4" eb="6">
      <t>キンガク</t>
    </rPh>
    <rPh sb="7" eb="10">
      <t>ホウジンゼイ</t>
    </rPh>
    <rPh sb="11" eb="14">
      <t>メイサイショ</t>
    </rPh>
    <rPh sb="15" eb="17">
      <t>ベッピョウ</t>
    </rPh>
    <rPh sb="25" eb="26">
      <t>マタ</t>
    </rPh>
    <rPh sb="27" eb="29">
      <t>コベツ</t>
    </rPh>
    <rPh sb="29" eb="31">
      <t>ショトク</t>
    </rPh>
    <rPh sb="31" eb="32">
      <t>キン</t>
    </rPh>
    <rPh sb="32" eb="33">
      <t>ガク</t>
    </rPh>
    <rPh sb="34" eb="37">
      <t>ホウジンゼイ</t>
    </rPh>
    <rPh sb="38" eb="41">
      <t>メイサイショ</t>
    </rPh>
    <rPh sb="42" eb="44">
      <t>ベッピョウ</t>
    </rPh>
    <rPh sb="47" eb="49">
      <t>フヒョウ</t>
    </rPh>
    <rPh sb="59" eb="60">
      <t>ラン</t>
    </rPh>
    <rPh sb="62" eb="64">
      <t>ホウジン</t>
    </rPh>
    <rPh sb="64" eb="66">
      <t>ゼイホウ</t>
    </rPh>
    <rPh sb="66" eb="67">
      <t>ダイ</t>
    </rPh>
    <rPh sb="69" eb="70">
      <t>ジョウ</t>
    </rPh>
    <rPh sb="72" eb="73">
      <t>ダイ</t>
    </rPh>
    <rPh sb="74" eb="75">
      <t>コウ</t>
    </rPh>
    <rPh sb="76" eb="78">
      <t>キテイ</t>
    </rPh>
    <rPh sb="79" eb="81">
      <t>テキヨウ</t>
    </rPh>
    <rPh sb="82" eb="83">
      <t>ウ</t>
    </rPh>
    <rPh sb="85" eb="87">
      <t>ホウジン</t>
    </rPh>
    <rPh sb="93" eb="95">
      <t>ホウジン</t>
    </rPh>
    <rPh sb="95" eb="96">
      <t>ゼイ</t>
    </rPh>
    <rPh sb="97" eb="100">
      <t>メイサイショ</t>
    </rPh>
    <rPh sb="101" eb="103">
      <t>ベッピョウ</t>
    </rPh>
    <rPh sb="106" eb="108">
      <t>フヒョウ</t>
    </rPh>
    <rPh sb="111" eb="112">
      <t>カリ</t>
    </rPh>
    <rPh sb="112" eb="113">
      <t>ケイ</t>
    </rPh>
    <rPh sb="119" eb="120">
      <t>ラン</t>
    </rPh>
    <rPh sb="121" eb="123">
      <t>キンガク</t>
    </rPh>
    <rPh sb="125" eb="126">
      <t>ドウ</t>
    </rPh>
    <rPh sb="126" eb="129">
      <t>メイサイショ</t>
    </rPh>
    <rPh sb="131" eb="132">
      <t>ヒ</t>
    </rPh>
    <rPh sb="132" eb="134">
      <t>ガッペイ</t>
    </rPh>
    <rPh sb="134" eb="136">
      <t>ホウジン</t>
    </rPh>
    <rPh sb="136" eb="137">
      <t>トウ</t>
    </rPh>
    <rPh sb="138" eb="140">
      <t>サイシュウ</t>
    </rPh>
    <rPh sb="141" eb="145">
      <t>ジギョウネンド</t>
    </rPh>
    <rPh sb="146" eb="149">
      <t>ケッソンキン</t>
    </rPh>
    <rPh sb="150" eb="152">
      <t>ソンキン</t>
    </rPh>
    <rPh sb="152" eb="154">
      <t>サンニュウ</t>
    </rPh>
    <rPh sb="154" eb="155">
      <t>ガク</t>
    </rPh>
    <rPh sb="160" eb="161">
      <t>ラン</t>
    </rPh>
    <rPh sb="162" eb="164">
      <t>キンガク</t>
    </rPh>
    <rPh sb="165" eb="167">
      <t>カサン</t>
    </rPh>
    <rPh sb="169" eb="171">
      <t>キンガク</t>
    </rPh>
    <rPh sb="172" eb="174">
      <t>キサイ</t>
    </rPh>
    <phoneticPr fontId="2"/>
  </si>
  <si>
    <t>　「外国の事業に帰属する所得に対して課された外国法人税の額⑨」の欄は、法第７２条の２４前段に規定する区分計算の方法によって事業税に係る所得計算をする法人が外国の事業に帰属する所得に対して課された外国法人税の額を記載すること。</t>
    <phoneticPr fontId="2"/>
  </si>
  <si>
    <t>　「外国の事業に帰属する所得」又は「非課税等所得」のある法人にあっては、外国の事業に帰属する所得の計算又は非課税等所得の計算に関する明細書を添付すること。</t>
    <rPh sb="56" eb="57">
      <t>トウ</t>
    </rPh>
    <phoneticPr fontId="2"/>
  </si>
  <si>
    <t>交際費等の損金不算入額</t>
    <rPh sb="0" eb="3">
      <t>コウサイヒ</t>
    </rPh>
    <rPh sb="3" eb="4">
      <t>トウ</t>
    </rPh>
    <rPh sb="5" eb="7">
      <t>ソンキン</t>
    </rPh>
    <rPh sb="7" eb="10">
      <t>フサンニュウ</t>
    </rPh>
    <rPh sb="10" eb="11">
      <t>ガク</t>
    </rPh>
    <phoneticPr fontId="2"/>
  </si>
  <si>
    <t>売上高等　　（上記表より）</t>
    <rPh sb="0" eb="3">
      <t>ウリアゲダカ</t>
    </rPh>
    <rPh sb="3" eb="4">
      <t>トウ</t>
    </rPh>
    <rPh sb="7" eb="8">
      <t>ウエ</t>
    </rPh>
    <rPh sb="8" eb="9">
      <t>キ</t>
    </rPh>
    <rPh sb="9" eb="10">
      <t>ヒョウ</t>
    </rPh>
    <phoneticPr fontId="2"/>
  </si>
  <si>
    <t>支払○○</t>
    <rPh sb="0" eb="2">
      <t>シハライ</t>
    </rPh>
    <phoneticPr fontId="2"/>
  </si>
  <si>
    <t>損金経理をした法人税、地方法人税及び復興特別法人税（附帯税を除く。）</t>
    <rPh sb="0" eb="2">
      <t>ソンキン</t>
    </rPh>
    <rPh sb="2" eb="4">
      <t>ケイリ</t>
    </rPh>
    <rPh sb="7" eb="10">
      <t>ホウジンゼイ</t>
    </rPh>
    <rPh sb="11" eb="13">
      <t>チホウ</t>
    </rPh>
    <rPh sb="13" eb="16">
      <t>ホウジンゼイ</t>
    </rPh>
    <rPh sb="16" eb="17">
      <t>オヨ</t>
    </rPh>
    <rPh sb="18" eb="20">
      <t>フッコウ</t>
    </rPh>
    <rPh sb="20" eb="22">
      <t>トクベツ</t>
    </rPh>
    <rPh sb="22" eb="25">
      <t>ホウジンゼイ</t>
    </rPh>
    <rPh sb="26" eb="29">
      <t>フタイゼイ</t>
    </rPh>
    <rPh sb="30" eb="31">
      <t>ノゾ</t>
    </rPh>
    <phoneticPr fontId="2"/>
  </si>
  <si>
    <t>損金経理をした道府県民税（利子割額を除く。）及び市町村民税</t>
    <rPh sb="0" eb="2">
      <t>ソンキン</t>
    </rPh>
    <rPh sb="2" eb="4">
      <t>ケイリ</t>
    </rPh>
    <rPh sb="7" eb="10">
      <t>ドウフケン</t>
    </rPh>
    <rPh sb="10" eb="11">
      <t>ミン</t>
    </rPh>
    <rPh sb="11" eb="12">
      <t>ゼイ</t>
    </rPh>
    <rPh sb="13" eb="15">
      <t>リシ</t>
    </rPh>
    <rPh sb="15" eb="16">
      <t>ワ</t>
    </rPh>
    <rPh sb="16" eb="17">
      <t>ガク</t>
    </rPh>
    <rPh sb="18" eb="19">
      <t>ノゾ</t>
    </rPh>
    <rPh sb="22" eb="23">
      <t>オヨ</t>
    </rPh>
    <rPh sb="24" eb="29">
      <t>シチョウソンミンゼイ</t>
    </rPh>
    <phoneticPr fontId="2"/>
  </si>
  <si>
    <t>損金経理をした道府県民税利子割額</t>
    <rPh sb="0" eb="2">
      <t>ソンキン</t>
    </rPh>
    <rPh sb="2" eb="4">
      <t>ケイリ</t>
    </rPh>
    <rPh sb="7" eb="10">
      <t>ドウフケン</t>
    </rPh>
    <rPh sb="10" eb="11">
      <t>ミン</t>
    </rPh>
    <rPh sb="11" eb="12">
      <t>ゼイ</t>
    </rPh>
    <rPh sb="12" eb="14">
      <t>リシ</t>
    </rPh>
    <rPh sb="14" eb="15">
      <t>ワ</t>
    </rPh>
    <rPh sb="15" eb="16">
      <t>ガク</t>
    </rPh>
    <phoneticPr fontId="2"/>
  </si>
  <si>
    <t>損金経理をした納税充当金</t>
    <rPh sb="0" eb="2">
      <t>ソンキン</t>
    </rPh>
    <rPh sb="2" eb="4">
      <t>ケイリ</t>
    </rPh>
    <rPh sb="7" eb="9">
      <t>ノウゼイ</t>
    </rPh>
    <rPh sb="9" eb="12">
      <t>ジュウトウキン</t>
    </rPh>
    <phoneticPr fontId="2"/>
  </si>
  <si>
    <t>減価償却の償却超過額</t>
    <rPh sb="0" eb="2">
      <t>ゲンカ</t>
    </rPh>
    <rPh sb="2" eb="4">
      <t>ショウキャク</t>
    </rPh>
    <rPh sb="5" eb="7">
      <t>ショウキャク</t>
    </rPh>
    <rPh sb="7" eb="10">
      <t>チョウカガク</t>
    </rPh>
    <phoneticPr fontId="2"/>
  </si>
  <si>
    <t>○○</t>
    <phoneticPr fontId="2"/>
  </si>
  <si>
    <t>減価償却超過額の当期認容額</t>
    <rPh sb="0" eb="2">
      <t>ゲンカ</t>
    </rPh>
    <rPh sb="2" eb="4">
      <t>ショウキャク</t>
    </rPh>
    <rPh sb="4" eb="7">
      <t>チョウカガク</t>
    </rPh>
    <rPh sb="8" eb="10">
      <t>トウキ</t>
    </rPh>
    <rPh sb="10" eb="13">
      <t>ニンヨウガク</t>
    </rPh>
    <phoneticPr fontId="2"/>
  </si>
  <si>
    <t>納税充当金から支出した事業税等の金額</t>
    <rPh sb="0" eb="2">
      <t>ノウゼイ</t>
    </rPh>
    <rPh sb="2" eb="5">
      <t>ジュウトウキン</t>
    </rPh>
    <rPh sb="7" eb="9">
      <t>シシュツ</t>
    </rPh>
    <rPh sb="11" eb="14">
      <t>ジギョウゼイ</t>
    </rPh>
    <rPh sb="14" eb="15">
      <t>トウ</t>
    </rPh>
    <rPh sb="16" eb="18">
      <t>キンガク</t>
    </rPh>
    <phoneticPr fontId="2"/>
  </si>
  <si>
    <t>受取配当等の益金不算入額</t>
    <rPh sb="0" eb="2">
      <t>ウケトリ</t>
    </rPh>
    <rPh sb="2" eb="4">
      <t>ハイトウ</t>
    </rPh>
    <rPh sb="4" eb="5">
      <t>トウ</t>
    </rPh>
    <rPh sb="6" eb="8">
      <t>エキキン</t>
    </rPh>
    <rPh sb="8" eb="11">
      <t>フサンニュウ</t>
    </rPh>
    <rPh sb="11" eb="12">
      <t>ガク</t>
    </rPh>
    <phoneticPr fontId="2"/>
  </si>
  <si>
    <t>収入金課税事業計　Ｇ</t>
    <rPh sb="0" eb="3">
      <t>シュウニュウキン</t>
    </rPh>
    <rPh sb="2" eb="3">
      <t>キン</t>
    </rPh>
    <rPh sb="3" eb="5">
      <t>カゼイ</t>
    </rPh>
    <rPh sb="5" eb="7">
      <t>ジギョウ</t>
    </rPh>
    <rPh sb="7" eb="8">
      <t>ケイ</t>
    </rPh>
    <phoneticPr fontId="2"/>
  </si>
  <si>
    <t>Ａ－Ｆ</t>
    <phoneticPr fontId="2"/>
  </si>
  <si>
    <t>受取利息</t>
    <rPh sb="0" eb="2">
      <t>ウケトリ</t>
    </rPh>
    <rPh sb="2" eb="4">
      <t>リソク</t>
    </rPh>
    <phoneticPr fontId="2"/>
  </si>
  <si>
    <t>←６号様式別表６へ</t>
    <rPh sb="2" eb="3">
      <t>ゴウ</t>
    </rPh>
    <rPh sb="3" eb="5">
      <t>ヨウシキ</t>
    </rPh>
    <rPh sb="5" eb="7">
      <t>ベッピョウ</t>
    </rPh>
    <phoneticPr fontId="2"/>
  </si>
  <si>
    <t>減価償却費</t>
    <rPh sb="0" eb="2">
      <t>ゲンカ</t>
    </rPh>
    <rPh sb="2" eb="5">
      <t>ショウキャクヒ</t>
    </rPh>
    <phoneticPr fontId="2"/>
  </si>
  <si>
    <t>減価償却費、交際費以外</t>
    <rPh sb="0" eb="2">
      <t>ゲンカ</t>
    </rPh>
    <rPh sb="2" eb="4">
      <t>ショウキャク</t>
    </rPh>
    <rPh sb="4" eb="5">
      <t>ヒ</t>
    </rPh>
    <rPh sb="6" eb="8">
      <t>コウサイ</t>
    </rPh>
    <rPh sb="8" eb="9">
      <t>ヒ</t>
    </rPh>
    <rPh sb="9" eb="11">
      <t>イガイ</t>
    </rPh>
    <phoneticPr fontId="2"/>
  </si>
  <si>
    <t>固定資産売却損</t>
    <rPh sb="0" eb="4">
      <t>コテイシサン</t>
    </rPh>
    <rPh sb="4" eb="7">
      <t>バイキャクゾン</t>
    </rPh>
    <phoneticPr fontId="2"/>
  </si>
  <si>
    <t>←適宜追加願います。</t>
    <rPh sb="1" eb="3">
      <t>テキギ</t>
    </rPh>
    <rPh sb="3" eb="6">
      <t>ツイカネガ</t>
    </rPh>
    <phoneticPr fontId="2"/>
  </si>
  <si>
    <t>合計　　　１１＋２０－２８</t>
    <rPh sb="0" eb="1">
      <t>ゴウ</t>
    </rPh>
    <rPh sb="1" eb="2">
      <t>ケイ</t>
    </rPh>
    <phoneticPr fontId="2"/>
  </si>
  <si>
    <t>↑</t>
    <phoneticPr fontId="2"/>
  </si>
  <si>
    <t>適宜追加願います。</t>
    <rPh sb="0" eb="2">
      <t>テキギ</t>
    </rPh>
    <rPh sb="2" eb="4">
      <t>ツイカ</t>
    </rPh>
    <rPh sb="4" eb="5">
      <t>ネガ</t>
    </rPh>
    <phoneticPr fontId="2"/>
  </si>
  <si>
    <t>交際費</t>
    <rPh sb="0" eb="3">
      <t>コウサイヒ</t>
    </rPh>
    <phoneticPr fontId="2"/>
  </si>
  <si>
    <t>法人税別表４による調整
（加算分）</t>
    <rPh sb="0" eb="3">
      <t>ホウジンゼイ</t>
    </rPh>
    <rPh sb="3" eb="5">
      <t>ベッピョウ</t>
    </rPh>
    <rPh sb="9" eb="11">
      <t>チョウセイ</t>
    </rPh>
    <rPh sb="13" eb="15">
      <t>カサン</t>
    </rPh>
    <rPh sb="15" eb="16">
      <t>ブン</t>
    </rPh>
    <phoneticPr fontId="2"/>
  </si>
  <si>
    <t>法人税別表４による調整
（減算分）</t>
    <rPh sb="0" eb="3">
      <t>ホウジンゼイ</t>
    </rPh>
    <rPh sb="3" eb="5">
      <t>ベッピョウ</t>
    </rPh>
    <rPh sb="9" eb="11">
      <t>チョウセイ</t>
    </rPh>
    <rPh sb="13" eb="15">
      <t>ゲンザン</t>
    </rPh>
    <rPh sb="15" eb="16">
      <t>ブン</t>
    </rPh>
    <phoneticPr fontId="2"/>
  </si>
  <si>
    <t>受取配当金</t>
    <rPh sb="0" eb="2">
      <t>ウケトリ</t>
    </rPh>
    <rPh sb="2" eb="5">
      <t>ハイトウキン</t>
    </rPh>
    <phoneticPr fontId="2"/>
  </si>
  <si>
    <t>営業外収益（受取利息・受取配当金除く）</t>
    <rPh sb="0" eb="3">
      <t>エイギョウガイ</t>
    </rPh>
    <rPh sb="3" eb="5">
      <t>シュウエキ</t>
    </rPh>
    <rPh sb="6" eb="7">
      <t>ウ</t>
    </rPh>
    <rPh sb="7" eb="8">
      <t>ト</t>
    </rPh>
    <rPh sb="8" eb="10">
      <t>リソク</t>
    </rPh>
    <rPh sb="11" eb="12">
      <t>ウ</t>
    </rPh>
    <rPh sb="12" eb="13">
      <t>ト</t>
    </rPh>
    <rPh sb="13" eb="15">
      <t>ハイトウ</t>
    </rPh>
    <rPh sb="15" eb="16">
      <t>キン</t>
    </rPh>
    <rPh sb="16" eb="17">
      <t>ノゾ</t>
    </rPh>
    <phoneticPr fontId="2"/>
  </si>
  <si>
    <t>益金の額又は個別帰属益金額に算入した中間申告又は連結中間申告における繰り戻しによる還付に係る災害損失欠損金額</t>
    <rPh sb="0" eb="2">
      <t>エキキン</t>
    </rPh>
    <rPh sb="3" eb="4">
      <t>ガク</t>
    </rPh>
    <rPh sb="4" eb="5">
      <t>マタ</t>
    </rPh>
    <rPh sb="6" eb="8">
      <t>コベツ</t>
    </rPh>
    <rPh sb="8" eb="10">
      <t>キゾク</t>
    </rPh>
    <rPh sb="10" eb="12">
      <t>エキキン</t>
    </rPh>
    <rPh sb="12" eb="13">
      <t>ガク</t>
    </rPh>
    <rPh sb="14" eb="16">
      <t>サンニュウ</t>
    </rPh>
    <rPh sb="18" eb="20">
      <t>チュウカン</t>
    </rPh>
    <rPh sb="20" eb="22">
      <t>シンコク</t>
    </rPh>
    <rPh sb="22" eb="23">
      <t>マタ</t>
    </rPh>
    <rPh sb="24" eb="26">
      <t>レンケツ</t>
    </rPh>
    <rPh sb="26" eb="28">
      <t>チュウカン</t>
    </rPh>
    <rPh sb="28" eb="30">
      <t>シンコク</t>
    </rPh>
    <rPh sb="34" eb="35">
      <t>ク</t>
    </rPh>
    <rPh sb="36" eb="37">
      <t>モド</t>
    </rPh>
    <rPh sb="41" eb="43">
      <t>カンプ</t>
    </rPh>
    <rPh sb="44" eb="45">
      <t>カカ</t>
    </rPh>
    <rPh sb="46" eb="48">
      <t>サイガイ</t>
    </rPh>
    <rPh sb="48" eb="50">
      <t>ソンシツ</t>
    </rPh>
    <rPh sb="50" eb="52">
      <t>ケッソン</t>
    </rPh>
    <rPh sb="52" eb="54">
      <t>キンガク</t>
    </rPh>
    <phoneticPr fontId="2"/>
  </si>
  <si>
    <t>⑫</t>
    <phoneticPr fontId="2"/>
  </si>
  <si>
    <t>⑬</t>
    <phoneticPr fontId="2"/>
  </si>
  <si>
    <t>㉒</t>
    <phoneticPr fontId="2"/>
  </si>
  <si>
    <t>㉔</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</si>
  <si>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</si>
  <si>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</si>
  <si>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</si>
  <si>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</si>
  <si>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</si>
  <si>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</si>
  <si>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</si>
  <si>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</si>
  <si>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</si>
  <si>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㊵</t>
    <phoneticPr fontId="2"/>
  </si>
  <si>
    <t>※免税事業者等で消費税として納税しない金額については、収入金額に含めてください。
　前々事業年度の課税売上高が1,000万円以下の事業者は消費税の納税義務が免除されています。
　また、設立１期目と２期目の法人は前々事業年度に当たる期間がないため原則として消費税の納税義務が免除されていますので、上記計算書上は売り上げの中に含めて計上してください。</t>
    <rPh sb="1" eb="3">
      <t>メンゼイ</t>
    </rPh>
    <rPh sb="3" eb="6">
      <t>ジギョウシャ</t>
    </rPh>
    <rPh sb="6" eb="7">
      <t>トウ</t>
    </rPh>
    <rPh sb="8" eb="11">
      <t>ショウヒゼイ</t>
    </rPh>
    <rPh sb="14" eb="16">
      <t>ノウゼイ</t>
    </rPh>
    <rPh sb="19" eb="21">
      <t>キンガク</t>
    </rPh>
    <rPh sb="27" eb="29">
      <t>シュウニュウ</t>
    </rPh>
    <rPh sb="29" eb="31">
      <t>キンガク</t>
    </rPh>
    <rPh sb="32" eb="33">
      <t>フク</t>
    </rPh>
    <rPh sb="42" eb="44">
      <t>ゼンゼン</t>
    </rPh>
    <rPh sb="44" eb="46">
      <t>ジギョウ</t>
    </rPh>
    <rPh sb="46" eb="48">
      <t>ネンド</t>
    </rPh>
    <rPh sb="49" eb="51">
      <t>カゼイ</t>
    </rPh>
    <rPh sb="51" eb="54">
      <t>ウリアゲダカ</t>
    </rPh>
    <rPh sb="60" eb="61">
      <t>マン</t>
    </rPh>
    <rPh sb="61" eb="62">
      <t>エン</t>
    </rPh>
    <rPh sb="62" eb="64">
      <t>イカ</t>
    </rPh>
    <rPh sb="65" eb="68">
      <t>ジギョウシャ</t>
    </rPh>
    <rPh sb="69" eb="72">
      <t>ショウヒゼイ</t>
    </rPh>
    <rPh sb="73" eb="75">
      <t>ノウゼイ</t>
    </rPh>
    <rPh sb="75" eb="77">
      <t>ギム</t>
    </rPh>
    <rPh sb="78" eb="80">
      <t>メンジョ</t>
    </rPh>
    <rPh sb="92" eb="94">
      <t>セツリツ</t>
    </rPh>
    <rPh sb="95" eb="97">
      <t>キメ</t>
    </rPh>
    <rPh sb="99" eb="100">
      <t>キ</t>
    </rPh>
    <rPh sb="100" eb="101">
      <t>メ</t>
    </rPh>
    <rPh sb="102" eb="104">
      <t>ホウジン</t>
    </rPh>
    <rPh sb="105" eb="107">
      <t>ゼンゼン</t>
    </rPh>
    <rPh sb="107" eb="109">
      <t>ジギョウ</t>
    </rPh>
    <rPh sb="109" eb="111">
      <t>ネンド</t>
    </rPh>
    <rPh sb="112" eb="113">
      <t>ア</t>
    </rPh>
    <rPh sb="115" eb="117">
      <t>キカン</t>
    </rPh>
    <rPh sb="122" eb="124">
      <t>ゲンソク</t>
    </rPh>
    <rPh sb="127" eb="130">
      <t>ショウヒゼイ</t>
    </rPh>
    <rPh sb="131" eb="133">
      <t>ノウゼイ</t>
    </rPh>
    <rPh sb="133" eb="135">
      <t>ギム</t>
    </rPh>
    <rPh sb="136" eb="138">
      <t>メンジョ</t>
    </rPh>
    <rPh sb="147" eb="149">
      <t>ジョウキ</t>
    </rPh>
    <rPh sb="149" eb="152">
      <t>ケイサンショ</t>
    </rPh>
    <rPh sb="152" eb="153">
      <t>ジョウ</t>
    </rPh>
    <rPh sb="154" eb="155">
      <t>ウ</t>
    </rPh>
    <rPh sb="156" eb="157">
      <t>ア</t>
    </rPh>
    <rPh sb="159" eb="160">
      <t>ナカ</t>
    </rPh>
    <rPh sb="161" eb="162">
      <t>フク</t>
    </rPh>
    <rPh sb="164" eb="166">
      <t>ケイジョウ</t>
    </rPh>
    <phoneticPr fontId="2"/>
  </si>
  <si>
    <t>受取配当金</t>
    <rPh sb="0" eb="2">
      <t>ウケトリ</t>
    </rPh>
    <rPh sb="2" eb="4">
      <t>ハイトウ</t>
    </rPh>
    <rPh sb="4" eb="5">
      <t>キン</t>
    </rPh>
    <phoneticPr fontId="2"/>
  </si>
  <si>
    <t>○○○○</t>
    <phoneticPr fontId="2"/>
  </si>
  <si>
    <t>※消費税の免税事業者は、税込みの金額を入力してください。
　　免税事業者以外の法人は、税抜きの金額を入力してください。</t>
    <rPh sb="31" eb="33">
      <t>メンゼイ</t>
    </rPh>
    <rPh sb="33" eb="36">
      <t>ジギョウシャ</t>
    </rPh>
    <rPh sb="36" eb="38">
      <t>イガイ</t>
    </rPh>
    <rPh sb="39" eb="41">
      <t>ホウジン</t>
    </rPh>
    <phoneticPr fontId="2"/>
  </si>
  <si>
    <t>の</t>
    <phoneticPr fontId="2"/>
  </si>
  <si>
    <t>規</t>
    <rPh sb="0" eb="1">
      <t>ノリ</t>
    </rPh>
    <phoneticPr fontId="2"/>
  </si>
  <si>
    <t>定</t>
    <rPh sb="0" eb="1">
      <t>サダ</t>
    </rPh>
    <phoneticPr fontId="2"/>
  </si>
  <si>
    <t>よ</t>
    <phoneticPr fontId="2"/>
  </si>
  <si>
    <t>る</t>
    <phoneticPr fontId="2"/>
  </si>
  <si>
    <t>収</t>
    <rPh sb="0" eb="1">
      <t>シュウ</t>
    </rPh>
    <phoneticPr fontId="2"/>
  </si>
  <si>
    <t>法附則第９条第20項の規定による控除額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</si>
  <si>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法附則第９条第21項の規定による控除額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</si>
  <si>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法附則第９条第22項の規定による控除額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</si>
  <si>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⑧</t>
    <phoneticPr fontId="2"/>
  </si>
  <si>
    <t>⑨</t>
    <phoneticPr fontId="2"/>
  </si>
  <si>
    <t>計　　　　　　③－④－⑤－⑥－⑦－⑧－⑨</t>
    <rPh sb="0" eb="1">
      <t>ケイ</t>
    </rPh>
    <phoneticPr fontId="2"/>
  </si>
  <si>
    <t>所得金額（法人税の明細書(別表４）の(34）)又は個別所得金額（法人税の明細書（別表４の２付表）の(42)）</t>
    <rPh sb="0" eb="2">
      <t>ショトク</t>
    </rPh>
    <rPh sb="2" eb="4">
      <t>キンガク</t>
    </rPh>
    <rPh sb="5" eb="8">
      <t>ホウジンゼイ</t>
    </rPh>
    <rPh sb="9" eb="12">
      <t>メイサイショ</t>
    </rPh>
    <rPh sb="13" eb="15">
      <t>ベッピョウ</t>
    </rPh>
    <rPh sb="23" eb="24">
      <t>マタ</t>
    </rPh>
    <rPh sb="25" eb="27">
      <t>コベツ</t>
    </rPh>
    <rPh sb="27" eb="29">
      <t>ショトク</t>
    </rPh>
    <rPh sb="29" eb="31">
      <t>キンガク</t>
    </rPh>
    <rPh sb="32" eb="35">
      <t>ホウジンゼイ</t>
    </rPh>
    <rPh sb="36" eb="39">
      <t>メイサイショ</t>
    </rPh>
    <rPh sb="40" eb="42">
      <t>ベッピョウ</t>
    </rPh>
    <rPh sb="45" eb="47">
      <t>フヒョウ</t>
    </rPh>
    <phoneticPr fontId="2"/>
  </si>
  <si>
    <t>損金の額又は個別帰属損金額に算入した分配時調整外国税相当額</t>
    <rPh sb="0" eb="2">
      <t>ソンキン</t>
    </rPh>
    <rPh sb="3" eb="4">
      <t>ガク</t>
    </rPh>
    <rPh sb="4" eb="5">
      <t>マタ</t>
    </rPh>
    <rPh sb="6" eb="8">
      <t>コベツ</t>
    </rPh>
    <rPh sb="8" eb="10">
      <t>キゾク</t>
    </rPh>
    <rPh sb="10" eb="12">
      <t>ソンキン</t>
    </rPh>
    <rPh sb="12" eb="13">
      <t>ガク</t>
    </rPh>
    <rPh sb="14" eb="16">
      <t>サンニュウ</t>
    </rPh>
    <rPh sb="18" eb="20">
      <t>ブンパイ</t>
    </rPh>
    <rPh sb="20" eb="21">
      <t>ジ</t>
    </rPh>
    <rPh sb="21" eb="23">
      <t>チョウセイ</t>
    </rPh>
    <rPh sb="23" eb="25">
      <t>ガイコク</t>
    </rPh>
    <rPh sb="25" eb="26">
      <t>ゼイ</t>
    </rPh>
    <rPh sb="26" eb="28">
      <t>ソウトウ</t>
    </rPh>
    <rPh sb="28" eb="29">
      <t>ガク</t>
    </rPh>
    <phoneticPr fontId="2"/>
  </si>
  <si>
    <t>仮　　　　　計　　　　①＋⑧－⑮</t>
    <rPh sb="0" eb="1">
      <t>カリ</t>
    </rPh>
    <rPh sb="6" eb="7">
      <t>ケイ</t>
    </rPh>
    <phoneticPr fontId="2"/>
  </si>
  <si>
    <t>所得金額差引計　　　　　　⑱－㉓</t>
    <rPh sb="0" eb="2">
      <t>ショトク</t>
    </rPh>
    <rPh sb="2" eb="4">
      <t>キンガク</t>
    </rPh>
    <rPh sb="4" eb="7">
      <t>サシヒキケイ</t>
    </rPh>
    <phoneticPr fontId="2"/>
  </si>
  <si>
    <t>所得金額再差引計　　　　　　　㉔－㉕－㉖</t>
    <rPh sb="0" eb="2">
      <t>ショトク</t>
    </rPh>
    <rPh sb="2" eb="4">
      <t>キンガク</t>
    </rPh>
    <rPh sb="4" eb="5">
      <t>サイ</t>
    </rPh>
    <rPh sb="5" eb="8">
      <t>サシヒキケイ</t>
    </rPh>
    <phoneticPr fontId="2"/>
  </si>
  <si>
    <t>㊶</t>
    <phoneticPr fontId="2"/>
  </si>
  <si>
    <t>㊷</t>
    <phoneticPr fontId="2"/>
  </si>
  <si>
    <t>㊸</t>
    <phoneticPr fontId="2"/>
  </si>
  <si>
    <t>鉱物の掘採事業の所得 ㊵×㊷／㊶</t>
    <rPh sb="0" eb="2">
      <t>コウブツ</t>
    </rPh>
    <rPh sb="3" eb="4">
      <t>クツ</t>
    </rPh>
    <rPh sb="4" eb="5">
      <t>サイ</t>
    </rPh>
    <rPh sb="5" eb="7">
      <t>ジギョウ</t>
    </rPh>
    <rPh sb="8" eb="10">
      <t>ショトク</t>
    </rPh>
    <phoneticPr fontId="2"/>
  </si>
  <si>
    <t>所得金額に関する計算書（法第72条の2第1項　第1号　に掲げる事業）</t>
    <rPh sb="0" eb="1">
      <t>ショ</t>
    </rPh>
    <rPh sb="1" eb="2">
      <t>トク</t>
    </rPh>
    <rPh sb="2" eb="3">
      <t>キン</t>
    </rPh>
    <rPh sb="3" eb="4">
      <t>ガク</t>
    </rPh>
    <rPh sb="5" eb="6">
      <t>カン</t>
    </rPh>
    <rPh sb="8" eb="9">
      <t>ケイ</t>
    </rPh>
    <rPh sb="9" eb="10">
      <t>ザン</t>
    </rPh>
    <rPh sb="10" eb="11">
      <t>ショ</t>
    </rPh>
    <rPh sb="12" eb="13">
      <t>ホウ</t>
    </rPh>
    <rPh sb="13" eb="14">
      <t>ダイ</t>
    </rPh>
    <rPh sb="16" eb="17">
      <t>ジョウ</t>
    </rPh>
    <rPh sb="19" eb="20">
      <t>ダイ</t>
    </rPh>
    <rPh sb="21" eb="22">
      <t>コウ</t>
    </rPh>
    <rPh sb="23" eb="24">
      <t>ダイ</t>
    </rPh>
    <rPh sb="25" eb="26">
      <t>ゴウ</t>
    </rPh>
    <rPh sb="28" eb="29">
      <t>カカ</t>
    </rPh>
    <rPh sb="31" eb="33">
      <t>ジギョウ</t>
    </rPh>
    <phoneticPr fontId="2"/>
  </si>
  <si>
    <t>○収入金課税事業（第3号事業）と所得金課税事業（第1号事業）を併せて行う法人の区分計算書</t>
    <rPh sb="1" eb="4">
      <t>シュウニュウキン</t>
    </rPh>
    <rPh sb="4" eb="6">
      <t>カゼイ</t>
    </rPh>
    <rPh sb="6" eb="8">
      <t>ジギョウ</t>
    </rPh>
    <rPh sb="9" eb="10">
      <t>ダイ</t>
    </rPh>
    <rPh sb="11" eb="12">
      <t>ゴウ</t>
    </rPh>
    <rPh sb="12" eb="14">
      <t>ジギョウ</t>
    </rPh>
    <rPh sb="16" eb="18">
      <t>ショトク</t>
    </rPh>
    <rPh sb="18" eb="19">
      <t>キン</t>
    </rPh>
    <rPh sb="19" eb="21">
      <t>カゼイ</t>
    </rPh>
    <rPh sb="21" eb="23">
      <t>ジギョウ</t>
    </rPh>
    <rPh sb="24" eb="25">
      <t>ダイ</t>
    </rPh>
    <rPh sb="26" eb="27">
      <t>ゴウ</t>
    </rPh>
    <rPh sb="27" eb="29">
      <t>ジギョウ</t>
    </rPh>
    <rPh sb="31" eb="32">
      <t>アワ</t>
    </rPh>
    <rPh sb="34" eb="35">
      <t>オコナ</t>
    </rPh>
    <rPh sb="36" eb="38">
      <t>ホウジン</t>
    </rPh>
    <rPh sb="39" eb="41">
      <t>クブン</t>
    </rPh>
    <rPh sb="41" eb="43">
      <t>ケイサン</t>
    </rPh>
    <rPh sb="43" eb="44">
      <t>ショ</t>
    </rPh>
    <phoneticPr fontId="2"/>
  </si>
  <si>
    <t>から</t>
    <phoneticPr fontId="2"/>
  </si>
  <si>
    <t>まで</t>
    <phoneticPr fontId="2"/>
  </si>
  <si>
    <t>管理番号</t>
    <rPh sb="0" eb="2">
      <t>カンリ</t>
    </rPh>
    <rPh sb="2" eb="4">
      <t>バンゴウ</t>
    </rPh>
    <phoneticPr fontId="2"/>
  </si>
  <si>
    <t>↑６号様式
別表５(第3号)へ</t>
    <rPh sb="2" eb="3">
      <t>ゴウ</t>
    </rPh>
    <rPh sb="3" eb="5">
      <t>ヨウシキ</t>
    </rPh>
    <rPh sb="6" eb="8">
      <t>ベッピョウ</t>
    </rPh>
    <rPh sb="10" eb="11">
      <t>ダイ</t>
    </rPh>
    <rPh sb="12" eb="13">
      <t>ゴウ</t>
    </rPh>
    <phoneticPr fontId="2"/>
  </si>
  <si>
    <t>↑６号様式
別表５(第1号)へ</t>
    <rPh sb="2" eb="3">
      <t>ゴウ</t>
    </rPh>
    <rPh sb="3" eb="5">
      <t>ヨウシキ</t>
    </rPh>
    <rPh sb="6" eb="8">
      <t>ベッピョウ</t>
    </rPh>
    <rPh sb="10" eb="11">
      <t>ダイ</t>
    </rPh>
    <rPh sb="12" eb="13">
      <t>ゴウ</t>
    </rPh>
    <phoneticPr fontId="2"/>
  </si>
  <si>
    <t xml:space="preserve">再   仮   計　　　　　　 ⑯－⑰ </t>
    <rPh sb="0" eb="1">
      <t>サイ</t>
    </rPh>
    <rPh sb="4" eb="5">
      <t>カリ</t>
    </rPh>
    <rPh sb="8" eb="9">
      <t>ケイ</t>
    </rPh>
    <phoneticPr fontId="2"/>
  </si>
  <si>
    <t>　　　６号様式別表６へ</t>
    <rPh sb="4" eb="5">
      <t>ゴウ</t>
    </rPh>
    <rPh sb="5" eb="7">
      <t>ヨウシキ</t>
    </rPh>
    <rPh sb="7" eb="9">
      <t>ベッピョウ</t>
    </rPh>
    <phoneticPr fontId="2"/>
  </si>
  <si>
    <t>法附則第９条第19項の規定による控除額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</si>
  <si>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特別新事業開拓事業者に対し特定事業活動として出資をした場合の特別勘定取崩額の益金算入額</t>
    <rPh sb="0" eb="2">
      <t>トクベツ</t>
    </rPh>
    <rPh sb="2" eb="5">
      <t>シンジギョウ</t>
    </rPh>
    <rPh sb="5" eb="7">
      <t>カイタク</t>
    </rPh>
    <rPh sb="7" eb="10">
      <t>ジギョウシャ</t>
    </rPh>
    <rPh sb="11" eb="12">
      <t>タイ</t>
    </rPh>
    <rPh sb="13" eb="15">
      <t>トクテイ</t>
    </rPh>
    <rPh sb="15" eb="17">
      <t>ジギョウ</t>
    </rPh>
    <rPh sb="17" eb="19">
      <t>カツドウ</t>
    </rPh>
    <rPh sb="22" eb="24">
      <t>シュッシ</t>
    </rPh>
    <rPh sb="27" eb="29">
      <t>バアイ</t>
    </rPh>
    <rPh sb="30" eb="32">
      <t>トクベツ</t>
    </rPh>
    <rPh sb="32" eb="34">
      <t>カンジョウ</t>
    </rPh>
    <rPh sb="34" eb="35">
      <t>ト</t>
    </rPh>
    <rPh sb="35" eb="36">
      <t>クズ</t>
    </rPh>
    <rPh sb="36" eb="37">
      <t>ガク</t>
    </rPh>
    <rPh sb="38" eb="40">
      <t>エキキン</t>
    </rPh>
    <rPh sb="40" eb="42">
      <t>サンニュウ</t>
    </rPh>
    <rPh sb="42" eb="43">
      <t>ガク</t>
    </rPh>
    <phoneticPr fontId="2"/>
  </si>
  <si>
    <t>特別新事業開拓事業者に対し特定事業活動として出資をした場合の特別勘定繰入額の損金算入額</t>
    <rPh sb="0" eb="2">
      <t>トクベツ</t>
    </rPh>
    <rPh sb="2" eb="5">
      <t>シンジギョウ</t>
    </rPh>
    <rPh sb="5" eb="7">
      <t>カイタク</t>
    </rPh>
    <rPh sb="7" eb="10">
      <t>ジギョウシャ</t>
    </rPh>
    <rPh sb="11" eb="12">
      <t>タイ</t>
    </rPh>
    <rPh sb="13" eb="15">
      <t>トクテイ</t>
    </rPh>
    <rPh sb="15" eb="17">
      <t>ジギョウ</t>
    </rPh>
    <rPh sb="17" eb="19">
      <t>カツドウ</t>
    </rPh>
    <rPh sb="22" eb="24">
      <t>シュッシ</t>
    </rPh>
    <rPh sb="27" eb="29">
      <t>バアイ</t>
    </rPh>
    <rPh sb="30" eb="32">
      <t>トクベツ</t>
    </rPh>
    <rPh sb="32" eb="34">
      <t>カンジョウ</t>
    </rPh>
    <rPh sb="34" eb="35">
      <t>ク</t>
    </rPh>
    <rPh sb="35" eb="36">
      <t>イ</t>
    </rPh>
    <rPh sb="36" eb="37">
      <t>ガク</t>
    </rPh>
    <rPh sb="38" eb="40">
      <t>ソンキン</t>
    </rPh>
    <rPh sb="40" eb="42">
      <t>サンニュウ</t>
    </rPh>
    <rPh sb="42" eb="43">
      <t>ガク</t>
    </rPh>
    <phoneticPr fontId="2"/>
  </si>
  <si>
    <t>㊴</t>
    <phoneticPr fontId="2"/>
  </si>
  <si>
    <t>※
処理
事項</t>
    <rPh sb="2" eb="4">
      <t>ショリ</t>
    </rPh>
    <rPh sb="5" eb="7">
      <t>ジコウ</t>
    </rPh>
    <phoneticPr fontId="2"/>
  </si>
  <si>
    <t>課税番号</t>
    <rPh sb="0" eb="2">
      <t>カゼイ</t>
    </rPh>
    <rPh sb="2" eb="4">
      <t>バンゴウ</t>
    </rPh>
    <phoneticPr fontId="2"/>
  </si>
  <si>
    <r>
      <t>合計</t>
    </r>
    <r>
      <rPr>
        <sz val="13"/>
        <color indexed="8"/>
        <rFont val="ＭＳ 明朝"/>
        <family val="1"/>
        <charset val="128"/>
      </rPr>
      <t xml:space="preserve"> ㉗－㉘－㉙－㉚－㉛－㉜－㉝＋㉞－㉟</t>
    </r>
    <rPh sb="0" eb="2">
      <t>ゴウケイ</t>
    </rPh>
    <phoneticPr fontId="2"/>
  </si>
  <si>
    <r>
      <t>外国から生ずる事業所得　　　　　　　　　　　　　　　　　　　　　　　　　　　　　　　　　　　　　　　　　　　　　　　　　　　　　　　(⑯＋⑩）×㊲</t>
    </r>
    <r>
      <rPr>
        <sz val="13"/>
        <color indexed="8"/>
        <rFont val="ＭＳ 明朝"/>
        <family val="1"/>
        <charset val="128"/>
      </rPr>
      <t>／㊳</t>
    </r>
    <rPh sb="0" eb="2">
      <t>ガイコク</t>
    </rPh>
    <rPh sb="4" eb="5">
      <t>ショウ</t>
    </rPh>
    <rPh sb="7" eb="9">
      <t>ジギョウ</t>
    </rPh>
    <rPh sb="9" eb="11">
      <t>ショトク</t>
    </rPh>
    <phoneticPr fontId="2"/>
  </si>
  <si>
    <r>
      <t>所得金額に関する計算書（法第72条の2第1項　</t>
    </r>
    <r>
      <rPr>
        <b/>
        <u/>
        <sz val="18"/>
        <color theme="1"/>
        <rFont val="ＭＳ 明朝"/>
        <family val="1"/>
        <charset val="128"/>
      </rPr>
      <t>第3号</t>
    </r>
    <r>
      <rPr>
        <sz val="18"/>
        <color theme="1"/>
        <rFont val="ＭＳ 明朝"/>
        <family val="1"/>
        <charset val="128"/>
      </rPr>
      <t>　に掲げる事業）</t>
    </r>
    <rPh sb="0" eb="1">
      <t>ショ</t>
    </rPh>
    <rPh sb="1" eb="2">
      <t>トク</t>
    </rPh>
    <rPh sb="2" eb="3">
      <t>キン</t>
    </rPh>
    <rPh sb="3" eb="4">
      <t>ガク</t>
    </rPh>
    <rPh sb="5" eb="6">
      <t>カン</t>
    </rPh>
    <rPh sb="8" eb="9">
      <t>ケイ</t>
    </rPh>
    <rPh sb="9" eb="10">
      <t>ザン</t>
    </rPh>
    <rPh sb="10" eb="11">
      <t>ショ</t>
    </rPh>
    <rPh sb="12" eb="13">
      <t>ホウ</t>
    </rPh>
    <rPh sb="13" eb="14">
      <t>ダイ</t>
    </rPh>
    <rPh sb="16" eb="17">
      <t>ジョウ</t>
    </rPh>
    <rPh sb="19" eb="20">
      <t>ダイ</t>
    </rPh>
    <rPh sb="21" eb="22">
      <t>コウ</t>
    </rPh>
    <rPh sb="23" eb="24">
      <t>ダイ</t>
    </rPh>
    <rPh sb="25" eb="26">
      <t>ゴウ</t>
    </rPh>
    <rPh sb="28" eb="29">
      <t>カカ</t>
    </rPh>
    <rPh sb="31" eb="33">
      <t>ジギョウ</t>
    </rPh>
    <phoneticPr fontId="2"/>
  </si>
  <si>
    <t>（第1号）</t>
    <rPh sb="1" eb="2">
      <t>ダイ</t>
    </rPh>
    <rPh sb="3" eb="4">
      <t>ゴウ</t>
    </rPh>
    <phoneticPr fontId="2"/>
  </si>
  <si>
    <t>（第3号）</t>
    <rPh sb="1" eb="2">
      <t>ダイ</t>
    </rPh>
    <rPh sb="3" eb="4">
      <t>ゴウ</t>
    </rPh>
    <phoneticPr fontId="2"/>
  </si>
  <si>
    <t>←第6号様式別表6では、
消費税免税事業者は”税込”
消費税課税事業者は”税抜”
の金額を課税標準とします。
税込/税抜経理により決算書との不一致が生じる場合は、別表6にて手打ち対応をお願いします。</t>
    <rPh sb="1" eb="2">
      <t>ダイ</t>
    </rPh>
    <rPh sb="3" eb="4">
      <t>ゴウ</t>
    </rPh>
    <rPh sb="4" eb="6">
      <t>ヨウシキ</t>
    </rPh>
    <rPh sb="6" eb="8">
      <t>ベッピョウ</t>
    </rPh>
    <rPh sb="13" eb="16">
      <t>ショウヒゼイ</t>
    </rPh>
    <rPh sb="16" eb="18">
      <t>メンゼイ</t>
    </rPh>
    <rPh sb="18" eb="21">
      <t>ジギョウシャ</t>
    </rPh>
    <rPh sb="23" eb="25">
      <t>ゼイコ</t>
    </rPh>
    <rPh sb="27" eb="30">
      <t>ショウヒゼイ</t>
    </rPh>
    <rPh sb="30" eb="32">
      <t>カゼイ</t>
    </rPh>
    <rPh sb="32" eb="35">
      <t>ジギョウシャ</t>
    </rPh>
    <rPh sb="37" eb="39">
      <t>ゼイヌ</t>
    </rPh>
    <rPh sb="42" eb="44">
      <t>キンガク</t>
    </rPh>
    <rPh sb="45" eb="47">
      <t>カゼイ</t>
    </rPh>
    <rPh sb="47" eb="49">
      <t>ヒョウジュン</t>
    </rPh>
    <rPh sb="55" eb="57">
      <t>ゼイコ</t>
    </rPh>
    <rPh sb="58" eb="60">
      <t>ゼイヌ</t>
    </rPh>
    <rPh sb="60" eb="62">
      <t>ケイリ</t>
    </rPh>
    <rPh sb="65" eb="68">
      <t>ケッサンショ</t>
    </rPh>
    <rPh sb="70" eb="73">
      <t>フイッチ</t>
    </rPh>
    <rPh sb="74" eb="75">
      <t>ショウ</t>
    </rPh>
    <rPh sb="77" eb="79">
      <t>バアイ</t>
    </rPh>
    <rPh sb="81" eb="83">
      <t>ベッピョウ</t>
    </rPh>
    <rPh sb="86" eb="88">
      <t>テウ</t>
    </rPh>
    <rPh sb="89" eb="91">
      <t>タイオウ</t>
    </rPh>
    <rPh sb="93" eb="94">
      <t>ネガ</t>
    </rPh>
    <phoneticPr fontId="2"/>
  </si>
  <si>
    <t>※免税事業者等で消費税として納税しない金額については、収入割の課税標準額に含めてください。
　前々事業年度の課税売上高が1,000万円以下の事業者は消費税の納税義務が免除されています。
　また、設立１期目と２期目の法人は前々事業年度に当たる期間がないため、原則として消費税の納税義務が免除されています。
　ただし、消費税課税事業者となることを選択した場合は、消費税抜きの金額を、収入割の課税標準額としてください。</t>
    <rPh sb="1" eb="3">
      <t>メンゼイ</t>
    </rPh>
    <rPh sb="3" eb="6">
      <t>ジギョウシャ</t>
    </rPh>
    <rPh sb="6" eb="7">
      <t>トウ</t>
    </rPh>
    <rPh sb="8" eb="11">
      <t>ショウヒゼイ</t>
    </rPh>
    <rPh sb="14" eb="16">
      <t>ノウゼイ</t>
    </rPh>
    <rPh sb="19" eb="21">
      <t>キンガク</t>
    </rPh>
    <rPh sb="27" eb="29">
      <t>シュウニュウ</t>
    </rPh>
    <rPh sb="29" eb="30">
      <t>ワリ</t>
    </rPh>
    <rPh sb="31" eb="33">
      <t>カゼイ</t>
    </rPh>
    <rPh sb="33" eb="36">
      <t>ヒョウジュンガク</t>
    </rPh>
    <rPh sb="37" eb="38">
      <t>フク</t>
    </rPh>
    <rPh sb="47" eb="49">
      <t>ゼンゼン</t>
    </rPh>
    <rPh sb="49" eb="51">
      <t>ジギョウ</t>
    </rPh>
    <rPh sb="51" eb="53">
      <t>ネンド</t>
    </rPh>
    <rPh sb="54" eb="56">
      <t>カゼイ</t>
    </rPh>
    <rPh sb="56" eb="59">
      <t>ウリアゲダカ</t>
    </rPh>
    <rPh sb="65" eb="66">
      <t>マン</t>
    </rPh>
    <rPh sb="66" eb="67">
      <t>エン</t>
    </rPh>
    <rPh sb="67" eb="69">
      <t>イカ</t>
    </rPh>
    <rPh sb="70" eb="73">
      <t>ジギョウシャ</t>
    </rPh>
    <rPh sb="74" eb="77">
      <t>ショウヒゼイ</t>
    </rPh>
    <rPh sb="78" eb="80">
      <t>ノウゼイ</t>
    </rPh>
    <rPh sb="80" eb="82">
      <t>ギム</t>
    </rPh>
    <rPh sb="83" eb="85">
      <t>メンジョ</t>
    </rPh>
    <rPh sb="97" eb="99">
      <t>セツリツ</t>
    </rPh>
    <rPh sb="100" eb="102">
      <t>キメ</t>
    </rPh>
    <rPh sb="104" eb="105">
      <t>キ</t>
    </rPh>
    <rPh sb="105" eb="106">
      <t>メ</t>
    </rPh>
    <rPh sb="107" eb="109">
      <t>ホウジン</t>
    </rPh>
    <rPh sb="110" eb="112">
      <t>ゼンゼン</t>
    </rPh>
    <rPh sb="112" eb="114">
      <t>ジギョウ</t>
    </rPh>
    <rPh sb="114" eb="116">
      <t>ネンド</t>
    </rPh>
    <rPh sb="117" eb="118">
      <t>ア</t>
    </rPh>
    <rPh sb="120" eb="122">
      <t>キカン</t>
    </rPh>
    <rPh sb="128" eb="130">
      <t>ゲンソク</t>
    </rPh>
    <rPh sb="133" eb="136">
      <t>ショウヒゼイ</t>
    </rPh>
    <rPh sb="137" eb="139">
      <t>ノウゼイ</t>
    </rPh>
    <rPh sb="139" eb="141">
      <t>ギム</t>
    </rPh>
    <rPh sb="142" eb="144">
      <t>メンジョ</t>
    </rPh>
    <rPh sb="157" eb="160">
      <t>ショウヒゼイ</t>
    </rPh>
    <rPh sb="160" eb="162">
      <t>カゼイ</t>
    </rPh>
    <rPh sb="162" eb="165">
      <t>ジギョウシャ</t>
    </rPh>
    <rPh sb="171" eb="173">
      <t>センタク</t>
    </rPh>
    <rPh sb="175" eb="177">
      <t>バアイ</t>
    </rPh>
    <rPh sb="179" eb="182">
      <t>ショウヒゼイ</t>
    </rPh>
    <rPh sb="182" eb="183">
      <t>ヌ</t>
    </rPh>
    <rPh sb="185" eb="187">
      <t>キンガク</t>
    </rPh>
    <rPh sb="189" eb="191">
      <t>シュウニュウ</t>
    </rPh>
    <rPh sb="191" eb="192">
      <t>ワリ</t>
    </rPh>
    <rPh sb="193" eb="195">
      <t>カゼイ</t>
    </rPh>
    <rPh sb="195" eb="198">
      <t>ヒョウジュンガク</t>
    </rPh>
    <phoneticPr fontId="2"/>
  </si>
  <si>
    <t>所得金課税事業　Ｂ（第1号事業）</t>
    <rPh sb="0" eb="2">
      <t>ショトク</t>
    </rPh>
    <rPh sb="2" eb="3">
      <t>キン</t>
    </rPh>
    <rPh sb="3" eb="5">
      <t>カゼイ</t>
    </rPh>
    <rPh sb="5" eb="7">
      <t>ジギョウ</t>
    </rPh>
    <rPh sb="10" eb="11">
      <t>ダイ</t>
    </rPh>
    <rPh sb="12" eb="13">
      <t>ゴウ</t>
    </rPh>
    <rPh sb="13" eb="15">
      <t>ジギョウ</t>
    </rPh>
    <phoneticPr fontId="2"/>
  </si>
  <si>
    <t>収入金課税事業Ｃ（第3号事業）</t>
    <rPh sb="0" eb="3">
      <t>シュウニュウキン</t>
    </rPh>
    <rPh sb="3" eb="5">
      <t>カゼイ</t>
    </rPh>
    <rPh sb="5" eb="7">
      <t>ジギョウ</t>
    </rPh>
    <rPh sb="9" eb="10">
      <t>ダイ</t>
    </rPh>
    <rPh sb="11" eb="12">
      <t>ゴウ</t>
    </rPh>
    <rPh sb="12" eb="14">
      <t>ジギョウ</t>
    </rPh>
    <phoneticPr fontId="2"/>
  </si>
  <si>
    <t>3号事業/1号事業＝</t>
    <rPh sb="1" eb="2">
      <t>ゴウ</t>
    </rPh>
    <rPh sb="2" eb="4">
      <t>ジギョウ</t>
    </rPh>
    <rPh sb="6" eb="7">
      <t>ゴウ</t>
    </rPh>
    <rPh sb="7" eb="9">
      <t>ジギョウ</t>
    </rPh>
    <phoneticPr fontId="2"/>
  </si>
  <si>
    <t>収入割申告は</t>
    <rPh sb="0" eb="2">
      <t>シュウニュウ</t>
    </rPh>
    <rPh sb="2" eb="3">
      <t>ワリ</t>
    </rPh>
    <rPh sb="3" eb="5">
      <t>シンコク</t>
    </rPh>
    <phoneticPr fontId="2"/>
  </si>
  <si>
    <t>R3.11改訂</t>
    <rPh sb="5" eb="7">
      <t>カイテイ</t>
    </rPh>
    <phoneticPr fontId="2"/>
  </si>
  <si>
    <t>　 収入金課税事業が「雑収入」に含まれる場合も、売上高の欄に入力してください。</t>
    <phoneticPr fontId="2"/>
  </si>
  <si>
    <t>　 按分の条件をそろえるため、決算書どおりの金額を入力してください。</t>
    <phoneticPr fontId="2"/>
  </si>
  <si>
    <t>※各事業の売上比により、下記の「共通D」を按分します。（小数点第9位を切り捨て）</t>
    <phoneticPr fontId="2"/>
  </si>
  <si>
    <t>消費税</t>
    <rPh sb="0" eb="3">
      <t>ショウヒゼイ</t>
    </rPh>
    <phoneticPr fontId="2"/>
  </si>
  <si>
    <t>経理</t>
    <rPh sb="0" eb="2">
      <t>ケイリ</t>
    </rPh>
    <phoneticPr fontId="2"/>
  </si>
  <si>
    <t>税抜　経理</t>
    <phoneticPr fontId="2"/>
  </si>
  <si>
    <t>税込　経理</t>
    <phoneticPr fontId="2"/>
  </si>
  <si>
    <t>課税　事業者</t>
    <rPh sb="0" eb="2">
      <t>カゼイ</t>
    </rPh>
    <rPh sb="3" eb="6">
      <t>ジギョウシャ</t>
    </rPh>
    <phoneticPr fontId="2"/>
  </si>
  <si>
    <t>免税　事業者</t>
    <rPh sb="0" eb="2">
      <t>メンゼイ</t>
    </rPh>
    <rPh sb="3" eb="6">
      <t>ジギョウシャ</t>
    </rPh>
    <phoneticPr fontId="2"/>
  </si>
  <si>
    <t>　　　※　　　　　　
　　　別表６において
　　　「控除される金額」に該
　　　当する金額については
　　　科目毎に分けて記載し
　　　てください。</t>
    <rPh sb="14" eb="16">
      <t>ベッピョウ</t>
    </rPh>
    <rPh sb="26" eb="28">
      <t>コウジョ</t>
    </rPh>
    <rPh sb="31" eb="33">
      <t>キンガク</t>
    </rPh>
    <rPh sb="35" eb="36">
      <t>ガイ</t>
    </rPh>
    <rPh sb="40" eb="41">
      <t>トウ</t>
    </rPh>
    <rPh sb="43" eb="45">
      <t>キンガク</t>
    </rPh>
    <rPh sb="54" eb="56">
      <t>カモク</t>
    </rPh>
    <rPh sb="56" eb="57">
      <t>ゴト</t>
    </rPh>
    <rPh sb="58" eb="59">
      <t>ワ</t>
    </rPh>
    <rPh sb="61" eb="63">
      <t>キサイ</t>
    </rPh>
    <phoneticPr fontId="2"/>
  </si>
  <si>
    <t>経理の方法</t>
    <rPh sb="0" eb="2">
      <t>ケイリ</t>
    </rPh>
    <rPh sb="3" eb="5">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</si>
</sst>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Red]\-#,##0.00000000"/>
    <numFmt numFmtId="177" formatCode="#,##0;&quot;▲ &quot;#,##0"/>
    <numFmt numFmtId="178" formatCode="[$-411]ggge&quot;年&quot;m&quot;月&quot;d&quot;日&quot;;@"/>
    <numFmt numFmtId="179" formatCode="0_ "/>
    <numFmt numFmtId="180" formatCode="0.0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HG丸ｺﾞｼｯｸM-PRO"/>
      <family val="3"/>
      <charset val="128"/>
    </font>
    <font>
      <b/>
      <sz val="14"/>
      <name val="ＭＳ Ｐ明朝"/>
      <family val="1"/>
      <charset val="128"/>
    </font>
    <font>
      <sz val="14"/>
      <name val="ＭＳ Ｐ明朝"/>
      <family val="1"/>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明朝"/>
      <family val="1"/>
      <charset val="128"/>
    </font>
    <font>
      <sz val="11"/>
      <name val="ＭＳ 明朝"/>
      <family val="1"/>
      <charset val="128"/>
    </font>
    <font>
      <sz val="10.5"/>
      <name val="ＭＳ Ｐ明朝"/>
      <family val="1"/>
      <charset val="128"/>
    </font>
    <font>
      <sz val="11"/>
      <color theme="1"/>
      <name val="ＭＳ 明朝"/>
      <family val="1"/>
      <charset val="128"/>
    </font>
    <font>
      <sz val="8"/>
      <color theme="1"/>
      <name val="ＭＳ 明朝"/>
      <family val="1"/>
      <charset val="128"/>
    </font>
    <font>
      <sz val="11"/>
      <color theme="1"/>
      <name val="ＭＳ Ｐゴシック"/>
      <family val="3"/>
      <charset val="128"/>
    </font>
    <font>
      <sz val="14"/>
      <color theme="1"/>
      <name val="ＭＳ 明朝"/>
      <family val="1"/>
      <charset val="128"/>
    </font>
    <font>
      <sz val="12"/>
      <color theme="1"/>
      <name val="ＭＳ 明朝"/>
      <family val="1"/>
      <charset val="128"/>
    </font>
    <font>
      <sz val="11"/>
      <color rgb="FFFF0000"/>
      <name val="ＭＳ Ｐ明朝"/>
      <family val="1"/>
      <charset val="128"/>
    </font>
    <font>
      <sz val="11"/>
      <color rgb="FFFF0000"/>
      <name val="ＭＳ Ｐゴシック"/>
      <family val="3"/>
      <charset val="128"/>
    </font>
    <font>
      <sz val="7"/>
      <color rgb="FFFF0000"/>
      <name val="ＭＳ Ｐゴシック"/>
      <family val="3"/>
      <charset val="128"/>
    </font>
    <font>
      <sz val="18"/>
      <color theme="1"/>
      <name val="ＭＳ 明朝"/>
      <family val="1"/>
      <charset val="128"/>
    </font>
    <font>
      <sz val="12"/>
      <name val="ＭＳ Ｐ明朝"/>
      <family val="1"/>
      <charset val="128"/>
    </font>
    <font>
      <sz val="10"/>
      <color rgb="FFFF0000"/>
      <name val="ＭＳ Ｐ明朝"/>
      <family val="1"/>
      <charset val="128"/>
    </font>
    <font>
      <sz val="13"/>
      <color theme="1"/>
      <name val="ＭＳ 明朝"/>
      <family val="1"/>
      <charset val="128"/>
    </font>
    <font>
      <sz val="13"/>
      <color indexed="8"/>
      <name val="ＭＳ 明朝"/>
      <family val="1"/>
      <charset val="128"/>
    </font>
    <font>
      <b/>
      <u/>
      <sz val="18"/>
      <color theme="1"/>
      <name val="ＭＳ 明朝"/>
      <family val="1"/>
      <charset val="128"/>
    </font>
    <font>
      <sz val="14"/>
      <color rgb="FFFF0000"/>
      <name val="ＭＳ Ｐ明朝"/>
      <family val="1"/>
      <charset val="128"/>
    </font>
    <font>
      <b/>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style="double">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style="hair">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double">
        <color indexed="64"/>
      </right>
      <top style="thin">
        <color indexed="64"/>
      </top>
      <bottom/>
      <diagonal/>
    </border>
    <border>
      <left style="dotted">
        <color indexed="64"/>
      </left>
      <right style="thin">
        <color indexed="64"/>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bottom/>
      <diagonal/>
    </border>
    <border>
      <left/>
      <right style="double">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right/>
      <top/>
      <bottom style="double">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0" fillId="0" borderId="0" xfId="0" applyFill="1">
      <alignment vertical="center"/>
    </xf>
    <xf numFmtId="0" fontId="20" fillId="0" borderId="0" xfId="0" applyFont="1">
      <alignment vertical="center"/>
    </xf>
    <xf numFmtId="0" fontId="21" fillId="0" borderId="0" xfId="0" applyFont="1">
      <alignment vertical="center"/>
    </xf>
    <xf numFmtId="0" fontId="14" fillId="2" borderId="28" xfId="0" applyFont="1" applyFill="1" applyBorder="1" applyProtection="1">
      <alignment vertical="center"/>
      <protection locked="0"/>
    </xf>
    <xf numFmtId="0" fontId="14" fillId="2" borderId="37" xfId="0" applyFont="1" applyFill="1" applyBorder="1" applyProtection="1">
      <alignment vertical="center"/>
      <protection locked="0"/>
    </xf>
    <xf numFmtId="0" fontId="14" fillId="2" borderId="64" xfId="0" applyFont="1" applyFill="1" applyBorder="1" applyProtection="1">
      <alignment vertical="center"/>
      <protection locked="0"/>
    </xf>
    <xf numFmtId="0" fontId="14" fillId="2" borderId="13" xfId="0" applyFont="1" applyFill="1" applyBorder="1" applyProtection="1">
      <alignment vertical="center"/>
      <protection locked="0"/>
    </xf>
    <xf numFmtId="0" fontId="14" fillId="2" borderId="65" xfId="0" applyFont="1" applyFill="1" applyBorder="1" applyProtection="1">
      <alignment vertical="center"/>
      <protection locked="0"/>
    </xf>
    <xf numFmtId="0" fontId="14" fillId="2" borderId="0" xfId="0" applyFont="1" applyFill="1" applyBorder="1" applyProtection="1">
      <alignment vertical="center"/>
      <protection locked="0"/>
    </xf>
    <xf numFmtId="0" fontId="14" fillId="2" borderId="30" xfId="0" applyFont="1" applyFill="1" applyBorder="1" applyProtection="1">
      <alignment vertical="center"/>
      <protection locked="0"/>
    </xf>
    <xf numFmtId="0" fontId="14" fillId="2" borderId="73" xfId="0" applyFont="1" applyFill="1" applyBorder="1" applyProtection="1">
      <alignment vertical="center"/>
      <protection locked="0"/>
    </xf>
    <xf numFmtId="0" fontId="14" fillId="2" borderId="2" xfId="0" applyFont="1" applyFill="1" applyBorder="1" applyProtection="1">
      <alignment vertical="center"/>
      <protection locked="0"/>
    </xf>
    <xf numFmtId="0" fontId="14" fillId="2" borderId="72" xfId="0" applyFont="1" applyFill="1" applyBorder="1" applyProtection="1">
      <alignment vertical="center"/>
      <protection locked="0"/>
    </xf>
    <xf numFmtId="0" fontId="14" fillId="2" borderId="74" xfId="0" applyFont="1" applyFill="1" applyBorder="1" applyProtection="1">
      <alignment vertical="center"/>
      <protection locked="0"/>
    </xf>
    <xf numFmtId="0" fontId="14" fillId="2" borderId="71" xfId="0" applyFont="1" applyFill="1" applyBorder="1" applyProtection="1">
      <alignment vertical="center"/>
      <protection locked="0"/>
    </xf>
    <xf numFmtId="0" fontId="14" fillId="0" borderId="37" xfId="0" applyFont="1" applyBorder="1" applyProtection="1">
      <alignment vertical="center"/>
      <protection locked="0"/>
    </xf>
    <xf numFmtId="0" fontId="14" fillId="0" borderId="28" xfId="0" applyFont="1" applyBorder="1" applyProtection="1">
      <alignment vertical="center"/>
      <protection locked="0"/>
    </xf>
    <xf numFmtId="38" fontId="3" fillId="4" borderId="44" xfId="1" applyFont="1" applyFill="1" applyBorder="1" applyAlignment="1" applyProtection="1">
      <alignment vertical="center" shrinkToFit="1"/>
      <protection locked="0"/>
    </xf>
    <xf numFmtId="38" fontId="3" fillId="4" borderId="4" xfId="1" applyFont="1" applyFill="1" applyBorder="1" applyAlignment="1" applyProtection="1">
      <alignment vertical="center" shrinkToFit="1"/>
      <protection locked="0"/>
    </xf>
    <xf numFmtId="38" fontId="3" fillId="4" borderId="54" xfId="1" applyFont="1" applyFill="1" applyBorder="1" applyAlignment="1" applyProtection="1">
      <alignment vertical="center" shrinkToFit="1"/>
      <protection locked="0"/>
    </xf>
    <xf numFmtId="38" fontId="3" fillId="4" borderId="9" xfId="1" applyFont="1" applyFill="1" applyBorder="1" applyAlignment="1" applyProtection="1">
      <alignment vertical="center" shrinkToFit="1"/>
      <protection locked="0"/>
    </xf>
    <xf numFmtId="38" fontId="3" fillId="2" borderId="57" xfId="1" applyFont="1" applyFill="1" applyBorder="1" applyAlignment="1" applyProtection="1">
      <alignment vertical="center" shrinkToFit="1"/>
      <protection locked="0"/>
    </xf>
    <xf numFmtId="38" fontId="4" fillId="2" borderId="58" xfId="1" applyFont="1" applyFill="1" applyBorder="1" applyAlignment="1" applyProtection="1">
      <alignment vertical="center" wrapText="1"/>
      <protection locked="0"/>
    </xf>
    <xf numFmtId="38" fontId="3" fillId="4" borderId="8" xfId="1" applyFont="1" applyFill="1" applyBorder="1" applyAlignment="1" applyProtection="1">
      <alignment vertical="center" shrinkToFit="1"/>
      <protection locked="0"/>
    </xf>
    <xf numFmtId="38" fontId="3" fillId="2" borderId="8" xfId="1" applyFont="1" applyFill="1" applyBorder="1" applyAlignment="1" applyProtection="1">
      <alignment vertical="center" shrinkToFit="1"/>
      <protection locked="0"/>
    </xf>
    <xf numFmtId="38" fontId="3" fillId="2" borderId="9" xfId="1" applyFont="1" applyFill="1" applyBorder="1" applyAlignment="1" applyProtection="1">
      <alignment vertical="center" shrinkToFit="1"/>
      <protection locked="0"/>
    </xf>
    <xf numFmtId="38" fontId="3" fillId="2" borderId="58" xfId="1" applyFont="1" applyFill="1" applyBorder="1" applyAlignment="1" applyProtection="1">
      <alignment vertical="center" shrinkToFit="1"/>
      <protection locked="0"/>
    </xf>
    <xf numFmtId="38" fontId="3" fillId="4" borderId="10" xfId="1" applyFont="1" applyFill="1" applyBorder="1" applyAlignment="1" applyProtection="1">
      <alignment vertical="center" shrinkToFit="1"/>
      <protection locked="0"/>
    </xf>
    <xf numFmtId="38" fontId="3" fillId="2" borderId="39" xfId="1" applyFont="1" applyFill="1" applyBorder="1" applyAlignment="1" applyProtection="1">
      <alignment vertical="center" shrinkToFit="1"/>
      <protection locked="0"/>
    </xf>
    <xf numFmtId="38" fontId="3" fillId="2" borderId="25" xfId="1" applyFont="1" applyFill="1" applyBorder="1" applyAlignment="1" applyProtection="1">
      <alignment vertical="center" shrinkToFit="1"/>
      <protection locked="0"/>
    </xf>
    <xf numFmtId="38" fontId="3" fillId="2" borderId="31" xfId="1" applyFont="1" applyFill="1" applyBorder="1" applyAlignment="1" applyProtection="1">
      <alignment vertical="center" shrinkToFit="1"/>
      <protection locked="0"/>
    </xf>
    <xf numFmtId="38" fontId="3" fillId="2" borderId="59" xfId="1" applyFont="1" applyFill="1" applyBorder="1" applyAlignment="1" applyProtection="1">
      <alignment vertical="center" shrinkToFit="1"/>
      <protection locked="0"/>
    </xf>
    <xf numFmtId="38" fontId="3" fillId="4" borderId="75" xfId="1" applyFont="1" applyFill="1" applyBorder="1" applyAlignment="1" applyProtection="1">
      <alignment vertical="center" shrinkToFit="1"/>
      <protection locked="0"/>
    </xf>
    <xf numFmtId="38" fontId="3" fillId="2" borderId="75" xfId="1" applyFont="1" applyFill="1" applyBorder="1" applyAlignment="1" applyProtection="1">
      <alignment vertical="center" shrinkToFit="1"/>
      <protection locked="0"/>
    </xf>
    <xf numFmtId="38" fontId="3" fillId="2" borderId="57" xfId="1" applyFont="1" applyFill="1" applyBorder="1" applyAlignment="1" applyProtection="1">
      <alignment horizontal="left" vertical="center" shrinkToFit="1"/>
      <protection locked="0"/>
    </xf>
    <xf numFmtId="38" fontId="3" fillId="2" borderId="59" xfId="1" applyFont="1" applyFill="1" applyBorder="1" applyAlignment="1" applyProtection="1">
      <alignment horizontal="left" vertical="center" shrinkToFit="1"/>
      <protection locked="0"/>
    </xf>
    <xf numFmtId="38" fontId="3" fillId="4" borderId="43" xfId="1" applyFont="1" applyFill="1" applyBorder="1" applyAlignment="1" applyProtection="1">
      <alignment vertical="center" shrinkToFit="1"/>
      <protection locked="0"/>
    </xf>
    <xf numFmtId="38" fontId="3" fillId="2" borderId="45" xfId="1" applyFont="1" applyFill="1" applyBorder="1" applyAlignment="1" applyProtection="1">
      <alignment vertical="center" shrinkToFit="1"/>
      <protection locked="0"/>
    </xf>
    <xf numFmtId="38" fontId="11" fillId="2" borderId="18" xfId="1" applyFont="1" applyFill="1" applyBorder="1" applyAlignment="1" applyProtection="1">
      <alignment vertical="center" wrapText="1" shrinkToFit="1"/>
      <protection locked="0"/>
    </xf>
    <xf numFmtId="38" fontId="11" fillId="2" borderId="3" xfId="1" applyFont="1" applyFill="1" applyBorder="1" applyAlignment="1" applyProtection="1">
      <alignment vertical="center" wrapText="1" shrinkToFit="1"/>
      <protection locked="0"/>
    </xf>
    <xf numFmtId="38" fontId="11" fillId="2" borderId="3" xfId="1" applyFont="1" applyFill="1" applyBorder="1" applyAlignment="1" applyProtection="1">
      <alignment vertical="center" shrinkToFit="1"/>
      <protection locked="0"/>
    </xf>
    <xf numFmtId="38" fontId="3" fillId="4" borderId="0" xfId="1" applyFont="1" applyFill="1" applyAlignment="1" applyProtection="1">
      <alignment vertical="center" shrinkToFit="1"/>
      <protection locked="0"/>
    </xf>
    <xf numFmtId="38" fontId="3" fillId="4" borderId="32" xfId="1" applyFont="1" applyFill="1" applyBorder="1" applyAlignment="1" applyProtection="1">
      <alignment vertical="center" shrinkToFit="1"/>
      <protection locked="0"/>
    </xf>
    <xf numFmtId="38" fontId="3" fillId="2" borderId="47" xfId="1" applyFont="1" applyFill="1" applyBorder="1" applyAlignment="1" applyProtection="1">
      <alignment vertical="center" shrinkToFit="1"/>
      <protection locked="0"/>
    </xf>
    <xf numFmtId="38" fontId="3" fillId="2" borderId="6" xfId="1" applyFont="1" applyFill="1" applyBorder="1" applyAlignment="1" applyProtection="1">
      <alignment vertical="center" shrinkToFit="1"/>
      <protection locked="0"/>
    </xf>
    <xf numFmtId="38" fontId="11" fillId="2" borderId="7" xfId="1" applyFont="1" applyFill="1" applyBorder="1" applyAlignment="1" applyProtection="1">
      <alignment vertical="center" wrapText="1" shrinkToFit="1"/>
      <protection locked="0"/>
    </xf>
    <xf numFmtId="38" fontId="3" fillId="2" borderId="24" xfId="1" applyFont="1" applyFill="1" applyBorder="1" applyAlignment="1" applyProtection="1">
      <alignment vertical="center" shrinkToFit="1"/>
      <protection locked="0"/>
    </xf>
    <xf numFmtId="38" fontId="5" fillId="0" borderId="0" xfId="1" applyFont="1" applyProtection="1">
      <alignment vertical="center"/>
      <protection locked="0"/>
    </xf>
    <xf numFmtId="38" fontId="3" fillId="0" borderId="0" xfId="1" applyFont="1" applyAlignment="1" applyProtection="1">
      <alignment vertical="center" shrinkToFit="1"/>
      <protection locked="0"/>
    </xf>
    <xf numFmtId="38" fontId="3" fillId="0" borderId="0" xfId="1" applyFont="1" applyFill="1" applyAlignment="1" applyProtection="1">
      <alignment vertical="center" shrinkToFit="1"/>
      <protection locked="0"/>
    </xf>
    <xf numFmtId="38" fontId="3" fillId="0" borderId="0" xfId="1" applyFont="1" applyAlignment="1" applyProtection="1">
      <alignment horizontal="center" vertical="center" shrinkToFit="1"/>
      <protection locked="0"/>
    </xf>
    <xf numFmtId="38" fontId="3" fillId="0" borderId="0" xfId="1" applyFont="1" applyBorder="1" applyAlignment="1" applyProtection="1">
      <alignment vertical="center" shrinkToFit="1"/>
      <protection locked="0"/>
    </xf>
    <xf numFmtId="38" fontId="3" fillId="0" borderId="24" xfId="1" applyFont="1" applyBorder="1" applyAlignment="1" applyProtection="1">
      <alignment horizontal="center" vertical="center" shrinkToFit="1"/>
      <protection locked="0"/>
    </xf>
    <xf numFmtId="38" fontId="3" fillId="0" borderId="0" xfId="1" applyFont="1" applyProtection="1">
      <alignment vertical="center"/>
      <protection locked="0"/>
    </xf>
    <xf numFmtId="49" fontId="3" fillId="0" borderId="16" xfId="1" applyNumberFormat="1" applyFont="1" applyBorder="1" applyAlignment="1" applyProtection="1">
      <alignment vertical="center" shrinkToFit="1"/>
      <protection locked="0"/>
    </xf>
    <xf numFmtId="38" fontId="3" fillId="0" borderId="29"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29" xfId="0" applyFont="1" applyFill="1" applyBorder="1" applyAlignment="1" applyProtection="1">
      <alignment horizontal="center" vertical="center" shrinkToFit="1"/>
      <protection locked="0"/>
    </xf>
    <xf numFmtId="38" fontId="3" fillId="0" borderId="29" xfId="1" applyFont="1" applyFill="1" applyBorder="1" applyAlignment="1" applyProtection="1">
      <alignment vertical="center" textRotation="255" shrinkToFit="1"/>
      <protection locked="0"/>
    </xf>
    <xf numFmtId="38" fontId="3" fillId="0" borderId="44" xfId="1" applyFont="1" applyFill="1" applyBorder="1" applyAlignment="1" applyProtection="1">
      <alignment vertical="center" shrinkToFit="1"/>
      <protection locked="0"/>
    </xf>
    <xf numFmtId="38" fontId="3" fillId="0" borderId="44" xfId="1" applyFont="1" applyBorder="1" applyAlignment="1" applyProtection="1">
      <alignment horizontal="center" vertical="center" shrinkToFit="1"/>
      <protection locked="0"/>
    </xf>
    <xf numFmtId="38" fontId="3" fillId="0" borderId="20" xfId="1" applyFont="1" applyBorder="1" applyAlignment="1" applyProtection="1">
      <alignment horizontal="center" vertical="center" shrinkToFit="1"/>
      <protection locked="0"/>
    </xf>
    <xf numFmtId="38" fontId="3" fillId="0" borderId="1" xfId="1" applyFont="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9" xfId="0"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38" fontId="3" fillId="0" borderId="25" xfId="1" applyFont="1" applyBorder="1" applyAlignment="1" applyProtection="1">
      <alignment vertical="center" shrinkToFit="1"/>
      <protection locked="0"/>
    </xf>
    <xf numFmtId="0" fontId="3" fillId="0" borderId="11" xfId="0" applyFont="1" applyFill="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3" fillId="0" borderId="26" xfId="1" applyFont="1" applyBorder="1" applyAlignment="1" applyProtection="1">
      <alignment vertical="center" shrinkToFit="1"/>
      <protection locked="0"/>
    </xf>
    <xf numFmtId="38" fontId="3" fillId="0" borderId="4" xfId="1" applyFont="1" applyBorder="1" applyAlignment="1" applyProtection="1">
      <alignment vertical="center" shrinkToFit="1"/>
      <protection locked="0"/>
    </xf>
    <xf numFmtId="38" fontId="3" fillId="0" borderId="0" xfId="1" applyFont="1" applyFill="1" applyBorder="1" applyAlignment="1" applyProtection="1">
      <alignment vertical="center" shrinkToFit="1"/>
      <protection locked="0"/>
    </xf>
    <xf numFmtId="38" fontId="3" fillId="3" borderId="55" xfId="1" applyFont="1" applyFill="1" applyBorder="1" applyAlignment="1" applyProtection="1">
      <alignment horizontal="center" vertical="center" shrinkToFit="1"/>
      <protection locked="0"/>
    </xf>
    <xf numFmtId="176" fontId="3" fillId="3" borderId="41" xfId="1" applyNumberFormat="1" applyFont="1" applyFill="1" applyBorder="1" applyAlignment="1" applyProtection="1">
      <alignment vertical="center" shrinkToFit="1"/>
      <protection locked="0"/>
    </xf>
    <xf numFmtId="176" fontId="3" fillId="3" borderId="55" xfId="1" applyNumberFormat="1" applyFont="1" applyFill="1" applyBorder="1" applyAlignment="1" applyProtection="1">
      <alignment horizontal="center" vertical="center" shrinkToFit="1"/>
      <protection locked="0"/>
    </xf>
    <xf numFmtId="176" fontId="3" fillId="3" borderId="43" xfId="1" applyNumberFormat="1" applyFont="1" applyFill="1" applyBorder="1" applyAlignment="1" applyProtection="1">
      <alignment vertical="center" shrinkToFit="1"/>
      <protection locked="0"/>
    </xf>
    <xf numFmtId="176" fontId="3" fillId="0" borderId="0" xfId="1" applyNumberFormat="1" applyFont="1" applyFill="1" applyBorder="1" applyAlignment="1" applyProtection="1">
      <alignment vertical="center" shrinkToFit="1"/>
      <protection locked="0"/>
    </xf>
    <xf numFmtId="38" fontId="3" fillId="0" borderId="0" xfId="1" applyFont="1" applyFill="1" applyProtection="1">
      <alignment vertical="center"/>
      <protection locked="0"/>
    </xf>
    <xf numFmtId="38" fontId="3" fillId="0" borderId="0"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176" fontId="3" fillId="0" borderId="0" xfId="1" applyNumberFormat="1" applyFont="1" applyFill="1" applyBorder="1" applyAlignment="1" applyProtection="1">
      <alignment horizontal="center" vertical="center" shrinkToFit="1"/>
      <protection locked="0"/>
    </xf>
    <xf numFmtId="38" fontId="3" fillId="0" borderId="28" xfId="1" applyFont="1" applyFill="1" applyBorder="1" applyAlignment="1" applyProtection="1">
      <alignment horizontal="center" vertical="center" shrinkToFit="1"/>
      <protection locked="0"/>
    </xf>
    <xf numFmtId="176" fontId="3" fillId="0" borderId="28" xfId="1" applyNumberFormat="1" applyFont="1" applyFill="1" applyBorder="1" applyAlignment="1" applyProtection="1">
      <alignment vertical="center" shrinkToFit="1"/>
      <protection locked="0"/>
    </xf>
    <xf numFmtId="38" fontId="3" fillId="0" borderId="0" xfId="1" applyFont="1" applyFill="1" applyBorder="1" applyProtection="1">
      <alignment vertical="center"/>
      <protection locked="0"/>
    </xf>
    <xf numFmtId="0" fontId="3" fillId="2" borderId="32" xfId="0" applyFont="1" applyFill="1" applyBorder="1" applyAlignment="1" applyProtection="1">
      <alignment horizontal="center" vertical="center" shrinkToFit="1"/>
      <protection locked="0"/>
    </xf>
    <xf numFmtId="38" fontId="3" fillId="0" borderId="14" xfId="1"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38" fontId="3" fillId="0" borderId="49" xfId="1" applyFont="1" applyBorder="1" applyAlignment="1" applyProtection="1">
      <alignment horizontal="center" vertical="center" shrinkToFit="1"/>
      <protection locked="0"/>
    </xf>
    <xf numFmtId="38" fontId="3" fillId="0" borderId="27" xfId="1" applyFont="1" applyFill="1" applyBorder="1" applyAlignment="1" applyProtection="1">
      <alignment vertical="center" shrinkToFit="1"/>
      <protection locked="0"/>
    </xf>
    <xf numFmtId="38" fontId="3" fillId="0" borderId="38" xfId="1"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38" fontId="3" fillId="0" borderId="33" xfId="1" applyFont="1" applyBorder="1" applyAlignment="1" applyProtection="1">
      <alignment vertical="center" shrinkToFit="1"/>
      <protection locked="0"/>
    </xf>
    <xf numFmtId="38" fontId="3" fillId="0" borderId="23" xfId="1" applyFont="1" applyBorder="1" applyAlignment="1" applyProtection="1">
      <alignment horizontal="center" vertical="center" shrinkToFit="1"/>
      <protection locked="0"/>
    </xf>
    <xf numFmtId="38" fontId="3" fillId="0" borderId="31" xfId="1" applyFont="1" applyBorder="1" applyAlignment="1" applyProtection="1">
      <alignment vertical="center" shrinkToFit="1"/>
      <protection locked="0"/>
    </xf>
    <xf numFmtId="38" fontId="3" fillId="0" borderId="10" xfId="1" applyFont="1" applyBorder="1" applyAlignment="1" applyProtection="1">
      <alignment vertical="center" shrinkToFit="1"/>
      <protection locked="0"/>
    </xf>
    <xf numFmtId="38" fontId="3" fillId="2" borderId="32" xfId="1" applyFont="1" applyFill="1" applyBorder="1" applyAlignment="1" applyProtection="1">
      <alignment vertical="center" shrinkToFit="1"/>
      <protection locked="0"/>
    </xf>
    <xf numFmtId="38" fontId="3" fillId="0" borderId="50" xfId="1" applyFont="1" applyBorder="1" applyAlignment="1" applyProtection="1">
      <alignment vertical="center" shrinkToFit="1"/>
      <protection locked="0"/>
    </xf>
    <xf numFmtId="38" fontId="3" fillId="0" borderId="34" xfId="1" applyFont="1" applyBorder="1" applyAlignment="1" applyProtection="1">
      <alignment vertical="center" shrinkToFit="1"/>
      <protection locked="0"/>
    </xf>
    <xf numFmtId="38" fontId="3" fillId="0" borderId="35" xfId="1" applyFont="1" applyBorder="1" applyAlignment="1" applyProtection="1">
      <alignment vertical="center" shrinkToFit="1"/>
      <protection locked="0"/>
    </xf>
    <xf numFmtId="38" fontId="3" fillId="0" borderId="19" xfId="1" applyFont="1" applyFill="1" applyBorder="1" applyAlignment="1" applyProtection="1">
      <alignment vertical="center" shrinkToFit="1"/>
      <protection locked="0"/>
    </xf>
    <xf numFmtId="38" fontId="3" fillId="0" borderId="39" xfId="1" applyFont="1" applyBorder="1" applyAlignment="1" applyProtection="1">
      <alignment horizontal="center" vertical="center" shrinkToFit="1"/>
      <protection locked="0"/>
    </xf>
    <xf numFmtId="38" fontId="3" fillId="0" borderId="7" xfId="1" applyFont="1" applyBorder="1" applyAlignment="1" applyProtection="1">
      <alignment vertical="center" shrinkToFit="1"/>
      <protection locked="0"/>
    </xf>
    <xf numFmtId="38" fontId="3" fillId="0" borderId="19" xfId="1"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38" fontId="3" fillId="0" borderId="7" xfId="1" applyFont="1" applyBorder="1" applyAlignment="1" applyProtection="1">
      <alignment horizontal="center" vertical="center" shrinkToFit="1"/>
      <protection locked="0"/>
    </xf>
    <xf numFmtId="38" fontId="3" fillId="0" borderId="24" xfId="1" applyFont="1" applyBorder="1" applyAlignment="1" applyProtection="1">
      <alignment vertical="center" shrinkToFit="1"/>
      <protection locked="0"/>
    </xf>
    <xf numFmtId="38" fontId="3" fillId="0" borderId="8" xfId="1" applyFont="1" applyBorder="1" applyAlignment="1" applyProtection="1">
      <alignment vertical="center" shrinkToFit="1"/>
      <protection locked="0"/>
    </xf>
    <xf numFmtId="38" fontId="4" fillId="0" borderId="4" xfId="1" applyFont="1" applyFill="1" applyBorder="1" applyAlignment="1" applyProtection="1">
      <alignment vertical="center" wrapText="1"/>
      <protection locked="0"/>
    </xf>
    <xf numFmtId="38" fontId="4" fillId="0" borderId="25" xfId="1" applyFont="1" applyBorder="1" applyAlignment="1" applyProtection="1">
      <alignment horizontal="center" vertical="center" wrapText="1"/>
      <protection locked="0"/>
    </xf>
    <xf numFmtId="38" fontId="4" fillId="0" borderId="3" xfId="1" applyFont="1" applyBorder="1" applyAlignment="1" applyProtection="1">
      <alignment vertical="center" wrapText="1"/>
      <protection locked="0"/>
    </xf>
    <xf numFmtId="38" fontId="3" fillId="0" borderId="4" xfId="1" applyFont="1" applyBorder="1" applyAlignment="1" applyProtection="1">
      <alignment vertical="center" wrapText="1"/>
      <protection locked="0"/>
    </xf>
    <xf numFmtId="0" fontId="3" fillId="0" borderId="3" xfId="0" applyFont="1" applyBorder="1" applyAlignment="1" applyProtection="1">
      <alignment vertical="center" shrinkToFit="1"/>
      <protection locked="0"/>
    </xf>
    <xf numFmtId="38" fontId="3" fillId="0" borderId="3" xfId="1" applyFont="1" applyBorder="1" applyAlignment="1" applyProtection="1">
      <alignment horizontal="center" vertical="center" shrinkToFit="1"/>
      <protection locked="0"/>
    </xf>
    <xf numFmtId="38" fontId="3" fillId="0" borderId="6" xfId="1" applyFont="1" applyBorder="1" applyAlignment="1" applyProtection="1">
      <alignment vertical="center" shrinkToFit="1"/>
      <protection locked="0"/>
    </xf>
    <xf numFmtId="38" fontId="3" fillId="0" borderId="3" xfId="1" applyFont="1" applyBorder="1" applyAlignment="1" applyProtection="1">
      <alignment vertical="center" shrinkToFit="1"/>
      <protection locked="0"/>
    </xf>
    <xf numFmtId="38" fontId="3" fillId="0" borderId="9" xfId="1" applyFont="1" applyBorder="1" applyAlignment="1" applyProtection="1">
      <alignment vertical="center" shrinkToFit="1"/>
      <protection locked="0"/>
    </xf>
    <xf numFmtId="38" fontId="3" fillId="0" borderId="36" xfId="1" applyFont="1" applyBorder="1" applyAlignment="1" applyProtection="1">
      <alignment horizontal="center" vertical="center" shrinkToFit="1"/>
      <protection locked="0"/>
    </xf>
    <xf numFmtId="38" fontId="3" fillId="0" borderId="11" xfId="1" applyFont="1" applyFill="1" applyBorder="1" applyAlignment="1" applyProtection="1">
      <alignment vertical="center" shrinkToFit="1"/>
      <protection locked="0"/>
    </xf>
    <xf numFmtId="38" fontId="3" fillId="0" borderId="26" xfId="1" applyFont="1" applyBorder="1" applyAlignment="1" applyProtection="1">
      <alignment horizontal="center" vertical="center" shrinkToFit="1"/>
      <protection locked="0"/>
    </xf>
    <xf numFmtId="38" fontId="3" fillId="0" borderId="17" xfId="1" applyFont="1" applyBorder="1" applyAlignment="1" applyProtection="1">
      <alignment vertical="center" shrinkToFit="1"/>
      <protection locked="0"/>
    </xf>
    <xf numFmtId="38" fontId="3" fillId="0" borderId="17" xfId="1" applyFont="1" applyBorder="1" applyAlignment="1" applyProtection="1">
      <alignment horizontal="center" vertical="center" shrinkToFit="1"/>
      <protection locked="0"/>
    </xf>
    <xf numFmtId="38" fontId="3" fillId="0" borderId="15" xfId="1" applyFont="1" applyBorder="1" applyAlignment="1" applyProtection="1">
      <alignment vertical="center" shrinkToFit="1"/>
      <protection locked="0"/>
    </xf>
    <xf numFmtId="38" fontId="3" fillId="0" borderId="12" xfId="1" applyFont="1" applyBorder="1" applyAlignment="1" applyProtection="1">
      <alignment vertical="center" shrinkToFit="1"/>
      <protection locked="0"/>
    </xf>
    <xf numFmtId="38" fontId="3" fillId="0" borderId="4" xfId="1" applyFont="1" applyFill="1" applyBorder="1" applyAlignment="1" applyProtection="1">
      <alignment horizontal="center" vertical="center" shrinkToFit="1"/>
      <protection locked="0"/>
    </xf>
    <xf numFmtId="38" fontId="3" fillId="0" borderId="25" xfId="1" applyFont="1" applyBorder="1" applyAlignment="1" applyProtection="1">
      <alignment horizontal="center" vertical="center" shrinkToFit="1"/>
      <protection locked="0"/>
    </xf>
    <xf numFmtId="38" fontId="3" fillId="0" borderId="4" xfId="1" applyFont="1" applyFill="1" applyBorder="1" applyAlignment="1" applyProtection="1">
      <alignment vertical="center" shrinkToFit="1"/>
      <protection locked="0"/>
    </xf>
    <xf numFmtId="38" fontId="3" fillId="0" borderId="5" xfId="1" applyFont="1" applyBorder="1" applyAlignment="1" applyProtection="1">
      <alignment horizontal="center" vertical="center" shrinkToFit="1"/>
      <protection locked="0"/>
    </xf>
    <xf numFmtId="38" fontId="3" fillId="0" borderId="76" xfId="1" applyFont="1" applyBorder="1" applyAlignment="1" applyProtection="1">
      <alignment horizontal="center" vertical="center" shrinkToFit="1"/>
      <protection locked="0"/>
    </xf>
    <xf numFmtId="38" fontId="3" fillId="0" borderId="0" xfId="1" applyFont="1" applyAlignment="1" applyProtection="1">
      <alignment vertical="center"/>
      <protection locked="0"/>
    </xf>
    <xf numFmtId="38" fontId="3" fillId="0" borderId="40" xfId="1" applyFont="1" applyBorder="1" applyAlignment="1" applyProtection="1">
      <alignment horizontal="center" vertical="center" shrinkToFit="1"/>
      <protection locked="0"/>
    </xf>
    <xf numFmtId="38" fontId="3" fillId="0" borderId="30" xfId="1" applyFont="1" applyBorder="1" applyAlignment="1" applyProtection="1">
      <alignment vertical="center" shrinkToFit="1"/>
      <protection locked="0"/>
    </xf>
    <xf numFmtId="38" fontId="3" fillId="0" borderId="56" xfId="1" applyFont="1" applyBorder="1" applyAlignment="1" applyProtection="1">
      <alignment vertical="center" wrapText="1"/>
      <protection locked="0"/>
    </xf>
    <xf numFmtId="38" fontId="3" fillId="0" borderId="30" xfId="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38" fontId="3" fillId="0" borderId="11" xfId="1" applyFont="1" applyBorder="1" applyAlignment="1" applyProtection="1">
      <alignment vertical="center" shrinkToFit="1"/>
      <protection locked="0"/>
    </xf>
    <xf numFmtId="38" fontId="3" fillId="0" borderId="56" xfId="1" applyFont="1" applyBorder="1" applyAlignment="1" applyProtection="1">
      <alignment vertical="center" shrinkToFit="1"/>
      <protection locked="0"/>
    </xf>
    <xf numFmtId="38" fontId="3" fillId="0" borderId="45" xfId="1" applyFont="1" applyBorder="1" applyAlignment="1" applyProtection="1">
      <alignment horizontal="center" vertical="center" shrinkToFit="1"/>
      <protection locked="0"/>
    </xf>
    <xf numFmtId="38" fontId="3" fillId="0" borderId="41" xfId="1" applyFont="1" applyBorder="1" applyAlignment="1" applyProtection="1">
      <alignment vertical="center" shrinkToFit="1"/>
      <protection locked="0"/>
    </xf>
    <xf numFmtId="38" fontId="3" fillId="0" borderId="43" xfId="1" applyFont="1" applyBorder="1" applyAlignment="1" applyProtection="1">
      <alignment vertical="center" shrinkToFit="1"/>
      <protection locked="0"/>
    </xf>
    <xf numFmtId="38" fontId="3" fillId="0" borderId="46" xfId="1" applyFont="1" applyBorder="1" applyAlignment="1" applyProtection="1">
      <alignment horizontal="center" vertical="center" shrinkToFit="1"/>
      <protection locked="0"/>
    </xf>
    <xf numFmtId="38" fontId="3" fillId="0" borderId="52" xfId="1" applyFont="1" applyBorder="1" applyAlignment="1" applyProtection="1">
      <alignment vertical="center" shrinkToFit="1"/>
      <protection locked="0"/>
    </xf>
    <xf numFmtId="38" fontId="3" fillId="0" borderId="51" xfId="1" applyFont="1" applyBorder="1" applyAlignment="1" applyProtection="1">
      <alignment vertical="center" shrinkToFit="1"/>
      <protection locked="0"/>
    </xf>
    <xf numFmtId="38" fontId="3" fillId="0" borderId="37" xfId="1" applyFont="1" applyBorder="1" applyAlignment="1" applyProtection="1">
      <alignment vertical="center" shrinkToFit="1"/>
      <protection locked="0"/>
    </xf>
    <xf numFmtId="38" fontId="3" fillId="0" borderId="16" xfId="1" applyFont="1" applyBorder="1" applyAlignment="1" applyProtection="1">
      <alignment vertical="center" shrinkToFit="1"/>
      <protection locked="0"/>
    </xf>
    <xf numFmtId="38" fontId="3" fillId="0" borderId="42" xfId="1" applyFont="1" applyBorder="1" applyAlignment="1" applyProtection="1">
      <alignment vertical="center" shrinkToFit="1"/>
      <protection locked="0"/>
    </xf>
    <xf numFmtId="38" fontId="3" fillId="0" borderId="46" xfId="1" applyFont="1" applyBorder="1" applyAlignment="1" applyProtection="1">
      <alignment vertical="center" shrinkToFit="1"/>
      <protection locked="0"/>
    </xf>
    <xf numFmtId="38" fontId="3" fillId="0" borderId="78" xfId="1" applyFont="1" applyFill="1" applyBorder="1" applyAlignment="1" applyProtection="1">
      <alignment vertical="center" shrinkToFit="1"/>
      <protection locked="0"/>
    </xf>
    <xf numFmtId="38" fontId="3" fillId="0" borderId="47" xfId="1" applyFont="1" applyBorder="1" applyAlignment="1" applyProtection="1">
      <alignment horizontal="center" vertical="center" shrinkToFit="1"/>
      <protection locked="0"/>
    </xf>
    <xf numFmtId="38" fontId="3" fillId="0" borderId="18" xfId="1" applyFont="1" applyBorder="1" applyAlignment="1" applyProtection="1">
      <alignment vertical="center" shrinkToFit="1"/>
      <protection locked="0"/>
    </xf>
    <xf numFmtId="38" fontId="3" fillId="0" borderId="32" xfId="1" applyFont="1" applyBorder="1" applyAlignment="1" applyProtection="1">
      <alignment vertical="center" shrinkToFit="1"/>
      <protection locked="0"/>
    </xf>
    <xf numFmtId="38" fontId="3" fillId="0" borderId="0" xfId="1" applyFont="1" applyBorder="1" applyAlignment="1" applyProtection="1">
      <alignment horizontal="center" vertical="center" shrinkToFit="1"/>
      <protection locked="0"/>
    </xf>
    <xf numFmtId="38" fontId="3" fillId="0" borderId="18" xfId="1" applyFont="1" applyBorder="1" applyAlignment="1" applyProtection="1">
      <alignment horizontal="center" vertical="center" shrinkToFit="1"/>
      <protection locked="0"/>
    </xf>
    <xf numFmtId="38" fontId="3" fillId="0" borderId="2" xfId="1" applyFont="1" applyBorder="1" applyAlignment="1" applyProtection="1">
      <alignment vertical="center" shrinkToFit="1"/>
      <protection locked="0"/>
    </xf>
    <xf numFmtId="38" fontId="3" fillId="0" borderId="29" xfId="1" applyFont="1" applyBorder="1" applyAlignment="1" applyProtection="1">
      <alignment vertical="center" shrinkToFit="1"/>
      <protection locked="0"/>
    </xf>
    <xf numFmtId="38" fontId="3" fillId="0" borderId="79" xfId="1" applyFont="1" applyFill="1" applyBorder="1" applyAlignment="1" applyProtection="1">
      <alignment vertical="center" shrinkToFit="1"/>
      <protection locked="0"/>
    </xf>
    <xf numFmtId="38" fontId="3" fillId="0" borderId="9" xfId="1" applyFont="1" applyBorder="1" applyAlignment="1" applyProtection="1">
      <alignment horizontal="center" vertical="center" shrinkToFit="1"/>
      <protection locked="0"/>
    </xf>
    <xf numFmtId="38" fontId="3" fillId="0" borderId="13" xfId="1" applyFont="1" applyBorder="1" applyAlignment="1" applyProtection="1">
      <alignment vertical="center" shrinkToFit="1"/>
      <protection locked="0"/>
    </xf>
    <xf numFmtId="38" fontId="11" fillId="0" borderId="80" xfId="1" applyFont="1" applyFill="1" applyBorder="1" applyAlignment="1" applyProtection="1">
      <alignment vertical="center" shrinkToFit="1"/>
      <protection locked="0"/>
    </xf>
    <xf numFmtId="38" fontId="11" fillId="0" borderId="79" xfId="1" applyFont="1" applyFill="1" applyBorder="1" applyAlignment="1" applyProtection="1">
      <alignment vertical="center" shrinkToFit="1"/>
      <protection locked="0"/>
    </xf>
    <xf numFmtId="38" fontId="3" fillId="0" borderId="5" xfId="1" applyFont="1" applyBorder="1" applyAlignment="1" applyProtection="1">
      <alignment vertical="center" shrinkToFit="1"/>
      <protection locked="0"/>
    </xf>
    <xf numFmtId="38" fontId="3" fillId="0" borderId="48" xfId="1" applyFont="1" applyBorder="1" applyAlignment="1" applyProtection="1">
      <alignment horizontal="center" vertical="center" shrinkToFit="1"/>
      <protection locked="0"/>
    </xf>
    <xf numFmtId="0" fontId="3" fillId="0" borderId="0" xfId="0" applyFont="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0" fillId="0" borderId="0" xfId="0" applyProtection="1">
      <alignment vertical="center"/>
      <protection locked="0"/>
    </xf>
    <xf numFmtId="0" fontId="13" fillId="0" borderId="32" xfId="0" applyFont="1" applyFill="1" applyBorder="1" applyAlignment="1" applyProtection="1">
      <alignment horizontal="left" vertical="center"/>
      <protection locked="0"/>
    </xf>
    <xf numFmtId="0" fontId="13" fillId="0" borderId="29" xfId="0" applyFont="1" applyFill="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2" xfId="0" applyFont="1" applyBorder="1" applyProtection="1">
      <alignment vertical="center"/>
      <protection locked="0"/>
    </xf>
    <xf numFmtId="0" fontId="3" fillId="0" borderId="30" xfId="0" applyFont="1" applyBorder="1" applyProtection="1">
      <alignment vertical="center"/>
      <protection locked="0"/>
    </xf>
    <xf numFmtId="0" fontId="3" fillId="0" borderId="0" xfId="0" applyFont="1" applyBorder="1" applyAlignment="1" applyProtection="1">
      <alignment vertical="center" textRotation="255"/>
      <protection locked="0"/>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6" xfId="0" applyFont="1" applyBorder="1" applyAlignment="1" applyProtection="1">
      <alignment horizontal="right" vertical="center"/>
      <protection locked="0"/>
    </xf>
    <xf numFmtId="0" fontId="3" fillId="0" borderId="3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19" fillId="0" borderId="0" xfId="0" applyFont="1" applyProtection="1">
      <alignment vertical="center"/>
      <protection locked="0"/>
    </xf>
    <xf numFmtId="0" fontId="3" fillId="0" borderId="53" xfId="0" applyFont="1" applyBorder="1" applyAlignment="1" applyProtection="1">
      <alignment vertical="center"/>
      <protection locked="0"/>
    </xf>
    <xf numFmtId="0" fontId="3" fillId="0" borderId="2" xfId="0" applyFont="1" applyBorder="1" applyAlignment="1" applyProtection="1">
      <alignment horizontal="center" vertical="center" textRotation="255"/>
      <protection locked="0"/>
    </xf>
    <xf numFmtId="0" fontId="3" fillId="0" borderId="35"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43" xfId="0" applyFont="1" applyBorder="1" applyAlignment="1" applyProtection="1">
      <alignment horizontal="center" vertical="center"/>
      <protection locked="0"/>
    </xf>
    <xf numFmtId="0" fontId="3" fillId="0" borderId="43" xfId="0" applyFont="1" applyBorder="1" applyAlignment="1" applyProtection="1">
      <alignment vertical="center"/>
      <protection locked="0"/>
    </xf>
    <xf numFmtId="0" fontId="3" fillId="0" borderId="46" xfId="0" applyFont="1" applyBorder="1" applyProtection="1">
      <alignment vertical="center"/>
      <protection locked="0"/>
    </xf>
    <xf numFmtId="0" fontId="3" fillId="0" borderId="4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right" vertical="center"/>
      <protection locked="0"/>
    </xf>
    <xf numFmtId="177" fontId="3" fillId="0" borderId="0" xfId="0" applyNumberFormat="1" applyFont="1" applyBorder="1" applyAlignment="1" applyProtection="1">
      <alignment horizontal="right" vertical="center"/>
      <protection locked="0"/>
    </xf>
    <xf numFmtId="0" fontId="14" fillId="0" borderId="0" xfId="0" applyFont="1" applyProtection="1">
      <alignment vertical="center"/>
      <protection locked="0"/>
    </xf>
    <xf numFmtId="0" fontId="14" fillId="0" borderId="60" xfId="0" applyFont="1" applyBorder="1" applyAlignment="1" applyProtection="1">
      <alignment vertical="center" textRotation="255" shrinkToFit="1"/>
      <protection locked="0"/>
    </xf>
    <xf numFmtId="0" fontId="14" fillId="0" borderId="27" xfId="0" applyFont="1" applyBorder="1" applyAlignment="1" applyProtection="1">
      <alignment vertical="top" shrinkToFit="1"/>
      <protection locked="0"/>
    </xf>
    <xf numFmtId="0" fontId="14" fillId="0" borderId="62" xfId="0" applyFont="1" applyBorder="1" applyAlignment="1" applyProtection="1">
      <alignment vertical="top" shrinkToFit="1"/>
      <protection locked="0"/>
    </xf>
    <xf numFmtId="0" fontId="14" fillId="0" borderId="27" xfId="0" applyFont="1" applyBorder="1" applyAlignment="1" applyProtection="1">
      <alignment horizontal="right" vertical="top" shrinkToFit="1"/>
      <protection locked="0"/>
    </xf>
    <xf numFmtId="0" fontId="14" fillId="0" borderId="63" xfId="0" applyFont="1" applyBorder="1" applyAlignment="1" applyProtection="1">
      <alignment vertical="top" shrinkToFit="1"/>
      <protection locked="0"/>
    </xf>
    <xf numFmtId="0" fontId="14" fillId="0" borderId="64" xfId="0" applyFont="1" applyBorder="1" applyProtection="1">
      <alignment vertical="center"/>
      <protection locked="0"/>
    </xf>
    <xf numFmtId="0" fontId="14" fillId="0" borderId="13" xfId="0" applyFont="1" applyBorder="1" applyProtection="1">
      <alignment vertical="center"/>
      <protection locked="0"/>
    </xf>
    <xf numFmtId="0" fontId="14" fillId="0" borderId="65" xfId="0" applyFont="1" applyBorder="1" applyProtection="1">
      <alignment vertical="center"/>
      <protection locked="0"/>
    </xf>
    <xf numFmtId="0" fontId="14" fillId="0" borderId="61" xfId="0" applyFont="1" applyBorder="1" applyProtection="1">
      <alignment vertical="center"/>
      <protection locked="0"/>
    </xf>
    <xf numFmtId="0" fontId="14" fillId="0" borderId="27" xfId="0" applyFont="1" applyBorder="1" applyProtection="1">
      <alignment vertical="center"/>
      <protection locked="0"/>
    </xf>
    <xf numFmtId="0" fontId="14" fillId="0" borderId="66" xfId="0" applyFont="1" applyBorder="1" applyProtection="1">
      <alignment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14" fillId="0" borderId="0" xfId="0" applyFont="1" applyBorder="1" applyAlignment="1" applyProtection="1">
      <alignment horizontal="center" vertical="top" textRotation="255"/>
      <protection locked="0"/>
    </xf>
    <xf numFmtId="0" fontId="14" fillId="0" borderId="0" xfId="0" applyFont="1" applyBorder="1" applyProtection="1">
      <alignment vertical="center"/>
      <protection locked="0"/>
    </xf>
    <xf numFmtId="0" fontId="14" fillId="0" borderId="27" xfId="0" applyFont="1" applyBorder="1" applyAlignment="1" applyProtection="1">
      <alignment vertical="center"/>
      <protection locked="0"/>
    </xf>
    <xf numFmtId="0" fontId="14" fillId="0" borderId="66"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77"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5" fillId="0" borderId="3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14" fillId="0" borderId="0" xfId="0" applyFont="1" applyBorder="1" applyAlignment="1" applyProtection="1">
      <alignment horizontal="center" vertical="center"/>
      <protection locked="0"/>
    </xf>
    <xf numFmtId="0" fontId="14" fillId="0" borderId="77" xfId="0" applyFont="1" applyBorder="1" applyAlignment="1" applyProtection="1">
      <alignment horizontal="right" vertical="center"/>
      <protection locked="0"/>
    </xf>
    <xf numFmtId="0" fontId="14" fillId="0" borderId="67" xfId="0" applyFont="1" applyBorder="1" applyProtection="1">
      <alignment vertical="center"/>
      <protection locked="0"/>
    </xf>
    <xf numFmtId="0" fontId="14" fillId="0" borderId="68" xfId="0" applyFont="1" applyBorder="1" applyProtection="1">
      <alignment vertical="center"/>
      <protection locked="0"/>
    </xf>
    <xf numFmtId="0" fontId="14" fillId="0" borderId="69" xfId="0" applyFont="1" applyBorder="1" applyProtection="1">
      <alignment vertical="center"/>
      <protection locked="0"/>
    </xf>
    <xf numFmtId="0" fontId="14" fillId="0" borderId="70" xfId="0" applyFont="1" applyBorder="1" applyProtection="1">
      <alignment vertical="center"/>
      <protection locked="0"/>
    </xf>
    <xf numFmtId="0" fontId="18" fillId="0" borderId="67" xfId="0" applyFont="1" applyBorder="1" applyAlignment="1" applyProtection="1">
      <alignment horizontal="justify" vertical="top" wrapText="1"/>
      <protection locked="0"/>
    </xf>
    <xf numFmtId="0" fontId="18" fillId="0" borderId="81" xfId="0" applyFont="1" applyBorder="1" applyAlignment="1" applyProtection="1">
      <alignment horizontal="justify" vertical="top" wrapText="1"/>
      <protection locked="0"/>
    </xf>
    <xf numFmtId="0" fontId="16"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textRotation="255"/>
      <protection locked="0"/>
    </xf>
    <xf numFmtId="0" fontId="18" fillId="0" borderId="0" xfId="0" applyFont="1" applyAlignment="1" applyProtection="1">
      <alignment horizontal="justify" vertical="top" wrapText="1"/>
      <protection locked="0"/>
    </xf>
    <xf numFmtId="0" fontId="17" fillId="0" borderId="0" xfId="0" applyFont="1" applyProtection="1">
      <alignment vertical="center"/>
      <protection locked="0"/>
    </xf>
    <xf numFmtId="0" fontId="18" fillId="0" borderId="0" xfId="0" applyFont="1" applyAlignment="1" applyProtection="1">
      <alignment horizontal="left" vertical="top" wrapText="1"/>
      <protection locked="0"/>
    </xf>
    <xf numFmtId="0" fontId="18" fillId="0" borderId="0" xfId="0" applyFont="1" applyProtection="1">
      <alignment vertical="center"/>
      <protection locked="0"/>
    </xf>
    <xf numFmtId="0" fontId="18" fillId="0" borderId="0" xfId="0" applyFont="1" applyAlignment="1" applyProtection="1">
      <alignment vertical="top"/>
      <protection locked="0"/>
    </xf>
    <xf numFmtId="38" fontId="3" fillId="0" borderId="0" xfId="1" applyFont="1" applyBorder="1" applyAlignment="1" applyProtection="1">
      <alignment vertical="center" shrinkToFit="1"/>
      <protection locked="0"/>
    </xf>
    <xf numFmtId="38" fontId="3" fillId="3" borderId="0" xfId="1"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176" fontId="3" fillId="3" borderId="0" xfId="1" applyNumberFormat="1" applyFont="1" applyFill="1" applyBorder="1" applyAlignment="1" applyProtection="1">
      <alignment horizontal="center" vertical="center" shrinkToFit="1"/>
      <protection locked="0"/>
    </xf>
    <xf numFmtId="38" fontId="3" fillId="0" borderId="0" xfId="1" applyFont="1" applyAlignment="1" applyProtection="1">
      <alignment horizontal="right" vertical="center"/>
      <protection locked="0"/>
    </xf>
    <xf numFmtId="180" fontId="3" fillId="3" borderId="27" xfId="1" applyNumberFormat="1" applyFont="1" applyFill="1" applyBorder="1" applyAlignment="1" applyProtection="1">
      <alignment vertical="center" shrinkToFit="1"/>
      <protection locked="0"/>
    </xf>
    <xf numFmtId="176" fontId="29" fillId="3" borderId="0" xfId="1" applyNumberFormat="1" applyFont="1" applyFill="1" applyBorder="1" applyAlignment="1" applyProtection="1">
      <alignment horizontal="left" vertical="center"/>
      <protection locked="0"/>
    </xf>
    <xf numFmtId="38" fontId="3" fillId="0" borderId="42" xfId="1" applyFont="1" applyBorder="1" applyAlignment="1" applyProtection="1">
      <alignment vertical="center" shrinkToFit="1"/>
      <protection locked="0"/>
    </xf>
    <xf numFmtId="38" fontId="3" fillId="0" borderId="42" xfId="1" applyFont="1" applyBorder="1" applyProtection="1">
      <alignment vertical="center"/>
      <protection locked="0"/>
    </xf>
    <xf numFmtId="38" fontId="19" fillId="0" borderId="30" xfId="1" applyFont="1" applyFill="1" applyBorder="1" applyAlignment="1" applyProtection="1">
      <alignment vertical="center"/>
      <protection locked="0"/>
    </xf>
    <xf numFmtId="38" fontId="19" fillId="0" borderId="0" xfId="1" applyFont="1" applyFill="1" applyBorder="1" applyAlignment="1" applyProtection="1">
      <alignment vertical="center"/>
      <protection locked="0"/>
    </xf>
    <xf numFmtId="38" fontId="3" fillId="0" borderId="0" xfId="1" applyFont="1" applyAlignment="1" applyProtection="1">
      <alignment horizontal="left" vertical="center"/>
      <protection locked="0"/>
    </xf>
    <xf numFmtId="38" fontId="3" fillId="0" borderId="18" xfId="1"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38" fontId="24" fillId="0" borderId="30" xfId="1" applyFont="1" applyBorder="1" applyAlignment="1" applyProtection="1">
      <alignment horizontal="left" vertical="top" wrapText="1" shrinkToFit="1"/>
      <protection locked="0"/>
    </xf>
    <xf numFmtId="38" fontId="24" fillId="0" borderId="0" xfId="1" applyFont="1" applyAlignment="1" applyProtection="1">
      <alignment horizontal="left" vertical="top" wrapText="1" shrinkToFit="1"/>
      <protection locked="0"/>
    </xf>
    <xf numFmtId="38" fontId="19" fillId="0" borderId="30" xfId="1" applyFont="1" applyFill="1" applyBorder="1" applyAlignment="1" applyProtection="1">
      <alignment horizontal="left" vertical="center"/>
      <protection locked="0"/>
    </xf>
    <xf numFmtId="38" fontId="19" fillId="0" borderId="0" xfId="1" applyFont="1" applyFill="1" applyBorder="1" applyAlignment="1" applyProtection="1">
      <alignment horizontal="left" vertical="center"/>
      <protection locked="0"/>
    </xf>
    <xf numFmtId="38" fontId="3" fillId="0" borderId="30" xfId="1" applyFont="1" applyBorder="1" applyAlignment="1" applyProtection="1">
      <alignment horizontal="left" vertical="center"/>
      <protection locked="0"/>
    </xf>
    <xf numFmtId="38" fontId="3" fillId="0" borderId="0" xfId="1" applyFont="1" applyBorder="1" applyAlignment="1" applyProtection="1">
      <alignment horizontal="left" vertical="center"/>
      <protection locked="0"/>
    </xf>
    <xf numFmtId="176" fontId="3" fillId="3" borderId="27" xfId="1" applyNumberFormat="1" applyFont="1" applyFill="1" applyBorder="1" applyAlignment="1" applyProtection="1">
      <alignment horizontal="center" vertical="center" shrinkToFit="1"/>
      <protection locked="0"/>
    </xf>
    <xf numFmtId="38" fontId="3" fillId="0" borderId="34" xfId="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8" fontId="3" fillId="0" borderId="18" xfId="1" applyFont="1" applyFill="1" applyBorder="1" applyAlignment="1" applyProtection="1">
      <alignment horizontal="center" vertical="center" textRotation="255" shrinkToFit="1"/>
      <protection locked="0"/>
    </xf>
    <xf numFmtId="0" fontId="0" fillId="0" borderId="78" xfId="0" applyBorder="1" applyAlignment="1" applyProtection="1">
      <alignment vertical="center" textRotation="255" shrinkToFit="1"/>
      <protection locked="0"/>
    </xf>
    <xf numFmtId="0" fontId="3" fillId="0" borderId="30" xfId="0" applyFont="1" applyBorder="1" applyAlignment="1" applyProtection="1">
      <alignment vertical="center" textRotation="255" shrinkToFit="1"/>
      <protection locked="0"/>
    </xf>
    <xf numFmtId="0" fontId="0" fillId="0" borderId="85" xfId="0" applyBorder="1" applyAlignment="1" applyProtection="1">
      <alignment vertical="center" textRotation="255" shrinkToFit="1"/>
      <protection locked="0"/>
    </xf>
    <xf numFmtId="0" fontId="3" fillId="0" borderId="37" xfId="0" applyFont="1" applyBorder="1" applyAlignment="1" applyProtection="1">
      <alignment vertical="center" textRotation="255" shrinkToFit="1"/>
      <protection locked="0"/>
    </xf>
    <xf numFmtId="0" fontId="0" fillId="0" borderId="86" xfId="0" applyBorder="1" applyAlignment="1" applyProtection="1">
      <alignment vertical="center" textRotation="255" shrinkToFit="1"/>
      <protection locked="0"/>
    </xf>
    <xf numFmtId="176" fontId="19" fillId="0" borderId="30" xfId="1" applyNumberFormat="1" applyFont="1" applyFill="1" applyBorder="1" applyAlignment="1" applyProtection="1">
      <alignment vertical="top" shrinkToFit="1"/>
      <protection locked="0"/>
    </xf>
    <xf numFmtId="176" fontId="19" fillId="0" borderId="0" xfId="1" applyNumberFormat="1" applyFont="1" applyFill="1" applyBorder="1" applyAlignment="1" applyProtection="1">
      <alignment vertical="top" shrinkToFit="1"/>
      <protection locked="0"/>
    </xf>
    <xf numFmtId="38" fontId="3" fillId="2" borderId="42" xfId="1" applyFont="1" applyFill="1" applyBorder="1" applyAlignment="1" applyProtection="1">
      <alignment horizontal="center" vertical="center" shrinkToFit="1"/>
      <protection locked="0"/>
    </xf>
    <xf numFmtId="38" fontId="24" fillId="0" borderId="30" xfId="1" applyFont="1" applyBorder="1" applyAlignment="1" applyProtection="1">
      <alignment horizontal="left" vertical="top" wrapText="1"/>
      <protection locked="0"/>
    </xf>
    <xf numFmtId="38" fontId="24" fillId="0" borderId="0" xfId="1" applyFont="1" applyBorder="1" applyAlignment="1" applyProtection="1">
      <alignment horizontal="left" vertical="top" wrapText="1"/>
      <protection locked="0"/>
    </xf>
    <xf numFmtId="38" fontId="3" fillId="0" borderId="24" xfId="1" applyFont="1" applyBorder="1" applyAlignment="1" applyProtection="1">
      <alignment vertical="center" textRotation="255" shrinkToFit="1"/>
      <protection locked="0"/>
    </xf>
    <xf numFmtId="38" fontId="3" fillId="0" borderId="7" xfId="1" applyFont="1" applyBorder="1" applyAlignment="1" applyProtection="1">
      <alignment vertical="center" textRotation="255" shrinkToFit="1"/>
      <protection locked="0"/>
    </xf>
    <xf numFmtId="38" fontId="3" fillId="0" borderId="6" xfId="1" applyFont="1" applyBorder="1" applyAlignment="1" applyProtection="1">
      <alignment vertical="center" textRotation="255" shrinkToFit="1"/>
      <protection locked="0"/>
    </xf>
    <xf numFmtId="38" fontId="3" fillId="0" borderId="3" xfId="1" applyFont="1" applyBorder="1" applyAlignment="1" applyProtection="1">
      <alignment vertical="center" textRotation="255" shrinkToFit="1"/>
      <protection locked="0"/>
    </xf>
    <xf numFmtId="38" fontId="3" fillId="0" borderId="12" xfId="1" applyFont="1" applyBorder="1" applyAlignment="1" applyProtection="1">
      <alignment vertical="center" textRotation="255" shrinkToFit="1"/>
      <protection locked="0"/>
    </xf>
    <xf numFmtId="38" fontId="3" fillId="0" borderId="17" xfId="1" applyFont="1" applyBorder="1" applyAlignment="1" applyProtection="1">
      <alignment vertical="center" textRotation="255" shrinkToFit="1"/>
      <protection locked="0"/>
    </xf>
    <xf numFmtId="38" fontId="3" fillId="0" borderId="18" xfId="1" applyFont="1" applyBorder="1" applyAlignment="1" applyProtection="1">
      <alignment vertical="center" shrinkToFit="1"/>
      <protection locked="0"/>
    </xf>
    <xf numFmtId="38" fontId="3" fillId="0" borderId="27" xfId="1" applyFont="1" applyBorder="1" applyAlignment="1" applyProtection="1">
      <alignment vertical="center" shrinkToFit="1"/>
      <protection locked="0"/>
    </xf>
    <xf numFmtId="38" fontId="3" fillId="0" borderId="30" xfId="1" applyFont="1" applyBorder="1" applyAlignment="1" applyProtection="1">
      <alignment vertical="center" shrinkToFit="1"/>
      <protection locked="0"/>
    </xf>
    <xf numFmtId="38" fontId="3" fillId="0" borderId="0" xfId="1" applyFont="1" applyBorder="1" applyAlignment="1" applyProtection="1">
      <alignment vertical="center" shrinkToFit="1"/>
      <protection locked="0"/>
    </xf>
    <xf numFmtId="38" fontId="3" fillId="0" borderId="37" xfId="1" applyFont="1" applyBorder="1" applyAlignment="1" applyProtection="1">
      <alignment vertical="center" shrinkToFit="1"/>
      <protection locked="0"/>
    </xf>
    <xf numFmtId="38" fontId="3" fillId="0" borderId="28" xfId="1" applyFont="1" applyBorder="1" applyAlignment="1" applyProtection="1">
      <alignment vertical="center" shrinkToFit="1"/>
      <protection locked="0"/>
    </xf>
    <xf numFmtId="38" fontId="3" fillId="0" borderId="27" xfId="1" applyFont="1" applyBorder="1" applyAlignment="1" applyProtection="1">
      <alignment horizontal="left" vertical="center" wrapText="1" shrinkToFit="1"/>
      <protection locked="0"/>
    </xf>
    <xf numFmtId="38" fontId="3" fillId="0" borderId="0" xfId="1" applyFont="1" applyBorder="1" applyAlignment="1" applyProtection="1">
      <alignment horizontal="left" vertical="center" wrapText="1" shrinkToFit="1"/>
      <protection locked="0"/>
    </xf>
    <xf numFmtId="38" fontId="3" fillId="0" borderId="42" xfId="1"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38" fontId="3" fillId="0" borderId="18" xfId="1" applyFont="1" applyBorder="1" applyAlignment="1" applyProtection="1">
      <alignment horizontal="center" vertical="center" textRotation="255" wrapText="1"/>
      <protection locked="0"/>
    </xf>
    <xf numFmtId="38" fontId="3" fillId="0" borderId="32" xfId="1" applyFont="1" applyBorder="1" applyAlignment="1" applyProtection="1">
      <alignment horizontal="center" vertical="center" textRotation="255" wrapText="1"/>
      <protection locked="0"/>
    </xf>
    <xf numFmtId="38" fontId="3" fillId="0" borderId="30" xfId="1" applyFont="1" applyBorder="1" applyAlignment="1" applyProtection="1">
      <alignment horizontal="center" vertical="center" textRotation="255" wrapText="1"/>
      <protection locked="0"/>
    </xf>
    <xf numFmtId="38" fontId="3" fillId="0" borderId="29" xfId="1" applyFont="1" applyBorder="1" applyAlignment="1" applyProtection="1">
      <alignment horizontal="center" vertical="center" textRotation="255" wrapText="1"/>
      <protection locked="0"/>
    </xf>
    <xf numFmtId="38" fontId="3" fillId="0" borderId="37" xfId="1" applyFont="1" applyBorder="1" applyAlignment="1" applyProtection="1">
      <alignment horizontal="center" vertical="center" textRotation="255" wrapText="1"/>
      <protection locked="0"/>
    </xf>
    <xf numFmtId="38" fontId="3" fillId="0" borderId="16" xfId="1" applyFont="1" applyBorder="1" applyAlignment="1" applyProtection="1">
      <alignment horizontal="center" vertical="center" textRotation="255" wrapText="1"/>
      <protection locked="0"/>
    </xf>
    <xf numFmtId="0" fontId="3" fillId="0" borderId="17"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38" fontId="3" fillId="0" borderId="30" xfId="1" applyFont="1" applyBorder="1" applyAlignment="1" applyProtection="1">
      <alignment vertical="center" textRotation="255" wrapText="1"/>
      <protection locked="0"/>
    </xf>
    <xf numFmtId="38" fontId="3" fillId="0" borderId="29" xfId="1" applyFont="1" applyBorder="1" applyAlignment="1" applyProtection="1">
      <alignment vertical="center" textRotation="255" wrapText="1"/>
      <protection locked="0"/>
    </xf>
    <xf numFmtId="0" fontId="3" fillId="0" borderId="30" xfId="0" applyFont="1" applyBorder="1" applyAlignment="1" applyProtection="1">
      <alignment vertical="center" textRotation="255" wrapText="1"/>
      <protection locked="0"/>
    </xf>
    <xf numFmtId="0" fontId="3" fillId="0" borderId="29" xfId="0" applyFont="1" applyBorder="1" applyAlignment="1" applyProtection="1">
      <alignment vertical="center" textRotation="255" wrapText="1"/>
      <protection locked="0"/>
    </xf>
    <xf numFmtId="0" fontId="3" fillId="0" borderId="37" xfId="0" applyFont="1" applyBorder="1" applyAlignment="1" applyProtection="1">
      <alignment vertical="center" textRotation="255" wrapText="1"/>
      <protection locked="0"/>
    </xf>
    <xf numFmtId="0" fontId="3" fillId="0" borderId="16" xfId="0" applyFont="1" applyBorder="1" applyAlignment="1" applyProtection="1">
      <alignment vertical="center" textRotation="255" wrapText="1"/>
      <protection locked="0"/>
    </xf>
    <xf numFmtId="38" fontId="3" fillId="0" borderId="17" xfId="1" applyFont="1" applyBorder="1" applyAlignment="1" applyProtection="1">
      <alignment horizontal="center" vertical="center" shrinkToFit="1"/>
      <protection locked="0"/>
    </xf>
    <xf numFmtId="38" fontId="3" fillId="0" borderId="90" xfId="1" applyFont="1" applyBorder="1" applyAlignment="1" applyProtection="1">
      <alignment horizontal="center" vertical="center" shrinkToFit="1"/>
      <protection locked="0"/>
    </xf>
    <xf numFmtId="0" fontId="3" fillId="0" borderId="0" xfId="0" applyFont="1" applyAlignment="1" applyProtection="1">
      <alignment horizontal="left" vertical="center" wrapText="1"/>
      <protection locked="0"/>
    </xf>
    <xf numFmtId="38" fontId="3" fillId="2" borderId="83" xfId="1" applyFont="1" applyFill="1" applyBorder="1" applyAlignment="1" applyProtection="1">
      <alignment horizontal="left" vertical="center" shrinkToFit="1"/>
      <protection locked="0"/>
    </xf>
    <xf numFmtId="38" fontId="3" fillId="2" borderId="44" xfId="1" applyFont="1" applyFill="1" applyBorder="1" applyAlignment="1" applyProtection="1">
      <alignment horizontal="left" vertical="center" shrinkToFit="1"/>
      <protection locked="0"/>
    </xf>
    <xf numFmtId="38" fontId="3" fillId="2" borderId="3" xfId="1" applyFont="1" applyFill="1" applyBorder="1" applyAlignment="1" applyProtection="1">
      <alignment horizontal="left" vertical="center" shrinkToFit="1"/>
      <protection locked="0"/>
    </xf>
    <xf numFmtId="38" fontId="3" fillId="2" borderId="4" xfId="1" applyFont="1" applyFill="1" applyBorder="1" applyAlignment="1" applyProtection="1">
      <alignment horizontal="left" vertical="center" shrinkToFit="1"/>
      <protection locked="0"/>
    </xf>
    <xf numFmtId="38" fontId="3" fillId="0" borderId="17" xfId="1" applyFont="1" applyBorder="1" applyAlignment="1" applyProtection="1">
      <alignment horizontal="left" vertical="center" shrinkToFit="1"/>
      <protection locked="0"/>
    </xf>
    <xf numFmtId="38" fontId="3" fillId="0" borderId="11" xfId="1" applyFont="1" applyBorder="1" applyAlignment="1" applyProtection="1">
      <alignment horizontal="left" vertical="center" shrinkToFit="1"/>
      <protection locked="0"/>
    </xf>
    <xf numFmtId="38" fontId="3" fillId="3" borderId="46" xfId="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shrinkToFit="1"/>
      <protection locked="0"/>
    </xf>
    <xf numFmtId="0" fontId="3" fillId="3" borderId="43" xfId="0" applyFont="1" applyFill="1" applyBorder="1" applyAlignment="1" applyProtection="1">
      <alignment horizontal="center" vertical="center" shrinkToFit="1"/>
      <protection locked="0"/>
    </xf>
    <xf numFmtId="38" fontId="3" fillId="0" borderId="0" xfId="1" applyFont="1" applyFill="1" applyBorder="1" applyAlignment="1" applyProtection="1">
      <alignment horizontal="left" vertical="center"/>
      <protection locked="0"/>
    </xf>
    <xf numFmtId="38" fontId="3" fillId="0" borderId="28" xfId="1" applyFont="1" applyFill="1" applyBorder="1" applyAlignment="1" applyProtection="1">
      <alignment horizontal="center" vertical="center" shrinkToFit="1"/>
      <protection locked="0"/>
    </xf>
    <xf numFmtId="38" fontId="3" fillId="0" borderId="24" xfId="1"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38" fontId="3" fillId="0" borderId="2" xfId="1"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38" fontId="3" fillId="0" borderId="18" xfId="1" applyFont="1" applyBorder="1" applyAlignment="1" applyProtection="1">
      <alignment horizontal="center" vertical="center" textRotation="255" shrinkToFit="1"/>
      <protection locked="0"/>
    </xf>
    <xf numFmtId="0" fontId="3" fillId="0" borderId="78" xfId="0" applyFont="1" applyBorder="1" applyAlignment="1" applyProtection="1">
      <alignment horizontal="center" vertical="center" textRotation="255" shrinkToFit="1"/>
      <protection locked="0"/>
    </xf>
    <xf numFmtId="0" fontId="3" fillId="0" borderId="37" xfId="0" applyFont="1" applyBorder="1" applyAlignment="1" applyProtection="1">
      <alignment horizontal="center" vertical="center" textRotation="255" shrinkToFit="1"/>
      <protection locked="0"/>
    </xf>
    <xf numFmtId="0" fontId="3" fillId="0" borderId="86" xfId="0" applyFont="1" applyBorder="1" applyAlignment="1" applyProtection="1">
      <alignment horizontal="center" vertical="center" textRotation="255" shrinkToFit="1"/>
      <protection locked="0"/>
    </xf>
    <xf numFmtId="0" fontId="3" fillId="0" borderId="19" xfId="0" applyFont="1" applyBorder="1" applyAlignment="1" applyProtection="1">
      <alignment vertical="center" textRotation="255" shrinkToFit="1"/>
      <protection locked="0"/>
    </xf>
    <xf numFmtId="0" fontId="3" fillId="0" borderId="3" xfId="0" applyFont="1" applyBorder="1" applyAlignment="1" applyProtection="1">
      <alignment vertical="center" textRotation="255" shrinkToFit="1"/>
      <protection locked="0"/>
    </xf>
    <xf numFmtId="0" fontId="3" fillId="0" borderId="4" xfId="0" applyFont="1" applyBorder="1" applyAlignment="1" applyProtection="1">
      <alignment vertical="center" textRotation="255" shrinkToFit="1"/>
      <protection locked="0"/>
    </xf>
    <xf numFmtId="0" fontId="3" fillId="0" borderId="17"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0" xfId="0" applyFont="1" applyAlignment="1" applyProtection="1">
      <alignment horizontal="right" vertical="top"/>
      <protection locked="0"/>
    </xf>
    <xf numFmtId="38" fontId="3" fillId="0" borderId="46" xfId="1"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89" xfId="0" applyFont="1" applyBorder="1" applyAlignment="1" applyProtection="1">
      <alignment horizontal="left" vertical="center" shrinkToFit="1"/>
      <protection locked="0"/>
    </xf>
    <xf numFmtId="38" fontId="13" fillId="0" borderId="18" xfId="1" applyFont="1" applyBorder="1" applyAlignment="1" applyProtection="1">
      <alignment horizontal="center" vertical="center" wrapText="1" shrinkToFit="1"/>
      <protection locked="0"/>
    </xf>
    <xf numFmtId="0" fontId="13" fillId="0" borderId="32" xfId="0" applyFont="1" applyBorder="1" applyAlignment="1" applyProtection="1">
      <alignment horizontal="center" vertical="center" shrinkToFit="1"/>
      <protection locked="0"/>
    </xf>
    <xf numFmtId="0" fontId="13" fillId="0" borderId="8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38" fontId="3" fillId="4" borderId="46" xfId="1" applyFont="1" applyFill="1" applyBorder="1" applyAlignment="1" applyProtection="1">
      <alignment horizontal="center" vertical="center" shrinkToFit="1"/>
      <protection locked="0"/>
    </xf>
    <xf numFmtId="0" fontId="0" fillId="4" borderId="41" xfId="0" applyFill="1" applyBorder="1" applyAlignment="1" applyProtection="1">
      <alignment horizontal="center" vertical="center" shrinkToFit="1"/>
      <protection locked="0"/>
    </xf>
    <xf numFmtId="0" fontId="0" fillId="4" borderId="43" xfId="0" applyFill="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38" fontId="6" fillId="2" borderId="125" xfId="1" applyFont="1" applyFill="1" applyBorder="1" applyAlignment="1" applyProtection="1">
      <alignment horizontal="center" vertical="center" shrinkToFit="1"/>
      <protection locked="0"/>
    </xf>
    <xf numFmtId="38" fontId="6" fillId="2" borderId="10" xfId="1" applyFont="1" applyFill="1" applyBorder="1" applyAlignment="1" applyProtection="1">
      <alignment horizontal="center" vertical="center" shrinkToFit="1"/>
      <protection locked="0"/>
    </xf>
    <xf numFmtId="38" fontId="6" fillId="2" borderId="28" xfId="1" applyFont="1" applyFill="1" applyBorder="1" applyAlignment="1" applyProtection="1">
      <alignment horizontal="center" vertical="center" shrinkToFit="1"/>
      <protection locked="0"/>
    </xf>
    <xf numFmtId="38" fontId="6" fillId="2" borderId="16" xfId="1" applyFont="1" applyFill="1" applyBorder="1" applyAlignment="1" applyProtection="1">
      <alignment horizontal="center" vertical="center" shrinkToFit="1"/>
      <protection locked="0"/>
    </xf>
    <xf numFmtId="179" fontId="6" fillId="2" borderId="126" xfId="1" applyNumberFormat="1" applyFont="1" applyFill="1" applyBorder="1" applyAlignment="1" applyProtection="1">
      <alignment horizontal="center" vertical="center" shrinkToFit="1"/>
      <protection locked="0"/>
    </xf>
    <xf numFmtId="179" fontId="6" fillId="2" borderId="13" xfId="1" applyNumberFormat="1" applyFont="1" applyFill="1" applyBorder="1" applyAlignment="1" applyProtection="1">
      <alignment horizontal="center" vertical="center" shrinkToFit="1"/>
      <protection locked="0"/>
    </xf>
    <xf numFmtId="0" fontId="3" fillId="0" borderId="4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38" fontId="3" fillId="0" borderId="42" xfId="1" applyFont="1" applyBorder="1" applyAlignment="1" applyProtection="1">
      <alignment horizontal="center" vertical="center" shrinkToFit="1"/>
      <protection locked="0"/>
    </xf>
    <xf numFmtId="38" fontId="3" fillId="0" borderId="7" xfId="1" applyFont="1" applyBorder="1" applyAlignment="1" applyProtection="1">
      <alignment horizontal="center" vertical="center" shrinkToFit="1"/>
      <protection locked="0"/>
    </xf>
    <xf numFmtId="38" fontId="3" fillId="0" borderId="19" xfId="1" applyFont="1" applyBorder="1" applyAlignment="1" applyProtection="1">
      <alignment horizontal="center" vertical="center" shrinkToFit="1"/>
      <protection locked="0"/>
    </xf>
    <xf numFmtId="38" fontId="3" fillId="0" borderId="8" xfId="1" applyFont="1" applyBorder="1" applyAlignment="1" applyProtection="1">
      <alignment horizontal="center" vertical="center" shrinkToFit="1"/>
      <protection locked="0"/>
    </xf>
    <xf numFmtId="178" fontId="23" fillId="2" borderId="37" xfId="1" applyNumberFormat="1" applyFont="1" applyFill="1" applyBorder="1" applyAlignment="1" applyProtection="1">
      <alignment horizontal="center" vertical="center" shrinkToFit="1"/>
      <protection locked="0"/>
    </xf>
    <xf numFmtId="178" fontId="23" fillId="2" borderId="28" xfId="1" applyNumberFormat="1" applyFont="1" applyFill="1" applyBorder="1" applyAlignment="1" applyProtection="1">
      <alignment horizontal="center" vertical="center" shrinkToFit="1"/>
      <protection locked="0"/>
    </xf>
    <xf numFmtId="38" fontId="6" fillId="0" borderId="0" xfId="1" applyFont="1" applyAlignment="1" applyProtection="1">
      <alignment horizontal="center" vertical="center" shrinkToFit="1"/>
      <protection locked="0"/>
    </xf>
    <xf numFmtId="0" fontId="3" fillId="0" borderId="3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178" fontId="3" fillId="0" borderId="18" xfId="0" applyNumberFormat="1" applyFont="1" applyFill="1" applyBorder="1" applyAlignment="1" applyProtection="1">
      <alignment horizontal="center" vertical="center"/>
      <protection locked="0"/>
    </xf>
    <xf numFmtId="178" fontId="3" fillId="0" borderId="27" xfId="0" applyNumberFormat="1" applyFont="1" applyFill="1" applyBorder="1" applyAlignment="1" applyProtection="1">
      <alignment horizontal="center" vertical="center"/>
      <protection locked="0"/>
    </xf>
    <xf numFmtId="178" fontId="3" fillId="0" borderId="37" xfId="0" applyNumberFormat="1" applyFont="1" applyFill="1" applyBorder="1" applyAlignment="1" applyProtection="1">
      <alignment horizontal="center" vertical="center"/>
      <protection locked="0"/>
    </xf>
    <xf numFmtId="178" fontId="3" fillId="0" borderId="2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0" borderId="41" xfId="0" applyFont="1" applyBorder="1" applyAlignment="1" applyProtection="1">
      <alignment horizontal="distributed" vertical="center"/>
      <protection locked="0"/>
    </xf>
    <xf numFmtId="0" fontId="3" fillId="0" borderId="18"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38" fontId="3" fillId="0" borderId="18" xfId="0" applyNumberFormat="1" applyFont="1" applyBorder="1" applyAlignment="1" applyProtection="1">
      <alignment horizontal="left" vertical="center" shrinkToFit="1"/>
      <protection locked="0"/>
    </xf>
    <xf numFmtId="0" fontId="7" fillId="0" borderId="1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8"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18"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77" fontId="7" fillId="2" borderId="18" xfId="0" applyNumberFormat="1" applyFont="1" applyFill="1" applyBorder="1" applyAlignment="1" applyProtection="1">
      <alignment horizontal="right" vertical="center"/>
      <protection locked="0"/>
    </xf>
    <xf numFmtId="177" fontId="7" fillId="2" borderId="27" xfId="0" applyNumberFormat="1" applyFont="1" applyFill="1" applyBorder="1" applyAlignment="1" applyProtection="1">
      <alignment horizontal="right" vertical="center"/>
      <protection locked="0"/>
    </xf>
    <xf numFmtId="177" fontId="7" fillId="2" borderId="37" xfId="0" applyNumberFormat="1" applyFont="1" applyFill="1" applyBorder="1" applyAlignment="1" applyProtection="1">
      <alignment horizontal="right" vertical="center"/>
      <protection locked="0"/>
    </xf>
    <xf numFmtId="177" fontId="7" fillId="2" borderId="28" xfId="0" applyNumberFormat="1" applyFont="1" applyFill="1" applyBorder="1" applyAlignment="1" applyProtection="1">
      <alignment horizontal="right" vertical="center"/>
      <protection locked="0"/>
    </xf>
    <xf numFmtId="177" fontId="7" fillId="2" borderId="42" xfId="0" applyNumberFormat="1" applyFont="1" applyFill="1" applyBorder="1" applyAlignment="1" applyProtection="1">
      <alignment horizontal="center" vertical="center"/>
      <protection locked="0"/>
    </xf>
    <xf numFmtId="177" fontId="7" fillId="2" borderId="46" xfId="0" applyNumberFormat="1" applyFont="1" applyFill="1" applyBorder="1" applyAlignment="1" applyProtection="1">
      <alignment horizontal="center" vertical="center"/>
      <protection locked="0"/>
    </xf>
    <xf numFmtId="38" fontId="3" fillId="0" borderId="34" xfId="0" applyNumberFormat="1" applyFont="1" applyBorder="1" applyAlignment="1" applyProtection="1">
      <alignment horizontal="left" vertical="center" shrinkToFit="1"/>
      <protection locked="0"/>
    </xf>
    <xf numFmtId="38" fontId="3" fillId="0" borderId="1" xfId="0" applyNumberFormat="1" applyFont="1" applyBorder="1" applyAlignment="1" applyProtection="1">
      <alignment horizontal="left" vertical="center" shrinkToFit="1"/>
      <protection locked="0"/>
    </xf>
    <xf numFmtId="38" fontId="3" fillId="0" borderId="35" xfId="0" applyNumberFormat="1" applyFont="1" applyBorder="1" applyAlignment="1" applyProtection="1">
      <alignment horizontal="left" vertical="center" shrinkToFit="1"/>
      <protection locked="0"/>
    </xf>
    <xf numFmtId="38" fontId="3" fillId="0" borderId="37" xfId="0" applyNumberFormat="1" applyFont="1" applyBorder="1" applyAlignment="1" applyProtection="1">
      <alignment horizontal="left" vertical="center" shrinkToFit="1"/>
      <protection locked="0"/>
    </xf>
    <xf numFmtId="38" fontId="3" fillId="0" borderId="28" xfId="0" applyNumberFormat="1" applyFont="1" applyBorder="1" applyAlignment="1" applyProtection="1">
      <alignment horizontal="left" vertical="center" shrinkToFit="1"/>
      <protection locked="0"/>
    </xf>
    <xf numFmtId="38" fontId="3" fillId="0" borderId="16" xfId="0" applyNumberFormat="1" applyFont="1" applyBorder="1" applyAlignment="1" applyProtection="1">
      <alignment horizontal="left" vertical="center" shrinkToFit="1"/>
      <protection locked="0"/>
    </xf>
    <xf numFmtId="177" fontId="7" fillId="0" borderId="34" xfId="0" applyNumberFormat="1" applyFont="1" applyBorder="1" applyAlignment="1" applyProtection="1">
      <alignment horizontal="right" vertical="center"/>
      <protection locked="0"/>
    </xf>
    <xf numFmtId="177" fontId="7" fillId="0" borderId="1" xfId="0" applyNumberFormat="1" applyFont="1" applyBorder="1" applyAlignment="1" applyProtection="1">
      <alignment horizontal="right" vertical="center"/>
      <protection locked="0"/>
    </xf>
    <xf numFmtId="177" fontId="7" fillId="0" borderId="30" xfId="0" applyNumberFormat="1" applyFont="1" applyBorder="1" applyAlignment="1" applyProtection="1">
      <alignment horizontal="right" vertical="center"/>
      <protection locked="0"/>
    </xf>
    <xf numFmtId="177" fontId="7" fillId="0" borderId="0" xfId="0" applyNumberFormat="1" applyFont="1" applyBorder="1" applyAlignment="1" applyProtection="1">
      <alignment horizontal="right" vertical="center"/>
      <protection locked="0"/>
    </xf>
    <xf numFmtId="0" fontId="3" fillId="0" borderId="41" xfId="0" applyFont="1" applyBorder="1" applyAlignment="1" applyProtection="1">
      <alignment horizontal="center" vertical="center"/>
      <protection locked="0"/>
    </xf>
    <xf numFmtId="177" fontId="7" fillId="0" borderId="46" xfId="0" applyNumberFormat="1" applyFont="1" applyBorder="1" applyAlignment="1" applyProtection="1">
      <alignment horizontal="right" vertical="center"/>
      <protection locked="0"/>
    </xf>
    <xf numFmtId="177" fontId="7" fillId="0" borderId="41" xfId="0" applyNumberFormat="1" applyFont="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177" fontId="7" fillId="0" borderId="18" xfId="0" applyNumberFormat="1" applyFont="1" applyBorder="1" applyAlignment="1" applyProtection="1">
      <alignment horizontal="right" vertical="center"/>
      <protection locked="0"/>
    </xf>
    <xf numFmtId="177" fontId="7" fillId="0" borderId="27" xfId="0" applyNumberFormat="1" applyFont="1" applyBorder="1" applyAlignment="1" applyProtection="1">
      <alignment horizontal="right" vertical="center"/>
      <protection locked="0"/>
    </xf>
    <xf numFmtId="177" fontId="7" fillId="0" borderId="37" xfId="0" applyNumberFormat="1" applyFont="1" applyBorder="1" applyAlignment="1" applyProtection="1">
      <alignment horizontal="right" vertical="center"/>
      <protection locked="0"/>
    </xf>
    <xf numFmtId="177" fontId="7" fillId="0" borderId="28" xfId="0" applyNumberFormat="1" applyFont="1" applyBorder="1" applyAlignment="1" applyProtection="1">
      <alignment horizontal="right" vertical="center"/>
      <protection locked="0"/>
    </xf>
    <xf numFmtId="0" fontId="3" fillId="0" borderId="13" xfId="0" applyFont="1" applyBorder="1" applyAlignment="1" applyProtection="1">
      <alignment vertical="center" textRotation="255"/>
      <protection locked="0"/>
    </xf>
    <xf numFmtId="0" fontId="3" fillId="0" borderId="42" xfId="0" applyFont="1" applyBorder="1" applyAlignment="1" applyProtection="1">
      <alignment vertical="center" textRotation="255"/>
      <protection locked="0"/>
    </xf>
    <xf numFmtId="0" fontId="3" fillId="0" borderId="42" xfId="0" applyFont="1" applyBorder="1" applyAlignment="1" applyProtection="1">
      <alignment horizontal="center" vertical="center" textRotation="255"/>
      <protection locked="0"/>
    </xf>
    <xf numFmtId="0" fontId="3" fillId="0" borderId="14" xfId="0" applyFont="1" applyBorder="1" applyAlignment="1" applyProtection="1">
      <alignment horizontal="center" vertical="center" textRotation="255"/>
      <protection locked="0"/>
    </xf>
    <xf numFmtId="0" fontId="3" fillId="0" borderId="91" xfId="0" applyFont="1" applyBorder="1" applyAlignment="1" applyProtection="1">
      <alignment horizontal="center" vertical="center" textRotation="255"/>
      <protection locked="0"/>
    </xf>
    <xf numFmtId="38" fontId="3" fillId="0" borderId="42" xfId="0" applyNumberFormat="1" applyFont="1" applyBorder="1" applyAlignment="1" applyProtection="1">
      <alignment horizontal="left" vertical="center" shrinkToFit="1"/>
      <protection locked="0"/>
    </xf>
    <xf numFmtId="0" fontId="3" fillId="0" borderId="42" xfId="0" applyFont="1" applyBorder="1" applyAlignment="1" applyProtection="1">
      <alignment horizontal="left" vertical="center" shrinkToFit="1"/>
      <protection locked="0"/>
    </xf>
    <xf numFmtId="0" fontId="3" fillId="0" borderId="82"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49" fontId="23" fillId="0" borderId="18" xfId="0" applyNumberFormat="1" applyFont="1" applyFill="1" applyBorder="1" applyAlignment="1" applyProtection="1">
      <alignment horizontal="center" vertical="center" shrinkToFit="1"/>
      <protection locked="0"/>
    </xf>
    <xf numFmtId="49" fontId="23" fillId="0" borderId="27" xfId="0" applyNumberFormat="1" applyFont="1" applyFill="1" applyBorder="1" applyAlignment="1" applyProtection="1">
      <alignment horizontal="center" vertical="center" shrinkToFit="1"/>
      <protection locked="0"/>
    </xf>
    <xf numFmtId="49" fontId="23" fillId="0" borderId="32" xfId="0" applyNumberFormat="1" applyFont="1" applyFill="1" applyBorder="1" applyAlignment="1" applyProtection="1">
      <alignment horizontal="center" vertical="center" shrinkToFit="1"/>
      <protection locked="0"/>
    </xf>
    <xf numFmtId="49" fontId="23" fillId="0" borderId="30"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center" vertical="center" shrinkToFit="1"/>
      <protection locked="0"/>
    </xf>
    <xf numFmtId="49" fontId="23" fillId="0" borderId="29" xfId="0" applyNumberFormat="1" applyFont="1" applyFill="1" applyBorder="1" applyAlignment="1" applyProtection="1">
      <alignment horizontal="center" vertical="center" shrinkToFit="1"/>
      <protection locked="0"/>
    </xf>
    <xf numFmtId="0" fontId="3" fillId="0" borderId="30" xfId="0" applyFont="1" applyBorder="1" applyAlignment="1" applyProtection="1">
      <alignment horizontal="center" vertical="top" textRotation="255"/>
      <protection locked="0"/>
    </xf>
    <xf numFmtId="0" fontId="0" fillId="0" borderId="30" xfId="0" applyBorder="1" applyAlignment="1" applyProtection="1">
      <alignment vertical="top" textRotation="255"/>
      <protection locked="0"/>
    </xf>
    <xf numFmtId="0" fontId="3" fillId="0" borderId="30" xfId="0" applyFont="1" applyBorder="1" applyAlignment="1" applyProtection="1">
      <alignment horizontal="center" vertical="top"/>
      <protection locked="0"/>
    </xf>
    <xf numFmtId="0" fontId="3" fillId="0" borderId="29" xfId="0" applyFont="1" applyBorder="1" applyAlignment="1" applyProtection="1">
      <alignment horizontal="center" vertical="top"/>
      <protection locked="0"/>
    </xf>
    <xf numFmtId="177" fontId="28" fillId="0" borderId="18" xfId="0" applyNumberFormat="1" applyFont="1" applyBorder="1" applyAlignment="1" applyProtection="1">
      <alignment horizontal="right" vertical="center"/>
      <protection locked="0"/>
    </xf>
    <xf numFmtId="177" fontId="28" fillId="0" borderId="27" xfId="0" applyNumberFormat="1" applyFont="1" applyBorder="1" applyAlignment="1" applyProtection="1">
      <alignment horizontal="right" vertical="center"/>
      <protection locked="0"/>
    </xf>
    <xf numFmtId="177" fontId="28" fillId="0" borderId="37" xfId="0" applyNumberFormat="1" applyFont="1" applyBorder="1" applyAlignment="1" applyProtection="1">
      <alignment horizontal="right" vertical="center"/>
      <protection locked="0"/>
    </xf>
    <xf numFmtId="177" fontId="28" fillId="0" borderId="28" xfId="0" applyNumberFormat="1" applyFont="1" applyBorder="1" applyAlignment="1" applyProtection="1">
      <alignment horizontal="right" vertical="center"/>
      <protection locked="0"/>
    </xf>
    <xf numFmtId="0" fontId="19" fillId="0" borderId="0" xfId="0" applyFont="1" applyAlignment="1" applyProtection="1">
      <alignment horizontal="left" vertical="center" wrapText="1"/>
      <protection locked="0"/>
    </xf>
    <xf numFmtId="0" fontId="3" fillId="0" borderId="0" xfId="0" applyFont="1" applyAlignment="1" applyProtection="1">
      <alignment horizontal="left" vertical="top" wrapText="1"/>
      <protection locked="0"/>
    </xf>
    <xf numFmtId="177" fontId="7" fillId="0" borderId="82" xfId="0" applyNumberFormat="1" applyFont="1" applyBorder="1" applyAlignment="1" applyProtection="1">
      <alignment horizontal="right" vertical="center"/>
      <protection locked="0"/>
    </xf>
    <xf numFmtId="177" fontId="7" fillId="0" borderId="84" xfId="0" applyNumberFormat="1" applyFont="1" applyBorder="1" applyAlignment="1" applyProtection="1">
      <alignment horizontal="right" vertical="center"/>
      <protection locked="0"/>
    </xf>
    <xf numFmtId="0" fontId="14" fillId="2" borderId="18" xfId="0" applyFont="1" applyFill="1" applyBorder="1" applyAlignment="1" applyProtection="1">
      <alignment horizontal="right" vertical="center" shrinkToFit="1"/>
      <protection locked="0"/>
    </xf>
    <xf numFmtId="0" fontId="14" fillId="2" borderId="27" xfId="0" applyFont="1" applyFill="1" applyBorder="1" applyAlignment="1" applyProtection="1">
      <alignment horizontal="right" vertical="center" shrinkToFit="1"/>
      <protection locked="0"/>
    </xf>
    <xf numFmtId="0" fontId="14" fillId="2" borderId="63" xfId="0" applyFont="1" applyFill="1" applyBorder="1" applyAlignment="1" applyProtection="1">
      <alignment horizontal="right" vertical="center" shrinkToFit="1"/>
      <protection locked="0"/>
    </xf>
    <xf numFmtId="38" fontId="14" fillId="2" borderId="18" xfId="0" applyNumberFormat="1" applyFont="1" applyFill="1" applyBorder="1" applyAlignment="1" applyProtection="1">
      <alignment horizontal="right" vertical="center" shrinkToFit="1"/>
      <protection locked="0"/>
    </xf>
    <xf numFmtId="0" fontId="17" fillId="0" borderId="119" xfId="0" applyFont="1" applyBorder="1" applyAlignment="1" applyProtection="1">
      <alignment horizontal="center" vertical="center"/>
      <protection locked="0"/>
    </xf>
    <xf numFmtId="0" fontId="17" fillId="0" borderId="120" xfId="0" applyFont="1" applyBorder="1" applyAlignment="1" applyProtection="1">
      <alignment horizontal="center" vertical="center"/>
      <protection locked="0"/>
    </xf>
    <xf numFmtId="0" fontId="17" fillId="0" borderId="121"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101" xfId="0" applyFont="1" applyBorder="1" applyAlignment="1" applyProtection="1">
      <alignment horizontal="center" vertical="center"/>
      <protection locked="0"/>
    </xf>
    <xf numFmtId="0" fontId="14" fillId="0" borderId="12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67"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23" xfId="0" applyFont="1" applyBorder="1" applyAlignment="1" applyProtection="1">
      <alignment horizontal="center" vertical="center"/>
      <protection locked="0"/>
    </xf>
    <xf numFmtId="0" fontId="14" fillId="0" borderId="116" xfId="0" applyFont="1" applyBorder="1" applyAlignment="1" applyProtection="1">
      <alignment horizontal="center" vertical="center"/>
      <protection locked="0"/>
    </xf>
    <xf numFmtId="0" fontId="14" fillId="0" borderId="124" xfId="0" applyFont="1" applyBorder="1" applyAlignment="1" applyProtection="1">
      <alignment horizontal="center" vertical="center"/>
      <protection locked="0"/>
    </xf>
    <xf numFmtId="49" fontId="17" fillId="0" borderId="18" xfId="0" applyNumberFormat="1" applyFont="1" applyBorder="1" applyAlignment="1" applyProtection="1">
      <alignment horizontal="center" vertical="center" wrapText="1"/>
      <protection locked="0"/>
    </xf>
    <xf numFmtId="49" fontId="17" fillId="0" borderId="27" xfId="0" applyNumberFormat="1" applyFont="1" applyBorder="1" applyAlignment="1" applyProtection="1">
      <alignment horizontal="center" vertical="center" wrapText="1"/>
      <protection locked="0"/>
    </xf>
    <xf numFmtId="49" fontId="17" fillId="0" borderId="32" xfId="0" applyNumberFormat="1" applyFont="1" applyBorder="1" applyAlignment="1" applyProtection="1">
      <alignment horizontal="center" vertical="center" wrapText="1"/>
      <protection locked="0"/>
    </xf>
    <xf numFmtId="49" fontId="17" fillId="0" borderId="30"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wrapText="1"/>
      <protection locked="0"/>
    </xf>
    <xf numFmtId="49" fontId="17" fillId="0" borderId="29" xfId="0" applyNumberFormat="1" applyFont="1" applyBorder="1" applyAlignment="1" applyProtection="1">
      <alignment horizontal="center" vertical="center" wrapText="1"/>
      <protection locked="0"/>
    </xf>
    <xf numFmtId="49" fontId="17" fillId="0" borderId="37" xfId="0" applyNumberFormat="1" applyFont="1" applyBorder="1" applyAlignment="1" applyProtection="1">
      <alignment horizontal="center" vertical="center" wrapText="1"/>
      <protection locked="0"/>
    </xf>
    <xf numFmtId="49" fontId="17" fillId="0" borderId="28" xfId="0" applyNumberFormat="1" applyFont="1" applyBorder="1" applyAlignment="1" applyProtection="1">
      <alignment horizontal="center" vertical="center" wrapText="1"/>
      <protection locked="0"/>
    </xf>
    <xf numFmtId="49" fontId="17" fillId="0" borderId="16" xfId="0" applyNumberFormat="1"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8"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25" fillId="0" borderId="92" xfId="0" applyFont="1" applyBorder="1" applyAlignment="1" applyProtection="1">
      <alignment vertical="center" wrapText="1"/>
      <protection locked="0"/>
    </xf>
    <xf numFmtId="0" fontId="25" fillId="0" borderId="27" xfId="0" applyFont="1" applyBorder="1" applyAlignment="1" applyProtection="1">
      <alignment vertical="center" wrapText="1"/>
      <protection locked="0"/>
    </xf>
    <xf numFmtId="0" fontId="25" fillId="0" borderId="32" xfId="0" applyFont="1" applyBorder="1" applyAlignment="1" applyProtection="1">
      <alignment vertical="center" wrapText="1"/>
      <protection locked="0"/>
    </xf>
    <xf numFmtId="0" fontId="25" fillId="0" borderId="93" xfId="0" applyFont="1" applyBorder="1" applyAlignment="1" applyProtection="1">
      <alignment vertical="center" wrapText="1"/>
      <protection locked="0"/>
    </xf>
    <xf numFmtId="0" fontId="25" fillId="0" borderId="28"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25" fillId="0" borderId="94" xfId="0" applyFont="1" applyBorder="1" applyAlignment="1" applyProtection="1">
      <alignment vertical="center" wrapText="1"/>
      <protection locked="0"/>
    </xf>
    <xf numFmtId="0" fontId="25" fillId="0" borderId="41" xfId="0" applyFont="1" applyBorder="1" applyAlignment="1" applyProtection="1">
      <alignment vertical="center" wrapText="1"/>
      <protection locked="0"/>
    </xf>
    <xf numFmtId="0" fontId="25" fillId="0" borderId="43" xfId="0" applyFont="1" applyBorder="1" applyAlignment="1" applyProtection="1">
      <alignment vertical="center" wrapText="1"/>
      <protection locked="0"/>
    </xf>
    <xf numFmtId="0" fontId="14" fillId="0" borderId="95" xfId="0" applyFont="1" applyBorder="1" applyAlignment="1" applyProtection="1">
      <alignment horizontal="center" vertical="center" textRotation="255"/>
      <protection locked="0"/>
    </xf>
    <xf numFmtId="0" fontId="14" fillId="0" borderId="96" xfId="0" applyFont="1" applyBorder="1" applyAlignment="1" applyProtection="1">
      <alignment horizontal="center" vertical="center" textRotation="255"/>
      <protection locked="0"/>
    </xf>
    <xf numFmtId="0" fontId="25" fillId="0" borderId="99" xfId="0" applyFont="1" applyBorder="1" applyAlignment="1" applyProtection="1">
      <alignment vertical="center" wrapText="1"/>
      <protection locked="0"/>
    </xf>
    <xf numFmtId="0" fontId="25" fillId="0" borderId="0" xfId="0" applyFont="1" applyBorder="1" applyAlignment="1" applyProtection="1">
      <alignment vertical="center" wrapText="1"/>
      <protection locked="0"/>
    </xf>
    <xf numFmtId="0" fontId="25" fillId="0" borderId="29" xfId="0" applyFont="1" applyBorder="1" applyAlignment="1" applyProtection="1">
      <alignment vertical="center" wrapText="1"/>
      <protection locked="0"/>
    </xf>
    <xf numFmtId="0" fontId="25" fillId="0" borderId="32"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8"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92" xfId="0" applyFont="1" applyBorder="1" applyAlignment="1" applyProtection="1">
      <alignment horizontal="distributed" vertical="center" indent="1"/>
      <protection locked="0"/>
    </xf>
    <xf numFmtId="0" fontId="25" fillId="0" borderId="27" xfId="0" applyFont="1" applyBorder="1" applyAlignment="1" applyProtection="1">
      <alignment horizontal="distributed" vertical="center" indent="1"/>
      <protection locked="0"/>
    </xf>
    <xf numFmtId="0" fontId="25" fillId="0" borderId="32" xfId="0" applyFont="1" applyBorder="1" applyAlignment="1" applyProtection="1">
      <alignment horizontal="distributed" vertical="center" indent="1"/>
      <protection locked="0"/>
    </xf>
    <xf numFmtId="0" fontId="25" fillId="0" borderId="93" xfId="0" applyFont="1" applyBorder="1" applyAlignment="1" applyProtection="1">
      <alignment horizontal="distributed" vertical="center" indent="1"/>
      <protection locked="0"/>
    </xf>
    <xf numFmtId="0" fontId="25" fillId="0" borderId="28" xfId="0" applyFont="1" applyBorder="1" applyAlignment="1" applyProtection="1">
      <alignment horizontal="distributed" vertical="center" indent="1"/>
      <protection locked="0"/>
    </xf>
    <xf numFmtId="0" fontId="25" fillId="0" borderId="16" xfId="0" applyFont="1" applyBorder="1" applyAlignment="1" applyProtection="1">
      <alignment horizontal="distributed" vertical="center" indent="1"/>
      <protection locked="0"/>
    </xf>
    <xf numFmtId="0" fontId="25" fillId="0" borderId="18"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178" fontId="14" fillId="0" borderId="42" xfId="0" applyNumberFormat="1" applyFont="1" applyBorder="1" applyAlignment="1" applyProtection="1">
      <alignment horizontal="center" vertical="center"/>
      <protection locked="0"/>
    </xf>
    <xf numFmtId="178" fontId="14" fillId="0" borderId="46" xfId="0" applyNumberFormat="1" applyFont="1" applyBorder="1" applyAlignment="1" applyProtection="1">
      <alignment horizontal="center" vertical="center"/>
      <protection locked="0"/>
    </xf>
    <xf numFmtId="178" fontId="12" fillId="0" borderId="42" xfId="0" applyNumberFormat="1" applyFont="1" applyBorder="1" applyAlignment="1" applyProtection="1">
      <alignment horizontal="center" vertical="center"/>
      <protection locked="0"/>
    </xf>
    <xf numFmtId="178" fontId="12" fillId="0" borderId="46" xfId="0" applyNumberFormat="1" applyFont="1" applyBorder="1" applyAlignment="1" applyProtection="1">
      <alignment horizontal="center" vertical="center"/>
      <protection locked="0"/>
    </xf>
    <xf numFmtId="178" fontId="12" fillId="0" borderId="97" xfId="0" applyNumberFormat="1" applyFont="1" applyBorder="1" applyAlignment="1" applyProtection="1">
      <alignment horizontal="center" vertical="center"/>
      <protection locked="0"/>
    </xf>
    <xf numFmtId="178" fontId="12" fillId="0" borderId="98" xfId="0" applyNumberFormat="1" applyFont="1" applyBorder="1" applyAlignment="1" applyProtection="1">
      <alignment horizontal="center" vertical="center"/>
      <protection locked="0"/>
    </xf>
    <xf numFmtId="0" fontId="25" fillId="0" borderId="100" xfId="0" applyFont="1" applyBorder="1" applyAlignment="1" applyProtection="1">
      <alignment vertical="center" wrapText="1"/>
      <protection locked="0"/>
    </xf>
    <xf numFmtId="0" fontId="25" fillId="0" borderId="67" xfId="0" applyFont="1" applyBorder="1" applyAlignment="1" applyProtection="1">
      <alignment vertical="center" wrapText="1"/>
      <protection locked="0"/>
    </xf>
    <xf numFmtId="0" fontId="25" fillId="0" borderId="101" xfId="0" applyFont="1" applyBorder="1" applyAlignment="1" applyProtection="1">
      <alignment vertical="center" wrapText="1"/>
      <protection locked="0"/>
    </xf>
    <xf numFmtId="0" fontId="25" fillId="0" borderId="2"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25" fillId="0" borderId="92" xfId="0" applyFont="1" applyBorder="1" applyAlignment="1" applyProtection="1">
      <alignment horizontal="center" vertical="center"/>
      <protection locked="0"/>
    </xf>
    <xf numFmtId="0" fontId="25" fillId="0" borderId="99"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18" xfId="0" applyFont="1" applyBorder="1" applyAlignment="1" applyProtection="1">
      <alignment horizontal="distributed" vertical="center" indent="1"/>
      <protection locked="0"/>
    </xf>
    <xf numFmtId="0" fontId="25" fillId="0" borderId="37" xfId="0" applyFont="1" applyBorder="1" applyAlignment="1" applyProtection="1">
      <alignment horizontal="distributed" vertical="center" indent="1"/>
      <protection locked="0"/>
    </xf>
    <xf numFmtId="0" fontId="25" fillId="0" borderId="92" xfId="0" applyFont="1" applyBorder="1" applyAlignment="1" applyProtection="1">
      <alignment horizontal="left" vertical="center" wrapText="1"/>
      <protection locked="0"/>
    </xf>
    <xf numFmtId="0" fontId="25" fillId="0" borderId="93" xfId="0" applyFont="1" applyBorder="1" applyAlignment="1" applyProtection="1">
      <alignment horizontal="left" vertical="center" wrapText="1"/>
      <protection locked="0"/>
    </xf>
    <xf numFmtId="0" fontId="25" fillId="0" borderId="93" xfId="0" applyFont="1" applyBorder="1" applyAlignment="1" applyProtection="1">
      <alignment horizontal="center" vertical="center"/>
      <protection locked="0"/>
    </xf>
    <xf numFmtId="0" fontId="25" fillId="0" borderId="102" xfId="0" applyFont="1" applyBorder="1" applyAlignment="1" applyProtection="1">
      <alignment horizontal="center" vertical="center" textRotation="255"/>
      <protection locked="0"/>
    </xf>
    <xf numFmtId="0" fontId="25" fillId="0" borderId="103" xfId="0" applyFont="1" applyBorder="1" applyAlignment="1" applyProtection="1">
      <alignment horizontal="center" vertical="center" textRotation="255"/>
      <protection locked="0"/>
    </xf>
    <xf numFmtId="0" fontId="15" fillId="0" borderId="27" xfId="0" applyFont="1" applyBorder="1" applyAlignment="1" applyProtection="1">
      <alignment horizontal="right" vertical="top"/>
      <protection locked="0"/>
    </xf>
    <xf numFmtId="0" fontId="15" fillId="0" borderId="66" xfId="0" applyFont="1" applyBorder="1" applyAlignment="1" applyProtection="1">
      <alignment horizontal="right" vertical="top"/>
      <protection locked="0"/>
    </xf>
    <xf numFmtId="0" fontId="15" fillId="0" borderId="0" xfId="0" applyFont="1" applyBorder="1" applyAlignment="1" applyProtection="1">
      <alignment horizontal="right" vertical="top"/>
      <protection locked="0"/>
    </xf>
    <xf numFmtId="0" fontId="15" fillId="0" borderId="77" xfId="0" applyFont="1" applyBorder="1" applyAlignment="1" applyProtection="1">
      <alignment horizontal="right" vertical="top"/>
      <protection locked="0"/>
    </xf>
    <xf numFmtId="0" fontId="25" fillId="0" borderId="105" xfId="0" applyFont="1" applyBorder="1" applyAlignment="1" applyProtection="1">
      <alignment horizontal="center" vertical="center" textRotation="255" shrinkToFit="1"/>
      <protection locked="0"/>
    </xf>
    <xf numFmtId="0" fontId="25" fillId="0" borderId="95" xfId="0" applyFont="1" applyBorder="1" applyAlignment="1" applyProtection="1">
      <alignment horizontal="center" vertical="center" textRotation="255" shrinkToFit="1"/>
      <protection locked="0"/>
    </xf>
    <xf numFmtId="0" fontId="25" fillId="0" borderId="127" xfId="0" applyFont="1" applyBorder="1" applyAlignment="1" applyProtection="1">
      <alignment horizontal="center" vertical="center" textRotation="255" shrinkToFit="1"/>
      <protection locked="0"/>
    </xf>
    <xf numFmtId="0" fontId="25" fillId="0" borderId="104" xfId="0" applyFont="1" applyBorder="1" applyAlignment="1" applyProtection="1">
      <alignment horizontal="center" vertical="center" textRotation="255"/>
      <protection locked="0"/>
    </xf>
    <xf numFmtId="177" fontId="14" fillId="0" borderId="30" xfId="0" applyNumberFormat="1" applyFont="1" applyBorder="1" applyAlignment="1" applyProtection="1">
      <alignment horizontal="right" vertical="center"/>
      <protection locked="0"/>
    </xf>
    <xf numFmtId="177" fontId="14" fillId="0" borderId="0" xfId="0" applyNumberFormat="1" applyFont="1" applyBorder="1" applyAlignment="1" applyProtection="1">
      <alignment horizontal="right" vertical="center"/>
      <protection locked="0"/>
    </xf>
    <xf numFmtId="0" fontId="25" fillId="0" borderId="30"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4" fillId="0" borderId="105" xfId="0" applyFont="1" applyBorder="1" applyAlignment="1" applyProtection="1">
      <alignment horizontal="center" vertical="center" textRotation="255" shrinkToFit="1"/>
      <protection locked="0"/>
    </xf>
    <xf numFmtId="0" fontId="14" fillId="0" borderId="95" xfId="0" applyFont="1" applyBorder="1" applyAlignment="1" applyProtection="1">
      <alignment horizontal="center" vertical="center" textRotation="255" shrinkToFit="1"/>
      <protection locked="0"/>
    </xf>
    <xf numFmtId="0" fontId="25" fillId="0" borderId="42" xfId="0" applyFont="1" applyBorder="1" applyAlignment="1" applyProtection="1">
      <alignment horizontal="center" vertical="center"/>
      <protection locked="0"/>
    </xf>
    <xf numFmtId="38" fontId="17" fillId="0" borderId="30" xfId="0" applyNumberFormat="1" applyFont="1" applyBorder="1" applyAlignment="1" applyProtection="1">
      <alignment horizontal="right" vertical="center" shrinkToFit="1"/>
      <protection locked="0"/>
    </xf>
    <xf numFmtId="0" fontId="8" fillId="0" borderId="0" xfId="0" applyFont="1" applyBorder="1" applyAlignment="1" applyProtection="1">
      <alignment horizontal="right" vertical="center" shrinkToFit="1"/>
      <protection locked="0"/>
    </xf>
    <xf numFmtId="0" fontId="8" fillId="0" borderId="72" xfId="0" applyFont="1" applyBorder="1" applyAlignment="1" applyProtection="1">
      <alignment horizontal="right" vertical="center" shrinkToFit="1"/>
      <protection locked="0"/>
    </xf>
    <xf numFmtId="0" fontId="14" fillId="0" borderId="0" xfId="0" applyFont="1" applyBorder="1" applyAlignment="1" applyProtection="1">
      <alignment horizontal="center" vertical="top" textRotation="255"/>
      <protection locked="0"/>
    </xf>
    <xf numFmtId="0" fontId="18" fillId="0" borderId="112"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8" fillId="0" borderId="113"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7" fillId="0" borderId="115" xfId="0" applyFont="1" applyBorder="1" applyAlignment="1" applyProtection="1">
      <alignment horizontal="center" vertical="center"/>
      <protection locked="0"/>
    </xf>
    <xf numFmtId="0" fontId="17" fillId="0" borderId="116" xfId="0" applyFont="1" applyBorder="1" applyAlignment="1" applyProtection="1">
      <alignment horizontal="center" vertical="center"/>
      <protection locked="0"/>
    </xf>
    <xf numFmtId="0" fontId="17" fillId="0" borderId="117" xfId="0" applyFont="1" applyBorder="1" applyAlignment="1" applyProtection="1">
      <alignment horizontal="center" vertical="center"/>
      <protection locked="0"/>
    </xf>
    <xf numFmtId="0" fontId="17" fillId="0" borderId="118" xfId="0" applyFont="1" applyBorder="1" applyAlignment="1" applyProtection="1">
      <alignment horizontal="center" vertical="center"/>
      <protection locked="0"/>
    </xf>
    <xf numFmtId="0" fontId="14" fillId="0" borderId="60"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protection locked="0"/>
    </xf>
    <xf numFmtId="0" fontId="15" fillId="0" borderId="18" xfId="0" applyFont="1" applyBorder="1" applyAlignment="1" applyProtection="1">
      <alignment horizontal="right" vertical="center"/>
      <protection locked="0"/>
    </xf>
    <xf numFmtId="0" fontId="15" fillId="0" borderId="27" xfId="0" applyFont="1" applyBorder="1" applyAlignment="1" applyProtection="1">
      <alignment horizontal="right" vertical="center"/>
      <protection locked="0"/>
    </xf>
    <xf numFmtId="0" fontId="15" fillId="0" borderId="30" xfId="0" applyFont="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4" fillId="0" borderId="1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7" xfId="0" applyNumberFormat="1"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49" fontId="14" fillId="0" borderId="0"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49" fontId="14" fillId="0" borderId="37"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14" fillId="0" borderId="16" xfId="0" applyNumberFormat="1" applyFont="1" applyBorder="1" applyAlignment="1" applyProtection="1">
      <alignment horizontal="center" vertical="center" shrinkToFit="1"/>
      <protection locked="0"/>
    </xf>
    <xf numFmtId="0" fontId="14" fillId="0" borderId="66"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14" fillId="0" borderId="9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09" xfId="0" applyFont="1" applyBorder="1" applyAlignment="1" applyProtection="1">
      <alignment horizontal="center" vertical="center" shrinkToFit="1"/>
      <protection locked="0"/>
    </xf>
    <xf numFmtId="0" fontId="14" fillId="0" borderId="110" xfId="0" applyFont="1" applyBorder="1" applyAlignment="1" applyProtection="1">
      <alignment horizontal="center" vertical="center" shrinkToFit="1"/>
      <protection locked="0"/>
    </xf>
    <xf numFmtId="0" fontId="14" fillId="0" borderId="111" xfId="0"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wrapText="1"/>
      <protection locked="0"/>
    </xf>
    <xf numFmtId="49" fontId="14" fillId="0" borderId="27" xfId="0" applyNumberFormat="1" applyFont="1" applyBorder="1" applyAlignment="1" applyProtection="1">
      <alignment horizontal="center" vertical="center" wrapText="1"/>
      <protection locked="0"/>
    </xf>
    <xf numFmtId="49" fontId="14" fillId="0" borderId="32" xfId="0" applyNumberFormat="1" applyFont="1" applyBorder="1" applyAlignment="1" applyProtection="1">
      <alignment horizontal="center" vertical="center" wrapText="1"/>
      <protection locked="0"/>
    </xf>
    <xf numFmtId="49" fontId="14" fillId="0" borderId="3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49" fontId="14" fillId="0" borderId="29" xfId="0" applyNumberFormat="1" applyFont="1" applyBorder="1" applyAlignment="1" applyProtection="1">
      <alignment horizontal="center" vertical="center" wrapText="1"/>
      <protection locked="0"/>
    </xf>
    <xf numFmtId="49" fontId="14" fillId="0" borderId="37" xfId="0" applyNumberFormat="1" applyFont="1" applyBorder="1" applyAlignment="1" applyProtection="1">
      <alignment horizontal="center" vertical="center" wrapText="1"/>
      <protection locked="0"/>
    </xf>
    <xf numFmtId="49" fontId="14" fillId="0" borderId="28"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342900</xdr:colOff>
      <xdr:row>0</xdr:row>
      <xdr:rowOff>57150</xdr:rowOff>
    </xdr:from>
    <xdr:to>
      <xdr:col>21</xdr:col>
      <xdr:colOff>514350</xdr:colOff>
      <xdr:row>43</xdr:row>
      <xdr:rowOff>95250</xdr:rowOff>
    </xdr:to>
    <xdr:sp macro="" textlink="">
      <xdr:nvSpPr>
        <xdr:cNvPr id="18411" name="AutoShape 1710"/>
        <xdr:cNvSpPr>
          <a:spLocks noChangeAspect="1" noChangeArrowheads="1"/>
        </xdr:cNvSpPr>
      </xdr:nvSpPr>
      <xdr:spPr bwMode="auto">
        <a:xfrm>
          <a:off x="8210550" y="57150"/>
          <a:ext cx="5657850" cy="741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342900</xdr:colOff>
      <xdr:row>0</xdr:row>
      <xdr:rowOff>47625</xdr:rowOff>
    </xdr:from>
    <xdr:to>
      <xdr:col>21</xdr:col>
      <xdr:colOff>542925</xdr:colOff>
      <xdr:row>42</xdr:row>
      <xdr:rowOff>123825</xdr:rowOff>
    </xdr:to>
    <xdr:pic>
      <xdr:nvPicPr>
        <xdr:cNvPr id="18412" name="図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47625"/>
          <a:ext cx="5686425" cy="727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12</xdr:row>
      <xdr:rowOff>152400</xdr:rowOff>
    </xdr:from>
    <xdr:to>
      <xdr:col>9</xdr:col>
      <xdr:colOff>533400</xdr:colOff>
      <xdr:row>51</xdr:row>
      <xdr:rowOff>152400</xdr:rowOff>
    </xdr:to>
    <xdr:pic>
      <xdr:nvPicPr>
        <xdr:cNvPr id="18413" name="図 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2209800"/>
          <a:ext cx="5857875" cy="668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352426</xdr:colOff>
      <xdr:row>1</xdr:row>
      <xdr:rowOff>19050</xdr:rowOff>
    </xdr:from>
    <xdr:to>
      <xdr:col>12</xdr:col>
      <xdr:colOff>152400</xdr:colOff>
      <xdr:row>2</xdr:row>
      <xdr:rowOff>142875</xdr:rowOff>
    </xdr:to>
    <xdr:sp macro="" textlink="">
      <xdr:nvSpPr>
        <xdr:cNvPr id="3" name="AutoShape 26"/>
        <xdr:cNvSpPr>
          <a:spLocks noChangeArrowheads="1"/>
        </xdr:cNvSpPr>
      </xdr:nvSpPr>
      <xdr:spPr bwMode="auto">
        <a:xfrm>
          <a:off x="352426" y="190500"/>
          <a:ext cx="7153274" cy="29527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algn="ctr" rtl="0">
            <a:defRPr sz="1000"/>
          </a:pPr>
          <a:r>
            <a:rPr lang="ja-JP" altLang="en-US" sz="1400" b="1" i="0" u="none" strike="noStrike">
              <a:effectLst/>
              <a:latin typeface="+mj-ea"/>
              <a:ea typeface="+mj-ea"/>
              <a:cs typeface="+mn-cs"/>
            </a:rPr>
            <a:t>収入金課税事業と所得金課税事業を併せて行う法人の区分計算書（入力</a:t>
          </a:r>
          <a:r>
            <a:rPr lang="ja-JP" altLang="en-US" sz="1400" b="1" i="0" u="none" strike="noStrike" baseline="0">
              <a:solidFill>
                <a:srgbClr val="000000"/>
              </a:solidFill>
              <a:latin typeface="+mj-ea"/>
              <a:ea typeface="+mj-ea"/>
            </a:rPr>
            <a:t>の手引）</a:t>
          </a:r>
        </a:p>
      </xdr:txBody>
    </xdr:sp>
    <xdr:clientData/>
  </xdr:twoCellAnchor>
  <xdr:twoCellAnchor>
    <xdr:from>
      <xdr:col>2</xdr:col>
      <xdr:colOff>87965</xdr:colOff>
      <xdr:row>52</xdr:row>
      <xdr:rowOff>24653</xdr:rowOff>
    </xdr:from>
    <xdr:to>
      <xdr:col>5</xdr:col>
      <xdr:colOff>373715</xdr:colOff>
      <xdr:row>55</xdr:row>
      <xdr:rowOff>97491</xdr:rowOff>
    </xdr:to>
    <xdr:sp macro="" textlink="">
      <xdr:nvSpPr>
        <xdr:cNvPr id="6" name="AutoShape 16"/>
        <xdr:cNvSpPr>
          <a:spLocks noChangeArrowheads="1"/>
        </xdr:cNvSpPr>
      </xdr:nvSpPr>
      <xdr:spPr bwMode="auto">
        <a:xfrm>
          <a:off x="1455083" y="8765241"/>
          <a:ext cx="2336426" cy="577103"/>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収入・経費が区分可能な場合は、「所得金課税事業Ｂ」と「収入金課税事業Ｃ」に記載。</a:t>
          </a:r>
        </a:p>
      </xdr:txBody>
    </xdr:sp>
    <xdr:clientData/>
  </xdr:twoCellAnchor>
  <xdr:twoCellAnchor>
    <xdr:from>
      <xdr:col>0</xdr:col>
      <xdr:colOff>657225</xdr:colOff>
      <xdr:row>19</xdr:row>
      <xdr:rowOff>161925</xdr:rowOff>
    </xdr:from>
    <xdr:to>
      <xdr:col>1</xdr:col>
      <xdr:colOff>190500</xdr:colOff>
      <xdr:row>37</xdr:row>
      <xdr:rowOff>9525</xdr:rowOff>
    </xdr:to>
    <xdr:sp macro="" textlink="">
      <xdr:nvSpPr>
        <xdr:cNvPr id="7" name="左中かっこ 6"/>
        <xdr:cNvSpPr/>
      </xdr:nvSpPr>
      <xdr:spPr>
        <a:xfrm>
          <a:off x="657225" y="3419475"/>
          <a:ext cx="219075" cy="293370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676275</xdr:colOff>
      <xdr:row>37</xdr:row>
      <xdr:rowOff>123825</xdr:rowOff>
    </xdr:from>
    <xdr:to>
      <xdr:col>1</xdr:col>
      <xdr:colOff>190500</xdr:colOff>
      <xdr:row>49</xdr:row>
      <xdr:rowOff>38100</xdr:rowOff>
    </xdr:to>
    <xdr:sp macro="" textlink="">
      <xdr:nvSpPr>
        <xdr:cNvPr id="8" name="左中かっこ 7"/>
        <xdr:cNvSpPr/>
      </xdr:nvSpPr>
      <xdr:spPr>
        <a:xfrm>
          <a:off x="676275" y="6467475"/>
          <a:ext cx="200025" cy="1971675"/>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371474</xdr:colOff>
      <xdr:row>24</xdr:row>
      <xdr:rowOff>1</xdr:rowOff>
    </xdr:from>
    <xdr:to>
      <xdr:col>0</xdr:col>
      <xdr:colOff>647699</xdr:colOff>
      <xdr:row>32</xdr:row>
      <xdr:rowOff>161925</xdr:rowOff>
    </xdr:to>
    <xdr:sp macro="" textlink="">
      <xdr:nvSpPr>
        <xdr:cNvPr id="9" name="AutoShape 16"/>
        <xdr:cNvSpPr>
          <a:spLocks noChangeArrowheads="1"/>
        </xdr:cNvSpPr>
      </xdr:nvSpPr>
      <xdr:spPr bwMode="auto">
        <a:xfrm>
          <a:off x="371474" y="4114801"/>
          <a:ext cx="276225" cy="153352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vert="wordArtVert" wrap="square" lIns="36000" tIns="36000" rIns="36000" bIns="36000" anchor="ctr" anchorCtr="1"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Ｐ／Ｌと一致</a:t>
          </a:r>
        </a:p>
      </xdr:txBody>
    </xdr:sp>
    <xdr:clientData/>
  </xdr:twoCellAnchor>
  <xdr:twoCellAnchor>
    <xdr:from>
      <xdr:col>0</xdr:col>
      <xdr:colOff>381000</xdr:colOff>
      <xdr:row>38</xdr:row>
      <xdr:rowOff>76200</xdr:rowOff>
    </xdr:from>
    <xdr:to>
      <xdr:col>0</xdr:col>
      <xdr:colOff>657225</xdr:colOff>
      <xdr:row>47</xdr:row>
      <xdr:rowOff>76200</xdr:rowOff>
    </xdr:to>
    <xdr:sp macro="" textlink="">
      <xdr:nvSpPr>
        <xdr:cNvPr id="10" name="AutoShape 16"/>
        <xdr:cNvSpPr>
          <a:spLocks noChangeArrowheads="1"/>
        </xdr:cNvSpPr>
      </xdr:nvSpPr>
      <xdr:spPr bwMode="auto">
        <a:xfrm>
          <a:off x="381000" y="6591300"/>
          <a:ext cx="276225" cy="154305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vert="wordArtVert" wrap="square" lIns="36000" tIns="36000" rIns="36000" bIns="36000" anchor="ctr" anchorCtr="1"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法人税別表４と一致</a:t>
          </a:r>
        </a:p>
      </xdr:txBody>
    </xdr:sp>
    <xdr:clientData/>
  </xdr:twoCellAnchor>
  <xdr:twoCellAnchor>
    <xdr:from>
      <xdr:col>19</xdr:col>
      <xdr:colOff>631386</xdr:colOff>
      <xdr:row>21</xdr:row>
      <xdr:rowOff>26508</xdr:rowOff>
    </xdr:from>
    <xdr:to>
      <xdr:col>20</xdr:col>
      <xdr:colOff>259773</xdr:colOff>
      <xdr:row>28</xdr:row>
      <xdr:rowOff>86591</xdr:rowOff>
    </xdr:to>
    <xdr:sp macro="" textlink="">
      <xdr:nvSpPr>
        <xdr:cNvPr id="14" name="右中かっこ 13"/>
        <xdr:cNvSpPr/>
      </xdr:nvSpPr>
      <xdr:spPr>
        <a:xfrm>
          <a:off x="12736795" y="3663326"/>
          <a:ext cx="321114" cy="1272356"/>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350355</xdr:colOff>
      <xdr:row>12</xdr:row>
      <xdr:rowOff>81998</xdr:rowOff>
    </xdr:from>
    <xdr:to>
      <xdr:col>4</xdr:col>
      <xdr:colOff>356152</xdr:colOff>
      <xdr:row>14</xdr:row>
      <xdr:rowOff>49696</xdr:rowOff>
    </xdr:to>
    <xdr:cxnSp macro="">
      <xdr:nvCxnSpPr>
        <xdr:cNvPr id="19" name="直線矢印コネクタ 18"/>
        <xdr:cNvCxnSpPr/>
      </xdr:nvCxnSpPr>
      <xdr:spPr>
        <a:xfrm>
          <a:off x="3100181" y="2169215"/>
          <a:ext cx="5797" cy="315568"/>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331304</xdr:colOff>
      <xdr:row>14</xdr:row>
      <xdr:rowOff>124239</xdr:rowOff>
    </xdr:from>
    <xdr:to>
      <xdr:col>5</xdr:col>
      <xdr:colOff>640662</xdr:colOff>
      <xdr:row>14</xdr:row>
      <xdr:rowOff>126931</xdr:rowOff>
    </xdr:to>
    <xdr:cxnSp macro="">
      <xdr:nvCxnSpPr>
        <xdr:cNvPr id="20" name="直線矢印コネクタ 19"/>
        <xdr:cNvCxnSpPr/>
      </xdr:nvCxnSpPr>
      <xdr:spPr>
        <a:xfrm flipH="1" flipV="1">
          <a:off x="3768587" y="2559326"/>
          <a:ext cx="309358" cy="269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62047</xdr:colOff>
      <xdr:row>32</xdr:row>
      <xdr:rowOff>34637</xdr:rowOff>
    </xdr:from>
    <xdr:to>
      <xdr:col>20</xdr:col>
      <xdr:colOff>258536</xdr:colOff>
      <xdr:row>35</xdr:row>
      <xdr:rowOff>155863</xdr:rowOff>
    </xdr:to>
    <xdr:sp macro="" textlink="">
      <xdr:nvSpPr>
        <xdr:cNvPr id="23" name="右中かっこ 22"/>
        <xdr:cNvSpPr/>
      </xdr:nvSpPr>
      <xdr:spPr>
        <a:xfrm>
          <a:off x="12648654" y="5695208"/>
          <a:ext cx="196489" cy="651905"/>
        </a:xfrm>
        <a:prstGeom prst="rightBrace">
          <a:avLst>
            <a:gd name="adj1" fmla="val 8333"/>
            <a:gd name="adj2" fmla="val 87234"/>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endParaRPr lang="ja-JP" altLang="en-US"/>
        </a:p>
      </xdr:txBody>
    </xdr:sp>
    <xdr:clientData/>
  </xdr:twoCellAnchor>
  <xdr:twoCellAnchor>
    <xdr:from>
      <xdr:col>4</xdr:col>
      <xdr:colOff>102032</xdr:colOff>
      <xdr:row>51</xdr:row>
      <xdr:rowOff>29754</xdr:rowOff>
    </xdr:from>
    <xdr:to>
      <xdr:col>5</xdr:col>
      <xdr:colOff>130607</xdr:colOff>
      <xdr:row>51</xdr:row>
      <xdr:rowOff>29754</xdr:rowOff>
    </xdr:to>
    <xdr:cxnSp macro="">
      <xdr:nvCxnSpPr>
        <xdr:cNvPr id="25" name="直線コネクタ 24"/>
        <xdr:cNvCxnSpPr/>
      </xdr:nvCxnSpPr>
      <xdr:spPr>
        <a:xfrm>
          <a:off x="2834722" y="8740202"/>
          <a:ext cx="711747"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516186</xdr:colOff>
      <xdr:row>49</xdr:row>
      <xdr:rowOff>79136</xdr:rowOff>
    </xdr:from>
    <xdr:to>
      <xdr:col>5</xdr:col>
      <xdr:colOff>516186</xdr:colOff>
      <xdr:row>52</xdr:row>
      <xdr:rowOff>57382</xdr:rowOff>
    </xdr:to>
    <xdr:cxnSp macro="">
      <xdr:nvCxnSpPr>
        <xdr:cNvPr id="27" name="直線矢印コネクタ 26"/>
        <xdr:cNvCxnSpPr/>
      </xdr:nvCxnSpPr>
      <xdr:spPr>
        <a:xfrm flipV="1">
          <a:off x="3932048" y="8447998"/>
          <a:ext cx="0" cy="490625"/>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131669</xdr:colOff>
      <xdr:row>49</xdr:row>
      <xdr:rowOff>98535</xdr:rowOff>
    </xdr:from>
    <xdr:to>
      <xdr:col>4</xdr:col>
      <xdr:colOff>137948</xdr:colOff>
      <xdr:row>51</xdr:row>
      <xdr:rowOff>56591</xdr:rowOff>
    </xdr:to>
    <xdr:cxnSp macro="">
      <xdr:nvCxnSpPr>
        <xdr:cNvPr id="28" name="直線矢印コネクタ 27"/>
        <xdr:cNvCxnSpPr/>
      </xdr:nvCxnSpPr>
      <xdr:spPr>
        <a:xfrm flipV="1">
          <a:off x="2864359" y="8467397"/>
          <a:ext cx="6279" cy="29964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247650</xdr:colOff>
      <xdr:row>9</xdr:row>
      <xdr:rowOff>57151</xdr:rowOff>
    </xdr:from>
    <xdr:to>
      <xdr:col>7</xdr:col>
      <xdr:colOff>104775</xdr:colOff>
      <xdr:row>10</xdr:row>
      <xdr:rowOff>95251</xdr:rowOff>
    </xdr:to>
    <xdr:sp macro="" textlink="">
      <xdr:nvSpPr>
        <xdr:cNvPr id="29" name="AutoShape 28"/>
        <xdr:cNvSpPr>
          <a:spLocks noChangeArrowheads="1"/>
        </xdr:cNvSpPr>
      </xdr:nvSpPr>
      <xdr:spPr bwMode="auto">
        <a:xfrm>
          <a:off x="933450" y="1600201"/>
          <a:ext cx="3971925" cy="2095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Calibri"/>
              <a:ea typeface="ＭＳ Ｐ明朝"/>
            </a:rPr>
            <a:t>　　　　　　　←このように色がついている箇所のみ入力してください。　</a:t>
          </a:r>
        </a:p>
      </xdr:txBody>
    </xdr:sp>
    <xdr:clientData/>
  </xdr:twoCellAnchor>
  <xdr:twoCellAnchor>
    <xdr:from>
      <xdr:col>1</xdr:col>
      <xdr:colOff>495300</xdr:colOff>
      <xdr:row>9</xdr:row>
      <xdr:rowOff>41763</xdr:rowOff>
    </xdr:from>
    <xdr:to>
      <xdr:col>2</xdr:col>
      <xdr:colOff>190500</xdr:colOff>
      <xdr:row>9</xdr:row>
      <xdr:rowOff>153132</xdr:rowOff>
    </xdr:to>
    <xdr:sp macro="" textlink="">
      <xdr:nvSpPr>
        <xdr:cNvPr id="30" name="正方形/長方形 29"/>
        <xdr:cNvSpPr/>
      </xdr:nvSpPr>
      <xdr:spPr>
        <a:xfrm>
          <a:off x="1184031" y="1558436"/>
          <a:ext cx="383931" cy="111369"/>
        </a:xfrm>
        <a:prstGeom prst="rect">
          <a:avLst/>
        </a:prstGeom>
        <a:solidFill>
          <a:srgbClr val="FFFF00"/>
        </a:solidFill>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endParaRPr lang="ja-JP" altLang="en-US">
            <a:solidFill>
              <a:schemeClr val="accent4">
                <a:lumMod val="20000"/>
                <a:lumOff val="80000"/>
              </a:schemeClr>
            </a:solidFill>
          </a:endParaRPr>
        </a:p>
      </xdr:txBody>
    </xdr:sp>
    <xdr:clientData/>
  </xdr:twoCellAnchor>
  <xdr:twoCellAnchor>
    <xdr:from>
      <xdr:col>7</xdr:col>
      <xdr:colOff>607218</xdr:colOff>
      <xdr:row>27</xdr:row>
      <xdr:rowOff>172640</xdr:rowOff>
    </xdr:from>
    <xdr:to>
      <xdr:col>8</xdr:col>
      <xdr:colOff>611129</xdr:colOff>
      <xdr:row>29</xdr:row>
      <xdr:rowOff>64294</xdr:rowOff>
    </xdr:to>
    <xdr:cxnSp macro="">
      <xdr:nvCxnSpPr>
        <xdr:cNvPr id="37" name="カギ線コネクタ 36"/>
        <xdr:cNvCxnSpPr/>
      </xdr:nvCxnSpPr>
      <xdr:spPr>
        <a:xfrm>
          <a:off x="5399484" y="4833937"/>
          <a:ext cx="688520" cy="236935"/>
        </a:xfrm>
        <a:prstGeom prst="bentConnector3">
          <a:avLst>
            <a:gd name="adj1" fmla="val 2446"/>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674914</xdr:colOff>
      <xdr:row>32</xdr:row>
      <xdr:rowOff>118382</xdr:rowOff>
    </xdr:from>
    <xdr:to>
      <xdr:col>8</xdr:col>
      <xdr:colOff>674914</xdr:colOff>
      <xdr:row>33</xdr:row>
      <xdr:rowOff>99332</xdr:rowOff>
    </xdr:to>
    <xdr:cxnSp macro="">
      <xdr:nvCxnSpPr>
        <xdr:cNvPr id="38" name="カギ線コネクタ 37"/>
        <xdr:cNvCxnSpPr/>
      </xdr:nvCxnSpPr>
      <xdr:spPr>
        <a:xfrm>
          <a:off x="5475514" y="5691868"/>
          <a:ext cx="685800" cy="155121"/>
        </a:xfrm>
        <a:prstGeom prst="bentConnector3">
          <a:avLst>
            <a:gd name="adj1" fmla="val 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608581</xdr:colOff>
      <xdr:row>27</xdr:row>
      <xdr:rowOff>159716</xdr:rowOff>
    </xdr:from>
    <xdr:to>
      <xdr:col>8</xdr:col>
      <xdr:colOff>613172</xdr:colOff>
      <xdr:row>29</xdr:row>
      <xdr:rowOff>47626</xdr:rowOff>
    </xdr:to>
    <xdr:cxnSp macro="">
      <xdr:nvCxnSpPr>
        <xdr:cNvPr id="39" name="カギ線コネクタ 38"/>
        <xdr:cNvCxnSpPr/>
      </xdr:nvCxnSpPr>
      <xdr:spPr>
        <a:xfrm rot="10800000">
          <a:off x="5400847" y="4821013"/>
          <a:ext cx="689200" cy="233191"/>
        </a:xfrm>
        <a:prstGeom prst="bentConnector3">
          <a:avLst>
            <a:gd name="adj1" fmla="val -9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666750</xdr:colOff>
      <xdr:row>32</xdr:row>
      <xdr:rowOff>121103</xdr:rowOff>
    </xdr:from>
    <xdr:to>
      <xdr:col>8</xdr:col>
      <xdr:colOff>666750</xdr:colOff>
      <xdr:row>33</xdr:row>
      <xdr:rowOff>83003</xdr:rowOff>
    </xdr:to>
    <xdr:cxnSp macro="">
      <xdr:nvCxnSpPr>
        <xdr:cNvPr id="40" name="カギ線コネクタ 39"/>
        <xdr:cNvCxnSpPr/>
      </xdr:nvCxnSpPr>
      <xdr:spPr>
        <a:xfrm rot="10800000">
          <a:off x="5467350" y="5694589"/>
          <a:ext cx="685800" cy="136071"/>
        </a:xfrm>
        <a:prstGeom prst="bentConnector3">
          <a:avLst>
            <a:gd name="adj1" fmla="val 138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89045</xdr:colOff>
      <xdr:row>8</xdr:row>
      <xdr:rowOff>13097</xdr:rowOff>
    </xdr:from>
    <xdr:to>
      <xdr:col>13</xdr:col>
      <xdr:colOff>499980</xdr:colOff>
      <xdr:row>8</xdr:row>
      <xdr:rowOff>18540</xdr:rowOff>
    </xdr:to>
    <xdr:cxnSp macro="">
      <xdr:nvCxnSpPr>
        <xdr:cNvPr id="43" name="直線矢印コネクタ 42"/>
        <xdr:cNvCxnSpPr/>
      </xdr:nvCxnSpPr>
      <xdr:spPr>
        <a:xfrm>
          <a:off x="7941217" y="1394222"/>
          <a:ext cx="410935" cy="5443"/>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402776</xdr:colOff>
      <xdr:row>8</xdr:row>
      <xdr:rowOff>5953</xdr:rowOff>
    </xdr:from>
    <xdr:to>
      <xdr:col>13</xdr:col>
      <xdr:colOff>119062</xdr:colOff>
      <xdr:row>25</xdr:row>
      <xdr:rowOff>5446</xdr:rowOff>
    </xdr:to>
    <xdr:cxnSp macro="">
      <xdr:nvCxnSpPr>
        <xdr:cNvPr id="44" name="カギ線コネクタ 43"/>
        <xdr:cNvCxnSpPr/>
      </xdr:nvCxnSpPr>
      <xdr:spPr>
        <a:xfrm rot="5400000">
          <a:off x="6142860" y="2493088"/>
          <a:ext cx="2934384" cy="722364"/>
        </a:xfrm>
        <a:prstGeom prst="bentConnector3">
          <a:avLst>
            <a:gd name="adj1" fmla="val 5000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260391</xdr:colOff>
      <xdr:row>11</xdr:row>
      <xdr:rowOff>50100</xdr:rowOff>
    </xdr:from>
    <xdr:to>
      <xdr:col>13</xdr:col>
      <xdr:colOff>499710</xdr:colOff>
      <xdr:row>11</xdr:row>
      <xdr:rowOff>51147</xdr:rowOff>
    </xdr:to>
    <xdr:cxnSp macro="">
      <xdr:nvCxnSpPr>
        <xdr:cNvPr id="45" name="直線矢印コネクタ 44"/>
        <xdr:cNvCxnSpPr/>
      </xdr:nvCxnSpPr>
      <xdr:spPr>
        <a:xfrm>
          <a:off x="8084498" y="1995921"/>
          <a:ext cx="239319" cy="1047"/>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257355</xdr:colOff>
      <xdr:row>11</xdr:row>
      <xdr:rowOff>41676</xdr:rowOff>
    </xdr:from>
    <xdr:to>
      <xdr:col>13</xdr:col>
      <xdr:colOff>267891</xdr:colOff>
      <xdr:row>30</xdr:row>
      <xdr:rowOff>99392</xdr:rowOff>
    </xdr:to>
    <xdr:cxnSp macro="">
      <xdr:nvCxnSpPr>
        <xdr:cNvPr id="46" name="カギ線コネクタ 45"/>
        <xdr:cNvCxnSpPr/>
      </xdr:nvCxnSpPr>
      <xdr:spPr>
        <a:xfrm rot="5400000">
          <a:off x="6189867" y="3348414"/>
          <a:ext cx="3337888" cy="522505"/>
        </a:xfrm>
        <a:prstGeom prst="bentConnector3">
          <a:avLst>
            <a:gd name="adj1" fmla="val 5000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664029</xdr:colOff>
      <xdr:row>33</xdr:row>
      <xdr:rowOff>59872</xdr:rowOff>
    </xdr:from>
    <xdr:to>
      <xdr:col>10</xdr:col>
      <xdr:colOff>19050</xdr:colOff>
      <xdr:row>34</xdr:row>
      <xdr:rowOff>9525</xdr:rowOff>
    </xdr:to>
    <xdr:cxnSp macro="">
      <xdr:nvCxnSpPr>
        <xdr:cNvPr id="50" name="直線コネクタ 49"/>
        <xdr:cNvCxnSpPr>
          <a:endCxn id="42" idx="1"/>
        </xdr:cNvCxnSpPr>
      </xdr:nvCxnSpPr>
      <xdr:spPr>
        <a:xfrm>
          <a:off x="6188529" y="5560560"/>
          <a:ext cx="736146" cy="11634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324972</xdr:colOff>
      <xdr:row>12</xdr:row>
      <xdr:rowOff>57979</xdr:rowOff>
    </xdr:from>
    <xdr:to>
      <xdr:col>5</xdr:col>
      <xdr:colOff>654326</xdr:colOff>
      <xdr:row>12</xdr:row>
      <xdr:rowOff>67236</xdr:rowOff>
    </xdr:to>
    <xdr:cxnSp macro="">
      <xdr:nvCxnSpPr>
        <xdr:cNvPr id="18" name="直線コネクタ 17"/>
        <xdr:cNvCxnSpPr/>
      </xdr:nvCxnSpPr>
      <xdr:spPr>
        <a:xfrm flipH="1">
          <a:off x="3074798" y="2145196"/>
          <a:ext cx="1016811" cy="925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589359</xdr:colOff>
      <xdr:row>27</xdr:row>
      <xdr:rowOff>45925</xdr:rowOff>
    </xdr:from>
    <xdr:to>
      <xdr:col>9</xdr:col>
      <xdr:colOff>461623</xdr:colOff>
      <xdr:row>28</xdr:row>
      <xdr:rowOff>0</xdr:rowOff>
    </xdr:to>
    <xdr:cxnSp macro="">
      <xdr:nvCxnSpPr>
        <xdr:cNvPr id="79" name="直線コネクタ 78"/>
        <xdr:cNvCxnSpPr/>
      </xdr:nvCxnSpPr>
      <xdr:spPr>
        <a:xfrm flipV="1">
          <a:off x="6066234" y="4707222"/>
          <a:ext cx="556873" cy="12671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611879</xdr:colOff>
      <xdr:row>22</xdr:row>
      <xdr:rowOff>62121</xdr:rowOff>
    </xdr:from>
    <xdr:to>
      <xdr:col>8</xdr:col>
      <xdr:colOff>611879</xdr:colOff>
      <xdr:row>23</xdr:row>
      <xdr:rowOff>21298</xdr:rowOff>
    </xdr:to>
    <xdr:cxnSp macro="">
      <xdr:nvCxnSpPr>
        <xdr:cNvPr id="97" name="カギ線コネクタ 96"/>
        <xdr:cNvCxnSpPr/>
      </xdr:nvCxnSpPr>
      <xdr:spPr>
        <a:xfrm rot="10800000">
          <a:off x="5424075" y="3888686"/>
          <a:ext cx="687456" cy="133112"/>
        </a:xfrm>
        <a:prstGeom prst="bentConnector3">
          <a:avLst>
            <a:gd name="adj1" fmla="val 138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611879</xdr:colOff>
      <xdr:row>22</xdr:row>
      <xdr:rowOff>70404</xdr:rowOff>
    </xdr:from>
    <xdr:to>
      <xdr:col>8</xdr:col>
      <xdr:colOff>611879</xdr:colOff>
      <xdr:row>23</xdr:row>
      <xdr:rowOff>51352</xdr:rowOff>
    </xdr:to>
    <xdr:cxnSp macro="">
      <xdr:nvCxnSpPr>
        <xdr:cNvPr id="98" name="カギ線コネクタ 97"/>
        <xdr:cNvCxnSpPr/>
      </xdr:nvCxnSpPr>
      <xdr:spPr>
        <a:xfrm>
          <a:off x="5424075" y="3896969"/>
          <a:ext cx="687456" cy="154883"/>
        </a:xfrm>
        <a:prstGeom prst="bentConnector3">
          <a:avLst>
            <a:gd name="adj1" fmla="val 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620162</xdr:colOff>
      <xdr:row>20</xdr:row>
      <xdr:rowOff>149087</xdr:rowOff>
    </xdr:from>
    <xdr:to>
      <xdr:col>10</xdr:col>
      <xdr:colOff>140805</xdr:colOff>
      <xdr:row>22</xdr:row>
      <xdr:rowOff>110159</xdr:rowOff>
    </xdr:to>
    <xdr:cxnSp macro="">
      <xdr:nvCxnSpPr>
        <xdr:cNvPr id="102" name="直線コネクタ 101"/>
        <xdr:cNvCxnSpPr/>
      </xdr:nvCxnSpPr>
      <xdr:spPr>
        <a:xfrm flipV="1">
          <a:off x="6119814" y="3627783"/>
          <a:ext cx="895556" cy="30894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122465</xdr:colOff>
      <xdr:row>5</xdr:row>
      <xdr:rowOff>27215</xdr:rowOff>
    </xdr:from>
    <xdr:to>
      <xdr:col>10</xdr:col>
      <xdr:colOff>124241</xdr:colOff>
      <xdr:row>20</xdr:row>
      <xdr:rowOff>172278</xdr:rowOff>
    </xdr:to>
    <xdr:cxnSp macro="">
      <xdr:nvCxnSpPr>
        <xdr:cNvPr id="103" name="直線コネクタ 102"/>
        <xdr:cNvCxnSpPr/>
      </xdr:nvCxnSpPr>
      <xdr:spPr>
        <a:xfrm flipH="1" flipV="1">
          <a:off x="6926036" y="911679"/>
          <a:ext cx="1776" cy="279845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107674</xdr:colOff>
      <xdr:row>5</xdr:row>
      <xdr:rowOff>0</xdr:rowOff>
    </xdr:from>
    <xdr:to>
      <xdr:col>13</xdr:col>
      <xdr:colOff>679174</xdr:colOff>
      <xdr:row>5</xdr:row>
      <xdr:rowOff>8283</xdr:rowOff>
    </xdr:to>
    <xdr:cxnSp macro="">
      <xdr:nvCxnSpPr>
        <xdr:cNvPr id="108" name="直線矢印コネクタ 107"/>
        <xdr:cNvCxnSpPr/>
      </xdr:nvCxnSpPr>
      <xdr:spPr>
        <a:xfrm flipV="1">
          <a:off x="6911245" y="884464"/>
          <a:ext cx="1592036" cy="8283"/>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45342</xdr:colOff>
      <xdr:row>11</xdr:row>
      <xdr:rowOff>118879</xdr:rowOff>
    </xdr:from>
    <xdr:to>
      <xdr:col>20</xdr:col>
      <xdr:colOff>272143</xdr:colOff>
      <xdr:row>17</xdr:row>
      <xdr:rowOff>68034</xdr:rowOff>
    </xdr:to>
    <xdr:sp macro="" textlink="">
      <xdr:nvSpPr>
        <xdr:cNvPr id="116" name="右中かっこ 115"/>
        <xdr:cNvSpPr/>
      </xdr:nvSpPr>
      <xdr:spPr>
        <a:xfrm>
          <a:off x="12631949" y="2064700"/>
          <a:ext cx="226801" cy="1010513"/>
        </a:xfrm>
        <a:prstGeom prst="rightBrace">
          <a:avLst>
            <a:gd name="adj1" fmla="val 8333"/>
            <a:gd name="adj2" fmla="val 22744"/>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609937</xdr:colOff>
      <xdr:row>6</xdr:row>
      <xdr:rowOff>35718</xdr:rowOff>
    </xdr:from>
    <xdr:to>
      <xdr:col>14</xdr:col>
      <xdr:colOff>106560</xdr:colOff>
      <xdr:row>9</xdr:row>
      <xdr:rowOff>146393</xdr:rowOff>
    </xdr:to>
    <xdr:sp macro="" textlink="">
      <xdr:nvSpPr>
        <xdr:cNvPr id="119" name="右中かっこ 118"/>
        <xdr:cNvSpPr/>
      </xdr:nvSpPr>
      <xdr:spPr>
        <a:xfrm rot="10800000">
          <a:off x="8462109" y="1071562"/>
          <a:ext cx="181232" cy="628597"/>
        </a:xfrm>
        <a:prstGeom prst="rightBrace">
          <a:avLst>
            <a:gd name="adj1" fmla="val 44782"/>
            <a:gd name="adj2" fmla="val 49521"/>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464342</xdr:colOff>
      <xdr:row>51</xdr:row>
      <xdr:rowOff>34077</xdr:rowOff>
    </xdr:from>
    <xdr:to>
      <xdr:col>4</xdr:col>
      <xdr:colOff>464343</xdr:colOff>
      <xdr:row>52</xdr:row>
      <xdr:rowOff>27508</xdr:rowOff>
    </xdr:to>
    <xdr:cxnSp macro="">
      <xdr:nvCxnSpPr>
        <xdr:cNvPr id="123" name="直線コネクタ 122"/>
        <xdr:cNvCxnSpPr/>
      </xdr:nvCxnSpPr>
      <xdr:spPr>
        <a:xfrm flipH="1">
          <a:off x="3226592" y="8535140"/>
          <a:ext cx="1" cy="160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118241</xdr:colOff>
      <xdr:row>49</xdr:row>
      <xdr:rowOff>85397</xdr:rowOff>
    </xdr:from>
    <xdr:to>
      <xdr:col>5</xdr:col>
      <xdr:colOff>124520</xdr:colOff>
      <xdr:row>51</xdr:row>
      <xdr:rowOff>43453</xdr:rowOff>
    </xdr:to>
    <xdr:cxnSp macro="">
      <xdr:nvCxnSpPr>
        <xdr:cNvPr id="133" name="直線矢印コネクタ 132"/>
        <xdr:cNvCxnSpPr/>
      </xdr:nvCxnSpPr>
      <xdr:spPr>
        <a:xfrm flipV="1">
          <a:off x="3534103" y="8454259"/>
          <a:ext cx="6279" cy="29964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261937</xdr:colOff>
      <xdr:row>10</xdr:row>
      <xdr:rowOff>130970</xdr:rowOff>
    </xdr:from>
    <xdr:to>
      <xdr:col>25</xdr:col>
      <xdr:colOff>178593</xdr:colOff>
      <xdr:row>51</xdr:row>
      <xdr:rowOff>5159</xdr:rowOff>
    </xdr:to>
    <xdr:cxnSp macro="">
      <xdr:nvCxnSpPr>
        <xdr:cNvPr id="17" name="カギ線コネクタ 16"/>
        <xdr:cNvCxnSpPr>
          <a:stCxn id="16" idx="3"/>
        </xdr:cNvCxnSpPr>
      </xdr:nvCxnSpPr>
      <xdr:spPr>
        <a:xfrm flipV="1">
          <a:off x="7667625" y="1797845"/>
          <a:ext cx="8167687" cy="6708377"/>
        </a:xfrm>
        <a:prstGeom prst="bentConnector3">
          <a:avLst>
            <a:gd name="adj1" fmla="val 95043"/>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210801</xdr:colOff>
      <xdr:row>48</xdr:row>
      <xdr:rowOff>153193</xdr:rowOff>
    </xdr:from>
    <xdr:to>
      <xdr:col>12</xdr:col>
      <xdr:colOff>261937</xdr:colOff>
      <xdr:row>53</xdr:row>
      <xdr:rowOff>23813</xdr:rowOff>
    </xdr:to>
    <xdr:sp macro="" textlink="">
      <xdr:nvSpPr>
        <xdr:cNvPr id="16" name="AutoShape 16"/>
        <xdr:cNvSpPr>
          <a:spLocks noChangeArrowheads="1"/>
        </xdr:cNvSpPr>
      </xdr:nvSpPr>
      <xdr:spPr bwMode="auto">
        <a:xfrm>
          <a:off x="6425864" y="8154193"/>
          <a:ext cx="1241761" cy="704058"/>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第６号様式別表５</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明朝"/>
              <a:ea typeface="ＭＳ Ｐ明朝"/>
            </a:rPr>
            <a:t>（第</a:t>
          </a:r>
          <a:r>
            <a:rPr kumimoji="0" lang="en-US" altLang="ja-JP" sz="900" b="0" i="0" u="none" strike="noStrike" kern="0" cap="none" spc="0" normalizeH="0" baseline="0" noProof="0">
              <a:ln>
                <a:noFill/>
              </a:ln>
              <a:solidFill>
                <a:srgbClr val="FF0000"/>
              </a:solidFill>
              <a:effectLst/>
              <a:uLnTx/>
              <a:uFillTx/>
              <a:latin typeface="ＭＳ Ｐ明朝"/>
              <a:ea typeface="ＭＳ Ｐ明朝"/>
            </a:rPr>
            <a:t>1</a:t>
          </a:r>
          <a:r>
            <a:rPr kumimoji="0" lang="ja-JP" altLang="en-US" sz="900" b="0" i="0" u="none" strike="noStrike" kern="0" cap="none" spc="0" normalizeH="0" baseline="0" noProof="0">
              <a:ln>
                <a:noFill/>
              </a:ln>
              <a:solidFill>
                <a:srgbClr val="FF0000"/>
              </a:solidFill>
              <a:effectLst/>
              <a:uLnTx/>
              <a:uFillTx/>
              <a:latin typeface="ＭＳ Ｐ明朝"/>
              <a:ea typeface="ＭＳ Ｐ明朝"/>
            </a:rPr>
            <a:t>号）</a:t>
          </a:r>
          <a:r>
            <a:rPr kumimoji="0" lang="ja-JP" altLang="en-US" sz="900" b="0" i="0" u="none" strike="noStrike" kern="0" cap="none" spc="0" normalizeH="0" baseline="0" noProof="0">
              <a:ln>
                <a:noFill/>
              </a:ln>
              <a:solidFill>
                <a:srgbClr val="000000"/>
              </a:solidFill>
              <a:effectLst/>
              <a:uLnTx/>
              <a:uFillTx/>
              <a:latin typeface="ＭＳ Ｐ明朝"/>
              <a:ea typeface="ＭＳ Ｐ明朝"/>
            </a:rPr>
            <a:t>と</a:t>
          </a:r>
          <a:r>
            <a:rPr kumimoji="0" lang="ja-JP" altLang="en-US" sz="900" b="0" i="0" u="none" strike="noStrike" kern="0" cap="none" spc="0" normalizeH="0" baseline="0" noProof="0">
              <a:ln>
                <a:noFill/>
              </a:ln>
              <a:solidFill>
                <a:srgbClr val="0070C0"/>
              </a:solidFill>
              <a:effectLst/>
              <a:uLnTx/>
              <a:uFillTx/>
              <a:latin typeface="ＭＳ Ｐ明朝"/>
              <a:ea typeface="ＭＳ Ｐ明朝"/>
            </a:rPr>
            <a:t>（第</a:t>
          </a:r>
          <a:r>
            <a:rPr kumimoji="0" lang="en-US" altLang="ja-JP" sz="900" b="0" i="0" u="none" strike="noStrike" kern="0" cap="none" spc="0" normalizeH="0" baseline="0" noProof="0">
              <a:ln>
                <a:noFill/>
              </a:ln>
              <a:solidFill>
                <a:srgbClr val="0070C0"/>
              </a:solidFill>
              <a:effectLst/>
              <a:uLnTx/>
              <a:uFillTx/>
              <a:latin typeface="ＭＳ Ｐ明朝"/>
              <a:ea typeface="ＭＳ Ｐ明朝"/>
            </a:rPr>
            <a:t>3</a:t>
          </a:r>
          <a:r>
            <a:rPr kumimoji="0" lang="ja-JP" altLang="en-US" sz="900" b="0" i="0" u="none" strike="noStrike" kern="0" cap="none" spc="0" normalizeH="0" baseline="0" noProof="0">
              <a:ln>
                <a:noFill/>
              </a:ln>
              <a:solidFill>
                <a:srgbClr val="0070C0"/>
              </a:solidFill>
              <a:effectLst/>
              <a:uLnTx/>
              <a:uFillTx/>
              <a:latin typeface="ＭＳ Ｐ明朝"/>
              <a:ea typeface="ＭＳ Ｐ明朝"/>
            </a:rPr>
            <a:t>号）</a:t>
          </a:r>
          <a:r>
            <a:rPr kumimoji="0" lang="ja-JP" altLang="en-US" sz="900" b="0" i="0" u="none" strike="noStrike" kern="0" cap="none" spc="0" normalizeH="0" baseline="0" noProof="0">
              <a:ln>
                <a:noFill/>
              </a:ln>
              <a:solidFill>
                <a:srgbClr val="000000"/>
              </a:solidFill>
              <a:effectLst/>
              <a:uLnTx/>
              <a:uFillTx/>
              <a:latin typeface="ＭＳ Ｐ明朝"/>
              <a:ea typeface="ＭＳ Ｐ明朝"/>
            </a:rPr>
            <a:t>の</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①にそれぞれ記載する。</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editAs="oneCell">
    <xdr:from>
      <xdr:col>25</xdr:col>
      <xdr:colOff>104775</xdr:colOff>
      <xdr:row>2</xdr:row>
      <xdr:rowOff>114300</xdr:rowOff>
    </xdr:from>
    <xdr:to>
      <xdr:col>33</xdr:col>
      <xdr:colOff>66675</xdr:colOff>
      <xdr:row>48</xdr:row>
      <xdr:rowOff>76200</xdr:rowOff>
    </xdr:to>
    <xdr:pic>
      <xdr:nvPicPr>
        <xdr:cNvPr id="20499" name="図 13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59100" y="457200"/>
          <a:ext cx="5448300" cy="784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130968</xdr:colOff>
      <xdr:row>11</xdr:row>
      <xdr:rowOff>71437</xdr:rowOff>
    </xdr:from>
    <xdr:to>
      <xdr:col>27</xdr:col>
      <xdr:colOff>142874</xdr:colOff>
      <xdr:row>19</xdr:row>
      <xdr:rowOff>130968</xdr:rowOff>
    </xdr:to>
    <xdr:sp macro="" textlink="">
      <xdr:nvSpPr>
        <xdr:cNvPr id="143" name="AutoShape 16"/>
        <xdr:cNvSpPr>
          <a:spLocks noChangeArrowheads="1"/>
        </xdr:cNvSpPr>
      </xdr:nvSpPr>
      <xdr:spPr bwMode="auto">
        <a:xfrm>
          <a:off x="15787687" y="1905000"/>
          <a:ext cx="1393031" cy="1393031"/>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（第</a:t>
          </a:r>
          <a:r>
            <a:rPr kumimoji="0" lang="en-US" altLang="ja-JP" sz="1100" b="0" i="0" u="none" strike="noStrike" kern="0" cap="none" spc="0" normalizeH="0" baseline="0" noProof="0">
              <a:ln>
                <a:noFill/>
              </a:ln>
              <a:solidFill>
                <a:srgbClr val="FF0000"/>
              </a:solidFill>
              <a:effectLst/>
              <a:uLnTx/>
              <a:uFillTx/>
              <a:latin typeface="ＭＳ Ｐ明朝"/>
              <a:ea typeface="ＭＳ Ｐ明朝"/>
            </a:rPr>
            <a:t>1</a:t>
          </a:r>
          <a:r>
            <a:rPr kumimoji="0" lang="ja-JP" altLang="en-US" sz="1100" b="0" i="0" u="none" strike="noStrike" kern="0" cap="none" spc="0" normalizeH="0" baseline="0" noProof="0">
              <a:ln>
                <a:noFill/>
              </a:ln>
              <a:solidFill>
                <a:srgbClr val="FF0000"/>
              </a:solidFill>
              <a:effectLst/>
              <a:uLnTx/>
              <a:uFillTx/>
              <a:latin typeface="ＭＳ Ｐ明朝"/>
              <a:ea typeface="ＭＳ Ｐ明朝"/>
            </a:rPr>
            <a:t>号）</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区分計算書のＦ欄</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一番下の合計</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（第</a:t>
          </a:r>
          <a:r>
            <a:rPr kumimoji="0" lang="en-US" altLang="ja-JP" sz="1100" b="0" i="0" u="none" strike="noStrike" kern="0" cap="none" spc="0" normalizeH="0" baseline="0" noProof="0">
              <a:ln>
                <a:noFill/>
              </a:ln>
              <a:solidFill>
                <a:srgbClr val="0070C0"/>
              </a:solidFill>
              <a:effectLst/>
              <a:uLnTx/>
              <a:uFillTx/>
              <a:latin typeface="ＭＳ Ｐ明朝"/>
              <a:ea typeface="ＭＳ Ｐ明朝"/>
            </a:rPr>
            <a:t>3</a:t>
          </a:r>
          <a:r>
            <a:rPr kumimoji="0" lang="ja-JP" altLang="en-US" sz="1100" b="0" i="0" u="none" strike="noStrike" kern="0" cap="none" spc="0" normalizeH="0" baseline="0" noProof="0">
              <a:ln>
                <a:noFill/>
              </a:ln>
              <a:solidFill>
                <a:srgbClr val="0070C0"/>
              </a:solidFill>
              <a:effectLst/>
              <a:uLnTx/>
              <a:uFillTx/>
              <a:latin typeface="ＭＳ Ｐ明朝"/>
              <a:ea typeface="ＭＳ Ｐ明朝"/>
            </a:rPr>
            <a:t>号）</a:t>
          </a:r>
          <a:endParaRPr kumimoji="0" lang="en-US" altLang="ja-JP" sz="1100" b="0" i="0" u="none" strike="noStrike" kern="0" cap="none" spc="0" normalizeH="0" baseline="0" noProof="0">
            <a:ln>
              <a:noFill/>
            </a:ln>
            <a:solidFill>
              <a:srgbClr val="0070C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区分計算書の</a:t>
          </a:r>
          <a:r>
            <a:rPr kumimoji="0" lang="en-US" altLang="ja-JP" sz="1100" b="0" i="0" u="none" strike="noStrike" kern="0" cap="none" spc="0" normalizeH="0" baseline="0" noProof="0">
              <a:ln>
                <a:noFill/>
              </a:ln>
              <a:solidFill>
                <a:srgbClr val="0070C0"/>
              </a:solidFill>
              <a:effectLst/>
              <a:uLnTx/>
              <a:uFillTx/>
              <a:latin typeface="ＭＳ Ｐ明朝"/>
              <a:ea typeface="ＭＳ Ｐ明朝"/>
            </a:rPr>
            <a:t>G</a:t>
          </a:r>
          <a:r>
            <a:rPr kumimoji="0" lang="ja-JP" altLang="en-US" sz="1100" b="0" i="0" u="none" strike="noStrike" kern="0" cap="none" spc="0" normalizeH="0" baseline="0" noProof="0">
              <a:ln>
                <a:noFill/>
              </a:ln>
              <a:solidFill>
                <a:srgbClr val="0070C0"/>
              </a:solidFill>
              <a:effectLst/>
              <a:uLnTx/>
              <a:uFillTx/>
              <a:latin typeface="ＭＳ Ｐ明朝"/>
              <a:ea typeface="ＭＳ Ｐ明朝"/>
            </a:rPr>
            <a:t>欄</a:t>
          </a:r>
          <a:endParaRPr kumimoji="0" lang="en-US" altLang="ja-JP" sz="1100" b="0" i="0" u="none" strike="noStrike" kern="0" cap="none" spc="0" normalizeH="0" baseline="0" noProof="0">
            <a:ln>
              <a:noFill/>
            </a:ln>
            <a:solidFill>
              <a:srgbClr val="0070C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一番下の合計</a:t>
          </a:r>
        </a:p>
      </xdr:txBody>
    </xdr:sp>
    <xdr:clientData/>
  </xdr:twoCellAnchor>
  <xdr:twoCellAnchor>
    <xdr:from>
      <xdr:col>20</xdr:col>
      <xdr:colOff>329519</xdr:colOff>
      <xdr:row>9</xdr:row>
      <xdr:rowOff>38101</xdr:rowOff>
    </xdr:from>
    <xdr:to>
      <xdr:col>23</xdr:col>
      <xdr:colOff>190500</xdr:colOff>
      <xdr:row>13</xdr:row>
      <xdr:rowOff>114301</xdr:rowOff>
    </xdr:to>
    <xdr:sp macro="" textlink="">
      <xdr:nvSpPr>
        <xdr:cNvPr id="13" name="AutoShape 16"/>
        <xdr:cNvSpPr>
          <a:spLocks noChangeArrowheads="1"/>
        </xdr:cNvSpPr>
      </xdr:nvSpPr>
      <xdr:spPr bwMode="auto">
        <a:xfrm>
          <a:off x="12997769" y="1581151"/>
          <a:ext cx="1375456" cy="76200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法人税別表４の加算・減算で益金算入額及び益金不算入額がある場合は記載。</a:t>
          </a:r>
        </a:p>
      </xdr:txBody>
    </xdr:sp>
    <xdr:clientData/>
  </xdr:twoCellAnchor>
  <xdr:twoCellAnchor>
    <xdr:from>
      <xdr:col>20</xdr:col>
      <xdr:colOff>239466</xdr:colOff>
      <xdr:row>3</xdr:row>
      <xdr:rowOff>52753</xdr:rowOff>
    </xdr:from>
    <xdr:to>
      <xdr:col>24</xdr:col>
      <xdr:colOff>0</xdr:colOff>
      <xdr:row>8</xdr:row>
      <xdr:rowOff>43961</xdr:rowOff>
    </xdr:to>
    <xdr:sp macro="" textlink="">
      <xdr:nvSpPr>
        <xdr:cNvPr id="786" name="AutoShape 16"/>
        <xdr:cNvSpPr>
          <a:spLocks noChangeArrowheads="1"/>
        </xdr:cNvSpPr>
      </xdr:nvSpPr>
      <xdr:spPr bwMode="auto">
        <a:xfrm>
          <a:off x="12959004" y="558311"/>
          <a:ext cx="1973265" cy="83380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消費税の免税事業者は、税込みの金額を入力してください。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　　免税事業者以外の法人は、税抜きの金額を入力してください。</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12</xdr:col>
      <xdr:colOff>476250</xdr:colOff>
      <xdr:row>42</xdr:row>
      <xdr:rowOff>9525</xdr:rowOff>
    </xdr:from>
    <xdr:to>
      <xdr:col>23</xdr:col>
      <xdr:colOff>180975</xdr:colOff>
      <xdr:row>49</xdr:row>
      <xdr:rowOff>66674</xdr:rowOff>
    </xdr:to>
    <xdr:sp macro="" textlink="">
      <xdr:nvSpPr>
        <xdr:cNvPr id="16940" name="Text Box 2604"/>
        <xdr:cNvSpPr txBox="1">
          <a:spLocks noChangeArrowheads="1"/>
        </xdr:cNvSpPr>
      </xdr:nvSpPr>
      <xdr:spPr bwMode="auto">
        <a:xfrm>
          <a:off x="7829550" y="7210425"/>
          <a:ext cx="6534150" cy="1257299"/>
        </a:xfrm>
        <a:prstGeom prst="rect">
          <a:avLst/>
        </a:prstGeom>
        <a:ln w="38100">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※免税事業者等で消費税として納税しない金額については、収入金額に含めてください。</a:t>
          </a:r>
        </a:p>
        <a:p>
          <a:pPr algn="l" rtl="0">
            <a:defRPr sz="1000"/>
          </a:pPr>
          <a:r>
            <a:rPr lang="ja-JP" altLang="en-US" sz="1100" b="0" i="0" u="none" strike="noStrike" baseline="0">
              <a:solidFill>
                <a:srgbClr val="000000"/>
              </a:solidFill>
              <a:latin typeface="ＭＳ Ｐゴシック"/>
              <a:ea typeface="ＭＳ Ｐゴシック"/>
            </a:rPr>
            <a:t>　前々事業年度の課税売上高が1,000万円以下の事業者は消費税の納税義務が免除されています。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また、設立１期目と２期目の法人は前々事業年度に当たる期間がないため原則として消費税の納税義務が免除されていますので、上記計算書上は売り上げの中に含めて計上してください。</a:t>
          </a:r>
        </a:p>
      </xdr:txBody>
    </xdr:sp>
    <xdr:clientData/>
  </xdr:twoCellAnchor>
  <xdr:twoCellAnchor>
    <xdr:from>
      <xdr:col>20</xdr:col>
      <xdr:colOff>277759</xdr:colOff>
      <xdr:row>22</xdr:row>
      <xdr:rowOff>90999</xdr:rowOff>
    </xdr:from>
    <xdr:to>
      <xdr:col>23</xdr:col>
      <xdr:colOff>142875</xdr:colOff>
      <xdr:row>30</xdr:row>
      <xdr:rowOff>90999</xdr:rowOff>
    </xdr:to>
    <xdr:sp macro="" textlink="">
      <xdr:nvSpPr>
        <xdr:cNvPr id="15" name="AutoShape 16"/>
        <xdr:cNvSpPr>
          <a:spLocks noChangeArrowheads="1"/>
        </xdr:cNvSpPr>
      </xdr:nvSpPr>
      <xdr:spPr bwMode="auto">
        <a:xfrm>
          <a:off x="13029353" y="3758124"/>
          <a:ext cx="1389116" cy="133350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国又は地方団体から受けるべき補助金、固定資産の売却による収入金額等控除すべき金額が有る場合は記載。</a:t>
          </a:r>
        </a:p>
      </xdr:txBody>
    </xdr:sp>
    <xdr:clientData/>
  </xdr:twoCellAnchor>
  <xdr:twoCellAnchor>
    <xdr:from>
      <xdr:col>20</xdr:col>
      <xdr:colOff>241768</xdr:colOff>
      <xdr:row>33</xdr:row>
      <xdr:rowOff>153654</xdr:rowOff>
    </xdr:from>
    <xdr:to>
      <xdr:col>23</xdr:col>
      <xdr:colOff>178593</xdr:colOff>
      <xdr:row>36</xdr:row>
      <xdr:rowOff>163180</xdr:rowOff>
    </xdr:to>
    <xdr:sp macro="" textlink="">
      <xdr:nvSpPr>
        <xdr:cNvPr id="22" name="AutoShape 16"/>
        <xdr:cNvSpPr>
          <a:spLocks noChangeArrowheads="1"/>
        </xdr:cNvSpPr>
      </xdr:nvSpPr>
      <xdr:spPr bwMode="auto">
        <a:xfrm>
          <a:off x="12993362" y="5654342"/>
          <a:ext cx="1460825" cy="509588"/>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該当ある場合は記載。</a:t>
          </a:r>
        </a:p>
      </xdr:txBody>
    </xdr:sp>
    <xdr:clientData/>
  </xdr:twoCellAnchor>
  <xdr:twoCellAnchor>
    <xdr:from>
      <xdr:col>9</xdr:col>
      <xdr:colOff>473529</xdr:colOff>
      <xdr:row>23</xdr:row>
      <xdr:rowOff>83343</xdr:rowOff>
    </xdr:from>
    <xdr:to>
      <xdr:col>12</xdr:col>
      <xdr:colOff>206829</xdr:colOff>
      <xdr:row>30</xdr:row>
      <xdr:rowOff>4762</xdr:rowOff>
    </xdr:to>
    <xdr:sp macro="" textlink="">
      <xdr:nvSpPr>
        <xdr:cNvPr id="33" name="AutoShape 16"/>
        <xdr:cNvSpPr>
          <a:spLocks noChangeArrowheads="1"/>
        </xdr:cNvSpPr>
      </xdr:nvSpPr>
      <xdr:spPr bwMode="auto">
        <a:xfrm>
          <a:off x="6688592" y="3917156"/>
          <a:ext cx="923925" cy="1088231"/>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Ａ－Ｆ＝</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収入金額課税事業分の営業外収益</a:t>
          </a:r>
        </a:p>
      </xdr:txBody>
    </xdr:sp>
    <xdr:clientData/>
  </xdr:twoCellAnchor>
  <xdr:twoCellAnchor>
    <xdr:from>
      <xdr:col>10</xdr:col>
      <xdr:colOff>19050</xdr:colOff>
      <xdr:row>30</xdr:row>
      <xdr:rowOff>114300</xdr:rowOff>
    </xdr:from>
    <xdr:to>
      <xdr:col>12</xdr:col>
      <xdr:colOff>419100</xdr:colOff>
      <xdr:row>37</xdr:row>
      <xdr:rowOff>71437</xdr:rowOff>
    </xdr:to>
    <xdr:sp macro="" textlink="">
      <xdr:nvSpPr>
        <xdr:cNvPr id="42" name="AutoShape 16"/>
        <xdr:cNvSpPr>
          <a:spLocks noChangeArrowheads="1"/>
        </xdr:cNvSpPr>
      </xdr:nvSpPr>
      <xdr:spPr bwMode="auto">
        <a:xfrm>
          <a:off x="6924675" y="5114925"/>
          <a:ext cx="900113" cy="112395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Ａ－Ｆ＝</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収入金額課税事業分の特別収益</a:t>
          </a:r>
        </a:p>
      </xdr:txBody>
    </xdr:sp>
    <xdr:clientData/>
  </xdr:twoCellAnchor>
  <xdr:twoCellAnchor>
    <xdr:from>
      <xdr:col>5</xdr:col>
      <xdr:colOff>640662</xdr:colOff>
      <xdr:row>11</xdr:row>
      <xdr:rowOff>46382</xdr:rowOff>
    </xdr:from>
    <xdr:to>
      <xdr:col>8</xdr:col>
      <xdr:colOff>238954</xdr:colOff>
      <xdr:row>17</xdr:row>
      <xdr:rowOff>74958</xdr:rowOff>
    </xdr:to>
    <xdr:sp macro="" textlink="">
      <xdr:nvSpPr>
        <xdr:cNvPr id="5" name="AutoShape 16"/>
        <xdr:cNvSpPr>
          <a:spLocks noChangeArrowheads="1"/>
        </xdr:cNvSpPr>
      </xdr:nvSpPr>
      <xdr:spPr bwMode="auto">
        <a:xfrm>
          <a:off x="4077945" y="1959665"/>
          <a:ext cx="1660661" cy="107218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損益計算書の売上高のうち、所得金課税の売上高を「所得金課税事業Ｂ」に、</a:t>
          </a:r>
          <a:r>
            <a:rPr kumimoji="0" lang="en-US" altLang="ja-JP" sz="900" b="0" i="0" u="none" strike="noStrike" kern="0" cap="none" spc="0" normalizeH="0" baseline="0" noProof="0">
              <a:ln>
                <a:noFill/>
              </a:ln>
              <a:solidFill>
                <a:srgbClr val="000000"/>
              </a:solidFill>
              <a:effectLst/>
              <a:uLnTx/>
              <a:uFillTx/>
              <a:latin typeface="ＭＳ Ｐ明朝"/>
              <a:ea typeface="ＭＳ Ｐ明朝"/>
            </a:rPr>
            <a:t/>
          </a:r>
          <a:br>
            <a:rPr kumimoji="0" lang="en-US" altLang="ja-JP" sz="900" b="0" i="0" u="none" strike="noStrike" kern="0" cap="none" spc="0" normalizeH="0" baseline="0" noProof="0">
              <a:ln>
                <a:noFill/>
              </a:ln>
              <a:solidFill>
                <a:srgbClr val="000000"/>
              </a:solidFill>
              <a:effectLst/>
              <a:uLnTx/>
              <a:uFillTx/>
              <a:latin typeface="ＭＳ Ｐ明朝"/>
              <a:ea typeface="ＭＳ Ｐ明朝"/>
            </a:rPr>
          </a:b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収入金課税の売上高を「収入金課税事業Ｃ」に記載。</a:t>
          </a:r>
        </a:p>
      </xdr:txBody>
    </xdr:sp>
    <xdr:clientData/>
  </xdr:twoCellAnchor>
  <xdr:twoCellAnchor>
    <xdr:from>
      <xdr:col>1</xdr:col>
      <xdr:colOff>171450</xdr:colOff>
      <xdr:row>3</xdr:row>
      <xdr:rowOff>28575</xdr:rowOff>
    </xdr:from>
    <xdr:to>
      <xdr:col>10</xdr:col>
      <xdr:colOff>200025</xdr:colOff>
      <xdr:row>10</xdr:row>
      <xdr:rowOff>0</xdr:rowOff>
    </xdr:to>
    <xdr:sp macro="" textlink="">
      <xdr:nvSpPr>
        <xdr:cNvPr id="4" name="AutoShape 28"/>
        <xdr:cNvSpPr>
          <a:spLocks noChangeArrowheads="1"/>
        </xdr:cNvSpPr>
      </xdr:nvSpPr>
      <xdr:spPr bwMode="auto">
        <a:xfrm>
          <a:off x="857250" y="542925"/>
          <a:ext cx="6200775" cy="117157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計算書の用途等</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ja-JP" altLang="en-US" sz="600" b="1"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600" b="1" i="0" u="none" strike="noStrike" kern="0" cap="none" spc="0" normalizeH="0" baseline="0" noProof="0">
              <a:ln>
                <a:noFill/>
              </a:ln>
              <a:solidFill>
                <a:srgbClr val="000000"/>
              </a:solidFill>
              <a:effectLst/>
              <a:uLnTx/>
              <a:uFillTx/>
              <a:latin typeface="ＭＳ Ｐ明朝"/>
              <a:ea typeface="ＭＳ Ｐ明朝"/>
            </a:rPr>
            <a:t>　　　</a:t>
          </a:r>
          <a:r>
            <a:rPr kumimoji="0" lang="ja-JP" altLang="en-US" sz="1000" b="0" i="0" u="none" strike="noStrike" kern="0" cap="none" spc="0" normalizeH="0" baseline="0" noProof="0">
              <a:ln>
                <a:noFill/>
              </a:ln>
              <a:solidFill>
                <a:srgbClr val="000000"/>
              </a:solidFill>
              <a:effectLst/>
              <a:uLnTx/>
              <a:uFillTx/>
              <a:latin typeface="+mn-lt"/>
              <a:ea typeface="ＭＳ Ｐ明朝"/>
            </a:rPr>
            <a:t>電気供給業とその他の事業（所得金額課税事業）を併せて行う場合、原則として各事業ごとに区分計算する必要があります。各事業ごとに共通の収入・経費がある場合、</a:t>
          </a:r>
          <a:r>
            <a:rPr lang="ja-JP" altLang="ja-JP" sz="1000" b="0" i="0" baseline="0">
              <a:effectLst/>
              <a:latin typeface="+mn-lt"/>
              <a:ea typeface="+mn-ea"/>
              <a:cs typeface="+mn-cs"/>
            </a:rPr>
            <a:t>売上金額</a:t>
          </a:r>
          <a:r>
            <a:rPr lang="ja-JP" altLang="en-US" sz="1000" b="0" i="0" baseline="0">
              <a:effectLst/>
              <a:latin typeface="+mn-lt"/>
              <a:ea typeface="+mn-ea"/>
              <a:cs typeface="+mn-cs"/>
            </a:rPr>
            <a:t>等</a:t>
          </a:r>
          <a:r>
            <a:rPr kumimoji="0" lang="ja-JP" altLang="en-US" sz="1000" b="0" i="0" u="none" strike="noStrike" kern="0" cap="none" spc="0" normalizeH="0" baseline="0" noProof="0">
              <a:ln>
                <a:noFill/>
              </a:ln>
              <a:solidFill>
                <a:srgbClr val="000000"/>
              </a:solidFill>
              <a:effectLst/>
              <a:uLnTx/>
              <a:uFillTx/>
              <a:latin typeface="+mn-lt"/>
              <a:ea typeface="ＭＳ Ｐ明朝"/>
              <a:cs typeface="+mn-cs"/>
            </a:rPr>
            <a:t>の</a:t>
          </a:r>
          <a:r>
            <a:rPr kumimoji="0" lang="ja-JP" altLang="en-US" sz="1000" b="0" i="0" u="none" strike="noStrike" kern="0" cap="none" spc="0" normalizeH="0" baseline="0" noProof="0">
              <a:ln>
                <a:noFill/>
              </a:ln>
              <a:solidFill>
                <a:srgbClr val="000000"/>
              </a:solidFill>
              <a:effectLst/>
              <a:uLnTx/>
              <a:uFillTx/>
              <a:latin typeface="+mn-lt"/>
              <a:ea typeface="ＭＳ Ｐ明朝"/>
            </a:rPr>
            <a:t>妥当な基準により按分し、所得金額課税事業の課税標準額となる所得金額を計算しなければなりません。</a:t>
          </a:r>
          <a:endParaRPr kumimoji="0" lang="en-US" altLang="ja-JP" sz="1000" b="0" i="0" u="none" strike="noStrike" kern="0" cap="none" spc="0" normalizeH="0" baseline="0" noProof="0">
            <a:ln>
              <a:noFill/>
            </a:ln>
            <a:solidFill>
              <a:srgbClr val="000000"/>
            </a:solidFill>
            <a:effectLst/>
            <a:uLnTx/>
            <a:uFillTx/>
            <a:latin typeface="+mn-lt"/>
            <a:ea typeface="ＭＳ Ｐ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n-lt"/>
              <a:ea typeface="ＭＳ Ｐ明朝"/>
            </a:rPr>
            <a:t>　この計算書は、</a:t>
          </a:r>
          <a:r>
            <a:rPr kumimoji="0" lang="ja-JP" altLang="en-US" sz="1000" b="0" i="0" u="sng" strike="noStrike" kern="0" cap="none" spc="0" normalizeH="0" baseline="0" noProof="0">
              <a:ln>
                <a:noFill/>
              </a:ln>
              <a:solidFill>
                <a:srgbClr val="000000"/>
              </a:solidFill>
              <a:effectLst/>
              <a:uLnTx/>
              <a:uFillTx/>
              <a:latin typeface="+mn-lt"/>
              <a:ea typeface="ＭＳ Ｐ明朝"/>
            </a:rPr>
            <a:t>妥当な按分基準として</a:t>
          </a:r>
          <a:r>
            <a:rPr kumimoji="0" lang="ja-JP" altLang="en-US" sz="1000" b="1" i="0" u="sng" strike="noStrike" kern="0" cap="none" spc="0" normalizeH="0" baseline="0" noProof="0">
              <a:ln>
                <a:noFill/>
              </a:ln>
              <a:solidFill>
                <a:srgbClr val="000000"/>
              </a:solidFill>
              <a:effectLst/>
              <a:uLnTx/>
              <a:uFillTx/>
              <a:latin typeface="+mn-lt"/>
              <a:ea typeface="ＭＳ Ｐ明朝"/>
            </a:rPr>
            <a:t>「売上金額」</a:t>
          </a:r>
          <a:r>
            <a:rPr kumimoji="0" lang="ja-JP" altLang="en-US" sz="1000" b="0" i="0" u="sng" strike="noStrike" kern="0" cap="none" spc="0" normalizeH="0" baseline="0" noProof="0">
              <a:ln>
                <a:noFill/>
              </a:ln>
              <a:solidFill>
                <a:srgbClr val="000000"/>
              </a:solidFill>
              <a:effectLst/>
              <a:uLnTx/>
              <a:uFillTx/>
              <a:latin typeface="+mn-lt"/>
              <a:ea typeface="ＭＳ Ｐ明朝"/>
            </a:rPr>
            <a:t>を用いる場合</a:t>
          </a:r>
          <a:r>
            <a:rPr kumimoji="0" lang="ja-JP" altLang="en-US" sz="1000" b="0" i="0" u="none" strike="noStrike" kern="0" cap="none" spc="0" normalizeH="0" baseline="0" noProof="0">
              <a:ln>
                <a:noFill/>
              </a:ln>
              <a:solidFill>
                <a:srgbClr val="000000"/>
              </a:solidFill>
              <a:effectLst/>
              <a:uLnTx/>
              <a:uFillTx/>
              <a:latin typeface="+mn-lt"/>
              <a:ea typeface="ＭＳ Ｐ明朝"/>
            </a:rPr>
            <a:t>に使用することができます。　</a:t>
          </a:r>
        </a:p>
      </xdr:txBody>
    </xdr:sp>
    <xdr:clientData/>
  </xdr:twoCellAnchor>
  <xdr:twoCellAnchor>
    <xdr:from>
      <xdr:col>7</xdr:col>
      <xdr:colOff>51289</xdr:colOff>
      <xdr:row>50</xdr:row>
      <xdr:rowOff>41214</xdr:rowOff>
    </xdr:from>
    <xdr:to>
      <xdr:col>7</xdr:col>
      <xdr:colOff>659423</xdr:colOff>
      <xdr:row>51</xdr:row>
      <xdr:rowOff>48541</xdr:rowOff>
    </xdr:to>
    <xdr:sp macro="" textlink="">
      <xdr:nvSpPr>
        <xdr:cNvPr id="24" name="正方形/長方形 23"/>
        <xdr:cNvSpPr/>
      </xdr:nvSpPr>
      <xdr:spPr>
        <a:xfrm>
          <a:off x="4885227" y="8375589"/>
          <a:ext cx="608134" cy="17401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51289</xdr:colOff>
      <xdr:row>51</xdr:row>
      <xdr:rowOff>51288</xdr:rowOff>
    </xdr:from>
    <xdr:to>
      <xdr:col>7</xdr:col>
      <xdr:colOff>652097</xdr:colOff>
      <xdr:row>52</xdr:row>
      <xdr:rowOff>65942</xdr:rowOff>
    </xdr:to>
    <xdr:sp macro="" textlink="">
      <xdr:nvSpPr>
        <xdr:cNvPr id="26" name="正方形/長方形 25"/>
        <xdr:cNvSpPr/>
      </xdr:nvSpPr>
      <xdr:spPr>
        <a:xfrm>
          <a:off x="4872404" y="8645769"/>
          <a:ext cx="600808" cy="1831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a:t>
          </a:r>
          <a:r>
            <a:rPr kumimoji="1" lang="en-US" altLang="ja-JP" sz="1100">
              <a:solidFill>
                <a:srgbClr val="FF0000"/>
              </a:solidFill>
            </a:rPr>
            <a:t>1</a:t>
          </a:r>
          <a:r>
            <a:rPr kumimoji="1" lang="ja-JP" altLang="en-US" sz="1100">
              <a:solidFill>
                <a:srgbClr val="FF0000"/>
              </a:solidFill>
            </a:rPr>
            <a:t>号</a:t>
          </a:r>
        </a:p>
      </xdr:txBody>
    </xdr:sp>
    <xdr:clientData/>
  </xdr:twoCellAnchor>
  <xdr:twoCellAnchor>
    <xdr:from>
      <xdr:col>8</xdr:col>
      <xdr:colOff>43962</xdr:colOff>
      <xdr:row>50</xdr:row>
      <xdr:rowOff>36634</xdr:rowOff>
    </xdr:from>
    <xdr:to>
      <xdr:col>8</xdr:col>
      <xdr:colOff>652096</xdr:colOff>
      <xdr:row>51</xdr:row>
      <xdr:rowOff>43961</xdr:rowOff>
    </xdr:to>
    <xdr:sp macro="" textlink="">
      <xdr:nvSpPr>
        <xdr:cNvPr id="62" name="正方形/長方形 61"/>
        <xdr:cNvSpPr/>
      </xdr:nvSpPr>
      <xdr:spPr>
        <a:xfrm>
          <a:off x="5553808" y="8462596"/>
          <a:ext cx="608134" cy="175846"/>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73269</xdr:colOff>
      <xdr:row>51</xdr:row>
      <xdr:rowOff>58615</xdr:rowOff>
    </xdr:from>
    <xdr:to>
      <xdr:col>8</xdr:col>
      <xdr:colOff>674077</xdr:colOff>
      <xdr:row>52</xdr:row>
      <xdr:rowOff>73269</xdr:rowOff>
    </xdr:to>
    <xdr:sp macro="" textlink="">
      <xdr:nvSpPr>
        <xdr:cNvPr id="63" name="正方形/長方形 62"/>
        <xdr:cNvSpPr/>
      </xdr:nvSpPr>
      <xdr:spPr>
        <a:xfrm>
          <a:off x="5583115" y="8653096"/>
          <a:ext cx="600808" cy="1831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第</a:t>
          </a:r>
          <a:r>
            <a:rPr kumimoji="1" lang="en-US" altLang="ja-JP" sz="1100">
              <a:solidFill>
                <a:srgbClr val="0070C0"/>
              </a:solidFill>
            </a:rPr>
            <a:t>3</a:t>
          </a:r>
          <a:r>
            <a:rPr kumimoji="1" lang="ja-JP" altLang="en-US" sz="1100">
              <a:solidFill>
                <a:srgbClr val="0070C0"/>
              </a:solidFill>
            </a:rPr>
            <a:t>号</a:t>
          </a:r>
        </a:p>
      </xdr:txBody>
    </xdr:sp>
    <xdr:clientData/>
  </xdr:twoCellAnchor>
  <xdr:twoCellAnchor>
    <xdr:from>
      <xdr:col>5</xdr:col>
      <xdr:colOff>449270</xdr:colOff>
      <xdr:row>52</xdr:row>
      <xdr:rowOff>54510</xdr:rowOff>
    </xdr:from>
    <xdr:to>
      <xdr:col>8</xdr:col>
      <xdr:colOff>3835</xdr:colOff>
      <xdr:row>55</xdr:row>
      <xdr:rowOff>136873</xdr:rowOff>
    </xdr:to>
    <xdr:sp macro="" textlink="">
      <xdr:nvSpPr>
        <xdr:cNvPr id="21" name="AutoShape 16"/>
        <xdr:cNvSpPr>
          <a:spLocks noChangeArrowheads="1"/>
        </xdr:cNvSpPr>
      </xdr:nvSpPr>
      <xdr:spPr bwMode="auto">
        <a:xfrm>
          <a:off x="3902083" y="8722260"/>
          <a:ext cx="1626252" cy="582426"/>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収入・経費の区分が困難な場合は、「共通Ｄ」に記載。</a:t>
          </a:r>
        </a:p>
      </xdr:txBody>
    </xdr:sp>
    <xdr:clientData/>
  </xdr:twoCellAnchor>
  <xdr:twoCellAnchor>
    <xdr:from>
      <xdr:col>1</xdr:col>
      <xdr:colOff>498230</xdr:colOff>
      <xdr:row>10</xdr:row>
      <xdr:rowOff>36635</xdr:rowOff>
    </xdr:from>
    <xdr:to>
      <xdr:col>2</xdr:col>
      <xdr:colOff>193430</xdr:colOff>
      <xdr:row>10</xdr:row>
      <xdr:rowOff>148004</xdr:rowOff>
    </xdr:to>
    <xdr:sp macro="" textlink="">
      <xdr:nvSpPr>
        <xdr:cNvPr id="58" name="正方形/長方形 57"/>
        <xdr:cNvSpPr/>
      </xdr:nvSpPr>
      <xdr:spPr>
        <a:xfrm>
          <a:off x="1186961" y="1721827"/>
          <a:ext cx="383931" cy="111369"/>
        </a:xfrm>
        <a:prstGeom prst="rect">
          <a:avLst/>
        </a:prstGeom>
        <a:solidFill>
          <a:srgbClr val="FFC000"/>
        </a:solidFill>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r>
            <a:rPr lang="ja-JP" altLang="en-US">
              <a:solidFill>
                <a:schemeClr val="accent4">
                  <a:lumMod val="20000"/>
                  <a:lumOff val="80000"/>
                </a:schemeClr>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7</xdr:row>
      <xdr:rowOff>9525</xdr:rowOff>
    </xdr:from>
    <xdr:to>
      <xdr:col>8</xdr:col>
      <xdr:colOff>0</xdr:colOff>
      <xdr:row>8</xdr:row>
      <xdr:rowOff>0</xdr:rowOff>
    </xdr:to>
    <xdr:sp macro="" textlink="">
      <xdr:nvSpPr>
        <xdr:cNvPr id="4260" name="Line 1"/>
        <xdr:cNvSpPr>
          <a:spLocks noChangeShapeType="1"/>
        </xdr:cNvSpPr>
      </xdr:nvSpPr>
      <xdr:spPr bwMode="auto">
        <a:xfrm flipV="1">
          <a:off x="2714625" y="1400175"/>
          <a:ext cx="10191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201706</xdr:colOff>
      <xdr:row>60</xdr:row>
      <xdr:rowOff>113739</xdr:rowOff>
    </xdr:from>
    <xdr:to>
      <xdr:col>20</xdr:col>
      <xdr:colOff>56030</xdr:colOff>
      <xdr:row>60</xdr:row>
      <xdr:rowOff>1288676</xdr:rowOff>
    </xdr:to>
    <xdr:sp macro="" textlink="">
      <xdr:nvSpPr>
        <xdr:cNvPr id="4" name="大かっこ 3"/>
        <xdr:cNvSpPr/>
      </xdr:nvSpPr>
      <xdr:spPr>
        <a:xfrm>
          <a:off x="605118" y="16496739"/>
          <a:ext cx="10679206" cy="11749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11207</xdr:colOff>
      <xdr:row>24</xdr:row>
      <xdr:rowOff>67234</xdr:rowOff>
    </xdr:from>
    <xdr:to>
      <xdr:col>20</xdr:col>
      <xdr:colOff>268941</xdr:colOff>
      <xdr:row>27</xdr:row>
      <xdr:rowOff>224118</xdr:rowOff>
    </xdr:to>
    <xdr:sp macro="" textlink="">
      <xdr:nvSpPr>
        <xdr:cNvPr id="3" name="右中かっこ 2"/>
        <xdr:cNvSpPr/>
      </xdr:nvSpPr>
      <xdr:spPr>
        <a:xfrm>
          <a:off x="11239501" y="5961528"/>
          <a:ext cx="257734" cy="1030943"/>
        </a:xfrm>
        <a:prstGeom prst="rightBrace">
          <a:avLst>
            <a:gd name="adj1" fmla="val 8333"/>
            <a:gd name="adj2" fmla="val 94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44</xdr:row>
      <xdr:rowOff>180974</xdr:rowOff>
    </xdr:from>
    <xdr:to>
      <xdr:col>26</xdr:col>
      <xdr:colOff>247650</xdr:colOff>
      <xdr:row>45</xdr:row>
      <xdr:rowOff>47624</xdr:rowOff>
    </xdr:to>
    <xdr:sp macro="" textlink="">
      <xdr:nvSpPr>
        <xdr:cNvPr id="2" name="大かっこ 1"/>
        <xdr:cNvSpPr/>
      </xdr:nvSpPr>
      <xdr:spPr>
        <a:xfrm>
          <a:off x="342900" y="10906124"/>
          <a:ext cx="6686550"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5:AC51"/>
  <sheetViews>
    <sheetView view="pageBreakPreview" topLeftCell="E1" zoomScale="80" zoomScaleNormal="70" zoomScaleSheetLayoutView="80" workbookViewId="0">
      <selection activeCell="O55" sqref="O55"/>
    </sheetView>
  </sheetViews>
  <sheetFormatPr defaultRowHeight="13.5" x14ac:dyDescent="0.15"/>
  <cols>
    <col min="1" max="1" width="9" customWidth="1"/>
    <col min="11" max="11" width="5.625" customWidth="1"/>
    <col min="12" max="12" width="0.875" customWidth="1"/>
    <col min="13" max="13" width="6.75" customWidth="1"/>
    <col min="23" max="23" width="1.875" customWidth="1"/>
    <col min="25" max="25" width="9" customWidth="1"/>
  </cols>
  <sheetData>
    <row r="5" spans="1:24" x14ac:dyDescent="0.15">
      <c r="X5" s="3"/>
    </row>
    <row r="12" spans="1:24" x14ac:dyDescent="0.15">
      <c r="A12" s="1"/>
    </row>
    <row r="13" spans="1:24" x14ac:dyDescent="0.15">
      <c r="A13" s="1"/>
    </row>
    <row r="14" spans="1:24" x14ac:dyDescent="0.15">
      <c r="A14" s="1"/>
    </row>
    <row r="15" spans="1:24" x14ac:dyDescent="0.15">
      <c r="A15" s="1"/>
    </row>
    <row r="16" spans="1:24" x14ac:dyDescent="0.15">
      <c r="A16" s="1"/>
    </row>
    <row r="17" spans="1:1" x14ac:dyDescent="0.15">
      <c r="A17" s="1"/>
    </row>
    <row r="18" spans="1:1" x14ac:dyDescent="0.15">
      <c r="A18" s="1"/>
    </row>
    <row r="19" spans="1:1" x14ac:dyDescent="0.15">
      <c r="A19" s="1"/>
    </row>
    <row r="20" spans="1:1" x14ac:dyDescent="0.15">
      <c r="A20" s="1"/>
    </row>
    <row r="21" spans="1:1" x14ac:dyDescent="0.15">
      <c r="A21" s="1"/>
    </row>
    <row r="22" spans="1:1" x14ac:dyDescent="0.15">
      <c r="A22" s="1"/>
    </row>
    <row r="23" spans="1:1" ht="13.5" customHeight="1" x14ac:dyDescent="0.15">
      <c r="A23" s="1"/>
    </row>
    <row r="24" spans="1:1" x14ac:dyDescent="0.15">
      <c r="A24" s="1"/>
    </row>
    <row r="25" spans="1:1" x14ac:dyDescent="0.15">
      <c r="A25" s="1"/>
    </row>
    <row r="26" spans="1:1" x14ac:dyDescent="0.15">
      <c r="A26" s="1"/>
    </row>
    <row r="27" spans="1:1" x14ac:dyDescent="0.15">
      <c r="A27" s="1"/>
    </row>
    <row r="28" spans="1:1" x14ac:dyDescent="0.15">
      <c r="A28" s="1"/>
    </row>
    <row r="29" spans="1:1" x14ac:dyDescent="0.15">
      <c r="A29" s="1"/>
    </row>
    <row r="30" spans="1:1" x14ac:dyDescent="0.15">
      <c r="A30" s="1"/>
    </row>
    <row r="31" spans="1:1" x14ac:dyDescent="0.15">
      <c r="A31" s="1"/>
    </row>
    <row r="32" spans="1:1" x14ac:dyDescent="0.15">
      <c r="A32" s="1"/>
    </row>
    <row r="33" spans="1:1" x14ac:dyDescent="0.15">
      <c r="A33" s="1"/>
    </row>
    <row r="34" spans="1:1" x14ac:dyDescent="0.15">
      <c r="A34" s="1"/>
    </row>
    <row r="35" spans="1:1" ht="13.5" customHeight="1" x14ac:dyDescent="0.15">
      <c r="A35" s="1"/>
    </row>
    <row r="36" spans="1:1" ht="13.5" customHeight="1" x14ac:dyDescent="0.15">
      <c r="A36" s="1"/>
    </row>
    <row r="37" spans="1:1" x14ac:dyDescent="0.15">
      <c r="A37" s="1"/>
    </row>
    <row r="38" spans="1:1" x14ac:dyDescent="0.15">
      <c r="A38" s="1"/>
    </row>
    <row r="39" spans="1:1" x14ac:dyDescent="0.15">
      <c r="A39" s="1"/>
    </row>
    <row r="40" spans="1:1" x14ac:dyDescent="0.15">
      <c r="A40" s="1"/>
    </row>
    <row r="41" spans="1:1" ht="13.5" customHeight="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29" x14ac:dyDescent="0.15">
      <c r="A49" s="1"/>
    </row>
    <row r="50" spans="1:29" x14ac:dyDescent="0.15">
      <c r="A50" s="1"/>
      <c r="AC50" s="2" t="s">
        <v>166</v>
      </c>
    </row>
    <row r="51" spans="1:29" x14ac:dyDescent="0.15">
      <c r="AC51" s="2" t="s">
        <v>167</v>
      </c>
    </row>
  </sheetData>
  <phoneticPr fontId="2"/>
  <pageMargins left="0.25" right="0.25" top="0.75" bottom="0.75" header="0.3" footer="0.3"/>
  <pageSetup paperSize="9" scale="71" fitToWidth="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F96"/>
  <sheetViews>
    <sheetView tabSelected="1" view="pageBreakPreview" zoomScale="90" zoomScaleNormal="100" zoomScaleSheetLayoutView="90" workbookViewId="0">
      <pane ySplit="13" topLeftCell="A20" activePane="bottomLeft" state="frozen"/>
      <selection activeCell="E16" sqref="E16:T17"/>
      <selection pane="bottomLeft" activeCell="S4" sqref="S4"/>
    </sheetView>
  </sheetViews>
  <sheetFormatPr defaultRowHeight="13.5" x14ac:dyDescent="0.15"/>
  <cols>
    <col min="1" max="1" width="1.5" style="54" customWidth="1"/>
    <col min="2" max="3" width="3.875" style="49" customWidth="1"/>
    <col min="4" max="4" width="19.5" style="49" customWidth="1"/>
    <col min="5" max="5" width="1.5" style="50" customWidth="1"/>
    <col min="6" max="6" width="2.875" style="51" customWidth="1"/>
    <col min="7" max="7" width="2.375" style="49" bestFit="1" customWidth="1"/>
    <col min="8" max="8" width="13.5" style="49" customWidth="1"/>
    <col min="9" max="9" width="3.125" style="51" customWidth="1"/>
    <col min="10" max="10" width="13.5" style="49" customWidth="1"/>
    <col min="11" max="11" width="3.125" style="51" customWidth="1"/>
    <col min="12" max="13" width="13.5" style="49" customWidth="1"/>
    <col min="14" max="14" width="3.375" style="52" customWidth="1"/>
    <col min="15" max="15" width="13.5" style="51" customWidth="1"/>
    <col min="16" max="16" width="2.625" style="49" customWidth="1"/>
    <col min="17" max="17" width="13.5" style="52" customWidth="1"/>
    <col min="18" max="18" width="2.375" style="49" customWidth="1"/>
    <col min="19" max="19" width="2.625" style="49" customWidth="1"/>
    <col min="20" max="20" width="13.5" style="52" customWidth="1"/>
    <col min="21" max="22" width="9" style="49"/>
    <col min="23" max="23" width="5.125" style="52" customWidth="1"/>
    <col min="24" max="24" width="9" style="49"/>
    <col min="25" max="25" width="12.375" style="49" bestFit="1" customWidth="1"/>
    <col min="26" max="26" width="10.25" style="49" bestFit="1" customWidth="1"/>
    <col min="27" max="27" width="9" style="49"/>
    <col min="28" max="16384" width="9" style="54"/>
  </cols>
  <sheetData>
    <row r="1" spans="1:27" ht="19.5" customHeight="1" x14ac:dyDescent="0.15">
      <c r="A1" s="48" t="s">
        <v>214</v>
      </c>
      <c r="O1" s="53" t="s">
        <v>227</v>
      </c>
      <c r="P1" s="350" t="s">
        <v>68</v>
      </c>
      <c r="Q1" s="350"/>
      <c r="R1" s="350"/>
      <c r="S1" s="350"/>
      <c r="T1" s="351"/>
      <c r="U1" s="349" t="s">
        <v>74</v>
      </c>
      <c r="V1" s="350"/>
      <c r="W1" s="351"/>
    </row>
    <row r="2" spans="1:27" ht="15" customHeight="1" x14ac:dyDescent="0.15">
      <c r="A2" s="241" t="s">
        <v>31</v>
      </c>
      <c r="B2" s="241"/>
      <c r="C2" s="241"/>
      <c r="D2" s="241"/>
      <c r="O2" s="344"/>
      <c r="P2" s="340"/>
      <c r="Q2" s="340"/>
      <c r="R2" s="340"/>
      <c r="S2" s="340"/>
      <c r="T2" s="341"/>
      <c r="U2" s="352"/>
      <c r="V2" s="353"/>
      <c r="W2" s="55" t="s">
        <v>215</v>
      </c>
      <c r="Y2" s="237" t="s">
        <v>243</v>
      </c>
      <c r="Z2" s="237" t="s">
        <v>244</v>
      </c>
    </row>
    <row r="3" spans="1:27" ht="15" customHeight="1" x14ac:dyDescent="0.15">
      <c r="B3" s="56"/>
      <c r="C3" s="242" t="s">
        <v>7</v>
      </c>
      <c r="D3" s="243"/>
      <c r="E3" s="243"/>
      <c r="F3" s="244"/>
      <c r="G3" s="242" t="s">
        <v>12</v>
      </c>
      <c r="H3" s="244"/>
      <c r="I3" s="331" t="s">
        <v>235</v>
      </c>
      <c r="J3" s="332"/>
      <c r="K3" s="331" t="s">
        <v>236</v>
      </c>
      <c r="L3" s="332"/>
      <c r="M3" s="57"/>
      <c r="N3" s="58"/>
      <c r="O3" s="345"/>
      <c r="P3" s="342"/>
      <c r="Q3" s="342"/>
      <c r="R3" s="342"/>
      <c r="S3" s="342"/>
      <c r="T3" s="343"/>
      <c r="U3" s="352"/>
      <c r="V3" s="353"/>
      <c r="W3" s="55" t="s">
        <v>216</v>
      </c>
      <c r="X3" s="54"/>
      <c r="Y3" s="238" t="s">
        <v>247</v>
      </c>
      <c r="Z3" s="238" t="s">
        <v>245</v>
      </c>
      <c r="AA3" s="54"/>
    </row>
    <row r="4" spans="1:27" ht="15" customHeight="1" thickBot="1" x14ac:dyDescent="0.2">
      <c r="B4" s="59"/>
      <c r="C4" s="245"/>
      <c r="D4" s="246"/>
      <c r="E4" s="246"/>
      <c r="F4" s="247"/>
      <c r="G4" s="245"/>
      <c r="H4" s="247"/>
      <c r="I4" s="333"/>
      <c r="J4" s="334"/>
      <c r="K4" s="333"/>
      <c r="L4" s="334"/>
      <c r="M4" s="57"/>
      <c r="N4" s="58"/>
      <c r="O4" s="346" t="s">
        <v>243</v>
      </c>
      <c r="P4" s="347"/>
      <c r="Q4" s="348" t="s">
        <v>250</v>
      </c>
      <c r="R4" s="348"/>
      <c r="X4" s="54"/>
      <c r="Y4" s="238" t="s">
        <v>248</v>
      </c>
      <c r="Z4" s="238" t="s">
        <v>246</v>
      </c>
      <c r="AA4" s="54"/>
    </row>
    <row r="5" spans="1:27" ht="15" customHeight="1" thickTop="1" x14ac:dyDescent="0.15">
      <c r="B5" s="60"/>
      <c r="C5" s="302" t="s">
        <v>8</v>
      </c>
      <c r="D5" s="303"/>
      <c r="E5" s="61"/>
      <c r="F5" s="62"/>
      <c r="G5" s="63"/>
      <c r="H5" s="64">
        <f>J5+L5</f>
        <v>0</v>
      </c>
      <c r="I5" s="63"/>
      <c r="J5" s="18"/>
      <c r="K5" s="63"/>
      <c r="L5" s="20"/>
      <c r="M5" s="239"/>
      <c r="N5" s="240"/>
      <c r="O5" s="265"/>
      <c r="P5" s="265"/>
      <c r="Q5" s="265"/>
      <c r="R5" s="265"/>
      <c r="S5" s="240"/>
      <c r="T5" s="240"/>
      <c r="U5" s="240"/>
      <c r="V5" s="354" t="s">
        <v>239</v>
      </c>
      <c r="W5" s="354"/>
      <c r="X5" s="54"/>
      <c r="Y5" s="54"/>
      <c r="Z5" s="54"/>
      <c r="AA5" s="54"/>
    </row>
    <row r="6" spans="1:27" ht="15" customHeight="1" x14ac:dyDescent="0.15">
      <c r="A6" s="54" t="s">
        <v>11</v>
      </c>
      <c r="B6" s="60"/>
      <c r="C6" s="304"/>
      <c r="D6" s="305"/>
      <c r="E6" s="65"/>
      <c r="F6" s="66"/>
      <c r="G6" s="67"/>
      <c r="H6" s="68">
        <f>+J6+L6</f>
        <v>0</v>
      </c>
      <c r="I6" s="67"/>
      <c r="J6" s="19"/>
      <c r="K6" s="67"/>
      <c r="L6" s="21"/>
      <c r="M6" s="250" t="s">
        <v>242</v>
      </c>
      <c r="N6" s="251"/>
      <c r="O6" s="251"/>
      <c r="P6" s="251"/>
      <c r="Q6" s="251"/>
      <c r="R6" s="251"/>
      <c r="S6" s="251"/>
      <c r="T6" s="251"/>
      <c r="U6" s="251"/>
      <c r="V6" s="354"/>
      <c r="W6" s="354"/>
      <c r="Z6" s="54"/>
      <c r="AA6" s="54"/>
    </row>
    <row r="7" spans="1:27" ht="15" customHeight="1" x14ac:dyDescent="0.15">
      <c r="B7" s="60"/>
      <c r="C7" s="306" t="s">
        <v>33</v>
      </c>
      <c r="D7" s="307"/>
      <c r="E7" s="69"/>
      <c r="F7" s="70"/>
      <c r="G7" s="67" t="s">
        <v>23</v>
      </c>
      <c r="H7" s="71">
        <f>+J7+L7</f>
        <v>0</v>
      </c>
      <c r="I7" s="67" t="s">
        <v>24</v>
      </c>
      <c r="J7" s="72">
        <f>SUM(J5:J6)</f>
        <v>0</v>
      </c>
      <c r="K7" s="67" t="s">
        <v>25</v>
      </c>
      <c r="L7" s="71">
        <f>SUM(L5:L6)</f>
        <v>0</v>
      </c>
      <c r="M7" s="250" t="s">
        <v>241</v>
      </c>
      <c r="N7" s="251"/>
      <c r="O7" s="251"/>
      <c r="P7" s="251"/>
      <c r="Q7" s="251"/>
      <c r="R7" s="251"/>
      <c r="S7" s="251"/>
      <c r="T7" s="251"/>
      <c r="U7" s="251"/>
      <c r="Z7" s="54"/>
      <c r="AA7" s="54"/>
    </row>
    <row r="8" spans="1:27" ht="25.5" customHeight="1" x14ac:dyDescent="0.15">
      <c r="B8" s="56"/>
      <c r="C8" s="308" t="s">
        <v>1</v>
      </c>
      <c r="D8" s="309"/>
      <c r="E8" s="309"/>
      <c r="F8" s="310"/>
      <c r="G8" s="74"/>
      <c r="H8" s="75"/>
      <c r="I8" s="74" t="s">
        <v>26</v>
      </c>
      <c r="J8" s="75" t="e">
        <f>ROUNDDOWN(J7/H7,9)</f>
        <v>#DIV/0!</v>
      </c>
      <c r="K8" s="76" t="s">
        <v>27</v>
      </c>
      <c r="L8" s="77" t="e">
        <f>ROUNDDOWN(L7/H7,9)</f>
        <v>#DIV/0!</v>
      </c>
      <c r="M8" s="263" t="s">
        <v>240</v>
      </c>
      <c r="N8" s="264"/>
      <c r="O8" s="264"/>
      <c r="P8" s="264"/>
      <c r="Q8" s="264"/>
      <c r="R8" s="264"/>
      <c r="S8" s="264"/>
      <c r="T8" s="264"/>
      <c r="U8" s="264"/>
      <c r="X8" s="54"/>
      <c r="Y8" s="54"/>
      <c r="Z8" s="54"/>
      <c r="AA8" s="54"/>
    </row>
    <row r="9" spans="1:27" ht="25.5" customHeight="1" x14ac:dyDescent="0.15">
      <c r="B9" s="80"/>
      <c r="C9" s="231"/>
      <c r="D9" s="232"/>
      <c r="E9" s="232"/>
      <c r="F9" s="232"/>
      <c r="G9" s="231"/>
      <c r="H9" s="254" t="s">
        <v>237</v>
      </c>
      <c r="I9" s="254"/>
      <c r="J9" s="235" t="e">
        <f>L7/J7</f>
        <v>#DIV/0!</v>
      </c>
      <c r="K9" s="233"/>
      <c r="L9" s="234" t="s">
        <v>238</v>
      </c>
      <c r="M9" s="236" t="e">
        <f>IF(J9&gt;10/100,"必要あり","１号事業に含めることも可")</f>
        <v>#DIV/0!</v>
      </c>
      <c r="N9" s="73"/>
      <c r="O9" s="78"/>
      <c r="P9" s="230"/>
      <c r="Q9" s="49"/>
      <c r="S9" s="230"/>
      <c r="T9" s="49"/>
      <c r="W9" s="230"/>
      <c r="X9" s="54"/>
      <c r="Y9" s="54"/>
      <c r="Z9" s="54"/>
      <c r="AA9" s="54"/>
    </row>
    <row r="10" spans="1:27" s="79" customFormat="1" ht="15.75" customHeight="1" x14ac:dyDescent="0.15">
      <c r="B10" s="80"/>
      <c r="C10" s="80"/>
      <c r="D10" s="81"/>
      <c r="E10" s="81"/>
      <c r="F10" s="81"/>
      <c r="G10" s="80"/>
      <c r="H10" s="78"/>
      <c r="I10" s="80"/>
      <c r="J10" s="78"/>
      <c r="K10" s="82"/>
      <c r="L10" s="78"/>
      <c r="M10" s="78"/>
      <c r="N10" s="73"/>
      <c r="O10" s="78"/>
      <c r="P10" s="73"/>
      <c r="Q10" s="50"/>
      <c r="R10" s="50"/>
      <c r="S10" s="73"/>
      <c r="T10" s="50"/>
      <c r="U10" s="50"/>
      <c r="V10" s="50"/>
      <c r="W10" s="73"/>
    </row>
    <row r="11" spans="1:27" s="85" customFormat="1" ht="15.75" customHeight="1" x14ac:dyDescent="0.15">
      <c r="A11" s="311" t="s">
        <v>32</v>
      </c>
      <c r="B11" s="311"/>
      <c r="C11" s="311"/>
      <c r="D11" s="311"/>
      <c r="E11" s="81"/>
      <c r="F11" s="81"/>
      <c r="G11" s="81"/>
      <c r="H11" s="81"/>
      <c r="I11" s="83"/>
      <c r="J11" s="84"/>
      <c r="K11" s="82"/>
      <c r="L11" s="78"/>
      <c r="M11" s="78"/>
      <c r="N11" s="78"/>
      <c r="O11" s="82"/>
      <c r="P11" s="312" t="s">
        <v>231</v>
      </c>
      <c r="Q11" s="312"/>
      <c r="R11" s="73"/>
      <c r="S11" s="312" t="s">
        <v>232</v>
      </c>
      <c r="T11" s="312"/>
      <c r="U11" s="73"/>
      <c r="V11" s="73"/>
      <c r="W11" s="78"/>
      <c r="X11" s="73"/>
      <c r="Y11" s="73"/>
      <c r="Z11" s="73"/>
      <c r="AA11" s="73"/>
    </row>
    <row r="12" spans="1:27" ht="19.5" customHeight="1" x14ac:dyDescent="0.15">
      <c r="B12" s="242" t="s">
        <v>10</v>
      </c>
      <c r="C12" s="243"/>
      <c r="D12" s="243"/>
      <c r="E12" s="243"/>
      <c r="F12" s="243"/>
      <c r="G12" s="242" t="s">
        <v>12</v>
      </c>
      <c r="H12" s="243"/>
      <c r="I12" s="335" t="s">
        <v>36</v>
      </c>
      <c r="J12" s="336"/>
      <c r="K12" s="336"/>
      <c r="L12" s="337"/>
      <c r="M12" s="86" t="s">
        <v>37</v>
      </c>
      <c r="O12" s="87" t="s">
        <v>17</v>
      </c>
      <c r="P12" s="242" t="s">
        <v>16</v>
      </c>
      <c r="Q12" s="244"/>
      <c r="S12" s="242" t="s">
        <v>157</v>
      </c>
      <c r="T12" s="244"/>
      <c r="X12" s="54"/>
      <c r="Y12" s="54"/>
      <c r="Z12" s="54"/>
      <c r="AA12" s="54"/>
    </row>
    <row r="13" spans="1:27" ht="19.5" customHeight="1" thickBot="1" x14ac:dyDescent="0.2">
      <c r="B13" s="245"/>
      <c r="C13" s="246"/>
      <c r="D13" s="246"/>
      <c r="E13" s="246"/>
      <c r="F13" s="246"/>
      <c r="G13" s="245"/>
      <c r="H13" s="246"/>
      <c r="I13" s="338" t="s">
        <v>13</v>
      </c>
      <c r="J13" s="339"/>
      <c r="K13" s="338" t="s">
        <v>14</v>
      </c>
      <c r="L13" s="339"/>
      <c r="M13" s="88" t="s">
        <v>35</v>
      </c>
      <c r="O13" s="89" t="s">
        <v>15</v>
      </c>
      <c r="P13" s="245" t="s">
        <v>28</v>
      </c>
      <c r="Q13" s="247"/>
      <c r="S13" s="245" t="s">
        <v>158</v>
      </c>
      <c r="T13" s="247"/>
      <c r="X13" s="54"/>
      <c r="Y13" s="54"/>
      <c r="Z13" s="54"/>
      <c r="AA13" s="54"/>
    </row>
    <row r="14" spans="1:27" ht="29.25" customHeight="1" thickTop="1" x14ac:dyDescent="0.15">
      <c r="B14" s="255" t="s">
        <v>0</v>
      </c>
      <c r="C14" s="256"/>
      <c r="D14" s="64" t="s">
        <v>146</v>
      </c>
      <c r="E14" s="90"/>
      <c r="F14" s="91">
        <v>1</v>
      </c>
      <c r="G14" s="92" t="s">
        <v>23</v>
      </c>
      <c r="H14" s="93">
        <f>+H7</f>
        <v>0</v>
      </c>
      <c r="I14" s="94" t="s">
        <v>24</v>
      </c>
      <c r="J14" s="95">
        <f>+J7</f>
        <v>0</v>
      </c>
      <c r="K14" s="94" t="s">
        <v>25</v>
      </c>
      <c r="L14" s="96">
        <f>+L7</f>
        <v>0</v>
      </c>
      <c r="M14" s="97">
        <v>0</v>
      </c>
      <c r="O14" s="98" t="e">
        <f t="shared" ref="O14:O36" si="0">ROUND(+M14*$J$8,0)</f>
        <v>#DIV/0!</v>
      </c>
      <c r="P14" s="99"/>
      <c r="Q14" s="100" t="e">
        <f>+J14+O14</f>
        <v>#DIV/0!</v>
      </c>
      <c r="S14" s="99"/>
      <c r="T14" s="100" t="e">
        <f>H14-Q14</f>
        <v>#DIV/0!</v>
      </c>
      <c r="U14" s="266" t="s">
        <v>233</v>
      </c>
      <c r="V14" s="267"/>
      <c r="W14" s="267"/>
    </row>
    <row r="15" spans="1:27" ht="22.5" customHeight="1" x14ac:dyDescent="0.15">
      <c r="B15" s="257" t="s">
        <v>9</v>
      </c>
      <c r="C15" s="258"/>
      <c r="D15" s="22"/>
      <c r="E15" s="101"/>
      <c r="F15" s="102"/>
      <c r="G15" s="103"/>
      <c r="H15" s="104">
        <f>+J15+L15+M15</f>
        <v>0</v>
      </c>
      <c r="I15" s="105"/>
      <c r="J15" s="24"/>
      <c r="K15" s="106"/>
      <c r="L15" s="24"/>
      <c r="M15" s="25"/>
      <c r="O15" s="107" t="e">
        <f t="shared" si="0"/>
        <v>#DIV/0!</v>
      </c>
      <c r="P15" s="103"/>
      <c r="Q15" s="108" t="e">
        <f t="shared" ref="Q15:Q31" si="1">+J15+O15</f>
        <v>#DIV/0!</v>
      </c>
      <c r="S15" s="103"/>
      <c r="T15" s="108" t="e">
        <f>H15-Q15</f>
        <v>#DIV/0!</v>
      </c>
      <c r="U15" s="266"/>
      <c r="V15" s="267"/>
      <c r="W15" s="267"/>
    </row>
    <row r="16" spans="1:27" ht="22.5" customHeight="1" x14ac:dyDescent="0.15">
      <c r="B16" s="259"/>
      <c r="C16" s="260"/>
      <c r="D16" s="23"/>
      <c r="E16" s="109"/>
      <c r="F16" s="110"/>
      <c r="G16" s="111"/>
      <c r="H16" s="112">
        <f>+J16+L16+M16</f>
        <v>0</v>
      </c>
      <c r="I16" s="113"/>
      <c r="J16" s="21"/>
      <c r="K16" s="114"/>
      <c r="L16" s="21"/>
      <c r="M16" s="26"/>
      <c r="O16" s="115" t="e">
        <f t="shared" si="0"/>
        <v>#DIV/0!</v>
      </c>
      <c r="P16" s="116"/>
      <c r="Q16" s="117" t="e">
        <f t="shared" si="1"/>
        <v>#DIV/0!</v>
      </c>
      <c r="S16" s="116"/>
      <c r="T16" s="117" t="e">
        <f>H16-Q16</f>
        <v>#DIV/0!</v>
      </c>
      <c r="U16" s="266"/>
      <c r="V16" s="267"/>
      <c r="W16" s="267"/>
    </row>
    <row r="17" spans="2:23" ht="22.5" customHeight="1" x14ac:dyDescent="0.15">
      <c r="B17" s="261"/>
      <c r="C17" s="262"/>
      <c r="D17" s="118" t="s">
        <v>6</v>
      </c>
      <c r="E17" s="119"/>
      <c r="F17" s="120">
        <v>2</v>
      </c>
      <c r="G17" s="121"/>
      <c r="H17" s="112">
        <f>+J17+L17+M17</f>
        <v>0</v>
      </c>
      <c r="I17" s="122"/>
      <c r="J17" s="123">
        <f>SUM(J15:J16)</f>
        <v>0</v>
      </c>
      <c r="K17" s="122"/>
      <c r="L17" s="123">
        <f>SUM(L15:L16)</f>
        <v>0</v>
      </c>
      <c r="M17" s="123">
        <f>SUM(M15:M16)</f>
        <v>0</v>
      </c>
      <c r="O17" s="124" t="e">
        <f>SUM(O15:O16)</f>
        <v>#DIV/0!</v>
      </c>
      <c r="P17" s="121"/>
      <c r="Q17" s="123" t="e">
        <f>SUM(Q15:Q16)</f>
        <v>#DIV/0!</v>
      </c>
      <c r="S17" s="121"/>
      <c r="T17" s="123" t="e">
        <f>SUM(T15:T16)</f>
        <v>#DIV/0!</v>
      </c>
      <c r="U17" s="266"/>
      <c r="V17" s="267"/>
      <c r="W17" s="267"/>
    </row>
    <row r="18" spans="2:23" ht="22.5" customHeight="1" x14ac:dyDescent="0.15">
      <c r="B18" s="269" t="s">
        <v>18</v>
      </c>
      <c r="C18" s="322"/>
      <c r="D18" s="22" t="s">
        <v>161</v>
      </c>
      <c r="E18" s="101"/>
      <c r="F18" s="102"/>
      <c r="G18" s="103"/>
      <c r="H18" s="104">
        <f t="shared" ref="H18:H23" si="2">+J18+L18+M18</f>
        <v>0</v>
      </c>
      <c r="I18" s="103"/>
      <c r="J18" s="24"/>
      <c r="K18" s="103"/>
      <c r="L18" s="24"/>
      <c r="M18" s="29"/>
      <c r="O18" s="107" t="e">
        <f t="shared" si="0"/>
        <v>#DIV/0!</v>
      </c>
      <c r="P18" s="103"/>
      <c r="Q18" s="108" t="e">
        <f t="shared" si="1"/>
        <v>#DIV/0!</v>
      </c>
      <c r="S18" s="103"/>
      <c r="T18" s="108" t="e">
        <f t="shared" ref="T18:T23" si="3">H18-Q18</f>
        <v>#DIV/0!</v>
      </c>
      <c r="U18" s="266"/>
      <c r="V18" s="267"/>
      <c r="W18" s="267"/>
    </row>
    <row r="19" spans="2:23" ht="22.5" customHeight="1" x14ac:dyDescent="0.15">
      <c r="B19" s="323"/>
      <c r="C19" s="324"/>
      <c r="D19" s="27" t="s">
        <v>168</v>
      </c>
      <c r="E19" s="125"/>
      <c r="F19" s="126"/>
      <c r="G19" s="114"/>
      <c r="H19" s="112">
        <f t="shared" si="2"/>
        <v>0</v>
      </c>
      <c r="I19" s="114"/>
      <c r="J19" s="21"/>
      <c r="K19" s="114"/>
      <c r="L19" s="21"/>
      <c r="M19" s="30"/>
      <c r="O19" s="115" t="e">
        <f t="shared" si="0"/>
        <v>#DIV/0!</v>
      </c>
      <c r="P19" s="116"/>
      <c r="Q19" s="117" t="e">
        <f>+J19+O19</f>
        <v>#DIV/0!</v>
      </c>
      <c r="S19" s="116"/>
      <c r="T19" s="117" t="e">
        <f t="shared" si="3"/>
        <v>#DIV/0!</v>
      </c>
    </row>
    <row r="20" spans="2:23" ht="22.5" customHeight="1" x14ac:dyDescent="0.15">
      <c r="B20" s="323"/>
      <c r="C20" s="324"/>
      <c r="D20" s="27" t="s">
        <v>162</v>
      </c>
      <c r="E20" s="127"/>
      <c r="F20" s="126"/>
      <c r="G20" s="116"/>
      <c r="H20" s="112">
        <f t="shared" si="2"/>
        <v>0</v>
      </c>
      <c r="I20" s="116"/>
      <c r="J20" s="21"/>
      <c r="K20" s="116"/>
      <c r="L20" s="21"/>
      <c r="M20" s="30"/>
      <c r="O20" s="115" t="e">
        <f>ROUND(+M20*$J$8,0)</f>
        <v>#DIV/0!</v>
      </c>
      <c r="P20" s="116"/>
      <c r="Q20" s="117" t="e">
        <f t="shared" si="1"/>
        <v>#DIV/0!</v>
      </c>
      <c r="S20" s="116"/>
      <c r="T20" s="117" t="e">
        <f t="shared" si="3"/>
        <v>#DIV/0!</v>
      </c>
    </row>
    <row r="21" spans="2:23" ht="22.5" customHeight="1" x14ac:dyDescent="0.15">
      <c r="B21" s="323"/>
      <c r="C21" s="324"/>
      <c r="D21" s="27"/>
      <c r="E21" s="125"/>
      <c r="F21" s="126"/>
      <c r="G21" s="114"/>
      <c r="H21" s="112">
        <f t="shared" si="2"/>
        <v>0</v>
      </c>
      <c r="I21" s="114"/>
      <c r="J21" s="21"/>
      <c r="K21" s="114"/>
      <c r="L21" s="21"/>
      <c r="M21" s="30"/>
      <c r="O21" s="115" t="e">
        <f t="shared" si="0"/>
        <v>#DIV/0!</v>
      </c>
      <c r="P21" s="116"/>
      <c r="Q21" s="117" t="e">
        <f t="shared" si="1"/>
        <v>#DIV/0!</v>
      </c>
      <c r="S21" s="116"/>
      <c r="T21" s="117" t="e">
        <f t="shared" si="3"/>
        <v>#DIV/0!</v>
      </c>
    </row>
    <row r="22" spans="2:23" ht="22.5" customHeight="1" x14ac:dyDescent="0.15">
      <c r="B22" s="323"/>
      <c r="C22" s="324"/>
      <c r="D22" s="27"/>
      <c r="E22" s="125"/>
      <c r="F22" s="126"/>
      <c r="G22" s="128"/>
      <c r="H22" s="112">
        <f t="shared" si="2"/>
        <v>0</v>
      </c>
      <c r="I22" s="128"/>
      <c r="J22" s="28"/>
      <c r="K22" s="128"/>
      <c r="L22" s="28"/>
      <c r="M22" s="31"/>
      <c r="O22" s="115" t="e">
        <f t="shared" si="0"/>
        <v>#DIV/0!</v>
      </c>
      <c r="P22" s="116"/>
      <c r="Q22" s="117" t="e">
        <f t="shared" si="1"/>
        <v>#DIV/0!</v>
      </c>
      <c r="S22" s="116"/>
      <c r="T22" s="117" t="e">
        <f t="shared" si="3"/>
        <v>#DIV/0!</v>
      </c>
    </row>
    <row r="23" spans="2:23" ht="22.5" customHeight="1" x14ac:dyDescent="0.15">
      <c r="B23" s="323"/>
      <c r="C23" s="324"/>
      <c r="D23" s="27"/>
      <c r="E23" s="127"/>
      <c r="F23" s="126"/>
      <c r="G23" s="116"/>
      <c r="H23" s="112">
        <f t="shared" si="2"/>
        <v>0</v>
      </c>
      <c r="I23" s="116"/>
      <c r="J23" s="21"/>
      <c r="K23" s="116"/>
      <c r="L23" s="21"/>
      <c r="M23" s="30"/>
      <c r="O23" s="115" t="e">
        <f t="shared" si="0"/>
        <v>#DIV/0!</v>
      </c>
      <c r="P23" s="116"/>
      <c r="Q23" s="117" t="e">
        <f t="shared" si="1"/>
        <v>#DIV/0!</v>
      </c>
      <c r="S23" s="116"/>
      <c r="T23" s="117" t="e">
        <f t="shared" si="3"/>
        <v>#DIV/0!</v>
      </c>
    </row>
    <row r="24" spans="2:23" ht="22.5" customHeight="1" x14ac:dyDescent="0.15">
      <c r="B24" s="325"/>
      <c r="C24" s="326"/>
      <c r="D24" s="118" t="s">
        <v>6</v>
      </c>
      <c r="E24" s="119"/>
      <c r="F24" s="120">
        <v>3</v>
      </c>
      <c r="G24" s="121"/>
      <c r="H24" s="112">
        <f>+J24+L24+M24</f>
        <v>0</v>
      </c>
      <c r="I24" s="121"/>
      <c r="J24" s="123">
        <f>SUM(J18:J23)</f>
        <v>0</v>
      </c>
      <c r="K24" s="121"/>
      <c r="L24" s="123">
        <f>SUM(L18:L23)</f>
        <v>0</v>
      </c>
      <c r="M24" s="123">
        <f>SUM(M18:M23)</f>
        <v>0</v>
      </c>
      <c r="O24" s="124" t="e">
        <f>SUM(O18:O23)</f>
        <v>#DIV/0!</v>
      </c>
      <c r="P24" s="121"/>
      <c r="Q24" s="123" t="e">
        <f>SUM(Q18:Q23)</f>
        <v>#DIV/0!</v>
      </c>
      <c r="S24" s="121"/>
      <c r="T24" s="123" t="e">
        <f>SUM(T18:T23)</f>
        <v>#DIV/0!</v>
      </c>
    </row>
    <row r="25" spans="2:23" ht="22.5" customHeight="1" x14ac:dyDescent="0.15">
      <c r="B25" s="274" t="s">
        <v>2</v>
      </c>
      <c r="C25" s="275"/>
      <c r="D25" s="22" t="s">
        <v>159</v>
      </c>
      <c r="E25" s="101"/>
      <c r="F25" s="102"/>
      <c r="G25" s="103"/>
      <c r="H25" s="104">
        <f t="shared" ref="H25:H36" si="4">+J25+L25+M25</f>
        <v>0</v>
      </c>
      <c r="I25" s="106"/>
      <c r="J25" s="24"/>
      <c r="K25" s="106"/>
      <c r="L25" s="24"/>
      <c r="M25" s="25"/>
      <c r="O25" s="115" t="e">
        <f t="shared" si="0"/>
        <v>#DIV/0!</v>
      </c>
      <c r="P25" s="116"/>
      <c r="Q25" s="117" t="e">
        <f t="shared" si="1"/>
        <v>#DIV/0!</v>
      </c>
      <c r="S25" s="116"/>
      <c r="T25" s="117" t="e">
        <f>H25-Q25</f>
        <v>#DIV/0!</v>
      </c>
      <c r="U25" s="252" t="s">
        <v>221</v>
      </c>
      <c r="V25" s="253"/>
      <c r="W25" s="253"/>
    </row>
    <row r="26" spans="2:23" ht="22.5" customHeight="1" x14ac:dyDescent="0.15">
      <c r="B26" s="276"/>
      <c r="C26" s="277"/>
      <c r="D26" s="27" t="s">
        <v>189</v>
      </c>
      <c r="E26" s="127"/>
      <c r="F26" s="126"/>
      <c r="G26" s="116"/>
      <c r="H26" s="112">
        <f t="shared" si="4"/>
        <v>0</v>
      </c>
      <c r="I26" s="114"/>
      <c r="J26" s="21"/>
      <c r="K26" s="129"/>
      <c r="L26" s="33"/>
      <c r="M26" s="34"/>
      <c r="O26" s="115" t="e">
        <f>ROUND(+M26*$J$8,0)</f>
        <v>#DIV/0!</v>
      </c>
      <c r="P26" s="116"/>
      <c r="Q26" s="117" t="e">
        <f>+J26+O26</f>
        <v>#DIV/0!</v>
      </c>
      <c r="S26" s="116"/>
      <c r="T26" s="117" t="e">
        <f>H26-Q26</f>
        <v>#DIV/0!</v>
      </c>
      <c r="U26" s="248" t="s">
        <v>249</v>
      </c>
      <c r="V26" s="249"/>
      <c r="W26" s="249"/>
    </row>
    <row r="27" spans="2:23" ht="22.5" customHeight="1" x14ac:dyDescent="0.15">
      <c r="B27" s="276"/>
      <c r="C27" s="277"/>
      <c r="D27" s="27" t="s">
        <v>190</v>
      </c>
      <c r="E27" s="127"/>
      <c r="F27" s="126"/>
      <c r="G27" s="116"/>
      <c r="H27" s="112">
        <f t="shared" si="4"/>
        <v>0</v>
      </c>
      <c r="I27" s="129"/>
      <c r="J27" s="33"/>
      <c r="K27" s="129"/>
      <c r="L27" s="33"/>
      <c r="M27" s="34"/>
      <c r="O27" s="115" t="e">
        <f>ROUND(+M27*$J$8,0)</f>
        <v>#DIV/0!</v>
      </c>
      <c r="P27" s="116"/>
      <c r="Q27" s="117" t="e">
        <f>+J27+O27</f>
        <v>#DIV/0!</v>
      </c>
      <c r="S27" s="116"/>
      <c r="T27" s="117" t="e">
        <f>H27-Q27</f>
        <v>#DIV/0!</v>
      </c>
      <c r="U27" s="248"/>
      <c r="V27" s="249"/>
      <c r="W27" s="249"/>
    </row>
    <row r="28" spans="2:23" ht="22.5" customHeight="1" x14ac:dyDescent="0.15">
      <c r="B28" s="276"/>
      <c r="C28" s="277"/>
      <c r="D28" s="32" t="s">
        <v>67</v>
      </c>
      <c r="E28" s="73"/>
      <c r="F28" s="131"/>
      <c r="G28" s="132"/>
      <c r="H28" s="133">
        <f t="shared" si="4"/>
        <v>0</v>
      </c>
      <c r="I28" s="134"/>
      <c r="J28" s="33"/>
      <c r="K28" s="114"/>
      <c r="L28" s="21"/>
      <c r="M28" s="26"/>
      <c r="O28" s="115" t="e">
        <f t="shared" si="0"/>
        <v>#DIV/0!</v>
      </c>
      <c r="P28" s="116"/>
      <c r="Q28" s="117" t="e">
        <f t="shared" si="1"/>
        <v>#DIV/0!</v>
      </c>
      <c r="S28" s="116"/>
      <c r="T28" s="117" t="e">
        <f>H28-Q28</f>
        <v>#DIV/0!</v>
      </c>
      <c r="U28" s="248"/>
      <c r="V28" s="249"/>
      <c r="W28" s="249"/>
    </row>
    <row r="29" spans="2:23" ht="22.5" customHeight="1" x14ac:dyDescent="0.15">
      <c r="B29" s="278"/>
      <c r="C29" s="279"/>
      <c r="D29" s="118" t="s">
        <v>6</v>
      </c>
      <c r="E29" s="119"/>
      <c r="F29" s="120">
        <v>4</v>
      </c>
      <c r="G29" s="121"/>
      <c r="H29" s="112">
        <f>+J29+L29+M29</f>
        <v>0</v>
      </c>
      <c r="I29" s="121"/>
      <c r="J29" s="123">
        <f>SUM(J25:J28)</f>
        <v>0</v>
      </c>
      <c r="K29" s="121"/>
      <c r="L29" s="123">
        <f>SUM(L25:L28)</f>
        <v>0</v>
      </c>
      <c r="M29" s="123">
        <f>SUM(M25:M28)</f>
        <v>0</v>
      </c>
      <c r="O29" s="124" t="e">
        <f>SUM(O25:O28)</f>
        <v>#DIV/0!</v>
      </c>
      <c r="P29" s="121"/>
      <c r="Q29" s="123" t="e">
        <f>SUM(Q25:Q28)</f>
        <v>#DIV/0!</v>
      </c>
      <c r="S29" s="121"/>
      <c r="T29" s="123" t="e">
        <f>SUM(T25:T28)</f>
        <v>#DIV/0!</v>
      </c>
      <c r="U29" s="248"/>
      <c r="V29" s="249"/>
      <c r="W29" s="249"/>
    </row>
    <row r="30" spans="2:23" ht="22.5" customHeight="1" x14ac:dyDescent="0.15">
      <c r="B30" s="268" t="s">
        <v>19</v>
      </c>
      <c r="C30" s="269"/>
      <c r="D30" s="22" t="s">
        <v>147</v>
      </c>
      <c r="E30" s="101"/>
      <c r="F30" s="102"/>
      <c r="G30" s="103"/>
      <c r="H30" s="104">
        <f t="shared" si="4"/>
        <v>0</v>
      </c>
      <c r="I30" s="106"/>
      <c r="J30" s="24"/>
      <c r="K30" s="106"/>
      <c r="L30" s="24"/>
      <c r="M30" s="25"/>
      <c r="O30" s="115" t="e">
        <f t="shared" si="0"/>
        <v>#DIV/0!</v>
      </c>
      <c r="P30" s="116"/>
      <c r="Q30" s="117" t="e">
        <f t="shared" si="1"/>
        <v>#DIV/0!</v>
      </c>
      <c r="S30" s="116"/>
      <c r="T30" s="117" t="e">
        <f>H30-Q30</f>
        <v>#DIV/0!</v>
      </c>
    </row>
    <row r="31" spans="2:23" ht="22.5" customHeight="1" x14ac:dyDescent="0.15">
      <c r="B31" s="270"/>
      <c r="C31" s="271"/>
      <c r="D31" s="27" t="s">
        <v>67</v>
      </c>
      <c r="E31" s="127"/>
      <c r="F31" s="126"/>
      <c r="G31" s="116"/>
      <c r="H31" s="112">
        <f t="shared" si="4"/>
        <v>0</v>
      </c>
      <c r="I31" s="114"/>
      <c r="J31" s="21"/>
      <c r="K31" s="114"/>
      <c r="L31" s="21"/>
      <c r="M31" s="26"/>
      <c r="O31" s="115" t="e">
        <f t="shared" si="0"/>
        <v>#DIV/0!</v>
      </c>
      <c r="P31" s="116"/>
      <c r="Q31" s="117" t="e">
        <f t="shared" si="1"/>
        <v>#DIV/0!</v>
      </c>
      <c r="S31" s="116"/>
      <c r="T31" s="117" t="e">
        <f>H31-Q31</f>
        <v>#DIV/0!</v>
      </c>
    </row>
    <row r="32" spans="2:23" ht="22.5" customHeight="1" x14ac:dyDescent="0.15">
      <c r="B32" s="272"/>
      <c r="C32" s="273"/>
      <c r="D32" s="118" t="s">
        <v>6</v>
      </c>
      <c r="E32" s="119"/>
      <c r="F32" s="120">
        <v>5</v>
      </c>
      <c r="G32" s="121"/>
      <c r="H32" s="112">
        <f t="shared" si="4"/>
        <v>0</v>
      </c>
      <c r="I32" s="122"/>
      <c r="J32" s="123">
        <f>SUM(J30:J31)</f>
        <v>0</v>
      </c>
      <c r="K32" s="122"/>
      <c r="L32" s="123">
        <f>SUM(L30:L31)</f>
        <v>0</v>
      </c>
      <c r="M32" s="123">
        <f>SUM(M30:M31)</f>
        <v>0</v>
      </c>
      <c r="O32" s="124" t="e">
        <f>SUM(O30:O31)</f>
        <v>#DIV/0!</v>
      </c>
      <c r="P32" s="121"/>
      <c r="Q32" s="123" t="e">
        <f>SUM(Q30:Q31)</f>
        <v>#DIV/0!</v>
      </c>
      <c r="S32" s="121"/>
      <c r="T32" s="123" t="e">
        <f>SUM(T30:T31)</f>
        <v>#DIV/0!</v>
      </c>
    </row>
    <row r="33" spans="2:21" ht="22.5" customHeight="1" x14ac:dyDescent="0.15">
      <c r="B33" s="313" t="s">
        <v>3</v>
      </c>
      <c r="C33" s="314"/>
      <c r="D33" s="35" t="s">
        <v>34</v>
      </c>
      <c r="E33" s="101"/>
      <c r="F33" s="102"/>
      <c r="G33" s="104"/>
      <c r="H33" s="108">
        <f t="shared" si="4"/>
        <v>0</v>
      </c>
      <c r="I33" s="106"/>
      <c r="J33" s="24"/>
      <c r="K33" s="106"/>
      <c r="L33" s="24"/>
      <c r="M33" s="25"/>
      <c r="O33" s="115" t="e">
        <f t="shared" si="0"/>
        <v>#DIV/0!</v>
      </c>
      <c r="P33" s="116"/>
      <c r="Q33" s="117" t="e">
        <f>+J33+O33</f>
        <v>#DIV/0!</v>
      </c>
      <c r="S33" s="116"/>
      <c r="T33" s="117" t="e">
        <f>H33-Q33</f>
        <v>#DIV/0!</v>
      </c>
      <c r="U33" s="130"/>
    </row>
    <row r="34" spans="2:21" ht="22.5" customHeight="1" x14ac:dyDescent="0.15">
      <c r="B34" s="315"/>
      <c r="C34" s="316"/>
      <c r="D34" s="36" t="s">
        <v>67</v>
      </c>
      <c r="E34" s="73"/>
      <c r="F34" s="131"/>
      <c r="G34" s="116"/>
      <c r="H34" s="112">
        <f>+J34+L34+M34</f>
        <v>0</v>
      </c>
      <c r="I34" s="114"/>
      <c r="J34" s="21"/>
      <c r="K34" s="114"/>
      <c r="L34" s="21"/>
      <c r="M34" s="26"/>
      <c r="O34" s="115" t="e">
        <f>ROUND(+M34*$J$8,0)</f>
        <v>#DIV/0!</v>
      </c>
      <c r="P34" s="116"/>
      <c r="Q34" s="117" t="e">
        <f>+J34+O34</f>
        <v>#DIV/0!</v>
      </c>
      <c r="S34" s="116"/>
      <c r="T34" s="117" t="e">
        <f>H34-Q34</f>
        <v>#DIV/0!</v>
      </c>
      <c r="U34" s="130"/>
    </row>
    <row r="35" spans="2:21" ht="22.5" customHeight="1" x14ac:dyDescent="0.15">
      <c r="B35" s="317"/>
      <c r="C35" s="291"/>
      <c r="D35" s="135" t="s">
        <v>6</v>
      </c>
      <c r="E35" s="119"/>
      <c r="F35" s="120">
        <v>6</v>
      </c>
      <c r="G35" s="136"/>
      <c r="H35" s="137">
        <f t="shared" si="4"/>
        <v>0</v>
      </c>
      <c r="I35" s="122"/>
      <c r="J35" s="123">
        <f>SUM(J33:J34)</f>
        <v>0</v>
      </c>
      <c r="K35" s="122"/>
      <c r="L35" s="123">
        <f>SUM(L33:L34)</f>
        <v>0</v>
      </c>
      <c r="M35" s="123">
        <f>SUM(M33:M34)</f>
        <v>0</v>
      </c>
      <c r="O35" s="124" t="e">
        <f>SUM(O33:O34)</f>
        <v>#DIV/0!</v>
      </c>
      <c r="P35" s="121"/>
      <c r="Q35" s="123" t="e">
        <f>SUM(Q33:Q34)</f>
        <v>#DIV/0!</v>
      </c>
      <c r="S35" s="121"/>
      <c r="T35" s="123" t="e">
        <f>SUM(T33:T34)</f>
        <v>#DIV/0!</v>
      </c>
      <c r="U35" s="130" t="s">
        <v>160</v>
      </c>
    </row>
    <row r="36" spans="2:21" ht="22.5" customHeight="1" x14ac:dyDescent="0.15">
      <c r="B36" s="318" t="s">
        <v>4</v>
      </c>
      <c r="C36" s="319"/>
      <c r="D36" s="35" t="s">
        <v>163</v>
      </c>
      <c r="E36" s="101"/>
      <c r="F36" s="102"/>
      <c r="G36" s="104"/>
      <c r="H36" s="104">
        <f t="shared" si="4"/>
        <v>0</v>
      </c>
      <c r="I36" s="106"/>
      <c r="J36" s="24"/>
      <c r="K36" s="106"/>
      <c r="L36" s="24"/>
      <c r="M36" s="25"/>
      <c r="O36" s="107" t="e">
        <f t="shared" si="0"/>
        <v>#DIV/0!</v>
      </c>
      <c r="P36" s="103"/>
      <c r="Q36" s="108" t="e">
        <f>+J36+O36</f>
        <v>#DIV/0!</v>
      </c>
      <c r="S36" s="103"/>
      <c r="T36" s="108" t="e">
        <f>H36-Q36</f>
        <v>#DIV/0!</v>
      </c>
    </row>
    <row r="37" spans="2:21" ht="22.5" customHeight="1" x14ac:dyDescent="0.15">
      <c r="B37" s="320"/>
      <c r="C37" s="321"/>
      <c r="D37" s="135" t="s">
        <v>6</v>
      </c>
      <c r="E37" s="119"/>
      <c r="F37" s="120">
        <v>7</v>
      </c>
      <c r="G37" s="136"/>
      <c r="H37" s="136">
        <f>J37+L37+M37</f>
        <v>0</v>
      </c>
      <c r="I37" s="122"/>
      <c r="J37" s="123">
        <f>SUM(J36)</f>
        <v>0</v>
      </c>
      <c r="K37" s="122"/>
      <c r="L37" s="123">
        <f>SUM(L36)</f>
        <v>0</v>
      </c>
      <c r="M37" s="123">
        <f>SUM(M36)</f>
        <v>0</v>
      </c>
      <c r="O37" s="124" t="e">
        <f>SUM(O36)</f>
        <v>#DIV/0!</v>
      </c>
      <c r="P37" s="121"/>
      <c r="Q37" s="123" t="e">
        <f>SUM(Q36)</f>
        <v>#DIV/0!</v>
      </c>
      <c r="S37" s="121"/>
      <c r="T37" s="123" t="e">
        <f>SUM(T36)</f>
        <v>#DIV/0!</v>
      </c>
    </row>
    <row r="38" spans="2:21" ht="22.5" customHeight="1" x14ac:dyDescent="0.15">
      <c r="B38" s="282" t="s">
        <v>21</v>
      </c>
      <c r="C38" s="283"/>
      <c r="D38" s="283"/>
      <c r="E38" s="284"/>
      <c r="F38" s="138">
        <v>8</v>
      </c>
      <c r="G38" s="139"/>
      <c r="H38" s="140">
        <f>+H14-H17-H24+H29-H32+H35-H37</f>
        <v>0</v>
      </c>
      <c r="I38" s="141"/>
      <c r="J38" s="142"/>
      <c r="K38" s="141"/>
      <c r="L38" s="142"/>
      <c r="M38" s="143"/>
      <c r="O38" s="143"/>
      <c r="P38" s="144"/>
      <c r="Q38" s="145" t="e">
        <f>+Q14-Q17-Q24+Q29-Q32+Q35-Q37</f>
        <v>#DIV/0!</v>
      </c>
      <c r="S38" s="144"/>
      <c r="T38" s="145" t="e">
        <f>+T14-T17-T24+T29-T32+T35-T37</f>
        <v>#DIV/0!</v>
      </c>
    </row>
    <row r="39" spans="2:21" ht="22.5" customHeight="1" x14ac:dyDescent="0.15">
      <c r="B39" s="282" t="s">
        <v>5</v>
      </c>
      <c r="C39" s="283"/>
      <c r="D39" s="283"/>
      <c r="E39" s="284"/>
      <c r="F39" s="138">
        <v>9</v>
      </c>
      <c r="G39" s="139"/>
      <c r="H39" s="140">
        <f>+J39+L39+M39</f>
        <v>0</v>
      </c>
      <c r="I39" s="141"/>
      <c r="J39" s="37"/>
      <c r="K39" s="141"/>
      <c r="L39" s="37"/>
      <c r="M39" s="38"/>
      <c r="O39" s="146" t="e">
        <f>ROUND(+M39*$J$8,0)</f>
        <v>#DIV/0!</v>
      </c>
      <c r="P39" s="147"/>
      <c r="Q39" s="140" t="e">
        <f>+J39+O39</f>
        <v>#DIV/0!</v>
      </c>
      <c r="S39" s="147"/>
      <c r="T39" s="140" t="e">
        <f>H39-Q39</f>
        <v>#DIV/0!</v>
      </c>
    </row>
    <row r="40" spans="2:21" ht="22.5" customHeight="1" x14ac:dyDescent="0.15">
      <c r="B40" s="282" t="s">
        <v>20</v>
      </c>
      <c r="C40" s="283"/>
      <c r="D40" s="283"/>
      <c r="E40" s="284"/>
      <c r="F40" s="138">
        <v>10</v>
      </c>
      <c r="G40" s="139"/>
      <c r="H40" s="140">
        <f>+J40+L40+M40</f>
        <v>0</v>
      </c>
      <c r="I40" s="141"/>
      <c r="J40" s="37"/>
      <c r="K40" s="141"/>
      <c r="L40" s="37"/>
      <c r="M40" s="38"/>
      <c r="O40" s="146" t="e">
        <f>ROUND(+M40*$J$8,0)</f>
        <v>#DIV/0!</v>
      </c>
      <c r="P40" s="147"/>
      <c r="Q40" s="140" t="e">
        <f>+J40+O40</f>
        <v>#DIV/0!</v>
      </c>
      <c r="S40" s="147"/>
      <c r="T40" s="140" t="e">
        <f>H40-Q40</f>
        <v>#DIV/0!</v>
      </c>
    </row>
    <row r="41" spans="2:21" ht="22.5" customHeight="1" x14ac:dyDescent="0.15">
      <c r="B41" s="282" t="s">
        <v>22</v>
      </c>
      <c r="C41" s="283"/>
      <c r="D41" s="283"/>
      <c r="E41" s="284"/>
      <c r="F41" s="138">
        <v>11</v>
      </c>
      <c r="G41" s="139"/>
      <c r="H41" s="140">
        <f>+H38-H39+H40</f>
        <v>0</v>
      </c>
      <c r="I41" s="141"/>
      <c r="J41" s="142"/>
      <c r="K41" s="141"/>
      <c r="L41" s="142"/>
      <c r="M41" s="143"/>
      <c r="O41" s="143"/>
      <c r="P41" s="144"/>
      <c r="Q41" s="145" t="e">
        <f>+Q38-Q39+Q40</f>
        <v>#DIV/0!</v>
      </c>
      <c r="S41" s="144"/>
      <c r="T41" s="145" t="e">
        <f>+T38-T39+T40</f>
        <v>#DIV/0!</v>
      </c>
    </row>
    <row r="42" spans="2:21" ht="22.5" customHeight="1" x14ac:dyDescent="0.15">
      <c r="B42" s="285" t="s">
        <v>169</v>
      </c>
      <c r="C42" s="286"/>
      <c r="D42" s="39" t="s">
        <v>148</v>
      </c>
      <c r="E42" s="148"/>
      <c r="F42" s="149">
        <v>12</v>
      </c>
      <c r="G42" s="150"/>
      <c r="H42" s="151">
        <f t="shared" ref="H42:H47" si="5">+J42+L42+M42</f>
        <v>0</v>
      </c>
      <c r="I42" s="152"/>
      <c r="J42" s="42"/>
      <c r="K42" s="153"/>
      <c r="L42" s="43"/>
      <c r="M42" s="44"/>
      <c r="O42" s="154" t="e">
        <f t="shared" ref="O42:O56" si="6">ROUND(+M42*$J$8,0)</f>
        <v>#DIV/0!</v>
      </c>
      <c r="P42" s="132"/>
      <c r="Q42" s="155" t="e">
        <f>+J42+O42</f>
        <v>#DIV/0!</v>
      </c>
      <c r="S42" s="132"/>
      <c r="T42" s="155" t="e">
        <f t="shared" ref="T42:T48" si="7">H42-Q42</f>
        <v>#DIV/0!</v>
      </c>
    </row>
    <row r="43" spans="2:21" ht="22.5" customHeight="1" x14ac:dyDescent="0.15">
      <c r="B43" s="287"/>
      <c r="C43" s="288"/>
      <c r="D43" s="40" t="s">
        <v>149</v>
      </c>
      <c r="E43" s="156"/>
      <c r="F43" s="126">
        <v>13</v>
      </c>
      <c r="G43" s="116"/>
      <c r="H43" s="117">
        <f t="shared" si="5"/>
        <v>0</v>
      </c>
      <c r="I43" s="70"/>
      <c r="J43" s="19"/>
      <c r="K43" s="114"/>
      <c r="L43" s="21"/>
      <c r="M43" s="45"/>
      <c r="O43" s="115" t="e">
        <f t="shared" si="6"/>
        <v>#DIV/0!</v>
      </c>
      <c r="P43" s="116"/>
      <c r="Q43" s="117" t="e">
        <f t="shared" ref="Q43:Q48" si="8">+J43+O43</f>
        <v>#DIV/0!</v>
      </c>
      <c r="S43" s="116"/>
      <c r="T43" s="117" t="e">
        <f t="shared" si="7"/>
        <v>#DIV/0!</v>
      </c>
    </row>
    <row r="44" spans="2:21" ht="22.5" customHeight="1" x14ac:dyDescent="0.15">
      <c r="B44" s="287"/>
      <c r="C44" s="288"/>
      <c r="D44" s="40" t="s">
        <v>150</v>
      </c>
      <c r="E44" s="156"/>
      <c r="F44" s="126">
        <v>14</v>
      </c>
      <c r="G44" s="116"/>
      <c r="H44" s="117">
        <f t="shared" si="5"/>
        <v>0</v>
      </c>
      <c r="I44" s="70"/>
      <c r="J44" s="19"/>
      <c r="K44" s="114"/>
      <c r="L44" s="21"/>
      <c r="M44" s="30"/>
      <c r="O44" s="115" t="e">
        <f t="shared" si="6"/>
        <v>#DIV/0!</v>
      </c>
      <c r="P44" s="116"/>
      <c r="Q44" s="117" t="e">
        <f t="shared" si="8"/>
        <v>#DIV/0!</v>
      </c>
      <c r="S44" s="116"/>
      <c r="T44" s="117" t="e">
        <f t="shared" si="7"/>
        <v>#DIV/0!</v>
      </c>
    </row>
    <row r="45" spans="2:21" ht="22.5" customHeight="1" x14ac:dyDescent="0.15">
      <c r="B45" s="287"/>
      <c r="C45" s="288"/>
      <c r="D45" s="41" t="s">
        <v>151</v>
      </c>
      <c r="E45" s="156"/>
      <c r="F45" s="126">
        <v>15</v>
      </c>
      <c r="G45" s="116"/>
      <c r="H45" s="117">
        <f t="shared" si="5"/>
        <v>0</v>
      </c>
      <c r="I45" s="70"/>
      <c r="J45" s="19"/>
      <c r="K45" s="114"/>
      <c r="L45" s="21"/>
      <c r="M45" s="30"/>
      <c r="O45" s="115" t="e">
        <f t="shared" si="6"/>
        <v>#DIV/0!</v>
      </c>
      <c r="P45" s="116"/>
      <c r="Q45" s="117" t="e">
        <f t="shared" si="8"/>
        <v>#DIV/0!</v>
      </c>
      <c r="S45" s="116"/>
      <c r="T45" s="117" t="e">
        <f t="shared" si="7"/>
        <v>#DIV/0!</v>
      </c>
    </row>
    <row r="46" spans="2:21" ht="22.5" customHeight="1" x14ac:dyDescent="0.15">
      <c r="B46" s="287"/>
      <c r="C46" s="288"/>
      <c r="D46" s="41" t="s">
        <v>152</v>
      </c>
      <c r="E46" s="156"/>
      <c r="F46" s="157">
        <v>17</v>
      </c>
      <c r="G46" s="116"/>
      <c r="H46" s="117">
        <f t="shared" si="5"/>
        <v>0</v>
      </c>
      <c r="I46" s="114"/>
      <c r="J46" s="21"/>
      <c r="K46" s="114"/>
      <c r="L46" s="21"/>
      <c r="M46" s="26"/>
      <c r="O46" s="115" t="e">
        <f t="shared" si="6"/>
        <v>#DIV/0!</v>
      </c>
      <c r="P46" s="132"/>
      <c r="Q46" s="117" t="e">
        <f t="shared" si="8"/>
        <v>#DIV/0!</v>
      </c>
      <c r="S46" s="132"/>
      <c r="T46" s="117" t="e">
        <f t="shared" si="7"/>
        <v>#DIV/0!</v>
      </c>
    </row>
    <row r="47" spans="2:21" ht="22.5" customHeight="1" x14ac:dyDescent="0.15">
      <c r="B47" s="287"/>
      <c r="C47" s="288"/>
      <c r="D47" s="41" t="s">
        <v>145</v>
      </c>
      <c r="E47" s="156"/>
      <c r="F47" s="157">
        <v>18</v>
      </c>
      <c r="G47" s="116"/>
      <c r="H47" s="117">
        <f t="shared" si="5"/>
        <v>0</v>
      </c>
      <c r="I47" s="114"/>
      <c r="J47" s="21"/>
      <c r="K47" s="114"/>
      <c r="L47" s="21"/>
      <c r="M47" s="26"/>
      <c r="O47" s="115" t="e">
        <f t="shared" si="6"/>
        <v>#DIV/0!</v>
      </c>
      <c r="P47" s="116"/>
      <c r="Q47" s="117" t="e">
        <f t="shared" si="8"/>
        <v>#DIV/0!</v>
      </c>
      <c r="S47" s="116"/>
      <c r="T47" s="117" t="e">
        <f t="shared" si="7"/>
        <v>#DIV/0!</v>
      </c>
    </row>
    <row r="48" spans="2:21" ht="22.5" customHeight="1" x14ac:dyDescent="0.15">
      <c r="B48" s="287"/>
      <c r="C48" s="288"/>
      <c r="D48" s="41" t="s">
        <v>153</v>
      </c>
      <c r="E48" s="156"/>
      <c r="F48" s="157">
        <v>19</v>
      </c>
      <c r="G48" s="116"/>
      <c r="H48" s="117">
        <f t="shared" ref="H48:H56" si="9">+J48+L48+M48</f>
        <v>0</v>
      </c>
      <c r="I48" s="114"/>
      <c r="J48" s="21"/>
      <c r="K48" s="114"/>
      <c r="L48" s="21"/>
      <c r="M48" s="26"/>
      <c r="O48" s="115" t="e">
        <f t="shared" si="6"/>
        <v>#DIV/0!</v>
      </c>
      <c r="P48" s="116"/>
      <c r="Q48" s="117" t="e">
        <f t="shared" si="8"/>
        <v>#DIV/0!</v>
      </c>
      <c r="S48" s="116"/>
      <c r="T48" s="117" t="e">
        <f t="shared" si="7"/>
        <v>#DIV/0!</v>
      </c>
    </row>
    <row r="49" spans="2:32" ht="22.5" customHeight="1" x14ac:dyDescent="0.15">
      <c r="B49" s="289"/>
      <c r="C49" s="290"/>
      <c r="D49" s="291" t="s">
        <v>30</v>
      </c>
      <c r="E49" s="292"/>
      <c r="F49" s="120">
        <v>20</v>
      </c>
      <c r="G49" s="121"/>
      <c r="H49" s="117">
        <f t="shared" si="9"/>
        <v>0</v>
      </c>
      <c r="I49" s="121"/>
      <c r="J49" s="123">
        <f>SUM(J42:J48)</f>
        <v>0</v>
      </c>
      <c r="K49" s="121"/>
      <c r="L49" s="123">
        <f>SUM(L42:L48)</f>
        <v>0</v>
      </c>
      <c r="M49" s="123">
        <f>SUM(M42:M48)</f>
        <v>0</v>
      </c>
      <c r="O49" s="158" t="e">
        <f>SUM(O42:O48)</f>
        <v>#DIV/0!</v>
      </c>
      <c r="P49" s="144"/>
      <c r="Q49" s="145" t="e">
        <f>SUM(Q42:Q48)</f>
        <v>#DIV/0!</v>
      </c>
      <c r="S49" s="144"/>
      <c r="T49" s="145" t="e">
        <f>SUM(T42:T48)</f>
        <v>#DIV/0!</v>
      </c>
    </row>
    <row r="50" spans="2:32" ht="22.5" customHeight="1" x14ac:dyDescent="0.15">
      <c r="B50" s="293" t="s">
        <v>170</v>
      </c>
      <c r="C50" s="294"/>
      <c r="D50" s="46" t="s">
        <v>154</v>
      </c>
      <c r="E50" s="159"/>
      <c r="F50" s="126">
        <v>21</v>
      </c>
      <c r="G50" s="116"/>
      <c r="H50" s="151">
        <f t="shared" si="9"/>
        <v>0</v>
      </c>
      <c r="I50" s="106"/>
      <c r="J50" s="24"/>
      <c r="K50" s="106"/>
      <c r="L50" s="24"/>
      <c r="M50" s="47"/>
      <c r="O50" s="107" t="e">
        <f>ROUND(+M50*$J$8,0)</f>
        <v>#DIV/0!</v>
      </c>
      <c r="P50" s="103"/>
      <c r="Q50" s="108" t="e">
        <f t="shared" ref="Q50:Q56" si="10">+J50+O50</f>
        <v>#DIV/0!</v>
      </c>
      <c r="S50" s="103"/>
      <c r="T50" s="108" t="e">
        <f t="shared" ref="T50:T56" si="11">H50-Q50</f>
        <v>#DIV/0!</v>
      </c>
    </row>
    <row r="51" spans="2:32" ht="22.5" customHeight="1" x14ac:dyDescent="0.15">
      <c r="B51" s="293"/>
      <c r="C51" s="294"/>
      <c r="D51" s="40" t="s">
        <v>155</v>
      </c>
      <c r="E51" s="160"/>
      <c r="F51" s="126">
        <v>22</v>
      </c>
      <c r="G51" s="116"/>
      <c r="H51" s="117">
        <f t="shared" si="9"/>
        <v>0</v>
      </c>
      <c r="I51" s="114"/>
      <c r="J51" s="21"/>
      <c r="K51" s="114"/>
      <c r="L51" s="21"/>
      <c r="M51" s="45"/>
      <c r="O51" s="115" t="e">
        <f t="shared" si="6"/>
        <v>#DIV/0!</v>
      </c>
      <c r="P51" s="116"/>
      <c r="Q51" s="117" t="e">
        <f t="shared" si="10"/>
        <v>#DIV/0!</v>
      </c>
      <c r="S51" s="116"/>
      <c r="T51" s="117" t="e">
        <f t="shared" si="11"/>
        <v>#DIV/0!</v>
      </c>
    </row>
    <row r="52" spans="2:32" ht="22.5" customHeight="1" x14ac:dyDescent="0.15">
      <c r="B52" s="293"/>
      <c r="C52" s="294"/>
      <c r="D52" s="41" t="s">
        <v>156</v>
      </c>
      <c r="E52" s="160"/>
      <c r="F52" s="126">
        <v>23</v>
      </c>
      <c r="G52" s="116"/>
      <c r="H52" s="117">
        <f t="shared" si="9"/>
        <v>0</v>
      </c>
      <c r="I52" s="114"/>
      <c r="J52" s="21"/>
      <c r="K52" s="114"/>
      <c r="L52" s="21"/>
      <c r="M52" s="26"/>
      <c r="O52" s="115" t="e">
        <f t="shared" si="6"/>
        <v>#DIV/0!</v>
      </c>
      <c r="P52" s="116"/>
      <c r="Q52" s="117" t="e">
        <f t="shared" si="10"/>
        <v>#DIV/0!</v>
      </c>
      <c r="S52" s="116"/>
      <c r="T52" s="117" t="e">
        <f t="shared" si="11"/>
        <v>#DIV/0!</v>
      </c>
    </row>
    <row r="53" spans="2:32" ht="22.5" customHeight="1" x14ac:dyDescent="0.15">
      <c r="B53" s="293"/>
      <c r="C53" s="294"/>
      <c r="D53" s="41" t="s">
        <v>153</v>
      </c>
      <c r="E53" s="160"/>
      <c r="F53" s="126">
        <v>24</v>
      </c>
      <c r="G53" s="116"/>
      <c r="H53" s="117">
        <f t="shared" si="9"/>
        <v>0</v>
      </c>
      <c r="I53" s="114"/>
      <c r="J53" s="21"/>
      <c r="K53" s="114"/>
      <c r="L53" s="21"/>
      <c r="M53" s="26"/>
      <c r="O53" s="115" t="e">
        <f t="shared" si="6"/>
        <v>#DIV/0!</v>
      </c>
      <c r="P53" s="116"/>
      <c r="Q53" s="117" t="e">
        <f t="shared" si="10"/>
        <v>#DIV/0!</v>
      </c>
      <c r="S53" s="116"/>
      <c r="T53" s="117" t="e">
        <f t="shared" si="11"/>
        <v>#DIV/0!</v>
      </c>
    </row>
    <row r="54" spans="2:32" ht="22.5" customHeight="1" x14ac:dyDescent="0.15">
      <c r="B54" s="293"/>
      <c r="C54" s="294"/>
      <c r="D54" s="41" t="s">
        <v>153</v>
      </c>
      <c r="E54" s="160"/>
      <c r="F54" s="126">
        <v>25</v>
      </c>
      <c r="G54" s="116"/>
      <c r="H54" s="117">
        <f t="shared" si="9"/>
        <v>0</v>
      </c>
      <c r="I54" s="114"/>
      <c r="J54" s="21"/>
      <c r="K54" s="114"/>
      <c r="L54" s="21"/>
      <c r="M54" s="45"/>
      <c r="O54" s="115" t="e">
        <f t="shared" si="6"/>
        <v>#DIV/0!</v>
      </c>
      <c r="P54" s="116"/>
      <c r="Q54" s="117" t="e">
        <f t="shared" si="10"/>
        <v>#DIV/0!</v>
      </c>
      <c r="S54" s="116"/>
      <c r="T54" s="117" t="e">
        <f t="shared" si="11"/>
        <v>#DIV/0!</v>
      </c>
    </row>
    <row r="55" spans="2:32" ht="22.5" customHeight="1" x14ac:dyDescent="0.15">
      <c r="B55" s="293"/>
      <c r="C55" s="294"/>
      <c r="D55" s="41" t="s">
        <v>153</v>
      </c>
      <c r="E55" s="160"/>
      <c r="F55" s="126">
        <v>26</v>
      </c>
      <c r="G55" s="116"/>
      <c r="H55" s="117">
        <f t="shared" si="9"/>
        <v>0</v>
      </c>
      <c r="I55" s="114"/>
      <c r="J55" s="21"/>
      <c r="K55" s="114"/>
      <c r="L55" s="21"/>
      <c r="M55" s="45"/>
      <c r="O55" s="115" t="e">
        <f t="shared" si="6"/>
        <v>#DIV/0!</v>
      </c>
      <c r="P55" s="116"/>
      <c r="Q55" s="117" t="e">
        <f t="shared" si="10"/>
        <v>#DIV/0!</v>
      </c>
      <c r="S55" s="116"/>
      <c r="T55" s="117" t="e">
        <f t="shared" si="11"/>
        <v>#DIV/0!</v>
      </c>
    </row>
    <row r="56" spans="2:32" ht="22.5" customHeight="1" x14ac:dyDescent="0.15">
      <c r="B56" s="295"/>
      <c r="C56" s="296"/>
      <c r="D56" s="41" t="s">
        <v>153</v>
      </c>
      <c r="E56" s="160"/>
      <c r="F56" s="126">
        <v>27</v>
      </c>
      <c r="G56" s="116"/>
      <c r="H56" s="117">
        <f t="shared" si="9"/>
        <v>0</v>
      </c>
      <c r="I56" s="114"/>
      <c r="J56" s="21"/>
      <c r="K56" s="114"/>
      <c r="L56" s="21"/>
      <c r="M56" s="45"/>
      <c r="O56" s="115" t="e">
        <f t="shared" si="6"/>
        <v>#DIV/0!</v>
      </c>
      <c r="P56" s="161"/>
      <c r="Q56" s="117" t="e">
        <f t="shared" si="10"/>
        <v>#DIV/0!</v>
      </c>
      <c r="S56" s="161"/>
      <c r="T56" s="117" t="e">
        <f t="shared" si="11"/>
        <v>#DIV/0!</v>
      </c>
    </row>
    <row r="57" spans="2:32" ht="22.5" customHeight="1" x14ac:dyDescent="0.15">
      <c r="B57" s="297"/>
      <c r="C57" s="298"/>
      <c r="D57" s="299" t="s">
        <v>29</v>
      </c>
      <c r="E57" s="300"/>
      <c r="F57" s="162">
        <v>28</v>
      </c>
      <c r="G57" s="132"/>
      <c r="H57" s="136">
        <f>J57+L57+M57</f>
        <v>0</v>
      </c>
      <c r="I57" s="132"/>
      <c r="J57" s="155">
        <f>SUM(J50:J56)</f>
        <v>0</v>
      </c>
      <c r="K57" s="132"/>
      <c r="L57" s="155">
        <f>SUM(L50:L56)</f>
        <v>0</v>
      </c>
      <c r="M57" s="155">
        <f>SUM(M50:M56)</f>
        <v>0</v>
      </c>
      <c r="O57" s="115" t="e">
        <f>SUM(O50:O56)</f>
        <v>#DIV/0!</v>
      </c>
      <c r="P57" s="121"/>
      <c r="Q57" s="117" t="e">
        <f>SUM(Q50:Q56)</f>
        <v>#DIV/0!</v>
      </c>
      <c r="S57" s="121"/>
      <c r="T57" s="117" t="e">
        <f>SUM(T50:T56)</f>
        <v>#DIV/0!</v>
      </c>
    </row>
    <row r="58" spans="2:32" ht="22.5" customHeight="1" x14ac:dyDescent="0.15">
      <c r="B58" s="328" t="s">
        <v>165</v>
      </c>
      <c r="C58" s="329"/>
      <c r="D58" s="329"/>
      <c r="E58" s="330"/>
      <c r="F58" s="138">
        <v>29</v>
      </c>
      <c r="G58" s="147"/>
      <c r="H58" s="140">
        <f>+H41+H49-H57</f>
        <v>0</v>
      </c>
      <c r="I58" s="147"/>
      <c r="J58" s="142"/>
      <c r="K58" s="147"/>
      <c r="L58" s="142"/>
      <c r="M58" s="143"/>
      <c r="O58" s="143"/>
      <c r="P58" s="147"/>
      <c r="Q58" s="140" t="e">
        <f>+Q41+Q49-Q57</f>
        <v>#DIV/0!</v>
      </c>
      <c r="S58" s="147"/>
      <c r="T58" s="140" t="e">
        <f>+T41+T49-T57</f>
        <v>#DIV/0!</v>
      </c>
    </row>
    <row r="59" spans="2:32" ht="22.5" customHeight="1" x14ac:dyDescent="0.15">
      <c r="E59" s="73"/>
      <c r="F59" s="152"/>
      <c r="G59" s="52"/>
      <c r="H59" s="52"/>
      <c r="Q59" s="280" t="s">
        <v>219</v>
      </c>
      <c r="T59" s="280" t="s">
        <v>218</v>
      </c>
    </row>
    <row r="60" spans="2:32" ht="22.5" customHeight="1" x14ac:dyDescent="0.15">
      <c r="C60" s="130"/>
      <c r="Q60" s="281"/>
      <c r="T60" s="281"/>
    </row>
    <row r="61" spans="2:32" s="166" customFormat="1" ht="105.75" customHeight="1" x14ac:dyDescent="0.15">
      <c r="B61" s="327"/>
      <c r="C61" s="327"/>
      <c r="D61" s="301" t="s">
        <v>234</v>
      </c>
      <c r="E61" s="301"/>
      <c r="F61" s="301"/>
      <c r="G61" s="301"/>
      <c r="H61" s="301"/>
      <c r="I61" s="301"/>
      <c r="J61" s="301"/>
      <c r="K61" s="301"/>
      <c r="L61" s="301"/>
      <c r="M61" s="301"/>
      <c r="N61" s="301"/>
      <c r="O61" s="301"/>
      <c r="P61" s="301"/>
      <c r="Q61" s="301"/>
      <c r="R61" s="301"/>
      <c r="S61" s="301"/>
      <c r="T61" s="301"/>
      <c r="U61" s="163"/>
      <c r="V61" s="163"/>
      <c r="W61" s="164"/>
      <c r="X61" s="163"/>
      <c r="Y61" s="163"/>
      <c r="Z61" s="163"/>
      <c r="AA61" s="163"/>
      <c r="AB61" s="163"/>
      <c r="AC61" s="165"/>
      <c r="AD61" s="165"/>
      <c r="AE61" s="165"/>
      <c r="AF61" s="165"/>
    </row>
    <row r="62" spans="2:32" s="166" customFormat="1" ht="13.5" customHeight="1" x14ac:dyDescent="0.15">
      <c r="B62" s="165"/>
      <c r="C62" s="165"/>
      <c r="D62" s="163"/>
      <c r="E62" s="163"/>
      <c r="F62" s="163"/>
      <c r="G62" s="163"/>
      <c r="H62" s="163"/>
      <c r="I62" s="163"/>
      <c r="J62" s="163"/>
      <c r="K62" s="163"/>
      <c r="L62" s="163"/>
      <c r="M62" s="163"/>
      <c r="N62" s="163"/>
      <c r="O62" s="163"/>
      <c r="P62" s="163"/>
      <c r="Q62" s="163"/>
      <c r="R62" s="163"/>
      <c r="S62" s="163"/>
      <c r="T62" s="163"/>
      <c r="U62" s="163"/>
      <c r="V62" s="163"/>
      <c r="W62" s="164"/>
      <c r="X62" s="163"/>
      <c r="Y62" s="163"/>
      <c r="Z62" s="163"/>
      <c r="AA62" s="163"/>
      <c r="AB62" s="163"/>
      <c r="AC62" s="165"/>
      <c r="AD62" s="165"/>
      <c r="AE62" s="165"/>
      <c r="AF62" s="165"/>
    </row>
    <row r="63" spans="2:32" x14ac:dyDescent="0.15">
      <c r="C63" s="130"/>
      <c r="D63" s="163"/>
      <c r="E63" s="163"/>
      <c r="F63" s="163"/>
      <c r="G63" s="163"/>
      <c r="H63" s="163"/>
      <c r="I63" s="163"/>
      <c r="J63" s="163"/>
      <c r="K63" s="163"/>
      <c r="L63" s="163"/>
      <c r="M63" s="163"/>
      <c r="N63" s="163"/>
      <c r="O63" s="163"/>
      <c r="P63" s="163"/>
      <c r="Q63" s="163"/>
      <c r="R63" s="163"/>
      <c r="S63" s="163"/>
      <c r="T63" s="163"/>
      <c r="U63" s="163"/>
      <c r="V63" s="163"/>
      <c r="W63" s="164"/>
      <c r="X63" s="163"/>
      <c r="Y63" s="163"/>
      <c r="Z63" s="163"/>
      <c r="AA63" s="163"/>
      <c r="AB63" s="163"/>
    </row>
    <row r="64" spans="2:32" x14ac:dyDescent="0.15">
      <c r="C64" s="130"/>
    </row>
    <row r="65" spans="3:3" x14ac:dyDescent="0.15">
      <c r="C65" s="130"/>
    </row>
    <row r="66" spans="3:3" x14ac:dyDescent="0.15">
      <c r="C66" s="130"/>
    </row>
    <row r="67" spans="3:3" x14ac:dyDescent="0.15">
      <c r="C67" s="130"/>
    </row>
    <row r="68" spans="3:3" x14ac:dyDescent="0.15">
      <c r="C68" s="130"/>
    </row>
    <row r="69" spans="3:3" x14ac:dyDescent="0.15">
      <c r="C69" s="130"/>
    </row>
    <row r="70" spans="3:3" x14ac:dyDescent="0.15">
      <c r="C70" s="130"/>
    </row>
    <row r="71" spans="3:3" x14ac:dyDescent="0.15">
      <c r="C71" s="130"/>
    </row>
    <row r="72" spans="3:3" x14ac:dyDescent="0.15">
      <c r="C72" s="130"/>
    </row>
    <row r="73" spans="3:3" x14ac:dyDescent="0.15">
      <c r="C73" s="130"/>
    </row>
    <row r="74" spans="3:3" x14ac:dyDescent="0.15">
      <c r="C74" s="130"/>
    </row>
    <row r="75" spans="3:3" x14ac:dyDescent="0.15">
      <c r="C75" s="130"/>
    </row>
    <row r="76" spans="3:3" x14ac:dyDescent="0.15">
      <c r="C76" s="130"/>
    </row>
    <row r="77" spans="3:3" x14ac:dyDescent="0.15">
      <c r="C77" s="130"/>
    </row>
    <row r="78" spans="3:3" x14ac:dyDescent="0.15">
      <c r="C78" s="130"/>
    </row>
    <row r="79" spans="3:3" x14ac:dyDescent="0.15">
      <c r="C79" s="130"/>
    </row>
    <row r="80" spans="3:3" x14ac:dyDescent="0.15">
      <c r="C80" s="130"/>
    </row>
    <row r="81" spans="3:3" x14ac:dyDescent="0.15">
      <c r="C81" s="130"/>
    </row>
    <row r="82" spans="3:3" x14ac:dyDescent="0.15">
      <c r="C82" s="130"/>
    </row>
    <row r="83" spans="3:3" x14ac:dyDescent="0.15">
      <c r="C83" s="130"/>
    </row>
    <row r="84" spans="3:3" x14ac:dyDescent="0.15">
      <c r="C84" s="130"/>
    </row>
    <row r="85" spans="3:3" x14ac:dyDescent="0.15">
      <c r="C85" s="130"/>
    </row>
    <row r="86" spans="3:3" x14ac:dyDescent="0.15">
      <c r="C86" s="130"/>
    </row>
    <row r="87" spans="3:3" x14ac:dyDescent="0.15">
      <c r="C87" s="130"/>
    </row>
    <row r="88" spans="3:3" x14ac:dyDescent="0.15">
      <c r="C88" s="130"/>
    </row>
    <row r="89" spans="3:3" x14ac:dyDescent="0.15">
      <c r="C89" s="130"/>
    </row>
    <row r="90" spans="3:3" x14ac:dyDescent="0.15">
      <c r="C90" s="130"/>
    </row>
    <row r="91" spans="3:3" x14ac:dyDescent="0.15">
      <c r="C91" s="130"/>
    </row>
    <row r="92" spans="3:3" x14ac:dyDescent="0.15">
      <c r="C92" s="130"/>
    </row>
    <row r="93" spans="3:3" x14ac:dyDescent="0.15">
      <c r="C93" s="130"/>
    </row>
    <row r="94" spans="3:3" x14ac:dyDescent="0.15">
      <c r="C94" s="130"/>
    </row>
    <row r="95" spans="3:3" x14ac:dyDescent="0.15">
      <c r="C95" s="130"/>
    </row>
    <row r="96" spans="3:3" x14ac:dyDescent="0.15">
      <c r="C96" s="130"/>
    </row>
  </sheetData>
  <sheetProtection insertRows="0" deleteRows="0" selectLockedCells="1"/>
  <protectedRanges>
    <protectedRange sqref="C5:D6" name="範囲1"/>
    <protectedRange sqref="J5:J6" name="範囲2"/>
    <protectedRange sqref="L5:L6" name="範囲3"/>
    <protectedRange sqref="D15:D16" name="範囲4"/>
    <protectedRange sqref="J15:J16" name="範囲5"/>
    <protectedRange sqref="L15:L16" name="範囲6"/>
    <protectedRange sqref="M14:M16" name="範囲7"/>
    <protectedRange sqref="D18:D23" name="範囲8"/>
    <protectedRange sqref="J18:J23" name="範囲9"/>
    <protectedRange sqref="L18:L23" name="範囲10"/>
    <protectedRange sqref="M18:M23" name="範囲11"/>
    <protectedRange sqref="D25:D28" name="範囲12"/>
    <protectedRange sqref="J25:J28" name="範囲13"/>
    <protectedRange sqref="L25:L28" name="範囲14"/>
    <protectedRange sqref="L30:L31 L34" name="範囲15"/>
    <protectedRange sqref="M30:M31 M34" name="範囲16"/>
    <protectedRange sqref="D33:D34" name="範囲17"/>
    <protectedRange sqref="J33" name="範囲18"/>
    <protectedRange sqref="L33:M33" name="範囲19"/>
    <protectedRange sqref="D36" name="範囲20"/>
    <protectedRange sqref="J36" name="範囲21"/>
    <protectedRange sqref="L36:M36" name="範囲22"/>
    <protectedRange sqref="J39:J40" name="範囲23"/>
    <protectedRange sqref="L39:M40" name="範囲24"/>
    <protectedRange sqref="D42:D48" name="範囲25"/>
    <protectedRange sqref="J42:J48" name="範囲26"/>
    <protectedRange sqref="L42:L48" name="範囲27"/>
    <protectedRange sqref="M42:M48" name="範囲28"/>
    <protectedRange sqref="D50:E56" name="範囲29"/>
    <protectedRange sqref="J50:J56" name="範囲30"/>
    <protectedRange sqref="L50:M56" name="範囲31"/>
    <protectedRange sqref="M25:M28" name="範囲32"/>
    <protectedRange sqref="D30:D31" name="範囲33"/>
    <protectedRange sqref="J30:J31 J34" name="範囲34"/>
  </protectedRanges>
  <mergeCells count="59">
    <mergeCell ref="S12:T12"/>
    <mergeCell ref="S13:T13"/>
    <mergeCell ref="P1:T1"/>
    <mergeCell ref="U2:V2"/>
    <mergeCell ref="U3:V3"/>
    <mergeCell ref="V5:W6"/>
    <mergeCell ref="P2:T3"/>
    <mergeCell ref="O2:O3"/>
    <mergeCell ref="O4:P4"/>
    <mergeCell ref="Q4:R4"/>
    <mergeCell ref="U1:W1"/>
    <mergeCell ref="G12:H13"/>
    <mergeCell ref="P12:Q12"/>
    <mergeCell ref="P13:Q13"/>
    <mergeCell ref="I12:L12"/>
    <mergeCell ref="I13:J13"/>
    <mergeCell ref="K13:L13"/>
    <mergeCell ref="D61:T61"/>
    <mergeCell ref="C5:D5"/>
    <mergeCell ref="C6:D6"/>
    <mergeCell ref="C7:D7"/>
    <mergeCell ref="C8:F8"/>
    <mergeCell ref="A11:D11"/>
    <mergeCell ref="B12:F13"/>
    <mergeCell ref="P11:Q11"/>
    <mergeCell ref="S11:T11"/>
    <mergeCell ref="B33:C35"/>
    <mergeCell ref="B36:C37"/>
    <mergeCell ref="B38:E38"/>
    <mergeCell ref="B39:E39"/>
    <mergeCell ref="B18:C24"/>
    <mergeCell ref="B61:C61"/>
    <mergeCell ref="B58:E58"/>
    <mergeCell ref="B30:C32"/>
    <mergeCell ref="B25:C29"/>
    <mergeCell ref="T59:T60"/>
    <mergeCell ref="Q59:Q60"/>
    <mergeCell ref="B40:E40"/>
    <mergeCell ref="B41:E41"/>
    <mergeCell ref="B42:C49"/>
    <mergeCell ref="D49:E49"/>
    <mergeCell ref="B50:C57"/>
    <mergeCell ref="D57:E57"/>
    <mergeCell ref="A2:D2"/>
    <mergeCell ref="C3:F4"/>
    <mergeCell ref="U26:W29"/>
    <mergeCell ref="M6:U6"/>
    <mergeCell ref="M7:U7"/>
    <mergeCell ref="U25:W25"/>
    <mergeCell ref="H9:I9"/>
    <mergeCell ref="B14:C14"/>
    <mergeCell ref="B15:C17"/>
    <mergeCell ref="M8:U8"/>
    <mergeCell ref="Q5:R5"/>
    <mergeCell ref="O5:P5"/>
    <mergeCell ref="U14:W18"/>
    <mergeCell ref="G3:H4"/>
    <mergeCell ref="I3:J4"/>
    <mergeCell ref="K3:L4"/>
  </mergeCells>
  <phoneticPr fontId="2"/>
  <dataValidations count="2">
    <dataValidation type="list" allowBlank="1" showInputMessage="1" showErrorMessage="1" sqref="O5:P5">
      <formula1>$Y$3:$Y$4</formula1>
    </dataValidation>
    <dataValidation type="list" allowBlank="1" showInputMessage="1" showErrorMessage="1" sqref="Q5:R5">
      <formula1>$Z$3:$Z$4</formula1>
    </dataValidation>
  </dataValidations>
  <pageMargins left="0.59055118110236227" right="0.39370078740157483" top="0.59055118110236227" bottom="0.39370078740157483" header="0.51181102362204722" footer="0.51181102362204722"/>
  <pageSetup paperSize="9" scale="55" fitToHeight="0"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G47"/>
  <sheetViews>
    <sheetView view="pageBreakPreview" zoomScaleNormal="100" zoomScaleSheetLayoutView="100" workbookViewId="0">
      <selection activeCell="E16" sqref="E16:T17"/>
    </sheetView>
  </sheetViews>
  <sheetFormatPr defaultRowHeight="13.5" x14ac:dyDescent="0.15"/>
  <cols>
    <col min="1" max="1" width="2.375" style="166" customWidth="1"/>
    <col min="2" max="3" width="1.625" style="165" customWidth="1"/>
    <col min="4" max="20" width="3.625" style="165" customWidth="1"/>
    <col min="21" max="26" width="5.875" style="165" customWidth="1"/>
    <col min="27" max="31" width="3.625" style="165" customWidth="1"/>
    <col min="32" max="32" width="10.875" style="166" customWidth="1"/>
    <col min="33" max="33" width="9" style="166" customWidth="1"/>
    <col min="34" max="16384" width="9" style="166"/>
  </cols>
  <sheetData>
    <row r="1" spans="2:33" ht="8.25" customHeight="1" x14ac:dyDescent="0.15"/>
    <row r="2" spans="2:33" ht="20.100000000000001" customHeight="1" x14ac:dyDescent="0.15">
      <c r="B2" s="375" t="s">
        <v>38</v>
      </c>
      <c r="C2" s="376"/>
      <c r="D2" s="376"/>
      <c r="E2" s="376"/>
      <c r="F2" s="376"/>
      <c r="G2" s="376"/>
      <c r="H2" s="376"/>
      <c r="I2" s="376"/>
      <c r="J2" s="376"/>
      <c r="K2" s="377"/>
      <c r="L2" s="381" t="s">
        <v>39</v>
      </c>
      <c r="M2" s="382"/>
      <c r="N2" s="357" t="str">
        <f>IF(区分計算入力シート!U2="","",区分計算入力シート!U2)</f>
        <v/>
      </c>
      <c r="O2" s="358"/>
      <c r="P2" s="358"/>
      <c r="Q2" s="358"/>
      <c r="R2" s="358"/>
      <c r="S2" s="167" t="s">
        <v>215</v>
      </c>
      <c r="T2" s="383" t="s">
        <v>40</v>
      </c>
      <c r="U2" s="384"/>
      <c r="V2" s="422" t="str">
        <f>IF(区分計算入力シート!P2="","",区分計算入力シート!P2)</f>
        <v/>
      </c>
      <c r="W2" s="423"/>
      <c r="X2" s="423"/>
      <c r="Y2" s="423"/>
      <c r="Z2" s="423"/>
      <c r="AA2" s="424"/>
      <c r="AB2" s="428" t="s">
        <v>41</v>
      </c>
    </row>
    <row r="3" spans="2:33" ht="20.100000000000001" customHeight="1" x14ac:dyDescent="0.15">
      <c r="B3" s="378"/>
      <c r="C3" s="379"/>
      <c r="D3" s="379"/>
      <c r="E3" s="379"/>
      <c r="F3" s="379"/>
      <c r="G3" s="379"/>
      <c r="H3" s="379"/>
      <c r="I3" s="379"/>
      <c r="J3" s="379"/>
      <c r="K3" s="380"/>
      <c r="L3" s="430" t="s">
        <v>42</v>
      </c>
      <c r="M3" s="431"/>
      <c r="N3" s="359" t="str">
        <f>IF(区分計算入力シート!U3="","",区分計算入力シート!U3)</f>
        <v/>
      </c>
      <c r="O3" s="360"/>
      <c r="P3" s="360"/>
      <c r="Q3" s="360"/>
      <c r="R3" s="360"/>
      <c r="S3" s="168" t="s">
        <v>216</v>
      </c>
      <c r="T3" s="355"/>
      <c r="U3" s="356"/>
      <c r="V3" s="425"/>
      <c r="W3" s="426"/>
      <c r="X3" s="426"/>
      <c r="Y3" s="426"/>
      <c r="Z3" s="426"/>
      <c r="AA3" s="427"/>
      <c r="AB3" s="429"/>
    </row>
    <row r="4" spans="2:33" ht="20.100000000000001" customHeight="1" x14ac:dyDescent="0.15">
      <c r="B4" s="169"/>
      <c r="C4" s="170"/>
      <c r="D4" s="383" t="s">
        <v>43</v>
      </c>
      <c r="E4" s="404"/>
      <c r="F4" s="404"/>
      <c r="G4" s="404"/>
      <c r="H4" s="404"/>
      <c r="I4" s="404"/>
      <c r="J4" s="404"/>
      <c r="K4" s="404"/>
      <c r="L4" s="404"/>
      <c r="M4" s="404"/>
      <c r="N4" s="404"/>
      <c r="O4" s="404"/>
      <c r="P4" s="404"/>
      <c r="Q4" s="404"/>
      <c r="R4" s="404"/>
      <c r="S4" s="404"/>
      <c r="T4" s="404"/>
      <c r="U4" s="383" t="s">
        <v>44</v>
      </c>
      <c r="V4" s="404"/>
      <c r="W4" s="404"/>
      <c r="X4" s="404"/>
      <c r="Y4" s="404"/>
      <c r="Z4" s="404"/>
      <c r="AA4" s="384"/>
      <c r="AB4" s="429"/>
    </row>
    <row r="5" spans="2:33" ht="20.100000000000001" customHeight="1" x14ac:dyDescent="0.15">
      <c r="B5" s="171"/>
      <c r="C5" s="172"/>
      <c r="D5" s="405"/>
      <c r="E5" s="406"/>
      <c r="F5" s="406"/>
      <c r="G5" s="406"/>
      <c r="H5" s="406"/>
      <c r="I5" s="406"/>
      <c r="J5" s="406"/>
      <c r="K5" s="406"/>
      <c r="L5" s="406"/>
      <c r="M5" s="406"/>
      <c r="N5" s="406"/>
      <c r="O5" s="406"/>
      <c r="P5" s="406"/>
      <c r="Q5" s="406"/>
      <c r="R5" s="406"/>
      <c r="S5" s="406"/>
      <c r="T5" s="406"/>
      <c r="U5" s="405"/>
      <c r="V5" s="406"/>
      <c r="W5" s="406"/>
      <c r="X5" s="406"/>
      <c r="Y5" s="406"/>
      <c r="Z5" s="406"/>
      <c r="AA5" s="407"/>
      <c r="AB5" s="429"/>
    </row>
    <row r="6" spans="2:33" ht="20.100000000000001" customHeight="1" x14ac:dyDescent="0.15">
      <c r="B6" s="173"/>
      <c r="C6" s="174"/>
      <c r="D6" s="414" t="s">
        <v>45</v>
      </c>
      <c r="E6" s="417" t="str">
        <f>区分計算入力シート!C5</f>
        <v>売上高</v>
      </c>
      <c r="F6" s="418"/>
      <c r="G6" s="418"/>
      <c r="H6" s="418"/>
      <c r="I6" s="418"/>
      <c r="J6" s="418"/>
      <c r="K6" s="418"/>
      <c r="L6" s="418"/>
      <c r="M6" s="418"/>
      <c r="N6" s="418"/>
      <c r="O6" s="418"/>
      <c r="P6" s="418"/>
      <c r="Q6" s="418"/>
      <c r="R6" s="418"/>
      <c r="S6" s="418"/>
      <c r="T6" s="418"/>
      <c r="U6" s="432" t="e">
        <f>区分計算入力シート!T14</f>
        <v>#DIV/0!</v>
      </c>
      <c r="V6" s="433"/>
      <c r="W6" s="433"/>
      <c r="X6" s="433"/>
      <c r="Y6" s="433"/>
      <c r="Z6" s="433"/>
      <c r="AA6" s="175" t="s">
        <v>46</v>
      </c>
      <c r="AB6" s="429"/>
      <c r="AC6" s="436" t="s">
        <v>191</v>
      </c>
      <c r="AD6" s="436"/>
      <c r="AE6" s="436"/>
      <c r="AF6" s="436"/>
      <c r="AG6" s="436"/>
    </row>
    <row r="7" spans="2:33" ht="20.100000000000001" customHeight="1" x14ac:dyDescent="0.15">
      <c r="B7" s="173"/>
      <c r="C7" s="174"/>
      <c r="D7" s="414"/>
      <c r="E7" s="418"/>
      <c r="F7" s="418"/>
      <c r="G7" s="418"/>
      <c r="H7" s="418"/>
      <c r="I7" s="418"/>
      <c r="J7" s="418"/>
      <c r="K7" s="418"/>
      <c r="L7" s="418"/>
      <c r="M7" s="418"/>
      <c r="N7" s="418"/>
      <c r="O7" s="418"/>
      <c r="P7" s="418"/>
      <c r="Q7" s="418"/>
      <c r="R7" s="418"/>
      <c r="S7" s="418"/>
      <c r="T7" s="418"/>
      <c r="U7" s="434"/>
      <c r="V7" s="435"/>
      <c r="W7" s="435"/>
      <c r="X7" s="435"/>
      <c r="Y7" s="435"/>
      <c r="Z7" s="435"/>
      <c r="AA7" s="176"/>
      <c r="AB7" s="429"/>
      <c r="AC7" s="436"/>
      <c r="AD7" s="436"/>
      <c r="AE7" s="436"/>
      <c r="AF7" s="436"/>
      <c r="AG7" s="436"/>
    </row>
    <row r="8" spans="2:33" ht="20.100000000000001" customHeight="1" x14ac:dyDescent="0.15">
      <c r="B8" s="173"/>
      <c r="C8" s="174"/>
      <c r="D8" s="414"/>
      <c r="E8" s="374" t="str">
        <f>区分計算入力シート!D25</f>
        <v>受取利息</v>
      </c>
      <c r="F8" s="369"/>
      <c r="G8" s="369"/>
      <c r="H8" s="369"/>
      <c r="I8" s="369"/>
      <c r="J8" s="369"/>
      <c r="K8" s="369"/>
      <c r="L8" s="369"/>
      <c r="M8" s="369"/>
      <c r="N8" s="369"/>
      <c r="O8" s="369"/>
      <c r="P8" s="369"/>
      <c r="Q8" s="369"/>
      <c r="R8" s="369"/>
      <c r="S8" s="369"/>
      <c r="T8" s="370"/>
      <c r="U8" s="408" t="e">
        <f>区分計算入力シート!T25</f>
        <v>#DIV/0!</v>
      </c>
      <c r="V8" s="409"/>
      <c r="W8" s="409"/>
      <c r="X8" s="409"/>
      <c r="Y8" s="409"/>
      <c r="Z8" s="409"/>
      <c r="AA8" s="177"/>
      <c r="AB8" s="429"/>
      <c r="AC8" s="436"/>
      <c r="AD8" s="436"/>
      <c r="AE8" s="436"/>
      <c r="AF8" s="436"/>
      <c r="AG8" s="436"/>
    </row>
    <row r="9" spans="2:33" ht="20.100000000000001" customHeight="1" x14ac:dyDescent="0.15">
      <c r="B9" s="355" t="s">
        <v>47</v>
      </c>
      <c r="C9" s="356"/>
      <c r="D9" s="414"/>
      <c r="E9" s="371"/>
      <c r="F9" s="372"/>
      <c r="G9" s="372"/>
      <c r="H9" s="372"/>
      <c r="I9" s="372"/>
      <c r="J9" s="372"/>
      <c r="K9" s="372"/>
      <c r="L9" s="372"/>
      <c r="M9" s="372"/>
      <c r="N9" s="372"/>
      <c r="O9" s="372"/>
      <c r="P9" s="372"/>
      <c r="Q9" s="372"/>
      <c r="R9" s="372"/>
      <c r="S9" s="372"/>
      <c r="T9" s="373"/>
      <c r="U9" s="410"/>
      <c r="V9" s="411"/>
      <c r="W9" s="411"/>
      <c r="X9" s="411"/>
      <c r="Y9" s="411"/>
      <c r="Z9" s="411"/>
      <c r="AA9" s="178"/>
      <c r="AB9" s="429"/>
    </row>
    <row r="10" spans="2:33" ht="20.100000000000001" customHeight="1" x14ac:dyDescent="0.15">
      <c r="B10" s="355" t="s">
        <v>48</v>
      </c>
      <c r="C10" s="356"/>
      <c r="D10" s="414"/>
      <c r="E10" s="374" t="s">
        <v>171</v>
      </c>
      <c r="F10" s="369"/>
      <c r="G10" s="369"/>
      <c r="H10" s="369"/>
      <c r="I10" s="369"/>
      <c r="J10" s="369"/>
      <c r="K10" s="369"/>
      <c r="L10" s="369"/>
      <c r="M10" s="369"/>
      <c r="N10" s="369"/>
      <c r="O10" s="369"/>
      <c r="P10" s="369"/>
      <c r="Q10" s="369"/>
      <c r="R10" s="369"/>
      <c r="S10" s="369"/>
      <c r="T10" s="370"/>
      <c r="U10" s="408" t="e">
        <f>区分計算入力シート!T26</f>
        <v>#DIV/0!</v>
      </c>
      <c r="V10" s="409"/>
      <c r="W10" s="409"/>
      <c r="X10" s="409"/>
      <c r="Y10" s="409"/>
      <c r="Z10" s="409"/>
      <c r="AA10" s="177"/>
      <c r="AB10" s="429"/>
    </row>
    <row r="11" spans="2:33" ht="20.100000000000001" customHeight="1" x14ac:dyDescent="0.15">
      <c r="B11" s="355">
        <v>72</v>
      </c>
      <c r="C11" s="356"/>
      <c r="D11" s="414"/>
      <c r="E11" s="371"/>
      <c r="F11" s="372"/>
      <c r="G11" s="372"/>
      <c r="H11" s="372"/>
      <c r="I11" s="372"/>
      <c r="J11" s="372"/>
      <c r="K11" s="372"/>
      <c r="L11" s="372"/>
      <c r="M11" s="372"/>
      <c r="N11" s="372"/>
      <c r="O11" s="372"/>
      <c r="P11" s="372"/>
      <c r="Q11" s="372"/>
      <c r="R11" s="372"/>
      <c r="S11" s="372"/>
      <c r="T11" s="373"/>
      <c r="U11" s="410"/>
      <c r="V11" s="411"/>
      <c r="W11" s="411"/>
      <c r="X11" s="411"/>
      <c r="Y11" s="411"/>
      <c r="Z11" s="411"/>
      <c r="AA11" s="178"/>
      <c r="AB11" s="429"/>
    </row>
    <row r="12" spans="2:33" ht="20.100000000000001" customHeight="1" x14ac:dyDescent="0.15">
      <c r="B12" s="355" t="s">
        <v>49</v>
      </c>
      <c r="C12" s="356"/>
      <c r="D12" s="414"/>
      <c r="E12" s="374" t="s">
        <v>172</v>
      </c>
      <c r="F12" s="369"/>
      <c r="G12" s="369"/>
      <c r="H12" s="369"/>
      <c r="I12" s="369"/>
      <c r="J12" s="369"/>
      <c r="K12" s="369"/>
      <c r="L12" s="369"/>
      <c r="M12" s="369"/>
      <c r="N12" s="369"/>
      <c r="O12" s="369"/>
      <c r="P12" s="369"/>
      <c r="Q12" s="369"/>
      <c r="R12" s="369"/>
      <c r="S12" s="369"/>
      <c r="T12" s="370"/>
      <c r="U12" s="408" t="e">
        <f>区分計算入力シート!T27+区分計算入力シート!T28</f>
        <v>#DIV/0!</v>
      </c>
      <c r="V12" s="409"/>
      <c r="W12" s="409"/>
      <c r="X12" s="409"/>
      <c r="Y12" s="409"/>
      <c r="Z12" s="409"/>
      <c r="AA12" s="177"/>
      <c r="AB12" s="429"/>
    </row>
    <row r="13" spans="2:33" ht="20.100000000000001" customHeight="1" x14ac:dyDescent="0.15">
      <c r="B13" s="355" t="s">
        <v>50</v>
      </c>
      <c r="C13" s="356"/>
      <c r="D13" s="414"/>
      <c r="E13" s="371"/>
      <c r="F13" s="372"/>
      <c r="G13" s="372"/>
      <c r="H13" s="372"/>
      <c r="I13" s="372"/>
      <c r="J13" s="372"/>
      <c r="K13" s="372"/>
      <c r="L13" s="372"/>
      <c r="M13" s="372"/>
      <c r="N13" s="372"/>
      <c r="O13" s="372"/>
      <c r="P13" s="372"/>
      <c r="Q13" s="372"/>
      <c r="R13" s="372"/>
      <c r="S13" s="372"/>
      <c r="T13" s="373"/>
      <c r="U13" s="410"/>
      <c r="V13" s="411"/>
      <c r="W13" s="411"/>
      <c r="X13" s="411"/>
      <c r="Y13" s="411"/>
      <c r="Z13" s="411"/>
      <c r="AA13" s="178"/>
      <c r="AB13" s="429"/>
    </row>
    <row r="14" spans="2:33" ht="20.100000000000001" customHeight="1" x14ac:dyDescent="0.15">
      <c r="B14" s="355">
        <v>24</v>
      </c>
      <c r="C14" s="356"/>
      <c r="D14" s="414"/>
      <c r="E14" s="374" t="str">
        <f>区分計算入力シート!B33</f>
        <v>特別利益</v>
      </c>
      <c r="F14" s="369"/>
      <c r="G14" s="369"/>
      <c r="H14" s="369"/>
      <c r="I14" s="369"/>
      <c r="J14" s="369"/>
      <c r="K14" s="369"/>
      <c r="L14" s="369"/>
      <c r="M14" s="369"/>
      <c r="N14" s="369"/>
      <c r="O14" s="369"/>
      <c r="P14" s="369"/>
      <c r="Q14" s="369"/>
      <c r="R14" s="369"/>
      <c r="S14" s="369"/>
      <c r="T14" s="370"/>
      <c r="U14" s="408" t="e">
        <f>区分計算入力シート!T35</f>
        <v>#DIV/0!</v>
      </c>
      <c r="V14" s="409"/>
      <c r="W14" s="409"/>
      <c r="X14" s="409"/>
      <c r="Y14" s="409"/>
      <c r="Z14" s="409"/>
      <c r="AA14" s="177"/>
    </row>
    <row r="15" spans="2:33" ht="20.100000000000001" customHeight="1" x14ac:dyDescent="0.15">
      <c r="B15" s="355" t="s">
        <v>50</v>
      </c>
      <c r="C15" s="356"/>
      <c r="D15" s="414"/>
      <c r="E15" s="371"/>
      <c r="F15" s="372"/>
      <c r="G15" s="372"/>
      <c r="H15" s="372"/>
      <c r="I15" s="372"/>
      <c r="J15" s="372"/>
      <c r="K15" s="372"/>
      <c r="L15" s="372"/>
      <c r="M15" s="372"/>
      <c r="N15" s="372"/>
      <c r="O15" s="372"/>
      <c r="P15" s="372"/>
      <c r="Q15" s="372"/>
      <c r="R15" s="372"/>
      <c r="S15" s="372"/>
      <c r="T15" s="373"/>
      <c r="U15" s="410"/>
      <c r="V15" s="411"/>
      <c r="W15" s="411"/>
      <c r="X15" s="411"/>
      <c r="Y15" s="411"/>
      <c r="Z15" s="411"/>
      <c r="AA15" s="178"/>
    </row>
    <row r="16" spans="2:33" ht="20.100000000000001" customHeight="1" x14ac:dyDescent="0.15">
      <c r="B16" s="355">
        <v>2</v>
      </c>
      <c r="C16" s="356"/>
      <c r="D16" s="414"/>
      <c r="E16" s="368" t="s">
        <v>66</v>
      </c>
      <c r="F16" s="369"/>
      <c r="G16" s="369"/>
      <c r="H16" s="369"/>
      <c r="I16" s="369"/>
      <c r="J16" s="369"/>
      <c r="K16" s="369"/>
      <c r="L16" s="369"/>
      <c r="M16" s="369"/>
      <c r="N16" s="369"/>
      <c r="O16" s="369"/>
      <c r="P16" s="369"/>
      <c r="Q16" s="369"/>
      <c r="R16" s="369"/>
      <c r="S16" s="369"/>
      <c r="T16" s="370"/>
      <c r="U16" s="385"/>
      <c r="V16" s="386"/>
      <c r="W16" s="386"/>
      <c r="X16" s="386"/>
      <c r="Y16" s="386"/>
      <c r="Z16" s="386"/>
      <c r="AA16" s="177"/>
      <c r="AC16" s="179"/>
    </row>
    <row r="17" spans="2:29" ht="20.100000000000001" customHeight="1" x14ac:dyDescent="0.15">
      <c r="B17" s="355" t="s">
        <v>48</v>
      </c>
      <c r="C17" s="356"/>
      <c r="D17" s="414"/>
      <c r="E17" s="371"/>
      <c r="F17" s="372"/>
      <c r="G17" s="372"/>
      <c r="H17" s="372"/>
      <c r="I17" s="372"/>
      <c r="J17" s="372"/>
      <c r="K17" s="372"/>
      <c r="L17" s="372"/>
      <c r="M17" s="372"/>
      <c r="N17" s="372"/>
      <c r="O17" s="372"/>
      <c r="P17" s="372"/>
      <c r="Q17" s="372"/>
      <c r="R17" s="372"/>
      <c r="S17" s="372"/>
      <c r="T17" s="373"/>
      <c r="U17" s="387"/>
      <c r="V17" s="388"/>
      <c r="W17" s="388"/>
      <c r="X17" s="388"/>
      <c r="Y17" s="388"/>
      <c r="Z17" s="388"/>
      <c r="AA17" s="178"/>
    </row>
    <row r="18" spans="2:29" ht="20.100000000000001" customHeight="1" x14ac:dyDescent="0.15">
      <c r="B18" s="355">
        <v>1</v>
      </c>
      <c r="C18" s="356"/>
      <c r="D18" s="414"/>
      <c r="E18" s="361"/>
      <c r="F18" s="362"/>
      <c r="G18" s="362"/>
      <c r="H18" s="362"/>
      <c r="I18" s="362"/>
      <c r="J18" s="362"/>
      <c r="K18" s="362"/>
      <c r="L18" s="362"/>
      <c r="M18" s="362"/>
      <c r="N18" s="362"/>
      <c r="O18" s="362"/>
      <c r="P18" s="362"/>
      <c r="Q18" s="362"/>
      <c r="R18" s="362"/>
      <c r="S18" s="362"/>
      <c r="T18" s="363"/>
      <c r="U18" s="385"/>
      <c r="V18" s="386"/>
      <c r="W18" s="386"/>
      <c r="X18" s="386"/>
      <c r="Y18" s="386"/>
      <c r="Z18" s="386"/>
      <c r="AA18" s="177"/>
      <c r="AC18" s="179" t="s">
        <v>164</v>
      </c>
    </row>
    <row r="19" spans="2:29" ht="20.100000000000001" customHeight="1" x14ac:dyDescent="0.15">
      <c r="B19" s="355" t="s">
        <v>51</v>
      </c>
      <c r="C19" s="356"/>
      <c r="D19" s="414"/>
      <c r="E19" s="364"/>
      <c r="F19" s="365"/>
      <c r="G19" s="365"/>
      <c r="H19" s="365"/>
      <c r="I19" s="365"/>
      <c r="J19" s="365"/>
      <c r="K19" s="365"/>
      <c r="L19" s="365"/>
      <c r="M19" s="365"/>
      <c r="N19" s="365"/>
      <c r="O19" s="365"/>
      <c r="P19" s="365"/>
      <c r="Q19" s="365"/>
      <c r="R19" s="365"/>
      <c r="S19" s="365"/>
      <c r="T19" s="366"/>
      <c r="U19" s="387"/>
      <c r="V19" s="388"/>
      <c r="W19" s="388"/>
      <c r="X19" s="388"/>
      <c r="Y19" s="388"/>
      <c r="Z19" s="388"/>
      <c r="AA19" s="178"/>
    </row>
    <row r="20" spans="2:29" ht="20.100000000000001" customHeight="1" x14ac:dyDescent="0.15">
      <c r="B20" s="355" t="s">
        <v>192</v>
      </c>
      <c r="C20" s="356"/>
      <c r="D20" s="414"/>
      <c r="E20" s="361"/>
      <c r="F20" s="362"/>
      <c r="G20" s="362"/>
      <c r="H20" s="362"/>
      <c r="I20" s="362"/>
      <c r="J20" s="362"/>
      <c r="K20" s="362"/>
      <c r="L20" s="362"/>
      <c r="M20" s="362"/>
      <c r="N20" s="362"/>
      <c r="O20" s="362"/>
      <c r="P20" s="362"/>
      <c r="Q20" s="362"/>
      <c r="R20" s="362"/>
      <c r="S20" s="362"/>
      <c r="T20" s="363"/>
      <c r="U20" s="385"/>
      <c r="V20" s="386"/>
      <c r="W20" s="386"/>
      <c r="X20" s="386"/>
      <c r="Y20" s="386"/>
      <c r="Z20" s="386"/>
      <c r="AA20" s="177"/>
      <c r="AC20" s="179"/>
    </row>
    <row r="21" spans="2:29" ht="20.100000000000001" customHeight="1" x14ac:dyDescent="0.15">
      <c r="B21" s="355" t="s">
        <v>193</v>
      </c>
      <c r="C21" s="356"/>
      <c r="D21" s="414"/>
      <c r="E21" s="364"/>
      <c r="F21" s="365"/>
      <c r="G21" s="365"/>
      <c r="H21" s="365"/>
      <c r="I21" s="365"/>
      <c r="J21" s="365"/>
      <c r="K21" s="365"/>
      <c r="L21" s="365"/>
      <c r="M21" s="365"/>
      <c r="N21" s="365"/>
      <c r="O21" s="365"/>
      <c r="P21" s="365"/>
      <c r="Q21" s="365"/>
      <c r="R21" s="365"/>
      <c r="S21" s="365"/>
      <c r="T21" s="366"/>
      <c r="U21" s="387"/>
      <c r="V21" s="388"/>
      <c r="W21" s="388"/>
      <c r="X21" s="388"/>
      <c r="Y21" s="388"/>
      <c r="Z21" s="388"/>
      <c r="AA21" s="178"/>
    </row>
    <row r="22" spans="2:29" ht="20.100000000000001" customHeight="1" x14ac:dyDescent="0.15">
      <c r="B22" s="355" t="s">
        <v>194</v>
      </c>
      <c r="C22" s="356"/>
      <c r="D22" s="415"/>
      <c r="E22" s="383" t="s">
        <v>6</v>
      </c>
      <c r="F22" s="404"/>
      <c r="G22" s="404"/>
      <c r="H22" s="404"/>
      <c r="I22" s="404"/>
      <c r="J22" s="404"/>
      <c r="K22" s="404"/>
      <c r="L22" s="404"/>
      <c r="M22" s="404"/>
      <c r="N22" s="404"/>
      <c r="O22" s="404"/>
      <c r="P22" s="404"/>
      <c r="Q22" s="404"/>
      <c r="R22" s="404"/>
      <c r="S22" s="404"/>
      <c r="T22" s="384" t="s">
        <v>52</v>
      </c>
      <c r="U22" s="408" t="e">
        <f>SUM(U6:Z21)</f>
        <v>#DIV/0!</v>
      </c>
      <c r="V22" s="409"/>
      <c r="W22" s="409"/>
      <c r="X22" s="409"/>
      <c r="Y22" s="409"/>
      <c r="Z22" s="409"/>
      <c r="AA22" s="177"/>
    </row>
    <row r="23" spans="2:29" ht="20.100000000000001" customHeight="1" thickBot="1" x14ac:dyDescent="0.2">
      <c r="B23" s="355" t="s">
        <v>53</v>
      </c>
      <c r="C23" s="356"/>
      <c r="D23" s="416"/>
      <c r="E23" s="419"/>
      <c r="F23" s="420"/>
      <c r="G23" s="420"/>
      <c r="H23" s="420"/>
      <c r="I23" s="420"/>
      <c r="J23" s="420"/>
      <c r="K23" s="420"/>
      <c r="L23" s="420"/>
      <c r="M23" s="420"/>
      <c r="N23" s="420"/>
      <c r="O23" s="420"/>
      <c r="P23" s="420"/>
      <c r="Q23" s="420"/>
      <c r="R23" s="420"/>
      <c r="S23" s="420"/>
      <c r="T23" s="421"/>
      <c r="U23" s="438"/>
      <c r="V23" s="439"/>
      <c r="W23" s="439"/>
      <c r="X23" s="439"/>
      <c r="Y23" s="439"/>
      <c r="Z23" s="439"/>
      <c r="AA23" s="180"/>
    </row>
    <row r="24" spans="2:29" ht="20.100000000000001" customHeight="1" thickTop="1" x14ac:dyDescent="0.15">
      <c r="B24" s="355" t="s">
        <v>195</v>
      </c>
      <c r="C24" s="356"/>
      <c r="D24" s="181"/>
      <c r="E24" s="391" t="s">
        <v>159</v>
      </c>
      <c r="F24" s="392"/>
      <c r="G24" s="392"/>
      <c r="H24" s="392"/>
      <c r="I24" s="392"/>
      <c r="J24" s="392"/>
      <c r="K24" s="392"/>
      <c r="L24" s="392"/>
      <c r="M24" s="392"/>
      <c r="N24" s="392"/>
      <c r="O24" s="392"/>
      <c r="P24" s="392"/>
      <c r="Q24" s="392"/>
      <c r="R24" s="392"/>
      <c r="S24" s="392"/>
      <c r="T24" s="393"/>
      <c r="U24" s="397" t="e">
        <f>U8</f>
        <v>#DIV/0!</v>
      </c>
      <c r="V24" s="398"/>
      <c r="W24" s="398"/>
      <c r="X24" s="398"/>
      <c r="Y24" s="398"/>
      <c r="Z24" s="398"/>
      <c r="AA24" s="182"/>
    </row>
    <row r="25" spans="2:29" ht="20.100000000000001" customHeight="1" x14ac:dyDescent="0.15">
      <c r="B25" s="355" t="s">
        <v>196</v>
      </c>
      <c r="C25" s="356"/>
      <c r="D25" s="412" t="s">
        <v>54</v>
      </c>
      <c r="E25" s="394"/>
      <c r="F25" s="395"/>
      <c r="G25" s="395"/>
      <c r="H25" s="395"/>
      <c r="I25" s="395"/>
      <c r="J25" s="395"/>
      <c r="K25" s="395"/>
      <c r="L25" s="395"/>
      <c r="M25" s="395"/>
      <c r="N25" s="395"/>
      <c r="O25" s="395"/>
      <c r="P25" s="395"/>
      <c r="Q25" s="395"/>
      <c r="R25" s="395"/>
      <c r="S25" s="395"/>
      <c r="T25" s="396"/>
      <c r="U25" s="399"/>
      <c r="V25" s="400"/>
      <c r="W25" s="400"/>
      <c r="X25" s="400"/>
      <c r="Y25" s="400"/>
      <c r="Z25" s="400"/>
      <c r="AA25" s="174"/>
    </row>
    <row r="26" spans="2:29" ht="20.100000000000001" customHeight="1" x14ac:dyDescent="0.15">
      <c r="B26" s="355" t="s">
        <v>197</v>
      </c>
      <c r="C26" s="356"/>
      <c r="D26" s="412"/>
      <c r="E26" s="374" t="s">
        <v>171</v>
      </c>
      <c r="F26" s="369"/>
      <c r="G26" s="369"/>
      <c r="H26" s="369"/>
      <c r="I26" s="369"/>
      <c r="J26" s="369"/>
      <c r="K26" s="369"/>
      <c r="L26" s="369"/>
      <c r="M26" s="369"/>
      <c r="N26" s="369"/>
      <c r="O26" s="369"/>
      <c r="P26" s="369"/>
      <c r="Q26" s="369"/>
      <c r="R26" s="369"/>
      <c r="S26" s="369"/>
      <c r="T26" s="370"/>
      <c r="U26" s="408" t="e">
        <f>U10</f>
        <v>#DIV/0!</v>
      </c>
      <c r="V26" s="409"/>
      <c r="W26" s="409"/>
      <c r="X26" s="409"/>
      <c r="Y26" s="409"/>
      <c r="Z26" s="409"/>
      <c r="AA26" s="177"/>
      <c r="AC26" s="179"/>
    </row>
    <row r="27" spans="2:29" ht="20.100000000000001" customHeight="1" x14ac:dyDescent="0.15">
      <c r="B27" s="355" t="s">
        <v>55</v>
      </c>
      <c r="C27" s="356"/>
      <c r="D27" s="413"/>
      <c r="E27" s="371"/>
      <c r="F27" s="372"/>
      <c r="G27" s="372"/>
      <c r="H27" s="372"/>
      <c r="I27" s="372"/>
      <c r="J27" s="372"/>
      <c r="K27" s="372"/>
      <c r="L27" s="372"/>
      <c r="M27" s="372"/>
      <c r="N27" s="372"/>
      <c r="O27" s="372"/>
      <c r="P27" s="372"/>
      <c r="Q27" s="372"/>
      <c r="R27" s="372"/>
      <c r="S27" s="372"/>
      <c r="T27" s="373"/>
      <c r="U27" s="410"/>
      <c r="V27" s="411"/>
      <c r="W27" s="411"/>
      <c r="X27" s="411"/>
      <c r="Y27" s="411"/>
      <c r="Z27" s="411"/>
      <c r="AA27" s="178"/>
      <c r="AC27" s="179"/>
    </row>
    <row r="28" spans="2:29" ht="20.100000000000001" customHeight="1" x14ac:dyDescent="0.15">
      <c r="B28" s="355" t="s">
        <v>56</v>
      </c>
      <c r="C28" s="356"/>
      <c r="D28" s="413"/>
      <c r="E28" s="361"/>
      <c r="F28" s="362"/>
      <c r="G28" s="362"/>
      <c r="H28" s="362"/>
      <c r="I28" s="362"/>
      <c r="J28" s="362"/>
      <c r="K28" s="362"/>
      <c r="L28" s="362"/>
      <c r="M28" s="362"/>
      <c r="N28" s="362"/>
      <c r="O28" s="362"/>
      <c r="P28" s="362"/>
      <c r="Q28" s="362"/>
      <c r="R28" s="362"/>
      <c r="S28" s="362"/>
      <c r="T28" s="363"/>
      <c r="U28" s="385"/>
      <c r="V28" s="386"/>
      <c r="W28" s="386"/>
      <c r="X28" s="386"/>
      <c r="Y28" s="386"/>
      <c r="Z28" s="386"/>
      <c r="AA28" s="174"/>
      <c r="AC28" s="179" t="s">
        <v>164</v>
      </c>
    </row>
    <row r="29" spans="2:29" ht="20.100000000000001" customHeight="1" x14ac:dyDescent="0.15">
      <c r="B29" s="355" t="s">
        <v>57</v>
      </c>
      <c r="C29" s="356"/>
      <c r="D29" s="413"/>
      <c r="E29" s="364"/>
      <c r="F29" s="365"/>
      <c r="G29" s="365"/>
      <c r="H29" s="365"/>
      <c r="I29" s="365"/>
      <c r="J29" s="365"/>
      <c r="K29" s="365"/>
      <c r="L29" s="365"/>
      <c r="M29" s="365"/>
      <c r="N29" s="365"/>
      <c r="O29" s="365"/>
      <c r="P29" s="365"/>
      <c r="Q29" s="365"/>
      <c r="R29" s="365"/>
      <c r="S29" s="365"/>
      <c r="T29" s="366"/>
      <c r="U29" s="387"/>
      <c r="V29" s="388"/>
      <c r="W29" s="388"/>
      <c r="X29" s="388"/>
      <c r="Y29" s="388"/>
      <c r="Z29" s="388"/>
      <c r="AA29" s="178"/>
    </row>
    <row r="30" spans="2:29" ht="20.100000000000001" customHeight="1" x14ac:dyDescent="0.15">
      <c r="B30" s="355"/>
      <c r="C30" s="356"/>
      <c r="D30" s="413"/>
      <c r="E30" s="361"/>
      <c r="F30" s="362"/>
      <c r="G30" s="362"/>
      <c r="H30" s="362"/>
      <c r="I30" s="362"/>
      <c r="J30" s="362"/>
      <c r="K30" s="362"/>
      <c r="L30" s="362"/>
      <c r="M30" s="362"/>
      <c r="N30" s="362"/>
      <c r="O30" s="362"/>
      <c r="P30" s="362"/>
      <c r="Q30" s="362"/>
      <c r="R30" s="362"/>
      <c r="S30" s="362"/>
      <c r="T30" s="363"/>
      <c r="U30" s="385"/>
      <c r="V30" s="386"/>
      <c r="W30" s="386"/>
      <c r="X30" s="386"/>
      <c r="Y30" s="386"/>
      <c r="Z30" s="386"/>
      <c r="AA30" s="177"/>
    </row>
    <row r="31" spans="2:29" ht="20.100000000000001" customHeight="1" x14ac:dyDescent="0.15">
      <c r="B31" s="355"/>
      <c r="C31" s="356"/>
      <c r="D31" s="413"/>
      <c r="E31" s="364"/>
      <c r="F31" s="365"/>
      <c r="G31" s="365"/>
      <c r="H31" s="365"/>
      <c r="I31" s="365"/>
      <c r="J31" s="365"/>
      <c r="K31" s="365"/>
      <c r="L31" s="365"/>
      <c r="M31" s="365"/>
      <c r="N31" s="365"/>
      <c r="O31" s="365"/>
      <c r="P31" s="365"/>
      <c r="Q31" s="365"/>
      <c r="R31" s="365"/>
      <c r="S31" s="365"/>
      <c r="T31" s="366"/>
      <c r="U31" s="387"/>
      <c r="V31" s="388"/>
      <c r="W31" s="388"/>
      <c r="X31" s="388"/>
      <c r="Y31" s="388"/>
      <c r="Z31" s="388"/>
      <c r="AA31" s="178"/>
    </row>
    <row r="32" spans="2:29" ht="20.100000000000001" customHeight="1" x14ac:dyDescent="0.15">
      <c r="B32" s="173"/>
      <c r="C32" s="174"/>
      <c r="D32" s="413"/>
      <c r="E32" s="361"/>
      <c r="F32" s="362"/>
      <c r="G32" s="362"/>
      <c r="H32" s="362"/>
      <c r="I32" s="362"/>
      <c r="J32" s="362"/>
      <c r="K32" s="362"/>
      <c r="L32" s="362"/>
      <c r="M32" s="362"/>
      <c r="N32" s="362"/>
      <c r="O32" s="362"/>
      <c r="P32" s="362"/>
      <c r="Q32" s="362"/>
      <c r="R32" s="362"/>
      <c r="S32" s="362"/>
      <c r="T32" s="363"/>
      <c r="U32" s="385"/>
      <c r="V32" s="386"/>
      <c r="W32" s="386"/>
      <c r="X32" s="386"/>
      <c r="Y32" s="386"/>
      <c r="Z32" s="386"/>
      <c r="AA32" s="177"/>
    </row>
    <row r="33" spans="2:27" ht="20.100000000000001" customHeight="1" x14ac:dyDescent="0.15">
      <c r="B33" s="173"/>
      <c r="C33" s="174"/>
      <c r="D33" s="413"/>
      <c r="E33" s="364"/>
      <c r="F33" s="365"/>
      <c r="G33" s="365"/>
      <c r="H33" s="365"/>
      <c r="I33" s="365"/>
      <c r="J33" s="365"/>
      <c r="K33" s="365"/>
      <c r="L33" s="365"/>
      <c r="M33" s="365"/>
      <c r="N33" s="365"/>
      <c r="O33" s="365"/>
      <c r="P33" s="365"/>
      <c r="Q33" s="365"/>
      <c r="R33" s="365"/>
      <c r="S33" s="365"/>
      <c r="T33" s="366"/>
      <c r="U33" s="387"/>
      <c r="V33" s="388"/>
      <c r="W33" s="388"/>
      <c r="X33" s="388"/>
      <c r="Y33" s="388"/>
      <c r="Z33" s="388"/>
      <c r="AA33" s="178"/>
    </row>
    <row r="34" spans="2:27" ht="20.100000000000001" customHeight="1" x14ac:dyDescent="0.15">
      <c r="B34" s="173"/>
      <c r="C34" s="174"/>
      <c r="D34" s="413"/>
      <c r="E34" s="383" t="s">
        <v>6</v>
      </c>
      <c r="F34" s="404"/>
      <c r="G34" s="404"/>
      <c r="H34" s="404"/>
      <c r="I34" s="404"/>
      <c r="J34" s="404"/>
      <c r="K34" s="404"/>
      <c r="L34" s="404"/>
      <c r="M34" s="404"/>
      <c r="N34" s="404"/>
      <c r="O34" s="404"/>
      <c r="P34" s="404"/>
      <c r="Q34" s="404"/>
      <c r="R34" s="404"/>
      <c r="S34" s="404"/>
      <c r="T34" s="384" t="s">
        <v>58</v>
      </c>
      <c r="U34" s="408" t="e">
        <f>SUM(U24:Z33)</f>
        <v>#DIV/0!</v>
      </c>
      <c r="V34" s="409"/>
      <c r="W34" s="409"/>
      <c r="X34" s="409"/>
      <c r="Y34" s="409"/>
      <c r="Z34" s="409"/>
      <c r="AA34" s="177"/>
    </row>
    <row r="35" spans="2:27" ht="20.100000000000001" customHeight="1" x14ac:dyDescent="0.15">
      <c r="B35" s="173"/>
      <c r="C35" s="174"/>
      <c r="D35" s="413"/>
      <c r="E35" s="405"/>
      <c r="F35" s="406"/>
      <c r="G35" s="406"/>
      <c r="H35" s="406"/>
      <c r="I35" s="406"/>
      <c r="J35" s="406"/>
      <c r="K35" s="406"/>
      <c r="L35" s="406"/>
      <c r="M35" s="406"/>
      <c r="N35" s="406"/>
      <c r="O35" s="406"/>
      <c r="P35" s="406"/>
      <c r="Q35" s="406"/>
      <c r="R35" s="406"/>
      <c r="S35" s="406"/>
      <c r="T35" s="407"/>
      <c r="U35" s="410"/>
      <c r="V35" s="411"/>
      <c r="W35" s="411"/>
      <c r="X35" s="411"/>
      <c r="Y35" s="411"/>
      <c r="Z35" s="411"/>
      <c r="AA35" s="178"/>
    </row>
    <row r="36" spans="2:27" ht="39.950000000000003" customHeight="1" x14ac:dyDescent="0.15">
      <c r="B36" s="183"/>
      <c r="C36" s="178"/>
      <c r="D36" s="346" t="s">
        <v>59</v>
      </c>
      <c r="E36" s="401"/>
      <c r="F36" s="401"/>
      <c r="G36" s="401"/>
      <c r="H36" s="401"/>
      <c r="I36" s="401"/>
      <c r="J36" s="401"/>
      <c r="K36" s="401"/>
      <c r="L36" s="401"/>
      <c r="M36" s="401"/>
      <c r="N36" s="401"/>
      <c r="O36" s="401"/>
      <c r="P36" s="401"/>
      <c r="Q36" s="401"/>
      <c r="R36" s="401"/>
      <c r="S36" s="401"/>
      <c r="T36" s="184" t="s">
        <v>60</v>
      </c>
      <c r="U36" s="402" t="e">
        <f>U22-U34</f>
        <v>#DIV/0!</v>
      </c>
      <c r="V36" s="403"/>
      <c r="W36" s="403"/>
      <c r="X36" s="403"/>
      <c r="Y36" s="403"/>
      <c r="Z36" s="403"/>
      <c r="AA36" s="185"/>
    </row>
    <row r="37" spans="2:27" ht="39.950000000000003" customHeight="1" x14ac:dyDescent="0.15">
      <c r="B37" s="186"/>
      <c r="C37" s="187"/>
      <c r="D37" s="187"/>
      <c r="E37" s="367" t="s">
        <v>61</v>
      </c>
      <c r="F37" s="367"/>
      <c r="G37" s="367"/>
      <c r="H37" s="367"/>
      <c r="I37" s="367"/>
      <c r="J37" s="367"/>
      <c r="K37" s="367"/>
      <c r="L37" s="367"/>
      <c r="M37" s="367"/>
      <c r="N37" s="367"/>
      <c r="O37" s="367"/>
      <c r="P37" s="367"/>
      <c r="Q37" s="367"/>
      <c r="R37" s="187"/>
      <c r="S37" s="187"/>
      <c r="T37" s="184" t="s">
        <v>62</v>
      </c>
      <c r="U37" s="389"/>
      <c r="V37" s="389"/>
      <c r="W37" s="389"/>
      <c r="X37" s="389"/>
      <c r="Y37" s="389"/>
      <c r="Z37" s="390"/>
      <c r="AA37" s="185"/>
    </row>
    <row r="38" spans="2:27" ht="39.950000000000003" customHeight="1" x14ac:dyDescent="0.15">
      <c r="B38" s="186"/>
      <c r="C38" s="187"/>
      <c r="D38" s="187"/>
      <c r="E38" s="367" t="s">
        <v>63</v>
      </c>
      <c r="F38" s="367"/>
      <c r="G38" s="367"/>
      <c r="H38" s="367"/>
      <c r="I38" s="367"/>
      <c r="J38" s="367"/>
      <c r="K38" s="367"/>
      <c r="L38" s="367"/>
      <c r="M38" s="367"/>
      <c r="N38" s="367"/>
      <c r="O38" s="367"/>
      <c r="P38" s="367"/>
      <c r="Q38" s="367"/>
      <c r="R38" s="187"/>
      <c r="S38" s="187"/>
      <c r="T38" s="184" t="s">
        <v>64</v>
      </c>
      <c r="U38" s="389"/>
      <c r="V38" s="389"/>
      <c r="W38" s="389"/>
      <c r="X38" s="389"/>
      <c r="Y38" s="389"/>
      <c r="Z38" s="390"/>
      <c r="AA38" s="185"/>
    </row>
    <row r="39" spans="2:27" ht="39.950000000000003" customHeight="1" x14ac:dyDescent="0.15">
      <c r="B39" s="186"/>
      <c r="C39" s="187"/>
      <c r="D39" s="187"/>
      <c r="E39" s="367" t="s">
        <v>222</v>
      </c>
      <c r="F39" s="367"/>
      <c r="G39" s="367"/>
      <c r="H39" s="367"/>
      <c r="I39" s="367"/>
      <c r="J39" s="367"/>
      <c r="K39" s="367"/>
      <c r="L39" s="367"/>
      <c r="M39" s="367"/>
      <c r="N39" s="367"/>
      <c r="O39" s="367"/>
      <c r="P39" s="367"/>
      <c r="Q39" s="367"/>
      <c r="R39" s="187"/>
      <c r="S39" s="187"/>
      <c r="T39" s="184" t="s">
        <v>65</v>
      </c>
      <c r="U39" s="389"/>
      <c r="V39" s="389"/>
      <c r="W39" s="389"/>
      <c r="X39" s="389"/>
      <c r="Y39" s="389"/>
      <c r="Z39" s="390"/>
      <c r="AA39" s="185"/>
    </row>
    <row r="40" spans="2:27" ht="39.950000000000003" customHeight="1" x14ac:dyDescent="0.15">
      <c r="B40" s="186"/>
      <c r="C40" s="187"/>
      <c r="D40" s="187"/>
      <c r="E40" s="367" t="s">
        <v>198</v>
      </c>
      <c r="F40" s="367"/>
      <c r="G40" s="367"/>
      <c r="H40" s="367"/>
      <c r="I40" s="367"/>
      <c r="J40" s="367"/>
      <c r="K40" s="367"/>
      <c r="L40" s="367"/>
      <c r="M40" s="367"/>
      <c r="N40" s="367"/>
      <c r="O40" s="367"/>
      <c r="P40" s="367"/>
      <c r="Q40" s="367"/>
      <c r="R40" s="187"/>
      <c r="S40" s="187"/>
      <c r="T40" s="184" t="s">
        <v>101</v>
      </c>
      <c r="U40" s="389"/>
      <c r="V40" s="389"/>
      <c r="W40" s="389"/>
      <c r="X40" s="389"/>
      <c r="Y40" s="389"/>
      <c r="Z40" s="390"/>
      <c r="AA40" s="185"/>
    </row>
    <row r="41" spans="2:27" ht="39.950000000000003" customHeight="1" x14ac:dyDescent="0.15">
      <c r="B41" s="186"/>
      <c r="C41" s="187"/>
      <c r="D41" s="187"/>
      <c r="E41" s="367" t="s">
        <v>199</v>
      </c>
      <c r="F41" s="367"/>
      <c r="G41" s="367"/>
      <c r="H41" s="367"/>
      <c r="I41" s="367"/>
      <c r="J41" s="367"/>
      <c r="K41" s="367"/>
      <c r="L41" s="367"/>
      <c r="M41" s="367"/>
      <c r="N41" s="367"/>
      <c r="O41" s="367"/>
      <c r="P41" s="367"/>
      <c r="Q41" s="367"/>
      <c r="R41" s="187"/>
      <c r="S41" s="187"/>
      <c r="T41" s="184" t="s">
        <v>201</v>
      </c>
      <c r="U41" s="389"/>
      <c r="V41" s="389"/>
      <c r="W41" s="389"/>
      <c r="X41" s="389"/>
      <c r="Y41" s="389"/>
      <c r="Z41" s="390"/>
      <c r="AA41" s="185"/>
    </row>
    <row r="42" spans="2:27" ht="39.950000000000003" customHeight="1" x14ac:dyDescent="0.15">
      <c r="B42" s="186"/>
      <c r="C42" s="187"/>
      <c r="D42" s="187"/>
      <c r="E42" s="367" t="s">
        <v>200</v>
      </c>
      <c r="F42" s="367"/>
      <c r="G42" s="367"/>
      <c r="H42" s="367"/>
      <c r="I42" s="367"/>
      <c r="J42" s="367"/>
      <c r="K42" s="367"/>
      <c r="L42" s="367"/>
      <c r="M42" s="367"/>
      <c r="N42" s="367"/>
      <c r="O42" s="367"/>
      <c r="P42" s="367"/>
      <c r="Q42" s="367"/>
      <c r="R42" s="187"/>
      <c r="S42" s="187"/>
      <c r="T42" s="184" t="s">
        <v>202</v>
      </c>
      <c r="U42" s="389"/>
      <c r="V42" s="389"/>
      <c r="W42" s="389"/>
      <c r="X42" s="389"/>
      <c r="Y42" s="389"/>
      <c r="Z42" s="390"/>
      <c r="AA42" s="185"/>
    </row>
    <row r="43" spans="2:27" ht="39.950000000000003" customHeight="1" x14ac:dyDescent="0.15">
      <c r="B43" s="346" t="s">
        <v>203</v>
      </c>
      <c r="C43" s="401"/>
      <c r="D43" s="401"/>
      <c r="E43" s="401"/>
      <c r="F43" s="401"/>
      <c r="G43" s="401"/>
      <c r="H43" s="401"/>
      <c r="I43" s="401"/>
      <c r="J43" s="401"/>
      <c r="K43" s="401"/>
      <c r="L43" s="401"/>
      <c r="M43" s="401"/>
      <c r="N43" s="401"/>
      <c r="O43" s="401"/>
      <c r="P43" s="401"/>
      <c r="Q43" s="401"/>
      <c r="R43" s="401"/>
      <c r="S43" s="401"/>
      <c r="T43" s="184" t="s">
        <v>108</v>
      </c>
      <c r="U43" s="402" t="e">
        <f>U36-U37-U38-U39-U40-U41-U42</f>
        <v>#DIV/0!</v>
      </c>
      <c r="V43" s="403"/>
      <c r="W43" s="403"/>
      <c r="X43" s="403"/>
      <c r="Y43" s="403"/>
      <c r="Z43" s="403"/>
      <c r="AA43" s="185"/>
    </row>
    <row r="44" spans="2:27" x14ac:dyDescent="0.15">
      <c r="B44" s="188"/>
      <c r="C44" s="188"/>
      <c r="D44" s="189"/>
      <c r="E44" s="189"/>
      <c r="F44" s="189"/>
      <c r="G44" s="189"/>
      <c r="H44" s="189"/>
      <c r="I44" s="189"/>
      <c r="J44" s="189"/>
      <c r="K44" s="189"/>
      <c r="L44" s="189"/>
      <c r="M44" s="189"/>
      <c r="N44" s="189"/>
      <c r="O44" s="189"/>
      <c r="P44" s="189"/>
      <c r="Q44" s="189"/>
      <c r="R44" s="189"/>
      <c r="S44" s="189"/>
      <c r="T44" s="189"/>
      <c r="U44" s="190"/>
      <c r="V44" s="190"/>
      <c r="W44" s="190"/>
      <c r="X44" s="190"/>
      <c r="Y44" s="190"/>
      <c r="Z44" s="190"/>
      <c r="AA44" s="188"/>
    </row>
    <row r="45" spans="2:27" ht="50.25" customHeight="1" x14ac:dyDescent="0.15">
      <c r="B45" s="327"/>
      <c r="C45" s="327"/>
      <c r="D45" s="437" t="s">
        <v>188</v>
      </c>
      <c r="E45" s="437"/>
      <c r="F45" s="437"/>
      <c r="G45" s="437"/>
      <c r="H45" s="437"/>
      <c r="I45" s="437"/>
      <c r="J45" s="437"/>
      <c r="K45" s="437"/>
      <c r="L45" s="437"/>
      <c r="M45" s="437"/>
      <c r="N45" s="437"/>
      <c r="O45" s="437"/>
      <c r="P45" s="437"/>
      <c r="Q45" s="437"/>
      <c r="R45" s="437"/>
      <c r="S45" s="437"/>
      <c r="T45" s="437"/>
      <c r="U45" s="437"/>
      <c r="V45" s="437"/>
      <c r="W45" s="437"/>
      <c r="X45" s="437"/>
      <c r="Y45" s="437"/>
      <c r="Z45" s="437"/>
      <c r="AA45" s="437"/>
    </row>
    <row r="46" spans="2:27" ht="13.5" customHeight="1" x14ac:dyDescent="0.15">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row>
    <row r="47" spans="2:27" x14ac:dyDescent="0.15">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row>
  </sheetData>
  <sheetProtection formatCells="0" selectLockedCells="1"/>
  <mergeCells count="86">
    <mergeCell ref="U41:Z41"/>
    <mergeCell ref="E42:Q42"/>
    <mergeCell ref="U42:Z42"/>
    <mergeCell ref="AC6:AG8"/>
    <mergeCell ref="D45:AA47"/>
    <mergeCell ref="E40:Q40"/>
    <mergeCell ref="U40:Z40"/>
    <mergeCell ref="U8:Z9"/>
    <mergeCell ref="U38:Z38"/>
    <mergeCell ref="U14:Z15"/>
    <mergeCell ref="U20:Z21"/>
    <mergeCell ref="U22:Z23"/>
    <mergeCell ref="E41:Q41"/>
    <mergeCell ref="V2:AA3"/>
    <mergeCell ref="AB2:AB13"/>
    <mergeCell ref="L3:M3"/>
    <mergeCell ref="D4:T5"/>
    <mergeCell ref="U4:AA5"/>
    <mergeCell ref="U6:Z7"/>
    <mergeCell ref="E8:T9"/>
    <mergeCell ref="U10:Z11"/>
    <mergeCell ref="U12:Z13"/>
    <mergeCell ref="B15:C15"/>
    <mergeCell ref="D6:D23"/>
    <mergeCell ref="E6:T7"/>
    <mergeCell ref="B16:C16"/>
    <mergeCell ref="B17:C17"/>
    <mergeCell ref="B20:C20"/>
    <mergeCell ref="B21:C21"/>
    <mergeCell ref="B9:C9"/>
    <mergeCell ref="B10:C10"/>
    <mergeCell ref="E10:T11"/>
    <mergeCell ref="B11:C11"/>
    <mergeCell ref="B12:C12"/>
    <mergeCell ref="E12:T13"/>
    <mergeCell ref="B22:C22"/>
    <mergeCell ref="E22:S23"/>
    <mergeCell ref="T22:T23"/>
    <mergeCell ref="B23:C23"/>
    <mergeCell ref="U39:Z39"/>
    <mergeCell ref="B43:S43"/>
    <mergeCell ref="U43:Z43"/>
    <mergeCell ref="E32:T33"/>
    <mergeCell ref="U32:Z33"/>
    <mergeCell ref="E34:S35"/>
    <mergeCell ref="T34:T35"/>
    <mergeCell ref="U34:Z35"/>
    <mergeCell ref="D36:S36"/>
    <mergeCell ref="U36:Z36"/>
    <mergeCell ref="E38:Q38"/>
    <mergeCell ref="D25:D35"/>
    <mergeCell ref="B26:C26"/>
    <mergeCell ref="E26:T27"/>
    <mergeCell ref="U26:Z27"/>
    <mergeCell ref="B27:C27"/>
    <mergeCell ref="U18:Z19"/>
    <mergeCell ref="B19:C19"/>
    <mergeCell ref="U16:Z17"/>
    <mergeCell ref="E37:Q37"/>
    <mergeCell ref="U37:Z37"/>
    <mergeCell ref="E28:T29"/>
    <mergeCell ref="U28:Z29"/>
    <mergeCell ref="B29:C29"/>
    <mergeCell ref="B30:C30"/>
    <mergeCell ref="E30:T31"/>
    <mergeCell ref="U30:Z31"/>
    <mergeCell ref="B31:C31"/>
    <mergeCell ref="B24:C24"/>
    <mergeCell ref="E24:T25"/>
    <mergeCell ref="U24:Z25"/>
    <mergeCell ref="B25:C25"/>
    <mergeCell ref="N2:R2"/>
    <mergeCell ref="N3:R3"/>
    <mergeCell ref="B45:C45"/>
    <mergeCell ref="B18:C18"/>
    <mergeCell ref="E18:T19"/>
    <mergeCell ref="E39:Q39"/>
    <mergeCell ref="B28:C28"/>
    <mergeCell ref="E16:T17"/>
    <mergeCell ref="E20:T21"/>
    <mergeCell ref="B14:C14"/>
    <mergeCell ref="E14:T15"/>
    <mergeCell ref="B13:C13"/>
    <mergeCell ref="B2:K3"/>
    <mergeCell ref="L2:M2"/>
    <mergeCell ref="T2:U3"/>
  </mergeCells>
  <phoneticPr fontId="2"/>
  <pageMargins left="0.59055118110236227" right="0.39370078740157483" top="0.59055118110236227" bottom="0.39370078740157483" header="0.51181102362204722" footer="0.51181102362204722"/>
  <pageSetup paperSize="9" scale="7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97"/>
  <sheetViews>
    <sheetView view="pageBreakPreview" zoomScale="70" zoomScaleNormal="85" zoomScaleSheetLayoutView="70" zoomScalePageLayoutView="70" workbookViewId="0">
      <selection activeCell="BB19" sqref="BB19"/>
    </sheetView>
  </sheetViews>
  <sheetFormatPr defaultRowHeight="13.5" x14ac:dyDescent="0.15"/>
  <cols>
    <col min="1" max="1" width="6.75" style="191" customWidth="1"/>
    <col min="2" max="4" width="3.75" style="191" customWidth="1"/>
    <col min="5" max="5" width="48.125" style="191" customWidth="1"/>
    <col min="6" max="6" width="5" style="191" customWidth="1"/>
    <col min="7" max="22" width="2.375" style="191" customWidth="1"/>
    <col min="23" max="23" width="8.75" style="191" customWidth="1"/>
    <col min="24" max="49" width="2.375" style="191" customWidth="1"/>
    <col min="50" max="50" width="2.875" style="191" bestFit="1" customWidth="1"/>
    <col min="51" max="51" width="2" style="166" customWidth="1"/>
    <col min="52" max="16384" width="9" style="166"/>
  </cols>
  <sheetData>
    <row r="1" spans="2:50" ht="14.25" thickBot="1" x14ac:dyDescent="0.2"/>
    <row r="2" spans="2:50" ht="18.75" customHeight="1" x14ac:dyDescent="0.15">
      <c r="B2" s="566" t="s">
        <v>68</v>
      </c>
      <c r="C2" s="567"/>
      <c r="D2" s="567"/>
      <c r="E2" s="444" t="str">
        <f>IF(区分計算入力シート!P2="","",区分計算入力シート!P2)</f>
        <v/>
      </c>
      <c r="F2" s="445"/>
      <c r="G2" s="445"/>
      <c r="H2" s="445"/>
      <c r="I2" s="445"/>
      <c r="J2" s="445"/>
      <c r="K2" s="445"/>
      <c r="L2" s="445"/>
      <c r="M2" s="445"/>
      <c r="N2" s="445"/>
      <c r="O2" s="445"/>
      <c r="P2" s="445"/>
      <c r="Q2" s="445"/>
      <c r="R2" s="445"/>
      <c r="S2" s="445"/>
      <c r="T2" s="445"/>
      <c r="U2" s="445"/>
      <c r="V2" s="446"/>
      <c r="W2" s="453" t="s">
        <v>226</v>
      </c>
      <c r="X2" s="465" t="s">
        <v>69</v>
      </c>
      <c r="Y2" s="466"/>
      <c r="Z2" s="466"/>
      <c r="AA2" s="466"/>
      <c r="AB2" s="466"/>
      <c r="AC2" s="466"/>
      <c r="AD2" s="466"/>
      <c r="AE2" s="466"/>
      <c r="AF2" s="466"/>
      <c r="AG2" s="467"/>
      <c r="AH2" s="576" t="s">
        <v>70</v>
      </c>
      <c r="AI2" s="576"/>
      <c r="AJ2" s="576"/>
      <c r="AK2" s="192" t="s">
        <v>71</v>
      </c>
      <c r="AL2" s="577" t="s">
        <v>217</v>
      </c>
      <c r="AM2" s="577"/>
      <c r="AN2" s="577"/>
      <c r="AO2" s="577"/>
      <c r="AP2" s="577"/>
      <c r="AQ2" s="577"/>
      <c r="AR2" s="577"/>
      <c r="AS2" s="577"/>
      <c r="AT2" s="577"/>
      <c r="AU2" s="576" t="s">
        <v>72</v>
      </c>
      <c r="AV2" s="576"/>
      <c r="AW2" s="614"/>
      <c r="AX2" s="565" t="s">
        <v>73</v>
      </c>
    </row>
    <row r="3" spans="2:50" ht="10.5" customHeight="1" x14ac:dyDescent="0.15">
      <c r="B3" s="568"/>
      <c r="C3" s="569"/>
      <c r="D3" s="569"/>
      <c r="E3" s="447"/>
      <c r="F3" s="448"/>
      <c r="G3" s="448"/>
      <c r="H3" s="448"/>
      <c r="I3" s="448"/>
      <c r="J3" s="448"/>
      <c r="K3" s="448"/>
      <c r="L3" s="448"/>
      <c r="M3" s="448"/>
      <c r="N3" s="448"/>
      <c r="O3" s="448"/>
      <c r="P3" s="448"/>
      <c r="Q3" s="448"/>
      <c r="R3" s="448"/>
      <c r="S3" s="448"/>
      <c r="T3" s="448"/>
      <c r="U3" s="448"/>
      <c r="V3" s="449"/>
      <c r="W3" s="454"/>
      <c r="X3" s="468" t="str">
        <f>IF(区分計算入力シート!O2="","",区分計算入力シート!O2)</f>
        <v/>
      </c>
      <c r="Y3" s="469"/>
      <c r="Z3" s="469"/>
      <c r="AA3" s="469"/>
      <c r="AB3" s="469"/>
      <c r="AC3" s="469"/>
      <c r="AD3" s="469"/>
      <c r="AE3" s="469"/>
      <c r="AF3" s="469"/>
      <c r="AG3" s="470"/>
      <c r="AH3" s="582"/>
      <c r="AI3" s="583"/>
      <c r="AJ3" s="584"/>
      <c r="AK3" s="612"/>
      <c r="AL3" s="591"/>
      <c r="AM3" s="592"/>
      <c r="AN3" s="592"/>
      <c r="AO3" s="592"/>
      <c r="AP3" s="592"/>
      <c r="AQ3" s="592"/>
      <c r="AR3" s="592"/>
      <c r="AS3" s="592"/>
      <c r="AT3" s="593"/>
      <c r="AU3" s="582"/>
      <c r="AV3" s="583"/>
      <c r="AW3" s="600"/>
      <c r="AX3" s="565"/>
    </row>
    <row r="4" spans="2:50" ht="9.75" customHeight="1" x14ac:dyDescent="0.15">
      <c r="B4" s="568"/>
      <c r="C4" s="569"/>
      <c r="D4" s="569"/>
      <c r="E4" s="447"/>
      <c r="F4" s="448"/>
      <c r="G4" s="448"/>
      <c r="H4" s="448"/>
      <c r="I4" s="448"/>
      <c r="J4" s="448"/>
      <c r="K4" s="448"/>
      <c r="L4" s="448"/>
      <c r="M4" s="448"/>
      <c r="N4" s="448"/>
      <c r="O4" s="448"/>
      <c r="P4" s="448"/>
      <c r="Q4" s="448"/>
      <c r="R4" s="448"/>
      <c r="S4" s="448"/>
      <c r="T4" s="448"/>
      <c r="U4" s="448"/>
      <c r="V4" s="449"/>
      <c r="W4" s="454"/>
      <c r="X4" s="471"/>
      <c r="Y4" s="472"/>
      <c r="Z4" s="472"/>
      <c r="AA4" s="472"/>
      <c r="AB4" s="472"/>
      <c r="AC4" s="472"/>
      <c r="AD4" s="472"/>
      <c r="AE4" s="472"/>
      <c r="AF4" s="472"/>
      <c r="AG4" s="473"/>
      <c r="AH4" s="585"/>
      <c r="AI4" s="586"/>
      <c r="AJ4" s="587"/>
      <c r="AK4" s="613"/>
      <c r="AL4" s="594"/>
      <c r="AM4" s="595"/>
      <c r="AN4" s="595"/>
      <c r="AO4" s="595"/>
      <c r="AP4" s="595"/>
      <c r="AQ4" s="595"/>
      <c r="AR4" s="595"/>
      <c r="AS4" s="595"/>
      <c r="AT4" s="596"/>
      <c r="AU4" s="585"/>
      <c r="AV4" s="586"/>
      <c r="AW4" s="601"/>
      <c r="AX4" s="565"/>
    </row>
    <row r="5" spans="2:50" ht="5.0999999999999996" customHeight="1" x14ac:dyDescent="0.15">
      <c r="B5" s="568"/>
      <c r="C5" s="569"/>
      <c r="D5" s="569"/>
      <c r="E5" s="447"/>
      <c r="F5" s="448"/>
      <c r="G5" s="448"/>
      <c r="H5" s="448"/>
      <c r="I5" s="448"/>
      <c r="J5" s="448"/>
      <c r="K5" s="448"/>
      <c r="L5" s="448"/>
      <c r="M5" s="448"/>
      <c r="N5" s="448"/>
      <c r="O5" s="448"/>
      <c r="P5" s="448"/>
      <c r="Q5" s="448"/>
      <c r="R5" s="448"/>
      <c r="S5" s="448"/>
      <c r="T5" s="448"/>
      <c r="U5" s="448"/>
      <c r="V5" s="449"/>
      <c r="W5" s="455"/>
      <c r="X5" s="474"/>
      <c r="Y5" s="475"/>
      <c r="Z5" s="475"/>
      <c r="AA5" s="475"/>
      <c r="AB5" s="475"/>
      <c r="AC5" s="475"/>
      <c r="AD5" s="475"/>
      <c r="AE5" s="475"/>
      <c r="AF5" s="475"/>
      <c r="AG5" s="476"/>
      <c r="AH5" s="588"/>
      <c r="AI5" s="589"/>
      <c r="AJ5" s="590"/>
      <c r="AK5" s="613"/>
      <c r="AL5" s="597"/>
      <c r="AM5" s="598"/>
      <c r="AN5" s="598"/>
      <c r="AO5" s="598"/>
      <c r="AP5" s="598"/>
      <c r="AQ5" s="598"/>
      <c r="AR5" s="598"/>
      <c r="AS5" s="598"/>
      <c r="AT5" s="599"/>
      <c r="AU5" s="588"/>
      <c r="AV5" s="589"/>
      <c r="AW5" s="602"/>
      <c r="AX5" s="565"/>
    </row>
    <row r="6" spans="2:50" ht="12" customHeight="1" x14ac:dyDescent="0.15">
      <c r="B6" s="568"/>
      <c r="C6" s="569"/>
      <c r="D6" s="569"/>
      <c r="E6" s="447"/>
      <c r="F6" s="448"/>
      <c r="G6" s="448"/>
      <c r="H6" s="448"/>
      <c r="I6" s="448"/>
      <c r="J6" s="448"/>
      <c r="K6" s="448"/>
      <c r="L6" s="448"/>
      <c r="M6" s="448"/>
      <c r="N6" s="448"/>
      <c r="O6" s="448"/>
      <c r="P6" s="448"/>
      <c r="Q6" s="448"/>
      <c r="R6" s="448"/>
      <c r="S6" s="448"/>
      <c r="T6" s="448"/>
      <c r="U6" s="448"/>
      <c r="V6" s="449"/>
      <c r="W6" s="456" t="s">
        <v>74</v>
      </c>
      <c r="X6" s="457"/>
      <c r="Y6" s="457"/>
      <c r="Z6" s="457"/>
      <c r="AA6" s="457"/>
      <c r="AB6" s="457"/>
      <c r="AC6" s="457"/>
      <c r="AD6" s="457"/>
      <c r="AE6" s="457"/>
      <c r="AF6" s="458"/>
      <c r="AG6" s="518" t="str">
        <f>IF(区分計算入力シート!U2="","",区分計算入力シート!U2)</f>
        <v/>
      </c>
      <c r="AH6" s="518"/>
      <c r="AI6" s="518"/>
      <c r="AJ6" s="518"/>
      <c r="AK6" s="518"/>
      <c r="AL6" s="518"/>
      <c r="AM6" s="518"/>
      <c r="AN6" s="518"/>
      <c r="AO6" s="518"/>
      <c r="AP6" s="518"/>
      <c r="AQ6" s="518"/>
      <c r="AR6" s="518"/>
      <c r="AS6" s="519"/>
      <c r="AT6" s="603" t="s">
        <v>215</v>
      </c>
      <c r="AU6" s="604"/>
      <c r="AV6" s="604"/>
      <c r="AW6" s="605"/>
      <c r="AX6" s="565"/>
    </row>
    <row r="7" spans="2:50" ht="10.5" customHeight="1" x14ac:dyDescent="0.15">
      <c r="B7" s="568"/>
      <c r="C7" s="569"/>
      <c r="D7" s="569"/>
      <c r="E7" s="447"/>
      <c r="F7" s="448"/>
      <c r="G7" s="448"/>
      <c r="H7" s="448"/>
      <c r="I7" s="448"/>
      <c r="J7" s="448"/>
      <c r="K7" s="448"/>
      <c r="L7" s="448"/>
      <c r="M7" s="448"/>
      <c r="N7" s="448"/>
      <c r="O7" s="448"/>
      <c r="P7" s="448"/>
      <c r="Q7" s="448"/>
      <c r="R7" s="448"/>
      <c r="S7" s="448"/>
      <c r="T7" s="448"/>
      <c r="U7" s="448"/>
      <c r="V7" s="449"/>
      <c r="W7" s="459"/>
      <c r="X7" s="460"/>
      <c r="Y7" s="460"/>
      <c r="Z7" s="460"/>
      <c r="AA7" s="460"/>
      <c r="AB7" s="460"/>
      <c r="AC7" s="460"/>
      <c r="AD7" s="460"/>
      <c r="AE7" s="460"/>
      <c r="AF7" s="461"/>
      <c r="AG7" s="518"/>
      <c r="AH7" s="518"/>
      <c r="AI7" s="518"/>
      <c r="AJ7" s="518"/>
      <c r="AK7" s="518"/>
      <c r="AL7" s="518"/>
      <c r="AM7" s="518"/>
      <c r="AN7" s="518"/>
      <c r="AO7" s="518"/>
      <c r="AP7" s="518"/>
      <c r="AQ7" s="518"/>
      <c r="AR7" s="518"/>
      <c r="AS7" s="519"/>
      <c r="AT7" s="611"/>
      <c r="AU7" s="455"/>
      <c r="AV7" s="604"/>
      <c r="AW7" s="605"/>
      <c r="AX7" s="565"/>
    </row>
    <row r="8" spans="2:50" ht="5.0999999999999996" customHeight="1" x14ac:dyDescent="0.15">
      <c r="B8" s="568"/>
      <c r="C8" s="569"/>
      <c r="D8" s="569"/>
      <c r="E8" s="447"/>
      <c r="F8" s="448"/>
      <c r="G8" s="448"/>
      <c r="H8" s="448"/>
      <c r="I8" s="448"/>
      <c r="J8" s="448"/>
      <c r="K8" s="448"/>
      <c r="L8" s="448"/>
      <c r="M8" s="448"/>
      <c r="N8" s="448"/>
      <c r="O8" s="448"/>
      <c r="P8" s="448"/>
      <c r="Q8" s="448"/>
      <c r="R8" s="448"/>
      <c r="S8" s="448"/>
      <c r="T8" s="448"/>
      <c r="U8" s="448"/>
      <c r="V8" s="449"/>
      <c r="W8" s="459"/>
      <c r="X8" s="460"/>
      <c r="Y8" s="460"/>
      <c r="Z8" s="460"/>
      <c r="AA8" s="460"/>
      <c r="AB8" s="460"/>
      <c r="AC8" s="460"/>
      <c r="AD8" s="460"/>
      <c r="AE8" s="460"/>
      <c r="AF8" s="461"/>
      <c r="AG8" s="518"/>
      <c r="AH8" s="518"/>
      <c r="AI8" s="518"/>
      <c r="AJ8" s="518"/>
      <c r="AK8" s="518"/>
      <c r="AL8" s="518"/>
      <c r="AM8" s="518"/>
      <c r="AN8" s="518"/>
      <c r="AO8" s="518"/>
      <c r="AP8" s="518"/>
      <c r="AQ8" s="518"/>
      <c r="AR8" s="518"/>
      <c r="AS8" s="519"/>
      <c r="AT8" s="603"/>
      <c r="AU8" s="604"/>
      <c r="AV8" s="604"/>
      <c r="AW8" s="605"/>
      <c r="AX8" s="565"/>
    </row>
    <row r="9" spans="2:50" ht="12" customHeight="1" x14ac:dyDescent="0.15">
      <c r="B9" s="568"/>
      <c r="C9" s="569"/>
      <c r="D9" s="569"/>
      <c r="E9" s="447"/>
      <c r="F9" s="448"/>
      <c r="G9" s="448"/>
      <c r="H9" s="448"/>
      <c r="I9" s="448"/>
      <c r="J9" s="448"/>
      <c r="K9" s="448"/>
      <c r="L9" s="448"/>
      <c r="M9" s="448"/>
      <c r="N9" s="448"/>
      <c r="O9" s="448"/>
      <c r="P9" s="448"/>
      <c r="Q9" s="448"/>
      <c r="R9" s="448"/>
      <c r="S9" s="448"/>
      <c r="T9" s="448"/>
      <c r="U9" s="448"/>
      <c r="V9" s="449"/>
      <c r="W9" s="459"/>
      <c r="X9" s="460"/>
      <c r="Y9" s="460"/>
      <c r="Z9" s="460"/>
      <c r="AA9" s="460"/>
      <c r="AB9" s="460"/>
      <c r="AC9" s="460"/>
      <c r="AD9" s="460"/>
      <c r="AE9" s="460"/>
      <c r="AF9" s="461"/>
      <c r="AG9" s="520" t="str">
        <f>IF(区分計算入力シート!U3="","",区分計算入力シート!U3)</f>
        <v/>
      </c>
      <c r="AH9" s="520"/>
      <c r="AI9" s="520"/>
      <c r="AJ9" s="520"/>
      <c r="AK9" s="520"/>
      <c r="AL9" s="520"/>
      <c r="AM9" s="520"/>
      <c r="AN9" s="520"/>
      <c r="AO9" s="520"/>
      <c r="AP9" s="520"/>
      <c r="AQ9" s="520"/>
      <c r="AR9" s="520"/>
      <c r="AS9" s="521"/>
      <c r="AT9" s="603" t="s">
        <v>216</v>
      </c>
      <c r="AU9" s="604"/>
      <c r="AV9" s="604"/>
      <c r="AW9" s="605"/>
      <c r="AX9" s="565"/>
    </row>
    <row r="10" spans="2:50" ht="12" customHeight="1" x14ac:dyDescent="0.15">
      <c r="B10" s="568"/>
      <c r="C10" s="569"/>
      <c r="D10" s="569"/>
      <c r="E10" s="447"/>
      <c r="F10" s="448"/>
      <c r="G10" s="448"/>
      <c r="H10" s="448"/>
      <c r="I10" s="448"/>
      <c r="J10" s="448"/>
      <c r="K10" s="448"/>
      <c r="L10" s="448"/>
      <c r="M10" s="448"/>
      <c r="N10" s="448"/>
      <c r="O10" s="448"/>
      <c r="P10" s="448"/>
      <c r="Q10" s="448"/>
      <c r="R10" s="448"/>
      <c r="S10" s="448"/>
      <c r="T10" s="448"/>
      <c r="U10" s="448"/>
      <c r="V10" s="449"/>
      <c r="W10" s="459"/>
      <c r="X10" s="460"/>
      <c r="Y10" s="460"/>
      <c r="Z10" s="460"/>
      <c r="AA10" s="460"/>
      <c r="AB10" s="460"/>
      <c r="AC10" s="460"/>
      <c r="AD10" s="460"/>
      <c r="AE10" s="460"/>
      <c r="AF10" s="461"/>
      <c r="AG10" s="520"/>
      <c r="AH10" s="520"/>
      <c r="AI10" s="520"/>
      <c r="AJ10" s="520"/>
      <c r="AK10" s="520"/>
      <c r="AL10" s="520"/>
      <c r="AM10" s="520"/>
      <c r="AN10" s="520"/>
      <c r="AO10" s="520"/>
      <c r="AP10" s="520"/>
      <c r="AQ10" s="520"/>
      <c r="AR10" s="520"/>
      <c r="AS10" s="521"/>
      <c r="AT10" s="603"/>
      <c r="AU10" s="604"/>
      <c r="AV10" s="604"/>
      <c r="AW10" s="605"/>
      <c r="AX10" s="565"/>
    </row>
    <row r="11" spans="2:50" ht="5.0999999999999996" customHeight="1" thickBot="1" x14ac:dyDescent="0.2">
      <c r="B11" s="570"/>
      <c r="C11" s="571"/>
      <c r="D11" s="571"/>
      <c r="E11" s="450"/>
      <c r="F11" s="451"/>
      <c r="G11" s="451"/>
      <c r="H11" s="451"/>
      <c r="I11" s="451"/>
      <c r="J11" s="451"/>
      <c r="K11" s="451"/>
      <c r="L11" s="451"/>
      <c r="M11" s="451"/>
      <c r="N11" s="451"/>
      <c r="O11" s="451"/>
      <c r="P11" s="451"/>
      <c r="Q11" s="451"/>
      <c r="R11" s="451"/>
      <c r="S11" s="451"/>
      <c r="T11" s="451"/>
      <c r="U11" s="451"/>
      <c r="V11" s="452"/>
      <c r="W11" s="462"/>
      <c r="X11" s="463"/>
      <c r="Y11" s="463"/>
      <c r="Z11" s="463"/>
      <c r="AA11" s="463"/>
      <c r="AB11" s="463"/>
      <c r="AC11" s="463"/>
      <c r="AD11" s="463"/>
      <c r="AE11" s="463"/>
      <c r="AF11" s="464"/>
      <c r="AG11" s="522"/>
      <c r="AH11" s="522"/>
      <c r="AI11" s="522"/>
      <c r="AJ11" s="522"/>
      <c r="AK11" s="522"/>
      <c r="AL11" s="522"/>
      <c r="AM11" s="522"/>
      <c r="AN11" s="522"/>
      <c r="AO11" s="522"/>
      <c r="AP11" s="522"/>
      <c r="AQ11" s="522"/>
      <c r="AR11" s="522"/>
      <c r="AS11" s="523"/>
      <c r="AT11" s="606"/>
      <c r="AU11" s="607"/>
      <c r="AV11" s="607"/>
      <c r="AW11" s="608"/>
      <c r="AX11" s="565"/>
    </row>
    <row r="12" spans="2:50" ht="13.5" customHeight="1" x14ac:dyDescent="0.15">
      <c r="B12" s="609" t="s">
        <v>213</v>
      </c>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565"/>
    </row>
    <row r="13" spans="2:50" ht="13.5" customHeight="1" x14ac:dyDescent="0.15">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565"/>
    </row>
    <row r="14" spans="2:50" ht="14.25" customHeight="1" thickBot="1" x14ac:dyDescent="0.2">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0"/>
      <c r="AX14" s="565"/>
    </row>
    <row r="15" spans="2:50" ht="35.1" customHeight="1" x14ac:dyDescent="0.15">
      <c r="B15" s="572" t="s">
        <v>75</v>
      </c>
      <c r="C15" s="573"/>
      <c r="D15" s="573"/>
      <c r="E15" s="573"/>
      <c r="F15" s="573"/>
      <c r="G15" s="573"/>
      <c r="H15" s="573"/>
      <c r="I15" s="573"/>
      <c r="J15" s="573"/>
      <c r="K15" s="573"/>
      <c r="L15" s="573"/>
      <c r="M15" s="573"/>
      <c r="N15" s="573"/>
      <c r="O15" s="573"/>
      <c r="P15" s="573"/>
      <c r="Q15" s="573"/>
      <c r="R15" s="573"/>
      <c r="S15" s="573"/>
      <c r="T15" s="574"/>
      <c r="U15" s="573" t="s">
        <v>76</v>
      </c>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5"/>
      <c r="AX15" s="565"/>
    </row>
    <row r="16" spans="2:50" ht="15.95" customHeight="1" x14ac:dyDescent="0.15">
      <c r="B16" s="484" t="s">
        <v>204</v>
      </c>
      <c r="C16" s="485"/>
      <c r="D16" s="485"/>
      <c r="E16" s="486"/>
      <c r="F16" s="479" t="s">
        <v>77</v>
      </c>
      <c r="G16" s="193"/>
      <c r="H16" s="193" t="s">
        <v>78</v>
      </c>
      <c r="I16" s="194"/>
      <c r="J16" s="195" t="s">
        <v>79</v>
      </c>
      <c r="K16" s="193" t="s">
        <v>80</v>
      </c>
      <c r="L16" s="194"/>
      <c r="M16" s="195" t="s">
        <v>81</v>
      </c>
      <c r="N16" s="193" t="s">
        <v>82</v>
      </c>
      <c r="O16" s="194"/>
      <c r="P16" s="193"/>
      <c r="Q16" s="193" t="s">
        <v>83</v>
      </c>
      <c r="R16" s="194"/>
      <c r="S16" s="193"/>
      <c r="T16" s="196" t="s">
        <v>46</v>
      </c>
      <c r="U16" s="559" t="s">
        <v>84</v>
      </c>
      <c r="V16" s="481" t="s">
        <v>85</v>
      </c>
      <c r="W16" s="477"/>
      <c r="X16" s="477"/>
      <c r="Y16" s="477"/>
      <c r="Z16" s="477"/>
      <c r="AA16" s="477"/>
      <c r="AB16" s="477"/>
      <c r="AC16" s="477"/>
      <c r="AD16" s="477"/>
      <c r="AE16" s="477"/>
      <c r="AF16" s="477"/>
      <c r="AG16" s="477"/>
      <c r="AH16" s="477"/>
      <c r="AI16" s="477"/>
      <c r="AJ16" s="561" t="s">
        <v>185</v>
      </c>
      <c r="AK16" s="561"/>
      <c r="AL16" s="578"/>
      <c r="AM16" s="579"/>
      <c r="AN16" s="579"/>
      <c r="AO16" s="579"/>
      <c r="AP16" s="579"/>
      <c r="AQ16" s="579"/>
      <c r="AR16" s="579"/>
      <c r="AS16" s="579"/>
      <c r="AT16" s="579"/>
      <c r="AU16" s="579"/>
      <c r="AV16" s="540" t="s">
        <v>86</v>
      </c>
      <c r="AW16" s="541"/>
      <c r="AX16" s="565"/>
    </row>
    <row r="17" spans="2:50" ht="18" customHeight="1" x14ac:dyDescent="0.15">
      <c r="B17" s="495"/>
      <c r="C17" s="496"/>
      <c r="D17" s="496"/>
      <c r="E17" s="497"/>
      <c r="F17" s="527"/>
      <c r="G17" s="562" t="e">
        <f>区分計算入力シート!Q58</f>
        <v>#DIV/0!</v>
      </c>
      <c r="H17" s="563"/>
      <c r="I17" s="563"/>
      <c r="J17" s="563"/>
      <c r="K17" s="563"/>
      <c r="L17" s="563"/>
      <c r="M17" s="563"/>
      <c r="N17" s="563"/>
      <c r="O17" s="563"/>
      <c r="P17" s="563"/>
      <c r="Q17" s="563"/>
      <c r="R17" s="563"/>
      <c r="S17" s="563"/>
      <c r="T17" s="564"/>
      <c r="U17" s="560"/>
      <c r="V17" s="550"/>
      <c r="W17" s="551"/>
      <c r="X17" s="551"/>
      <c r="Y17" s="551"/>
      <c r="Z17" s="551"/>
      <c r="AA17" s="551"/>
      <c r="AB17" s="551"/>
      <c r="AC17" s="551"/>
      <c r="AD17" s="551"/>
      <c r="AE17" s="551"/>
      <c r="AF17" s="551"/>
      <c r="AG17" s="551"/>
      <c r="AH17" s="551"/>
      <c r="AI17" s="551"/>
      <c r="AJ17" s="561"/>
      <c r="AK17" s="561"/>
      <c r="AL17" s="580"/>
      <c r="AM17" s="581"/>
      <c r="AN17" s="581"/>
      <c r="AO17" s="581"/>
      <c r="AP17" s="581"/>
      <c r="AQ17" s="581"/>
      <c r="AR17" s="581"/>
      <c r="AS17" s="581"/>
      <c r="AT17" s="581"/>
      <c r="AU17" s="581"/>
      <c r="AV17" s="542"/>
      <c r="AW17" s="543"/>
      <c r="AX17" s="565"/>
    </row>
    <row r="18" spans="2:50" ht="5.0999999999999996" customHeight="1" x14ac:dyDescent="0.15">
      <c r="B18" s="487"/>
      <c r="C18" s="488"/>
      <c r="D18" s="488"/>
      <c r="E18" s="489"/>
      <c r="F18" s="480"/>
      <c r="G18" s="17"/>
      <c r="H18" s="16"/>
      <c r="I18" s="197"/>
      <c r="J18" s="198"/>
      <c r="K18" s="16"/>
      <c r="L18" s="197"/>
      <c r="M18" s="198"/>
      <c r="N18" s="16"/>
      <c r="O18" s="197"/>
      <c r="P18" s="198"/>
      <c r="Q18" s="16"/>
      <c r="R18" s="197"/>
      <c r="S18" s="198"/>
      <c r="T18" s="199"/>
      <c r="U18" s="560"/>
      <c r="V18" s="482"/>
      <c r="W18" s="478"/>
      <c r="X18" s="478"/>
      <c r="Y18" s="478"/>
      <c r="Z18" s="478"/>
      <c r="AA18" s="478"/>
      <c r="AB18" s="478"/>
      <c r="AC18" s="478"/>
      <c r="AD18" s="478"/>
      <c r="AE18" s="478"/>
      <c r="AF18" s="478"/>
      <c r="AG18" s="478"/>
      <c r="AH18" s="478"/>
      <c r="AI18" s="478"/>
      <c r="AJ18" s="561"/>
      <c r="AK18" s="561"/>
      <c r="AL18" s="16"/>
      <c r="AM18" s="17"/>
      <c r="AN18" s="17"/>
      <c r="AO18" s="17"/>
      <c r="AP18" s="17"/>
      <c r="AQ18" s="17"/>
      <c r="AR18" s="17"/>
      <c r="AS18" s="17"/>
      <c r="AT18" s="17"/>
      <c r="AU18" s="17"/>
      <c r="AV18" s="17"/>
      <c r="AW18" s="200"/>
      <c r="AX18" s="565"/>
    </row>
    <row r="19" spans="2:50" ht="37.5" customHeight="1" x14ac:dyDescent="0.15">
      <c r="B19" s="538" t="s">
        <v>87</v>
      </c>
      <c r="C19" s="481" t="s">
        <v>88</v>
      </c>
      <c r="D19" s="477"/>
      <c r="E19" s="498"/>
      <c r="F19" s="479" t="s">
        <v>89</v>
      </c>
      <c r="G19" s="440"/>
      <c r="H19" s="441"/>
      <c r="I19" s="441"/>
      <c r="J19" s="441"/>
      <c r="K19" s="441"/>
      <c r="L19" s="441"/>
      <c r="M19" s="441"/>
      <c r="N19" s="441"/>
      <c r="O19" s="441"/>
      <c r="P19" s="441"/>
      <c r="Q19" s="441"/>
      <c r="R19" s="441"/>
      <c r="S19" s="441"/>
      <c r="T19" s="442"/>
      <c r="U19" s="560"/>
      <c r="V19" s="481" t="s">
        <v>90</v>
      </c>
      <c r="W19" s="477"/>
      <c r="X19" s="477"/>
      <c r="Y19" s="477"/>
      <c r="Z19" s="477"/>
      <c r="AA19" s="477"/>
      <c r="AB19" s="477"/>
      <c r="AC19" s="477"/>
      <c r="AD19" s="477"/>
      <c r="AE19" s="477"/>
      <c r="AF19" s="477"/>
      <c r="AG19" s="477"/>
      <c r="AH19" s="477"/>
      <c r="AI19" s="477"/>
      <c r="AJ19" s="500" t="s">
        <v>186</v>
      </c>
      <c r="AK19" s="502"/>
      <c r="AL19" s="548"/>
      <c r="AM19" s="549"/>
      <c r="AN19" s="549"/>
      <c r="AO19" s="549"/>
      <c r="AP19" s="549"/>
      <c r="AQ19" s="549"/>
      <c r="AR19" s="549"/>
      <c r="AS19" s="549"/>
      <c r="AT19" s="549"/>
      <c r="AU19" s="549"/>
      <c r="AV19" s="201"/>
      <c r="AW19" s="202"/>
      <c r="AX19" s="565"/>
    </row>
    <row r="20" spans="2:50" ht="5.0999999999999996" customHeight="1" x14ac:dyDescent="0.15">
      <c r="B20" s="539"/>
      <c r="C20" s="482"/>
      <c r="D20" s="478"/>
      <c r="E20" s="499"/>
      <c r="F20" s="480"/>
      <c r="G20" s="4"/>
      <c r="H20" s="5"/>
      <c r="I20" s="6"/>
      <c r="J20" s="7"/>
      <c r="K20" s="5"/>
      <c r="L20" s="6"/>
      <c r="M20" s="7"/>
      <c r="N20" s="5"/>
      <c r="O20" s="6"/>
      <c r="P20" s="7"/>
      <c r="Q20" s="5"/>
      <c r="R20" s="6"/>
      <c r="S20" s="7"/>
      <c r="T20" s="8"/>
      <c r="U20" s="560"/>
      <c r="V20" s="482"/>
      <c r="W20" s="478"/>
      <c r="X20" s="478"/>
      <c r="Y20" s="478"/>
      <c r="Z20" s="478"/>
      <c r="AA20" s="478"/>
      <c r="AB20" s="478"/>
      <c r="AC20" s="478"/>
      <c r="AD20" s="478"/>
      <c r="AE20" s="478"/>
      <c r="AF20" s="478"/>
      <c r="AG20" s="478"/>
      <c r="AH20" s="478"/>
      <c r="AI20" s="478"/>
      <c r="AJ20" s="503"/>
      <c r="AK20" s="505"/>
      <c r="AL20" s="16"/>
      <c r="AM20" s="17"/>
      <c r="AN20" s="17"/>
      <c r="AO20" s="17"/>
      <c r="AP20" s="17"/>
      <c r="AQ20" s="17"/>
      <c r="AR20" s="17"/>
      <c r="AS20" s="17"/>
      <c r="AT20" s="17"/>
      <c r="AU20" s="17"/>
      <c r="AV20" s="17"/>
      <c r="AW20" s="200"/>
      <c r="AX20" s="565"/>
    </row>
    <row r="21" spans="2:50" ht="37.5" customHeight="1" x14ac:dyDescent="0.15">
      <c r="B21" s="539"/>
      <c r="C21" s="481" t="s">
        <v>205</v>
      </c>
      <c r="D21" s="477"/>
      <c r="E21" s="498"/>
      <c r="F21" s="479" t="s">
        <v>60</v>
      </c>
      <c r="G21" s="440"/>
      <c r="H21" s="441"/>
      <c r="I21" s="441"/>
      <c r="J21" s="441"/>
      <c r="K21" s="441"/>
      <c r="L21" s="441"/>
      <c r="M21" s="441"/>
      <c r="N21" s="441"/>
      <c r="O21" s="441"/>
      <c r="P21" s="441"/>
      <c r="Q21" s="441"/>
      <c r="R21" s="441"/>
      <c r="S21" s="441"/>
      <c r="T21" s="442"/>
      <c r="U21" s="560"/>
      <c r="V21" s="481" t="s">
        <v>229</v>
      </c>
      <c r="W21" s="477"/>
      <c r="X21" s="477"/>
      <c r="Y21" s="477"/>
      <c r="Z21" s="477"/>
      <c r="AA21" s="477"/>
      <c r="AB21" s="477"/>
      <c r="AC21" s="477"/>
      <c r="AD21" s="477"/>
      <c r="AE21" s="477"/>
      <c r="AF21" s="477"/>
      <c r="AG21" s="477"/>
      <c r="AH21" s="477"/>
      <c r="AI21" s="477"/>
      <c r="AJ21" s="500" t="s">
        <v>225</v>
      </c>
      <c r="AK21" s="502"/>
      <c r="AL21" s="548" t="str">
        <f>IF(AL19=0,"",(G47+G35)*AL16/AL19)</f>
        <v/>
      </c>
      <c r="AM21" s="549"/>
      <c r="AN21" s="549"/>
      <c r="AO21" s="549"/>
      <c r="AP21" s="549"/>
      <c r="AQ21" s="549"/>
      <c r="AR21" s="549"/>
      <c r="AS21" s="549"/>
      <c r="AT21" s="549"/>
      <c r="AU21" s="549"/>
      <c r="AV21" s="540" t="s">
        <v>46</v>
      </c>
      <c r="AW21" s="541"/>
      <c r="AX21" s="565"/>
    </row>
    <row r="22" spans="2:50" ht="5.0999999999999996" customHeight="1" x14ac:dyDescent="0.15">
      <c r="B22" s="539"/>
      <c r="C22" s="482"/>
      <c r="D22" s="478"/>
      <c r="E22" s="499"/>
      <c r="F22" s="480"/>
      <c r="G22" s="4"/>
      <c r="H22" s="5"/>
      <c r="I22" s="6"/>
      <c r="J22" s="7"/>
      <c r="K22" s="5"/>
      <c r="L22" s="6"/>
      <c r="M22" s="7"/>
      <c r="N22" s="5"/>
      <c r="O22" s="6"/>
      <c r="P22" s="7"/>
      <c r="Q22" s="5"/>
      <c r="R22" s="6"/>
      <c r="S22" s="7"/>
      <c r="T22" s="8"/>
      <c r="U22" s="560"/>
      <c r="V22" s="482"/>
      <c r="W22" s="478"/>
      <c r="X22" s="478"/>
      <c r="Y22" s="478"/>
      <c r="Z22" s="478"/>
      <c r="AA22" s="478"/>
      <c r="AB22" s="478"/>
      <c r="AC22" s="478"/>
      <c r="AD22" s="478"/>
      <c r="AE22" s="478"/>
      <c r="AF22" s="478"/>
      <c r="AG22" s="478"/>
      <c r="AH22" s="478"/>
      <c r="AI22" s="478"/>
      <c r="AJ22" s="503"/>
      <c r="AK22" s="505"/>
      <c r="AL22" s="16"/>
      <c r="AM22" s="17"/>
      <c r="AN22" s="17"/>
      <c r="AO22" s="17"/>
      <c r="AP22" s="17"/>
      <c r="AQ22" s="17"/>
      <c r="AR22" s="17"/>
      <c r="AS22" s="17"/>
      <c r="AT22" s="17"/>
      <c r="AU22" s="17"/>
      <c r="AV22" s="17"/>
      <c r="AW22" s="200"/>
      <c r="AX22" s="565"/>
    </row>
    <row r="23" spans="2:50" ht="37.5" customHeight="1" x14ac:dyDescent="0.15">
      <c r="B23" s="539"/>
      <c r="C23" s="481" t="s">
        <v>91</v>
      </c>
      <c r="D23" s="477"/>
      <c r="E23" s="498"/>
      <c r="F23" s="479" t="s">
        <v>62</v>
      </c>
      <c r="G23" s="440"/>
      <c r="H23" s="441"/>
      <c r="I23" s="441"/>
      <c r="J23" s="441"/>
      <c r="K23" s="441"/>
      <c r="L23" s="441"/>
      <c r="M23" s="441"/>
      <c r="N23" s="441"/>
      <c r="O23" s="441"/>
      <c r="P23" s="441"/>
      <c r="Q23" s="441"/>
      <c r="R23" s="441"/>
      <c r="S23" s="441"/>
      <c r="T23" s="442"/>
      <c r="U23" s="544" t="s">
        <v>93</v>
      </c>
      <c r="V23" s="477" t="s">
        <v>94</v>
      </c>
      <c r="W23" s="477"/>
      <c r="X23" s="477"/>
      <c r="Y23" s="477"/>
      <c r="Z23" s="477"/>
      <c r="AA23" s="477"/>
      <c r="AB23" s="477"/>
      <c r="AC23" s="477"/>
      <c r="AD23" s="477"/>
      <c r="AE23" s="477"/>
      <c r="AF23" s="477"/>
      <c r="AG23" s="477"/>
      <c r="AH23" s="477"/>
      <c r="AI23" s="477"/>
      <c r="AJ23" s="500" t="s">
        <v>187</v>
      </c>
      <c r="AK23" s="502"/>
      <c r="AL23" s="548"/>
      <c r="AM23" s="549"/>
      <c r="AN23" s="549"/>
      <c r="AO23" s="549"/>
      <c r="AP23" s="549"/>
      <c r="AQ23" s="549"/>
      <c r="AR23" s="549"/>
      <c r="AS23" s="549"/>
      <c r="AT23" s="549"/>
      <c r="AU23" s="549"/>
      <c r="AV23" s="201"/>
      <c r="AW23" s="202"/>
      <c r="AX23" s="565"/>
    </row>
    <row r="24" spans="2:50" ht="5.0999999999999996" customHeight="1" x14ac:dyDescent="0.15">
      <c r="B24" s="539"/>
      <c r="C24" s="482"/>
      <c r="D24" s="478"/>
      <c r="E24" s="499"/>
      <c r="F24" s="480"/>
      <c r="G24" s="4"/>
      <c r="H24" s="5"/>
      <c r="I24" s="6"/>
      <c r="J24" s="7"/>
      <c r="K24" s="5"/>
      <c r="L24" s="6"/>
      <c r="M24" s="7"/>
      <c r="N24" s="5"/>
      <c r="O24" s="6"/>
      <c r="P24" s="7"/>
      <c r="Q24" s="5"/>
      <c r="R24" s="6"/>
      <c r="S24" s="7"/>
      <c r="T24" s="8"/>
      <c r="U24" s="545"/>
      <c r="V24" s="478"/>
      <c r="W24" s="478"/>
      <c r="X24" s="478"/>
      <c r="Y24" s="478"/>
      <c r="Z24" s="478"/>
      <c r="AA24" s="478"/>
      <c r="AB24" s="478"/>
      <c r="AC24" s="478"/>
      <c r="AD24" s="478"/>
      <c r="AE24" s="478"/>
      <c r="AF24" s="478"/>
      <c r="AG24" s="478"/>
      <c r="AH24" s="478"/>
      <c r="AI24" s="478"/>
      <c r="AJ24" s="503"/>
      <c r="AK24" s="505"/>
      <c r="AL24" s="16"/>
      <c r="AM24" s="17"/>
      <c r="AN24" s="17"/>
      <c r="AO24" s="17"/>
      <c r="AP24" s="17"/>
      <c r="AQ24" s="17"/>
      <c r="AR24" s="17"/>
      <c r="AS24" s="17"/>
      <c r="AT24" s="17"/>
      <c r="AU24" s="17"/>
      <c r="AV24" s="17"/>
      <c r="AW24" s="200"/>
      <c r="AX24" s="565"/>
    </row>
    <row r="25" spans="2:50" ht="37.5" customHeight="1" x14ac:dyDescent="0.15">
      <c r="B25" s="539"/>
      <c r="C25" s="481" t="s">
        <v>92</v>
      </c>
      <c r="D25" s="477"/>
      <c r="E25" s="498"/>
      <c r="F25" s="203" t="s">
        <v>64</v>
      </c>
      <c r="G25" s="440"/>
      <c r="H25" s="441"/>
      <c r="I25" s="441"/>
      <c r="J25" s="441"/>
      <c r="K25" s="441"/>
      <c r="L25" s="441"/>
      <c r="M25" s="441"/>
      <c r="N25" s="441"/>
      <c r="O25" s="441"/>
      <c r="P25" s="441"/>
      <c r="Q25" s="441"/>
      <c r="R25" s="441"/>
      <c r="S25" s="441"/>
      <c r="T25" s="442"/>
      <c r="U25" s="545"/>
      <c r="V25" s="477" t="s">
        <v>96</v>
      </c>
      <c r="W25" s="477"/>
      <c r="X25" s="477"/>
      <c r="Y25" s="477"/>
      <c r="Z25" s="477"/>
      <c r="AA25" s="477"/>
      <c r="AB25" s="477"/>
      <c r="AC25" s="477"/>
      <c r="AD25" s="477"/>
      <c r="AE25" s="477"/>
      <c r="AF25" s="477"/>
      <c r="AG25" s="477"/>
      <c r="AH25" s="477"/>
      <c r="AI25" s="477"/>
      <c r="AJ25" s="500" t="s">
        <v>209</v>
      </c>
      <c r="AK25" s="502"/>
      <c r="AL25" s="548"/>
      <c r="AM25" s="549"/>
      <c r="AN25" s="549"/>
      <c r="AO25" s="549"/>
      <c r="AP25" s="549"/>
      <c r="AQ25" s="549"/>
      <c r="AR25" s="549"/>
      <c r="AS25" s="549"/>
      <c r="AT25" s="549"/>
      <c r="AU25" s="549"/>
      <c r="AV25" s="201"/>
      <c r="AW25" s="202"/>
      <c r="AX25" s="565"/>
    </row>
    <row r="26" spans="2:50" ht="5.0999999999999996" customHeight="1" x14ac:dyDescent="0.15">
      <c r="B26" s="539"/>
      <c r="C26" s="482"/>
      <c r="D26" s="478"/>
      <c r="E26" s="499"/>
      <c r="F26" s="204"/>
      <c r="G26" s="4"/>
      <c r="H26" s="5"/>
      <c r="I26" s="6"/>
      <c r="J26" s="7"/>
      <c r="K26" s="5"/>
      <c r="L26" s="6"/>
      <c r="M26" s="7"/>
      <c r="N26" s="5"/>
      <c r="O26" s="6"/>
      <c r="P26" s="7"/>
      <c r="Q26" s="5"/>
      <c r="R26" s="6"/>
      <c r="S26" s="7"/>
      <c r="T26" s="8"/>
      <c r="U26" s="545"/>
      <c r="V26" s="478"/>
      <c r="W26" s="478"/>
      <c r="X26" s="478"/>
      <c r="Y26" s="478"/>
      <c r="Z26" s="478"/>
      <c r="AA26" s="478"/>
      <c r="AB26" s="478"/>
      <c r="AC26" s="478"/>
      <c r="AD26" s="478"/>
      <c r="AE26" s="478"/>
      <c r="AF26" s="478"/>
      <c r="AG26" s="478"/>
      <c r="AH26" s="478"/>
      <c r="AI26" s="478"/>
      <c r="AJ26" s="503"/>
      <c r="AK26" s="505"/>
      <c r="AL26" s="16"/>
      <c r="AM26" s="17"/>
      <c r="AN26" s="17"/>
      <c r="AO26" s="17"/>
      <c r="AP26" s="17"/>
      <c r="AQ26" s="17"/>
      <c r="AR26" s="17"/>
      <c r="AS26" s="17"/>
      <c r="AT26" s="17"/>
      <c r="AU26" s="17"/>
      <c r="AV26" s="17"/>
      <c r="AW26" s="200"/>
      <c r="AX26" s="205"/>
    </row>
    <row r="27" spans="2:50" ht="37.5" customHeight="1" x14ac:dyDescent="0.15">
      <c r="B27" s="539"/>
      <c r="C27" s="553" t="s">
        <v>173</v>
      </c>
      <c r="D27" s="554"/>
      <c r="E27" s="555"/>
      <c r="F27" s="203" t="s">
        <v>65</v>
      </c>
      <c r="G27" s="440"/>
      <c r="H27" s="441"/>
      <c r="I27" s="441"/>
      <c r="J27" s="441"/>
      <c r="K27" s="441"/>
      <c r="L27" s="441"/>
      <c r="M27" s="441"/>
      <c r="N27" s="441"/>
      <c r="O27" s="441"/>
      <c r="P27" s="441"/>
      <c r="Q27" s="441"/>
      <c r="R27" s="441"/>
      <c r="S27" s="441"/>
      <c r="T27" s="442"/>
      <c r="U27" s="545"/>
      <c r="V27" s="477" t="s">
        <v>98</v>
      </c>
      <c r="W27" s="477"/>
      <c r="X27" s="477"/>
      <c r="Y27" s="477"/>
      <c r="Z27" s="477"/>
      <c r="AA27" s="477"/>
      <c r="AB27" s="477"/>
      <c r="AC27" s="477"/>
      <c r="AD27" s="477"/>
      <c r="AE27" s="477"/>
      <c r="AF27" s="477"/>
      <c r="AG27" s="477"/>
      <c r="AH27" s="477"/>
      <c r="AI27" s="477"/>
      <c r="AJ27" s="500" t="s">
        <v>210</v>
      </c>
      <c r="AK27" s="502"/>
      <c r="AL27" s="548"/>
      <c r="AM27" s="549"/>
      <c r="AN27" s="549"/>
      <c r="AO27" s="549"/>
      <c r="AP27" s="549"/>
      <c r="AQ27" s="549"/>
      <c r="AR27" s="549"/>
      <c r="AS27" s="549"/>
      <c r="AT27" s="549"/>
      <c r="AU27" s="549"/>
      <c r="AV27" s="201"/>
      <c r="AW27" s="202"/>
      <c r="AX27" s="206"/>
    </row>
    <row r="28" spans="2:50" ht="5.0999999999999996" customHeight="1" x14ac:dyDescent="0.15">
      <c r="B28" s="539"/>
      <c r="C28" s="556"/>
      <c r="D28" s="557"/>
      <c r="E28" s="558"/>
      <c r="F28" s="204"/>
      <c r="G28" s="4"/>
      <c r="H28" s="5"/>
      <c r="I28" s="6"/>
      <c r="J28" s="7"/>
      <c r="K28" s="5"/>
      <c r="L28" s="6"/>
      <c r="M28" s="7"/>
      <c r="N28" s="5"/>
      <c r="O28" s="6"/>
      <c r="P28" s="7"/>
      <c r="Q28" s="5"/>
      <c r="R28" s="6"/>
      <c r="S28" s="7"/>
      <c r="T28" s="8"/>
      <c r="U28" s="545"/>
      <c r="V28" s="478"/>
      <c r="W28" s="478"/>
      <c r="X28" s="478"/>
      <c r="Y28" s="478"/>
      <c r="Z28" s="478"/>
      <c r="AA28" s="478"/>
      <c r="AB28" s="478"/>
      <c r="AC28" s="478"/>
      <c r="AD28" s="478"/>
      <c r="AE28" s="478"/>
      <c r="AF28" s="478"/>
      <c r="AG28" s="478"/>
      <c r="AH28" s="478"/>
      <c r="AI28" s="478"/>
      <c r="AJ28" s="503"/>
      <c r="AK28" s="505"/>
      <c r="AL28" s="16"/>
      <c r="AM28" s="17"/>
      <c r="AN28" s="17"/>
      <c r="AO28" s="17"/>
      <c r="AP28" s="17"/>
      <c r="AQ28" s="17"/>
      <c r="AR28" s="17"/>
      <c r="AS28" s="17"/>
      <c r="AT28" s="17"/>
      <c r="AU28" s="17"/>
      <c r="AV28" s="17"/>
      <c r="AW28" s="200"/>
      <c r="AX28" s="206"/>
    </row>
    <row r="29" spans="2:50" ht="37.5" customHeight="1" x14ac:dyDescent="0.15">
      <c r="B29" s="539"/>
      <c r="C29" s="481" t="s">
        <v>95</v>
      </c>
      <c r="D29" s="477"/>
      <c r="E29" s="498"/>
      <c r="F29" s="479" t="s">
        <v>101</v>
      </c>
      <c r="G29" s="440"/>
      <c r="H29" s="441"/>
      <c r="I29" s="441"/>
      <c r="J29" s="441"/>
      <c r="K29" s="441"/>
      <c r="L29" s="441"/>
      <c r="M29" s="441"/>
      <c r="N29" s="441"/>
      <c r="O29" s="441"/>
      <c r="P29" s="441"/>
      <c r="Q29" s="441"/>
      <c r="R29" s="441"/>
      <c r="S29" s="441"/>
      <c r="T29" s="442"/>
      <c r="U29" s="545"/>
      <c r="V29" s="477" t="s">
        <v>212</v>
      </c>
      <c r="W29" s="477"/>
      <c r="X29" s="477"/>
      <c r="Y29" s="477"/>
      <c r="Z29" s="477"/>
      <c r="AA29" s="477"/>
      <c r="AB29" s="477"/>
      <c r="AC29" s="477"/>
      <c r="AD29" s="477"/>
      <c r="AE29" s="477"/>
      <c r="AF29" s="477"/>
      <c r="AG29" s="477"/>
      <c r="AH29" s="477"/>
      <c r="AI29" s="477"/>
      <c r="AJ29" s="500" t="s">
        <v>211</v>
      </c>
      <c r="AK29" s="502"/>
      <c r="AL29" s="548" t="str">
        <f>IF(AL25=0,"",AL23*AL27/AL25)</f>
        <v/>
      </c>
      <c r="AM29" s="549"/>
      <c r="AN29" s="549"/>
      <c r="AO29" s="549"/>
      <c r="AP29" s="549"/>
      <c r="AQ29" s="549"/>
      <c r="AR29" s="549"/>
      <c r="AS29" s="549"/>
      <c r="AT29" s="549"/>
      <c r="AU29" s="549"/>
      <c r="AV29" s="201"/>
      <c r="AW29" s="202"/>
      <c r="AX29" s="206"/>
    </row>
    <row r="30" spans="2:50" ht="5.0999999999999996" customHeight="1" x14ac:dyDescent="0.15">
      <c r="B30" s="539"/>
      <c r="C30" s="482"/>
      <c r="D30" s="478"/>
      <c r="E30" s="499"/>
      <c r="F30" s="480"/>
      <c r="G30" s="4"/>
      <c r="H30" s="5"/>
      <c r="I30" s="6"/>
      <c r="J30" s="7"/>
      <c r="K30" s="5"/>
      <c r="L30" s="6"/>
      <c r="M30" s="7"/>
      <c r="N30" s="5"/>
      <c r="O30" s="6"/>
      <c r="P30" s="7"/>
      <c r="Q30" s="5"/>
      <c r="R30" s="6"/>
      <c r="S30" s="7"/>
      <c r="T30" s="8"/>
      <c r="U30" s="546"/>
      <c r="V30" s="478"/>
      <c r="W30" s="478"/>
      <c r="X30" s="478"/>
      <c r="Y30" s="478"/>
      <c r="Z30" s="478"/>
      <c r="AA30" s="478"/>
      <c r="AB30" s="478"/>
      <c r="AC30" s="478"/>
      <c r="AD30" s="478"/>
      <c r="AE30" s="478"/>
      <c r="AF30" s="478"/>
      <c r="AG30" s="478"/>
      <c r="AH30" s="478"/>
      <c r="AI30" s="478"/>
      <c r="AJ30" s="503"/>
      <c r="AK30" s="505"/>
      <c r="AL30" s="16"/>
      <c r="AM30" s="17"/>
      <c r="AN30" s="17"/>
      <c r="AO30" s="17"/>
      <c r="AP30" s="17"/>
      <c r="AQ30" s="17"/>
      <c r="AR30" s="17"/>
      <c r="AS30" s="17"/>
      <c r="AT30" s="17"/>
      <c r="AU30" s="17"/>
      <c r="AV30" s="17"/>
      <c r="AW30" s="200"/>
      <c r="AX30" s="206"/>
    </row>
    <row r="31" spans="2:50" ht="33.75" customHeight="1" x14ac:dyDescent="0.15">
      <c r="B31" s="539"/>
      <c r="C31" s="512" t="s">
        <v>97</v>
      </c>
      <c r="D31" s="513"/>
      <c r="E31" s="514"/>
      <c r="F31" s="203" t="s">
        <v>103</v>
      </c>
      <c r="G31" s="440">
        <f>SUM(G19,G21,G23,G25,G27,G29,)</f>
        <v>0</v>
      </c>
      <c r="H31" s="441"/>
      <c r="I31" s="441"/>
      <c r="J31" s="441"/>
      <c r="K31" s="441"/>
      <c r="L31" s="441"/>
      <c r="M31" s="441"/>
      <c r="N31" s="441"/>
      <c r="O31" s="441"/>
      <c r="P31" s="441"/>
      <c r="Q31" s="441"/>
      <c r="R31" s="441"/>
      <c r="S31" s="441"/>
      <c r="T31" s="442"/>
      <c r="U31" s="493" t="s">
        <v>104</v>
      </c>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c r="AX31" s="206"/>
    </row>
    <row r="32" spans="2:50" ht="5.0999999999999996" customHeight="1" x14ac:dyDescent="0.15">
      <c r="B32" s="547"/>
      <c r="C32" s="515"/>
      <c r="D32" s="516"/>
      <c r="E32" s="517"/>
      <c r="F32" s="204"/>
      <c r="G32" s="4"/>
      <c r="H32" s="5"/>
      <c r="I32" s="6"/>
      <c r="J32" s="7"/>
      <c r="K32" s="5"/>
      <c r="L32" s="6"/>
      <c r="M32" s="7"/>
      <c r="N32" s="5"/>
      <c r="O32" s="6"/>
      <c r="P32" s="7"/>
      <c r="Q32" s="5"/>
      <c r="R32" s="6"/>
      <c r="S32" s="7"/>
      <c r="T32" s="8"/>
      <c r="U32" s="493"/>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206"/>
    </row>
    <row r="33" spans="2:49" ht="37.5" customHeight="1" x14ac:dyDescent="0.15">
      <c r="B33" s="538" t="s">
        <v>99</v>
      </c>
      <c r="C33" s="481" t="s">
        <v>100</v>
      </c>
      <c r="D33" s="477"/>
      <c r="E33" s="498"/>
      <c r="F33" s="203" t="s">
        <v>106</v>
      </c>
      <c r="G33" s="440"/>
      <c r="H33" s="441"/>
      <c r="I33" s="441"/>
      <c r="J33" s="441"/>
      <c r="K33" s="441"/>
      <c r="L33" s="441"/>
      <c r="M33" s="441"/>
      <c r="N33" s="441"/>
      <c r="O33" s="441"/>
      <c r="P33" s="441"/>
      <c r="Q33" s="441"/>
      <c r="R33" s="441"/>
      <c r="S33" s="441"/>
      <c r="T33" s="442"/>
      <c r="U33" s="493"/>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2:49" ht="5.0999999999999996" customHeight="1" x14ac:dyDescent="0.15">
      <c r="B34" s="539"/>
      <c r="C34" s="482"/>
      <c r="D34" s="478"/>
      <c r="E34" s="499"/>
      <c r="F34" s="204"/>
      <c r="G34" s="4"/>
      <c r="H34" s="5"/>
      <c r="I34" s="6"/>
      <c r="J34" s="7"/>
      <c r="K34" s="5"/>
      <c r="L34" s="6"/>
      <c r="M34" s="7"/>
      <c r="N34" s="5"/>
      <c r="O34" s="6"/>
      <c r="P34" s="7"/>
      <c r="Q34" s="5"/>
      <c r="R34" s="6"/>
      <c r="S34" s="7"/>
      <c r="T34" s="8"/>
      <c r="U34" s="493"/>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10"/>
    </row>
    <row r="35" spans="2:49" ht="37.5" customHeight="1" x14ac:dyDescent="0.15">
      <c r="B35" s="539"/>
      <c r="C35" s="481" t="s">
        <v>102</v>
      </c>
      <c r="D35" s="477"/>
      <c r="E35" s="498"/>
      <c r="F35" s="203" t="s">
        <v>108</v>
      </c>
      <c r="G35" s="440"/>
      <c r="H35" s="441"/>
      <c r="I35" s="441"/>
      <c r="J35" s="441"/>
      <c r="K35" s="441"/>
      <c r="L35" s="441"/>
      <c r="M35" s="441"/>
      <c r="N35" s="441"/>
      <c r="O35" s="441"/>
      <c r="P35" s="441"/>
      <c r="Q35" s="441"/>
      <c r="R35" s="441"/>
      <c r="S35" s="441"/>
      <c r="T35" s="442"/>
      <c r="U35" s="493"/>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10"/>
    </row>
    <row r="36" spans="2:49" ht="5.0999999999999996" customHeight="1" x14ac:dyDescent="0.15">
      <c r="B36" s="539"/>
      <c r="C36" s="482"/>
      <c r="D36" s="478"/>
      <c r="E36" s="499"/>
      <c r="F36" s="204"/>
      <c r="G36" s="4"/>
      <c r="H36" s="5"/>
      <c r="I36" s="6"/>
      <c r="J36" s="7"/>
      <c r="K36" s="5"/>
      <c r="L36" s="6"/>
      <c r="M36" s="7"/>
      <c r="N36" s="5"/>
      <c r="O36" s="6"/>
      <c r="P36" s="7"/>
      <c r="Q36" s="5"/>
      <c r="R36" s="6"/>
      <c r="S36" s="7"/>
      <c r="T36" s="8"/>
      <c r="U36" s="493"/>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10"/>
    </row>
    <row r="37" spans="2:49" ht="37.5" customHeight="1" x14ac:dyDescent="0.15">
      <c r="B37" s="539"/>
      <c r="C37" s="550" t="s">
        <v>105</v>
      </c>
      <c r="D37" s="551"/>
      <c r="E37" s="552"/>
      <c r="F37" s="211" t="s">
        <v>110</v>
      </c>
      <c r="G37" s="440"/>
      <c r="H37" s="441"/>
      <c r="I37" s="441"/>
      <c r="J37" s="441"/>
      <c r="K37" s="441"/>
      <c r="L37" s="441"/>
      <c r="M37" s="441"/>
      <c r="N37" s="441"/>
      <c r="O37" s="441"/>
      <c r="P37" s="441"/>
      <c r="Q37" s="441"/>
      <c r="R37" s="441"/>
      <c r="S37" s="441"/>
      <c r="T37" s="442"/>
      <c r="U37" s="493"/>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10"/>
    </row>
    <row r="38" spans="2:49" ht="5.0999999999999996" customHeight="1" x14ac:dyDescent="0.15">
      <c r="B38" s="539"/>
      <c r="C38" s="482"/>
      <c r="D38" s="478"/>
      <c r="E38" s="499"/>
      <c r="F38" s="204"/>
      <c r="G38" s="4"/>
      <c r="H38" s="5"/>
      <c r="I38" s="6"/>
      <c r="J38" s="7"/>
      <c r="K38" s="5"/>
      <c r="L38" s="6"/>
      <c r="M38" s="7"/>
      <c r="N38" s="5"/>
      <c r="O38" s="6"/>
      <c r="P38" s="7"/>
      <c r="Q38" s="5"/>
      <c r="R38" s="6"/>
      <c r="S38" s="7"/>
      <c r="T38" s="8"/>
      <c r="U38" s="493"/>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10"/>
    </row>
    <row r="39" spans="2:49" ht="33.75" customHeight="1" x14ac:dyDescent="0.15">
      <c r="B39" s="539"/>
      <c r="C39" s="481" t="s">
        <v>107</v>
      </c>
      <c r="D39" s="477"/>
      <c r="E39" s="498"/>
      <c r="F39" s="203" t="s">
        <v>174</v>
      </c>
      <c r="G39" s="440"/>
      <c r="H39" s="441"/>
      <c r="I39" s="441"/>
      <c r="J39" s="441"/>
      <c r="K39" s="441"/>
      <c r="L39" s="441"/>
      <c r="M39" s="441"/>
      <c r="N39" s="441"/>
      <c r="O39" s="441"/>
      <c r="P39" s="441"/>
      <c r="Q39" s="441"/>
      <c r="R39" s="441"/>
      <c r="S39" s="441"/>
      <c r="T39" s="442"/>
      <c r="U39" s="493"/>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10"/>
    </row>
    <row r="40" spans="2:49" ht="5.0999999999999996" customHeight="1" x14ac:dyDescent="0.15">
      <c r="B40" s="539"/>
      <c r="C40" s="212"/>
      <c r="D40" s="213"/>
      <c r="E40" s="214"/>
      <c r="F40" s="204"/>
      <c r="G40" s="4"/>
      <c r="H40" s="5"/>
      <c r="I40" s="6"/>
      <c r="J40" s="7"/>
      <c r="K40" s="5"/>
      <c r="L40" s="6"/>
      <c r="M40" s="7"/>
      <c r="N40" s="5"/>
      <c r="O40" s="6"/>
      <c r="P40" s="7"/>
      <c r="Q40" s="5"/>
      <c r="R40" s="6"/>
      <c r="S40" s="7"/>
      <c r="T40" s="8"/>
      <c r="U40" s="493"/>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10"/>
    </row>
    <row r="41" spans="2:49" ht="37.5" customHeight="1" x14ac:dyDescent="0.15">
      <c r="B41" s="539"/>
      <c r="C41" s="481" t="s">
        <v>109</v>
      </c>
      <c r="D41" s="477"/>
      <c r="E41" s="498"/>
      <c r="F41" s="203" t="s">
        <v>175</v>
      </c>
      <c r="G41" s="440"/>
      <c r="H41" s="441"/>
      <c r="I41" s="441"/>
      <c r="J41" s="441"/>
      <c r="K41" s="441"/>
      <c r="L41" s="441"/>
      <c r="M41" s="441"/>
      <c r="N41" s="441"/>
      <c r="O41" s="441"/>
      <c r="P41" s="441"/>
      <c r="Q41" s="441"/>
      <c r="R41" s="441"/>
      <c r="S41" s="441"/>
      <c r="T41" s="442"/>
      <c r="U41" s="493"/>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x14ac:dyDescent="0.15">
      <c r="B42" s="539"/>
      <c r="C42" s="482"/>
      <c r="D42" s="478"/>
      <c r="E42" s="499"/>
      <c r="F42" s="204"/>
      <c r="G42" s="4"/>
      <c r="H42" s="5"/>
      <c r="I42" s="6"/>
      <c r="J42" s="7"/>
      <c r="K42" s="5"/>
      <c r="L42" s="6"/>
      <c r="M42" s="7"/>
      <c r="N42" s="5"/>
      <c r="O42" s="6"/>
      <c r="P42" s="7"/>
      <c r="Q42" s="5"/>
      <c r="R42" s="6"/>
      <c r="S42" s="7"/>
      <c r="T42" s="8"/>
      <c r="U42" s="493"/>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10"/>
    </row>
    <row r="43" spans="2:49" ht="37.5" customHeight="1" x14ac:dyDescent="0.15">
      <c r="B43" s="539"/>
      <c r="C43" s="481" t="s">
        <v>111</v>
      </c>
      <c r="D43" s="477"/>
      <c r="E43" s="498"/>
      <c r="F43" s="203" t="s">
        <v>112</v>
      </c>
      <c r="G43" s="440"/>
      <c r="H43" s="441"/>
      <c r="I43" s="441"/>
      <c r="J43" s="441"/>
      <c r="K43" s="441"/>
      <c r="L43" s="441"/>
      <c r="M43" s="441"/>
      <c r="N43" s="441"/>
      <c r="O43" s="441"/>
      <c r="P43" s="441"/>
      <c r="Q43" s="441"/>
      <c r="R43" s="441"/>
      <c r="S43" s="441"/>
      <c r="T43" s="442"/>
      <c r="U43" s="493"/>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10"/>
    </row>
    <row r="44" spans="2:49" ht="5.0999999999999996" customHeight="1" x14ac:dyDescent="0.15">
      <c r="B44" s="539"/>
      <c r="C44" s="482"/>
      <c r="D44" s="478"/>
      <c r="E44" s="499"/>
      <c r="F44" s="204"/>
      <c r="G44" s="4"/>
      <c r="H44" s="5"/>
      <c r="I44" s="6"/>
      <c r="J44" s="7"/>
      <c r="K44" s="5"/>
      <c r="L44" s="6"/>
      <c r="M44" s="7"/>
      <c r="N44" s="5"/>
      <c r="O44" s="6"/>
      <c r="P44" s="7"/>
      <c r="Q44" s="5"/>
      <c r="R44" s="6"/>
      <c r="S44" s="7"/>
      <c r="T44" s="8"/>
      <c r="U44" s="493"/>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10"/>
    </row>
    <row r="45" spans="2:49" ht="33.75" customHeight="1" x14ac:dyDescent="0.15">
      <c r="B45" s="539"/>
      <c r="C45" s="512" t="s">
        <v>97</v>
      </c>
      <c r="D45" s="513"/>
      <c r="E45" s="514"/>
      <c r="F45" s="203" t="s">
        <v>113</v>
      </c>
      <c r="G45" s="440">
        <f>SUM(G33,G35,G37,G39,G41,G43,)</f>
        <v>0</v>
      </c>
      <c r="H45" s="441"/>
      <c r="I45" s="441"/>
      <c r="J45" s="441"/>
      <c r="K45" s="441"/>
      <c r="L45" s="441"/>
      <c r="M45" s="441"/>
      <c r="N45" s="441"/>
      <c r="O45" s="441"/>
      <c r="P45" s="441"/>
      <c r="Q45" s="441"/>
      <c r="R45" s="441"/>
      <c r="S45" s="441"/>
      <c r="T45" s="442"/>
      <c r="U45" s="493"/>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10"/>
    </row>
    <row r="46" spans="2:49" ht="5.0999999999999996" customHeight="1" x14ac:dyDescent="0.15">
      <c r="B46" s="539"/>
      <c r="C46" s="515"/>
      <c r="D46" s="516"/>
      <c r="E46" s="517"/>
      <c r="F46" s="204"/>
      <c r="G46" s="4"/>
      <c r="H46" s="5"/>
      <c r="I46" s="6"/>
      <c r="J46" s="7"/>
      <c r="K46" s="5"/>
      <c r="L46" s="6"/>
      <c r="M46" s="7"/>
      <c r="N46" s="5"/>
      <c r="O46" s="6"/>
      <c r="P46" s="7"/>
      <c r="Q46" s="5"/>
      <c r="R46" s="6"/>
      <c r="S46" s="7"/>
      <c r="T46" s="8"/>
      <c r="U46" s="493"/>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10"/>
    </row>
    <row r="47" spans="2:49" ht="33.75" customHeight="1" x14ac:dyDescent="0.15">
      <c r="B47" s="529" t="s">
        <v>206</v>
      </c>
      <c r="C47" s="501"/>
      <c r="D47" s="501"/>
      <c r="E47" s="502"/>
      <c r="F47" s="203" t="s">
        <v>114</v>
      </c>
      <c r="G47" s="443" t="e">
        <f>G17+G31-G45</f>
        <v>#DIV/0!</v>
      </c>
      <c r="H47" s="441"/>
      <c r="I47" s="441"/>
      <c r="J47" s="441"/>
      <c r="K47" s="441"/>
      <c r="L47" s="441"/>
      <c r="M47" s="441"/>
      <c r="N47" s="441"/>
      <c r="O47" s="441"/>
      <c r="P47" s="441"/>
      <c r="Q47" s="441"/>
      <c r="R47" s="441"/>
      <c r="S47" s="441"/>
      <c r="T47" s="442"/>
      <c r="U47" s="493"/>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10"/>
    </row>
    <row r="48" spans="2:49" ht="5.0999999999999996" customHeight="1" x14ac:dyDescent="0.15">
      <c r="B48" s="537"/>
      <c r="C48" s="504"/>
      <c r="D48" s="504"/>
      <c r="E48" s="505"/>
      <c r="F48" s="204"/>
      <c r="G48" s="4"/>
      <c r="H48" s="5"/>
      <c r="I48" s="6"/>
      <c r="J48" s="7"/>
      <c r="K48" s="5"/>
      <c r="L48" s="6"/>
      <c r="M48" s="7"/>
      <c r="N48" s="5"/>
      <c r="O48" s="6"/>
      <c r="P48" s="7"/>
      <c r="Q48" s="5"/>
      <c r="R48" s="6"/>
      <c r="S48" s="7"/>
      <c r="T48" s="8"/>
      <c r="U48" s="493"/>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10"/>
    </row>
    <row r="49" spans="2:49" ht="33.75" customHeight="1" x14ac:dyDescent="0.15">
      <c r="B49" s="506" t="s">
        <v>84</v>
      </c>
      <c r="C49" s="507"/>
      <c r="D49" s="507"/>
      <c r="E49" s="508"/>
      <c r="F49" s="203" t="s">
        <v>117</v>
      </c>
      <c r="G49" s="440"/>
      <c r="H49" s="441"/>
      <c r="I49" s="441"/>
      <c r="J49" s="441"/>
      <c r="K49" s="441"/>
      <c r="L49" s="441"/>
      <c r="M49" s="441"/>
      <c r="N49" s="441"/>
      <c r="O49" s="441"/>
      <c r="P49" s="441"/>
      <c r="Q49" s="441"/>
      <c r="R49" s="441"/>
      <c r="S49" s="441"/>
      <c r="T49" s="442"/>
      <c r="U49" s="493"/>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10"/>
    </row>
    <row r="50" spans="2:49" ht="5.0999999999999996" customHeight="1" x14ac:dyDescent="0.15">
      <c r="B50" s="509"/>
      <c r="C50" s="510"/>
      <c r="D50" s="510"/>
      <c r="E50" s="511"/>
      <c r="F50" s="204"/>
      <c r="G50" s="4"/>
      <c r="H50" s="5"/>
      <c r="I50" s="6"/>
      <c r="J50" s="7"/>
      <c r="K50" s="5"/>
      <c r="L50" s="6"/>
      <c r="M50" s="7"/>
      <c r="N50" s="5"/>
      <c r="O50" s="6"/>
      <c r="P50" s="7"/>
      <c r="Q50" s="5"/>
      <c r="R50" s="6"/>
      <c r="S50" s="7"/>
      <c r="T50" s="8"/>
      <c r="U50" s="493"/>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10"/>
    </row>
    <row r="51" spans="2:49" ht="33.75" customHeight="1" x14ac:dyDescent="0.15">
      <c r="B51" s="506" t="s">
        <v>220</v>
      </c>
      <c r="C51" s="507"/>
      <c r="D51" s="507"/>
      <c r="E51" s="508"/>
      <c r="F51" s="203" t="s">
        <v>119</v>
      </c>
      <c r="G51" s="443" t="e">
        <f>G47-G49</f>
        <v>#DIV/0!</v>
      </c>
      <c r="H51" s="441"/>
      <c r="I51" s="441"/>
      <c r="J51" s="441"/>
      <c r="K51" s="441"/>
      <c r="L51" s="441"/>
      <c r="M51" s="441"/>
      <c r="N51" s="441"/>
      <c r="O51" s="441"/>
      <c r="P51" s="441"/>
      <c r="Q51" s="441"/>
      <c r="R51" s="441"/>
      <c r="S51" s="441"/>
      <c r="T51" s="442"/>
      <c r="U51" s="493"/>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ht="5.0999999999999996" customHeight="1" x14ac:dyDescent="0.15">
      <c r="B52" s="509"/>
      <c r="C52" s="510"/>
      <c r="D52" s="510"/>
      <c r="E52" s="511"/>
      <c r="F52" s="204"/>
      <c r="G52" s="4"/>
      <c r="H52" s="5"/>
      <c r="I52" s="6"/>
      <c r="J52" s="7"/>
      <c r="K52" s="5"/>
      <c r="L52" s="6"/>
      <c r="M52" s="7"/>
      <c r="N52" s="5"/>
      <c r="O52" s="6"/>
      <c r="P52" s="7"/>
      <c r="Q52" s="5"/>
      <c r="R52" s="6"/>
      <c r="S52" s="7"/>
      <c r="T52" s="8"/>
      <c r="U52" s="493"/>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10"/>
    </row>
    <row r="53" spans="2:49" ht="33.75" customHeight="1" x14ac:dyDescent="0.15">
      <c r="B53" s="538" t="s">
        <v>115</v>
      </c>
      <c r="C53" s="533" t="s">
        <v>116</v>
      </c>
      <c r="D53" s="507"/>
      <c r="E53" s="508"/>
      <c r="F53" s="203" t="s">
        <v>121</v>
      </c>
      <c r="G53" s="440"/>
      <c r="H53" s="441"/>
      <c r="I53" s="441"/>
      <c r="J53" s="441"/>
      <c r="K53" s="441"/>
      <c r="L53" s="441"/>
      <c r="M53" s="441"/>
      <c r="N53" s="441"/>
      <c r="O53" s="441"/>
      <c r="P53" s="441"/>
      <c r="Q53" s="441"/>
      <c r="R53" s="441"/>
      <c r="S53" s="441"/>
      <c r="T53" s="442"/>
      <c r="U53" s="493"/>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10"/>
    </row>
    <row r="54" spans="2:49" ht="5.0999999999999996" customHeight="1" x14ac:dyDescent="0.15">
      <c r="B54" s="539"/>
      <c r="C54" s="534"/>
      <c r="D54" s="510"/>
      <c r="E54" s="511"/>
      <c r="F54" s="204"/>
      <c r="G54" s="4"/>
      <c r="H54" s="5"/>
      <c r="I54" s="6"/>
      <c r="J54" s="7"/>
      <c r="K54" s="5"/>
      <c r="L54" s="6"/>
      <c r="M54" s="7"/>
      <c r="N54" s="5"/>
      <c r="O54" s="6"/>
      <c r="P54" s="7"/>
      <c r="Q54" s="5"/>
      <c r="R54" s="6"/>
      <c r="S54" s="7"/>
      <c r="T54" s="8"/>
      <c r="U54" s="493"/>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10"/>
    </row>
    <row r="55" spans="2:49" ht="33.75" customHeight="1" x14ac:dyDescent="0.15">
      <c r="B55" s="539"/>
      <c r="C55" s="533" t="s">
        <v>118</v>
      </c>
      <c r="D55" s="507"/>
      <c r="E55" s="508"/>
      <c r="F55" s="203" t="s">
        <v>123</v>
      </c>
      <c r="G55" s="440"/>
      <c r="H55" s="441"/>
      <c r="I55" s="441"/>
      <c r="J55" s="441"/>
      <c r="K55" s="441"/>
      <c r="L55" s="441"/>
      <c r="M55" s="441"/>
      <c r="N55" s="441"/>
      <c r="O55" s="441"/>
      <c r="P55" s="441"/>
      <c r="Q55" s="441"/>
      <c r="R55" s="441"/>
      <c r="S55" s="441"/>
      <c r="T55" s="442"/>
      <c r="U55" s="493"/>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10"/>
    </row>
    <row r="56" spans="2:49" ht="5.0999999999999996" customHeight="1" x14ac:dyDescent="0.15">
      <c r="B56" s="539"/>
      <c r="C56" s="534"/>
      <c r="D56" s="510"/>
      <c r="E56" s="511"/>
      <c r="F56" s="204"/>
      <c r="G56" s="4"/>
      <c r="H56" s="5"/>
      <c r="I56" s="6"/>
      <c r="J56" s="7"/>
      <c r="K56" s="5"/>
      <c r="L56" s="6"/>
      <c r="M56" s="7"/>
      <c r="N56" s="5"/>
      <c r="O56" s="6"/>
      <c r="P56" s="7"/>
      <c r="Q56" s="5"/>
      <c r="R56" s="6"/>
      <c r="S56" s="7"/>
      <c r="T56" s="8"/>
      <c r="U56" s="493"/>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10"/>
    </row>
    <row r="57" spans="2:49" ht="33.75" customHeight="1" x14ac:dyDescent="0.15">
      <c r="B57" s="539"/>
      <c r="C57" s="533" t="s">
        <v>120</v>
      </c>
      <c r="D57" s="507"/>
      <c r="E57" s="508"/>
      <c r="F57" s="203" t="s">
        <v>124</v>
      </c>
      <c r="G57" s="440"/>
      <c r="H57" s="441"/>
      <c r="I57" s="441"/>
      <c r="J57" s="441"/>
      <c r="K57" s="441"/>
      <c r="L57" s="441"/>
      <c r="M57" s="441"/>
      <c r="N57" s="441"/>
      <c r="O57" s="441"/>
      <c r="P57" s="441"/>
      <c r="Q57" s="441"/>
      <c r="R57" s="441"/>
      <c r="S57" s="441"/>
      <c r="T57" s="442"/>
      <c r="U57" s="493"/>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10"/>
    </row>
    <row r="58" spans="2:49" ht="5.0999999999999996" customHeight="1" x14ac:dyDescent="0.15">
      <c r="B58" s="539"/>
      <c r="C58" s="534"/>
      <c r="D58" s="510"/>
      <c r="E58" s="511"/>
      <c r="F58" s="204"/>
      <c r="G58" s="4"/>
      <c r="H58" s="5"/>
      <c r="I58" s="6"/>
      <c r="J58" s="7"/>
      <c r="K58" s="5"/>
      <c r="L58" s="6"/>
      <c r="M58" s="7"/>
      <c r="N58" s="5"/>
      <c r="O58" s="6"/>
      <c r="P58" s="7"/>
      <c r="Q58" s="5"/>
      <c r="R58" s="6"/>
      <c r="S58" s="7"/>
      <c r="T58" s="8"/>
      <c r="U58" s="493"/>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10"/>
    </row>
    <row r="59" spans="2:49" ht="33.75" customHeight="1" x14ac:dyDescent="0.15">
      <c r="B59" s="539"/>
      <c r="C59" s="533" t="s">
        <v>122</v>
      </c>
      <c r="D59" s="507"/>
      <c r="E59" s="508"/>
      <c r="F59" s="203" t="s">
        <v>176</v>
      </c>
      <c r="G59" s="440"/>
      <c r="H59" s="441"/>
      <c r="I59" s="441"/>
      <c r="J59" s="441"/>
      <c r="K59" s="441"/>
      <c r="L59" s="441"/>
      <c r="M59" s="441"/>
      <c r="N59" s="441"/>
      <c r="O59" s="441"/>
      <c r="P59" s="441"/>
      <c r="Q59" s="441"/>
      <c r="R59" s="441"/>
      <c r="S59" s="441"/>
      <c r="T59" s="442"/>
      <c r="U59" s="493"/>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10"/>
    </row>
    <row r="60" spans="2:49" ht="5.0999999999999996" customHeight="1" x14ac:dyDescent="0.15">
      <c r="B60" s="539"/>
      <c r="C60" s="534"/>
      <c r="D60" s="510"/>
      <c r="E60" s="511"/>
      <c r="F60" s="204"/>
      <c r="G60" s="4"/>
      <c r="H60" s="5"/>
      <c r="I60" s="6"/>
      <c r="J60" s="7"/>
      <c r="K60" s="5"/>
      <c r="L60" s="6"/>
      <c r="M60" s="7"/>
      <c r="N60" s="5"/>
      <c r="O60" s="6"/>
      <c r="P60" s="7"/>
      <c r="Q60" s="5"/>
      <c r="R60" s="6"/>
      <c r="S60" s="7"/>
      <c r="T60" s="8"/>
      <c r="U60" s="493"/>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10"/>
    </row>
    <row r="61" spans="2:49" ht="33.75" customHeight="1" x14ac:dyDescent="0.15">
      <c r="B61" s="539"/>
      <c r="C61" s="500" t="s">
        <v>97</v>
      </c>
      <c r="D61" s="501"/>
      <c r="E61" s="502"/>
      <c r="F61" s="203" t="s">
        <v>126</v>
      </c>
      <c r="G61" s="440"/>
      <c r="H61" s="441"/>
      <c r="I61" s="441"/>
      <c r="J61" s="441"/>
      <c r="K61" s="441"/>
      <c r="L61" s="441"/>
      <c r="M61" s="441"/>
      <c r="N61" s="441"/>
      <c r="O61" s="441"/>
      <c r="P61" s="441"/>
      <c r="Q61" s="441"/>
      <c r="R61" s="441"/>
      <c r="S61" s="441"/>
      <c r="T61" s="442"/>
      <c r="U61" s="493"/>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10"/>
    </row>
    <row r="62" spans="2:49" ht="5.0999999999999996" customHeight="1" x14ac:dyDescent="0.15">
      <c r="B62" s="547"/>
      <c r="C62" s="503"/>
      <c r="D62" s="504"/>
      <c r="E62" s="505"/>
      <c r="F62" s="204"/>
      <c r="G62" s="4"/>
      <c r="H62" s="5"/>
      <c r="I62" s="6"/>
      <c r="J62" s="7"/>
      <c r="K62" s="5"/>
      <c r="L62" s="6"/>
      <c r="M62" s="7"/>
      <c r="N62" s="5"/>
      <c r="O62" s="6"/>
      <c r="P62" s="7"/>
      <c r="Q62" s="5"/>
      <c r="R62" s="6"/>
      <c r="S62" s="7"/>
      <c r="T62" s="8"/>
      <c r="U62" s="493"/>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10"/>
    </row>
    <row r="63" spans="2:49" ht="33.75" customHeight="1" x14ac:dyDescent="0.15">
      <c r="B63" s="506" t="s">
        <v>207</v>
      </c>
      <c r="C63" s="507"/>
      <c r="D63" s="507"/>
      <c r="E63" s="508"/>
      <c r="F63" s="203" t="s">
        <v>177</v>
      </c>
      <c r="G63" s="443" t="e">
        <f>G51-G61</f>
        <v>#DIV/0!</v>
      </c>
      <c r="H63" s="441"/>
      <c r="I63" s="441"/>
      <c r="J63" s="441"/>
      <c r="K63" s="441"/>
      <c r="L63" s="441"/>
      <c r="M63" s="441"/>
      <c r="N63" s="441"/>
      <c r="O63" s="441"/>
      <c r="P63" s="441"/>
      <c r="Q63" s="441"/>
      <c r="R63" s="441"/>
      <c r="S63" s="441"/>
      <c r="T63" s="442"/>
      <c r="U63" s="493"/>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10"/>
    </row>
    <row r="64" spans="2:49" ht="5.0999999999999996" customHeight="1" x14ac:dyDescent="0.15">
      <c r="B64" s="509"/>
      <c r="C64" s="510"/>
      <c r="D64" s="510"/>
      <c r="E64" s="511"/>
      <c r="F64" s="204"/>
      <c r="G64" s="4"/>
      <c r="H64" s="5"/>
      <c r="I64" s="6"/>
      <c r="J64" s="7"/>
      <c r="K64" s="5"/>
      <c r="L64" s="6"/>
      <c r="M64" s="7"/>
      <c r="N64" s="5"/>
      <c r="O64" s="6"/>
      <c r="P64" s="7"/>
      <c r="Q64" s="5"/>
      <c r="R64" s="6"/>
      <c r="S64" s="7"/>
      <c r="T64" s="8"/>
      <c r="U64" s="493"/>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10"/>
    </row>
    <row r="65" spans="2:49" ht="33.75" customHeight="1" x14ac:dyDescent="0.15">
      <c r="B65" s="535" t="s">
        <v>125</v>
      </c>
      <c r="C65" s="477"/>
      <c r="D65" s="477"/>
      <c r="E65" s="498"/>
      <c r="F65" s="203" t="s">
        <v>128</v>
      </c>
      <c r="G65" s="440"/>
      <c r="H65" s="441"/>
      <c r="I65" s="441"/>
      <c r="J65" s="441"/>
      <c r="K65" s="441"/>
      <c r="L65" s="441"/>
      <c r="M65" s="441"/>
      <c r="N65" s="441"/>
      <c r="O65" s="441"/>
      <c r="P65" s="441"/>
      <c r="Q65" s="441"/>
      <c r="R65" s="441"/>
      <c r="S65" s="441"/>
      <c r="T65" s="442"/>
      <c r="U65" s="493"/>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10"/>
    </row>
    <row r="66" spans="2:49" ht="5.0999999999999996" customHeight="1" x14ac:dyDescent="0.15">
      <c r="B66" s="536"/>
      <c r="C66" s="478"/>
      <c r="D66" s="478"/>
      <c r="E66" s="499"/>
      <c r="F66" s="204"/>
      <c r="G66" s="4"/>
      <c r="H66" s="5"/>
      <c r="I66" s="6"/>
      <c r="J66" s="7"/>
      <c r="K66" s="5"/>
      <c r="L66" s="6"/>
      <c r="M66" s="7"/>
      <c r="N66" s="5"/>
      <c r="O66" s="6"/>
      <c r="P66" s="7"/>
      <c r="Q66" s="5"/>
      <c r="R66" s="6"/>
      <c r="S66" s="7"/>
      <c r="T66" s="8"/>
      <c r="U66" s="493"/>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10"/>
    </row>
    <row r="67" spans="2:49" ht="33.75" customHeight="1" x14ac:dyDescent="0.15">
      <c r="B67" s="535" t="s">
        <v>127</v>
      </c>
      <c r="C67" s="477"/>
      <c r="D67" s="477"/>
      <c r="E67" s="498"/>
      <c r="F67" s="203" t="s">
        <v>130</v>
      </c>
      <c r="G67" s="440"/>
      <c r="H67" s="441"/>
      <c r="I67" s="441"/>
      <c r="J67" s="441"/>
      <c r="K67" s="441"/>
      <c r="L67" s="441"/>
      <c r="M67" s="441"/>
      <c r="N67" s="441"/>
      <c r="O67" s="441"/>
      <c r="P67" s="441"/>
      <c r="Q67" s="441"/>
      <c r="R67" s="441"/>
      <c r="S67" s="441"/>
      <c r="T67" s="442"/>
      <c r="U67" s="493"/>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10"/>
    </row>
    <row r="68" spans="2:49" ht="5.0999999999999996" customHeight="1" x14ac:dyDescent="0.15">
      <c r="B68" s="536"/>
      <c r="C68" s="478"/>
      <c r="D68" s="478"/>
      <c r="E68" s="499"/>
      <c r="F68" s="211"/>
      <c r="G68" s="4"/>
      <c r="H68" s="5"/>
      <c r="I68" s="6"/>
      <c r="J68" s="7"/>
      <c r="K68" s="5"/>
      <c r="L68" s="6"/>
      <c r="M68" s="7"/>
      <c r="N68" s="5"/>
      <c r="O68" s="6"/>
      <c r="P68" s="7"/>
      <c r="Q68" s="5"/>
      <c r="R68" s="6"/>
      <c r="S68" s="7"/>
      <c r="T68" s="8"/>
      <c r="U68" s="493"/>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10"/>
    </row>
    <row r="69" spans="2:49" ht="33.75" customHeight="1" x14ac:dyDescent="0.15">
      <c r="B69" s="529" t="s">
        <v>208</v>
      </c>
      <c r="C69" s="501"/>
      <c r="D69" s="501"/>
      <c r="E69" s="502"/>
      <c r="F69" s="203" t="s">
        <v>132</v>
      </c>
      <c r="G69" s="443" t="e">
        <f>G63-G65-G67</f>
        <v>#DIV/0!</v>
      </c>
      <c r="H69" s="441"/>
      <c r="I69" s="441"/>
      <c r="J69" s="441"/>
      <c r="K69" s="441"/>
      <c r="L69" s="441"/>
      <c r="M69" s="441"/>
      <c r="N69" s="441"/>
      <c r="O69" s="441"/>
      <c r="P69" s="441"/>
      <c r="Q69" s="441"/>
      <c r="R69" s="441"/>
      <c r="S69" s="441"/>
      <c r="T69" s="442"/>
      <c r="U69" s="493"/>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10"/>
    </row>
    <row r="70" spans="2:49" ht="5.0999999999999996" customHeight="1" x14ac:dyDescent="0.15">
      <c r="B70" s="530"/>
      <c r="C70" s="531"/>
      <c r="D70" s="531"/>
      <c r="E70" s="532"/>
      <c r="F70" s="211"/>
      <c r="G70" s="9"/>
      <c r="H70" s="10"/>
      <c r="I70" s="11"/>
      <c r="J70" s="12"/>
      <c r="K70" s="10"/>
      <c r="L70" s="11"/>
      <c r="M70" s="12"/>
      <c r="N70" s="10"/>
      <c r="O70" s="11"/>
      <c r="P70" s="12"/>
      <c r="Q70" s="10"/>
      <c r="R70" s="11"/>
      <c r="S70" s="12"/>
      <c r="T70" s="13"/>
      <c r="U70" s="493"/>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10"/>
    </row>
    <row r="71" spans="2:49" ht="33.75" customHeight="1" x14ac:dyDescent="0.15">
      <c r="B71" s="484" t="s">
        <v>129</v>
      </c>
      <c r="C71" s="485"/>
      <c r="D71" s="485"/>
      <c r="E71" s="486"/>
      <c r="F71" s="203" t="s">
        <v>134</v>
      </c>
      <c r="G71" s="440"/>
      <c r="H71" s="441"/>
      <c r="I71" s="441"/>
      <c r="J71" s="441"/>
      <c r="K71" s="441"/>
      <c r="L71" s="441"/>
      <c r="M71" s="441"/>
      <c r="N71" s="441"/>
      <c r="O71" s="441"/>
      <c r="P71" s="441"/>
      <c r="Q71" s="441"/>
      <c r="R71" s="441"/>
      <c r="S71" s="441"/>
      <c r="T71" s="442"/>
      <c r="U71" s="493"/>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10"/>
    </row>
    <row r="72" spans="2:49" ht="5.0999999999999996" customHeight="1" x14ac:dyDescent="0.15">
      <c r="B72" s="495"/>
      <c r="C72" s="496"/>
      <c r="D72" s="496"/>
      <c r="E72" s="497"/>
      <c r="F72" s="211"/>
      <c r="G72" s="9"/>
      <c r="H72" s="10"/>
      <c r="I72" s="11"/>
      <c r="J72" s="12"/>
      <c r="K72" s="10"/>
      <c r="L72" s="11"/>
      <c r="M72" s="12"/>
      <c r="N72" s="10"/>
      <c r="O72" s="11"/>
      <c r="P72" s="12"/>
      <c r="Q72" s="10"/>
      <c r="R72" s="11"/>
      <c r="S72" s="12"/>
      <c r="T72" s="9"/>
      <c r="U72" s="493"/>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10"/>
    </row>
    <row r="73" spans="2:49" ht="33.75" customHeight="1" x14ac:dyDescent="0.15">
      <c r="B73" s="490" t="s">
        <v>131</v>
      </c>
      <c r="C73" s="491"/>
      <c r="D73" s="491"/>
      <c r="E73" s="492"/>
      <c r="F73" s="203" t="s">
        <v>136</v>
      </c>
      <c r="G73" s="440"/>
      <c r="H73" s="441"/>
      <c r="I73" s="441"/>
      <c r="J73" s="441"/>
      <c r="K73" s="441"/>
      <c r="L73" s="441"/>
      <c r="M73" s="441"/>
      <c r="N73" s="441"/>
      <c r="O73" s="441"/>
      <c r="P73" s="441"/>
      <c r="Q73" s="441"/>
      <c r="R73" s="441"/>
      <c r="S73" s="441"/>
      <c r="T73" s="442"/>
      <c r="U73" s="493"/>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10"/>
    </row>
    <row r="74" spans="2:49" ht="5.0999999999999996" customHeight="1" x14ac:dyDescent="0.15">
      <c r="B74" s="490"/>
      <c r="C74" s="491"/>
      <c r="D74" s="491"/>
      <c r="E74" s="492"/>
      <c r="F74" s="204"/>
      <c r="G74" s="9"/>
      <c r="H74" s="10"/>
      <c r="I74" s="11"/>
      <c r="J74" s="12"/>
      <c r="K74" s="10"/>
      <c r="L74" s="11"/>
      <c r="M74" s="12"/>
      <c r="N74" s="10"/>
      <c r="O74" s="11"/>
      <c r="P74" s="12"/>
      <c r="Q74" s="10"/>
      <c r="R74" s="11"/>
      <c r="S74" s="12"/>
      <c r="T74" s="9"/>
      <c r="U74" s="493"/>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10"/>
    </row>
    <row r="75" spans="2:49" ht="33.75" customHeight="1" x14ac:dyDescent="0.15">
      <c r="B75" s="490" t="s">
        <v>133</v>
      </c>
      <c r="C75" s="491"/>
      <c r="D75" s="491"/>
      <c r="E75" s="492"/>
      <c r="F75" s="211" t="s">
        <v>178</v>
      </c>
      <c r="G75" s="440"/>
      <c r="H75" s="441"/>
      <c r="I75" s="441"/>
      <c r="J75" s="441"/>
      <c r="K75" s="441"/>
      <c r="L75" s="441"/>
      <c r="M75" s="441"/>
      <c r="N75" s="441"/>
      <c r="O75" s="441"/>
      <c r="P75" s="441"/>
      <c r="Q75" s="441"/>
      <c r="R75" s="441"/>
      <c r="S75" s="441"/>
      <c r="T75" s="442"/>
      <c r="U75" s="493"/>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10"/>
    </row>
    <row r="76" spans="2:49" ht="5.0999999999999996" customHeight="1" x14ac:dyDescent="0.15">
      <c r="B76" s="490"/>
      <c r="C76" s="491"/>
      <c r="D76" s="491"/>
      <c r="E76" s="492"/>
      <c r="F76" s="211"/>
      <c r="G76" s="4"/>
      <c r="H76" s="5"/>
      <c r="I76" s="6"/>
      <c r="J76" s="7"/>
      <c r="K76" s="5"/>
      <c r="L76" s="6"/>
      <c r="M76" s="7"/>
      <c r="N76" s="5"/>
      <c r="O76" s="6"/>
      <c r="P76" s="7"/>
      <c r="Q76" s="5"/>
      <c r="R76" s="6"/>
      <c r="S76" s="7"/>
      <c r="T76" s="4"/>
      <c r="U76" s="493"/>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10"/>
    </row>
    <row r="77" spans="2:49" ht="33.75" customHeight="1" x14ac:dyDescent="0.15">
      <c r="B77" s="490" t="s">
        <v>135</v>
      </c>
      <c r="C77" s="491"/>
      <c r="D77" s="491"/>
      <c r="E77" s="492"/>
      <c r="F77" s="203" t="s">
        <v>179</v>
      </c>
      <c r="G77" s="440"/>
      <c r="H77" s="441"/>
      <c r="I77" s="441"/>
      <c r="J77" s="441"/>
      <c r="K77" s="441"/>
      <c r="L77" s="441"/>
      <c r="M77" s="441"/>
      <c r="N77" s="441"/>
      <c r="O77" s="441"/>
      <c r="P77" s="441"/>
      <c r="Q77" s="441"/>
      <c r="R77" s="441"/>
      <c r="S77" s="441"/>
      <c r="T77" s="442"/>
      <c r="U77" s="493"/>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10"/>
    </row>
    <row r="78" spans="2:49" ht="5.0999999999999996" customHeight="1" x14ac:dyDescent="0.15">
      <c r="B78" s="490"/>
      <c r="C78" s="491"/>
      <c r="D78" s="491"/>
      <c r="E78" s="486"/>
      <c r="F78" s="204"/>
      <c r="G78" s="9"/>
      <c r="H78" s="10"/>
      <c r="I78" s="11"/>
      <c r="J78" s="12"/>
      <c r="K78" s="10"/>
      <c r="L78" s="11"/>
      <c r="M78" s="12"/>
      <c r="N78" s="10"/>
      <c r="O78" s="11"/>
      <c r="P78" s="12"/>
      <c r="Q78" s="10"/>
      <c r="R78" s="11"/>
      <c r="S78" s="12"/>
      <c r="T78" s="9"/>
      <c r="U78" s="493"/>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10"/>
    </row>
    <row r="79" spans="2:49" ht="33.75" customHeight="1" x14ac:dyDescent="0.15">
      <c r="B79" s="484" t="s">
        <v>137</v>
      </c>
      <c r="C79" s="485"/>
      <c r="D79" s="485"/>
      <c r="E79" s="486"/>
      <c r="F79" s="203" t="s">
        <v>180</v>
      </c>
      <c r="G79" s="440"/>
      <c r="H79" s="441"/>
      <c r="I79" s="441"/>
      <c r="J79" s="441"/>
      <c r="K79" s="441"/>
      <c r="L79" s="441"/>
      <c r="M79" s="441"/>
      <c r="N79" s="441"/>
      <c r="O79" s="441"/>
      <c r="P79" s="441"/>
      <c r="Q79" s="441"/>
      <c r="R79" s="441"/>
      <c r="S79" s="441"/>
      <c r="T79" s="442"/>
      <c r="U79" s="493"/>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10"/>
    </row>
    <row r="80" spans="2:49" ht="5.0999999999999996" customHeight="1" x14ac:dyDescent="0.15">
      <c r="B80" s="487"/>
      <c r="C80" s="488"/>
      <c r="D80" s="488"/>
      <c r="E80" s="489"/>
      <c r="F80" s="204"/>
      <c r="G80" s="9"/>
      <c r="H80" s="14"/>
      <c r="I80" s="15"/>
      <c r="J80" s="7"/>
      <c r="K80" s="7"/>
      <c r="L80" s="7"/>
      <c r="M80" s="7"/>
      <c r="N80" s="7"/>
      <c r="O80" s="7"/>
      <c r="P80" s="7"/>
      <c r="Q80" s="7"/>
      <c r="R80" s="7"/>
      <c r="S80" s="7"/>
      <c r="T80" s="9"/>
      <c r="U80" s="493"/>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10"/>
    </row>
    <row r="81" spans="2:51" ht="33.75" customHeight="1" x14ac:dyDescent="0.15">
      <c r="B81" s="490" t="s">
        <v>138</v>
      </c>
      <c r="C81" s="491"/>
      <c r="D81" s="491"/>
      <c r="E81" s="492"/>
      <c r="F81" s="203" t="s">
        <v>181</v>
      </c>
      <c r="G81" s="440"/>
      <c r="H81" s="441"/>
      <c r="I81" s="441"/>
      <c r="J81" s="441"/>
      <c r="K81" s="441"/>
      <c r="L81" s="441"/>
      <c r="M81" s="441"/>
      <c r="N81" s="441"/>
      <c r="O81" s="441"/>
      <c r="P81" s="441"/>
      <c r="Q81" s="441"/>
      <c r="R81" s="441"/>
      <c r="S81" s="441"/>
      <c r="T81" s="442"/>
      <c r="U81" s="493"/>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10"/>
    </row>
    <row r="82" spans="2:51" ht="5.0999999999999996" customHeight="1" x14ac:dyDescent="0.15">
      <c r="B82" s="490"/>
      <c r="C82" s="491"/>
      <c r="D82" s="491"/>
      <c r="E82" s="492"/>
      <c r="F82" s="204"/>
      <c r="G82" s="4"/>
      <c r="H82" s="5"/>
      <c r="I82" s="6"/>
      <c r="J82" s="7"/>
      <c r="K82" s="5"/>
      <c r="L82" s="6"/>
      <c r="M82" s="7"/>
      <c r="N82" s="5"/>
      <c r="O82" s="6"/>
      <c r="P82" s="7"/>
      <c r="Q82" s="5"/>
      <c r="R82" s="6"/>
      <c r="S82" s="7"/>
      <c r="T82" s="4"/>
      <c r="U82" s="493"/>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10"/>
    </row>
    <row r="83" spans="2:51" ht="37.5" customHeight="1" x14ac:dyDescent="0.15">
      <c r="B83" s="484" t="s">
        <v>223</v>
      </c>
      <c r="C83" s="485"/>
      <c r="D83" s="485"/>
      <c r="E83" s="486"/>
      <c r="F83" s="479" t="s">
        <v>182</v>
      </c>
      <c r="G83" s="440"/>
      <c r="H83" s="441"/>
      <c r="I83" s="441"/>
      <c r="J83" s="441"/>
      <c r="K83" s="441"/>
      <c r="L83" s="441"/>
      <c r="M83" s="441"/>
      <c r="N83" s="441"/>
      <c r="O83" s="441"/>
      <c r="P83" s="441"/>
      <c r="Q83" s="441"/>
      <c r="R83" s="441"/>
      <c r="S83" s="441"/>
      <c r="T83" s="442"/>
      <c r="U83" s="493"/>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10"/>
    </row>
    <row r="84" spans="2:51" ht="5.0999999999999996" customHeight="1" x14ac:dyDescent="0.15">
      <c r="B84" s="487"/>
      <c r="C84" s="488"/>
      <c r="D84" s="488"/>
      <c r="E84" s="489"/>
      <c r="F84" s="480"/>
      <c r="G84" s="9"/>
      <c r="H84" s="14"/>
      <c r="I84" s="15"/>
      <c r="J84" s="7"/>
      <c r="K84" s="7"/>
      <c r="L84" s="7"/>
      <c r="M84" s="7"/>
      <c r="N84" s="7"/>
      <c r="O84" s="7"/>
      <c r="P84" s="7"/>
      <c r="Q84" s="7"/>
      <c r="R84" s="7"/>
      <c r="S84" s="7"/>
      <c r="T84" s="9"/>
      <c r="U84" s="493"/>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10"/>
    </row>
    <row r="85" spans="2:51" ht="37.5" customHeight="1" x14ac:dyDescent="0.15">
      <c r="B85" s="484" t="s">
        <v>224</v>
      </c>
      <c r="C85" s="485"/>
      <c r="D85" s="485"/>
      <c r="E85" s="486"/>
      <c r="F85" s="479" t="s">
        <v>183</v>
      </c>
      <c r="G85" s="440"/>
      <c r="H85" s="441"/>
      <c r="I85" s="441"/>
      <c r="J85" s="441"/>
      <c r="K85" s="441"/>
      <c r="L85" s="441"/>
      <c r="M85" s="441"/>
      <c r="N85" s="441"/>
      <c r="O85" s="441"/>
      <c r="P85" s="441"/>
      <c r="Q85" s="441"/>
      <c r="R85" s="441"/>
      <c r="S85" s="441"/>
      <c r="T85" s="442"/>
      <c r="U85" s="493"/>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10"/>
    </row>
    <row r="86" spans="2:51" ht="5.0999999999999996" customHeight="1" x14ac:dyDescent="0.15">
      <c r="B86" s="487"/>
      <c r="C86" s="488"/>
      <c r="D86" s="488"/>
      <c r="E86" s="489"/>
      <c r="F86" s="480"/>
      <c r="G86" s="4"/>
      <c r="H86" s="5"/>
      <c r="I86" s="6"/>
      <c r="J86" s="7"/>
      <c r="K86" s="5"/>
      <c r="L86" s="6"/>
      <c r="M86" s="7"/>
      <c r="N86" s="5"/>
      <c r="O86" s="6"/>
      <c r="P86" s="7"/>
      <c r="Q86" s="5"/>
      <c r="R86" s="6"/>
      <c r="S86" s="7"/>
      <c r="T86" s="4"/>
      <c r="U86" s="493"/>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10"/>
    </row>
    <row r="87" spans="2:51" ht="33.75" customHeight="1" x14ac:dyDescent="0.15">
      <c r="B87" s="495" t="s">
        <v>228</v>
      </c>
      <c r="C87" s="496"/>
      <c r="D87" s="496"/>
      <c r="E87" s="497"/>
      <c r="F87" s="527" t="s">
        <v>184</v>
      </c>
      <c r="G87" s="443" t="e">
        <f>G69-G71-G73-G75-G77-G79-G81-+G83-G85</f>
        <v>#DIV/0!</v>
      </c>
      <c r="H87" s="441"/>
      <c r="I87" s="441"/>
      <c r="J87" s="441"/>
      <c r="K87" s="441"/>
      <c r="L87" s="441"/>
      <c r="M87" s="441"/>
      <c r="N87" s="441"/>
      <c r="O87" s="441"/>
      <c r="P87" s="441"/>
      <c r="Q87" s="441"/>
      <c r="R87" s="441"/>
      <c r="S87" s="441"/>
      <c r="T87" s="442"/>
      <c r="U87" s="493"/>
      <c r="V87" s="215"/>
      <c r="W87" s="215"/>
      <c r="X87" s="215"/>
      <c r="Y87" s="215"/>
      <c r="Z87" s="215"/>
      <c r="AA87" s="215"/>
      <c r="AB87" s="215"/>
      <c r="AC87" s="215"/>
      <c r="AD87" s="215"/>
      <c r="AE87" s="215"/>
      <c r="AF87" s="215"/>
      <c r="AG87" s="215"/>
      <c r="AH87" s="215"/>
      <c r="AI87" s="215"/>
      <c r="AJ87" s="215"/>
      <c r="AK87" s="215"/>
      <c r="AL87" s="215"/>
      <c r="AM87" s="215"/>
      <c r="AN87" s="206"/>
      <c r="AO87" s="215"/>
      <c r="AP87" s="206"/>
      <c r="AQ87" s="215"/>
      <c r="AR87" s="215"/>
      <c r="AS87" s="215"/>
      <c r="AT87" s="215"/>
      <c r="AU87" s="215"/>
      <c r="AV87" s="215"/>
      <c r="AW87" s="216"/>
    </row>
    <row r="88" spans="2:51" ht="5.0999999999999996" customHeight="1" thickBot="1" x14ac:dyDescent="0.2">
      <c r="B88" s="524"/>
      <c r="C88" s="525"/>
      <c r="D88" s="525"/>
      <c r="E88" s="526"/>
      <c r="F88" s="528"/>
      <c r="G88" s="217"/>
      <c r="H88" s="218"/>
      <c r="I88" s="219"/>
      <c r="J88" s="220"/>
      <c r="K88" s="218"/>
      <c r="L88" s="219"/>
      <c r="M88" s="220"/>
      <c r="N88" s="218"/>
      <c r="O88" s="219"/>
      <c r="P88" s="220"/>
      <c r="Q88" s="218"/>
      <c r="R88" s="219"/>
      <c r="S88" s="220"/>
      <c r="T88" s="217"/>
      <c r="U88" s="494"/>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2"/>
    </row>
    <row r="89" spans="2:51" ht="20.100000000000001" customHeight="1" x14ac:dyDescent="0.15">
      <c r="B89" s="215"/>
      <c r="C89" s="215"/>
      <c r="D89" s="215"/>
      <c r="E89" s="215"/>
      <c r="F89" s="223"/>
      <c r="G89" s="206"/>
      <c r="H89" s="206"/>
      <c r="I89" s="206"/>
      <c r="J89" s="206"/>
      <c r="K89" s="206"/>
      <c r="L89" s="206"/>
      <c r="M89" s="206"/>
      <c r="N89" s="206"/>
      <c r="O89" s="206"/>
      <c r="P89" s="206"/>
      <c r="Q89" s="206"/>
      <c r="R89" s="206"/>
      <c r="S89" s="206"/>
      <c r="T89" s="206"/>
      <c r="U89" s="224"/>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row>
    <row r="90" spans="2:51" ht="17.25" x14ac:dyDescent="0.15">
      <c r="B90" s="226" t="s">
        <v>139</v>
      </c>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row>
    <row r="91" spans="2:51" ht="14.25" x14ac:dyDescent="0.15">
      <c r="B91" s="228"/>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row>
    <row r="92" spans="2:51" ht="129.94999999999999" customHeight="1" x14ac:dyDescent="0.15">
      <c r="C92" s="229">
        <v>1</v>
      </c>
      <c r="D92" s="483" t="s">
        <v>140</v>
      </c>
      <c r="E92" s="483"/>
      <c r="F92" s="483"/>
      <c r="G92" s="483"/>
      <c r="H92" s="483"/>
      <c r="I92" s="483"/>
      <c r="J92" s="483"/>
      <c r="K92" s="483"/>
      <c r="L92" s="483"/>
      <c r="M92" s="483"/>
      <c r="N92" s="483"/>
      <c r="O92" s="483"/>
      <c r="P92" s="483"/>
      <c r="Q92" s="483"/>
      <c r="R92" s="483"/>
      <c r="S92" s="483"/>
      <c r="T92" s="483"/>
      <c r="U92" s="483"/>
      <c r="V92" s="483"/>
      <c r="W92" s="483"/>
      <c r="X92" s="483"/>
      <c r="Y92" s="483"/>
      <c r="Z92" s="483"/>
      <c r="AA92" s="483"/>
      <c r="AB92" s="483"/>
      <c r="AC92" s="483"/>
      <c r="AD92" s="483"/>
      <c r="AE92" s="483"/>
      <c r="AF92" s="483"/>
      <c r="AG92" s="483"/>
      <c r="AH92" s="483"/>
      <c r="AI92" s="483"/>
      <c r="AJ92" s="483"/>
      <c r="AK92" s="483"/>
      <c r="AL92" s="483"/>
      <c r="AM92" s="483"/>
      <c r="AN92" s="483"/>
      <c r="AO92" s="483"/>
      <c r="AP92" s="483"/>
      <c r="AQ92" s="483"/>
      <c r="AR92" s="483"/>
      <c r="AS92" s="483"/>
      <c r="AT92" s="483"/>
      <c r="AU92" s="483"/>
      <c r="AV92" s="483"/>
      <c r="AW92" s="483"/>
      <c r="AX92" s="227"/>
      <c r="AY92" s="227"/>
    </row>
    <row r="93" spans="2:51" ht="43.5" customHeight="1" x14ac:dyDescent="0.15">
      <c r="C93" s="229">
        <v>2</v>
      </c>
      <c r="D93" s="483" t="s">
        <v>141</v>
      </c>
      <c r="E93" s="483"/>
      <c r="F93" s="483"/>
      <c r="G93" s="483"/>
      <c r="H93" s="483"/>
      <c r="I93" s="483"/>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c r="AM93" s="483"/>
      <c r="AN93" s="483"/>
      <c r="AO93" s="483"/>
      <c r="AP93" s="483"/>
      <c r="AQ93" s="483"/>
      <c r="AR93" s="483"/>
      <c r="AS93" s="483"/>
      <c r="AT93" s="483"/>
      <c r="AU93" s="483"/>
      <c r="AV93" s="483"/>
      <c r="AW93" s="483"/>
      <c r="AX93" s="227"/>
    </row>
    <row r="94" spans="2:51" ht="69.95" customHeight="1" x14ac:dyDescent="0.15">
      <c r="C94" s="229">
        <v>3</v>
      </c>
      <c r="D94" s="483" t="s">
        <v>142</v>
      </c>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227"/>
      <c r="AY94" s="227"/>
    </row>
    <row r="95" spans="2:51" ht="56.25" customHeight="1" x14ac:dyDescent="0.15">
      <c r="C95" s="229">
        <v>4</v>
      </c>
      <c r="D95" s="483" t="s">
        <v>143</v>
      </c>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483"/>
      <c r="AO95" s="483"/>
      <c r="AP95" s="483"/>
      <c r="AQ95" s="483"/>
      <c r="AR95" s="483"/>
      <c r="AS95" s="483"/>
      <c r="AT95" s="483"/>
      <c r="AU95" s="483"/>
      <c r="AV95" s="483"/>
      <c r="AW95" s="483"/>
    </row>
    <row r="96" spans="2:51" ht="33" customHeight="1" x14ac:dyDescent="0.15">
      <c r="C96" s="229">
        <v>5</v>
      </c>
      <c r="D96" s="483" t="s">
        <v>144</v>
      </c>
      <c r="E96" s="483"/>
      <c r="F96" s="483"/>
      <c r="G96" s="483"/>
      <c r="H96" s="483"/>
      <c r="I96" s="483"/>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row>
    <row r="97" spans="4:48" ht="13.5" customHeight="1" x14ac:dyDescent="0.15">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row>
  </sheetData>
  <mergeCells count="135">
    <mergeCell ref="AX2:AX25"/>
    <mergeCell ref="B2:D11"/>
    <mergeCell ref="B15:T15"/>
    <mergeCell ref="U15:AW15"/>
    <mergeCell ref="B16:E18"/>
    <mergeCell ref="F16:F18"/>
    <mergeCell ref="AH2:AJ2"/>
    <mergeCell ref="AL2:AT2"/>
    <mergeCell ref="AL16:AU17"/>
    <mergeCell ref="AH3:AJ5"/>
    <mergeCell ref="AL3:AT5"/>
    <mergeCell ref="AU3:AW5"/>
    <mergeCell ref="AT9:AW11"/>
    <mergeCell ref="B12:AW14"/>
    <mergeCell ref="AT6:AW8"/>
    <mergeCell ref="AK3:AK5"/>
    <mergeCell ref="AU2:AW2"/>
    <mergeCell ref="AV21:AW21"/>
    <mergeCell ref="C25:E26"/>
    <mergeCell ref="V23:AI24"/>
    <mergeCell ref="AJ23:AK24"/>
    <mergeCell ref="AL23:AU23"/>
    <mergeCell ref="AL19:AU19"/>
    <mergeCell ref="C23:E24"/>
    <mergeCell ref="AJ21:AK22"/>
    <mergeCell ref="AL21:AU21"/>
    <mergeCell ref="C21:E22"/>
    <mergeCell ref="F21:F22"/>
    <mergeCell ref="G19:T19"/>
    <mergeCell ref="G21:T21"/>
    <mergeCell ref="C19:E20"/>
    <mergeCell ref="F19:F20"/>
    <mergeCell ref="V19:AI20"/>
    <mergeCell ref="AJ19:AK20"/>
    <mergeCell ref="U16:U22"/>
    <mergeCell ref="V16:AI18"/>
    <mergeCell ref="AJ16:AK18"/>
    <mergeCell ref="G17:T17"/>
    <mergeCell ref="AV16:AW17"/>
    <mergeCell ref="AJ29:AK30"/>
    <mergeCell ref="U23:U30"/>
    <mergeCell ref="V25:AI26"/>
    <mergeCell ref="AJ25:AK26"/>
    <mergeCell ref="B53:B62"/>
    <mergeCell ref="AL29:AU29"/>
    <mergeCell ref="C35:E36"/>
    <mergeCell ref="C37:E38"/>
    <mergeCell ref="C39:E39"/>
    <mergeCell ref="C29:E30"/>
    <mergeCell ref="F29:F30"/>
    <mergeCell ref="G39:T39"/>
    <mergeCell ref="AL25:AU25"/>
    <mergeCell ref="C31:E32"/>
    <mergeCell ref="V27:AI28"/>
    <mergeCell ref="AJ27:AK28"/>
    <mergeCell ref="AL27:AU27"/>
    <mergeCell ref="B19:B32"/>
    <mergeCell ref="C27:E28"/>
    <mergeCell ref="G55:T55"/>
    <mergeCell ref="G57:T57"/>
    <mergeCell ref="G59:T59"/>
    <mergeCell ref="G61:T61"/>
    <mergeCell ref="D96:AV97"/>
    <mergeCell ref="AG6:AS8"/>
    <mergeCell ref="AG9:AS11"/>
    <mergeCell ref="B87:E88"/>
    <mergeCell ref="F87:F88"/>
    <mergeCell ref="B69:E70"/>
    <mergeCell ref="B83:E84"/>
    <mergeCell ref="F83:F84"/>
    <mergeCell ref="B85:E86"/>
    <mergeCell ref="F85:F86"/>
    <mergeCell ref="C59:E60"/>
    <mergeCell ref="B77:E78"/>
    <mergeCell ref="B73:E74"/>
    <mergeCell ref="B75:E76"/>
    <mergeCell ref="B63:E64"/>
    <mergeCell ref="B65:E66"/>
    <mergeCell ref="B67:E68"/>
    <mergeCell ref="C53:E54"/>
    <mergeCell ref="C55:E56"/>
    <mergeCell ref="C57:E58"/>
    <mergeCell ref="C41:E42"/>
    <mergeCell ref="B51:E52"/>
    <mergeCell ref="B47:E48"/>
    <mergeCell ref="B33:B46"/>
    <mergeCell ref="D92:AW92"/>
    <mergeCell ref="D93:AW93"/>
    <mergeCell ref="D94:AW94"/>
    <mergeCell ref="D95:AW95"/>
    <mergeCell ref="B79:E80"/>
    <mergeCell ref="B81:E82"/>
    <mergeCell ref="U31:U88"/>
    <mergeCell ref="B71:E72"/>
    <mergeCell ref="G35:T35"/>
    <mergeCell ref="G37:T37"/>
    <mergeCell ref="C33:E34"/>
    <mergeCell ref="C61:E62"/>
    <mergeCell ref="B49:E50"/>
    <mergeCell ref="C43:E44"/>
    <mergeCell ref="C45:E46"/>
    <mergeCell ref="G85:T85"/>
    <mergeCell ref="G87:T87"/>
    <mergeCell ref="G65:T65"/>
    <mergeCell ref="G67:T67"/>
    <mergeCell ref="G69:T69"/>
    <mergeCell ref="G71:T71"/>
    <mergeCell ref="G73:T73"/>
    <mergeCell ref="G75:T75"/>
    <mergeCell ref="G53:T53"/>
    <mergeCell ref="E2:V11"/>
    <mergeCell ref="W2:W5"/>
    <mergeCell ref="W6:AF11"/>
    <mergeCell ref="X2:AG2"/>
    <mergeCell ref="X3:AG5"/>
    <mergeCell ref="G77:T77"/>
    <mergeCell ref="G79:T79"/>
    <mergeCell ref="G81:T81"/>
    <mergeCell ref="V29:AI30"/>
    <mergeCell ref="F23:F24"/>
    <mergeCell ref="V21:AI22"/>
    <mergeCell ref="G83:T83"/>
    <mergeCell ref="G41:T41"/>
    <mergeCell ref="G43:T43"/>
    <mergeCell ref="G45:T45"/>
    <mergeCell ref="G47:T47"/>
    <mergeCell ref="G49:T49"/>
    <mergeCell ref="G51:T51"/>
    <mergeCell ref="G23:T23"/>
    <mergeCell ref="G25:T25"/>
    <mergeCell ref="G27:T27"/>
    <mergeCell ref="G29:T29"/>
    <mergeCell ref="G31:T31"/>
    <mergeCell ref="G33:T33"/>
    <mergeCell ref="G63:T63"/>
  </mergeCells>
  <phoneticPr fontId="2"/>
  <pageMargins left="0.59055118110236227" right="0.39370078740157483" top="0.59055118110236227" bottom="0.39370078740157483" header="0.51181102362204722" footer="0.51181102362204722"/>
  <pageSetup paperSize="9" scale="5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97"/>
  <sheetViews>
    <sheetView view="pageBreakPreview" topLeftCell="A58" zoomScale="70" zoomScaleNormal="85" zoomScaleSheetLayoutView="70" zoomScalePageLayoutView="70" workbookViewId="0">
      <selection activeCell="B16" sqref="B16:T18"/>
    </sheetView>
  </sheetViews>
  <sheetFormatPr defaultRowHeight="13.5" x14ac:dyDescent="0.15"/>
  <cols>
    <col min="1" max="1" width="6.75" style="191" customWidth="1"/>
    <col min="2" max="4" width="3.75" style="191" customWidth="1"/>
    <col min="5" max="5" width="48.125" style="191" customWidth="1"/>
    <col min="6" max="6" width="5" style="191" customWidth="1"/>
    <col min="7" max="22" width="2.375" style="191" customWidth="1"/>
    <col min="23" max="23" width="8.75" style="191" customWidth="1"/>
    <col min="24" max="49" width="2.375" style="191" customWidth="1"/>
    <col min="50" max="50" width="2.875" style="191" bestFit="1" customWidth="1"/>
    <col min="51" max="51" width="2" style="166" customWidth="1"/>
    <col min="52" max="16384" width="9" style="166"/>
  </cols>
  <sheetData>
    <row r="1" spans="2:50" ht="14.25" thickBot="1" x14ac:dyDescent="0.2"/>
    <row r="2" spans="2:50" ht="18.75" customHeight="1" x14ac:dyDescent="0.15">
      <c r="B2" s="566" t="s">
        <v>68</v>
      </c>
      <c r="C2" s="567"/>
      <c r="D2" s="567"/>
      <c r="E2" s="444" t="str">
        <f>IF(区分計算入力シート!P2="","",区分計算入力シート!P2)</f>
        <v/>
      </c>
      <c r="F2" s="445"/>
      <c r="G2" s="445"/>
      <c r="H2" s="445"/>
      <c r="I2" s="445"/>
      <c r="J2" s="445"/>
      <c r="K2" s="445"/>
      <c r="L2" s="445"/>
      <c r="M2" s="445"/>
      <c r="N2" s="445"/>
      <c r="O2" s="445"/>
      <c r="P2" s="445"/>
      <c r="Q2" s="445"/>
      <c r="R2" s="445"/>
      <c r="S2" s="445"/>
      <c r="T2" s="445"/>
      <c r="U2" s="445"/>
      <c r="V2" s="446"/>
      <c r="W2" s="453" t="s">
        <v>226</v>
      </c>
      <c r="X2" s="465" t="s">
        <v>69</v>
      </c>
      <c r="Y2" s="466"/>
      <c r="Z2" s="466"/>
      <c r="AA2" s="466"/>
      <c r="AB2" s="466"/>
      <c r="AC2" s="466"/>
      <c r="AD2" s="466"/>
      <c r="AE2" s="466"/>
      <c r="AF2" s="466"/>
      <c r="AG2" s="467"/>
      <c r="AH2" s="576" t="s">
        <v>70</v>
      </c>
      <c r="AI2" s="576"/>
      <c r="AJ2" s="576"/>
      <c r="AK2" s="192" t="s">
        <v>71</v>
      </c>
      <c r="AL2" s="577" t="s">
        <v>217</v>
      </c>
      <c r="AM2" s="577"/>
      <c r="AN2" s="577"/>
      <c r="AO2" s="577"/>
      <c r="AP2" s="577"/>
      <c r="AQ2" s="577"/>
      <c r="AR2" s="577"/>
      <c r="AS2" s="577"/>
      <c r="AT2" s="577"/>
      <c r="AU2" s="576" t="s">
        <v>72</v>
      </c>
      <c r="AV2" s="576"/>
      <c r="AW2" s="614"/>
      <c r="AX2" s="565" t="s">
        <v>73</v>
      </c>
    </row>
    <row r="3" spans="2:50" ht="10.5" customHeight="1" x14ac:dyDescent="0.15">
      <c r="B3" s="568"/>
      <c r="C3" s="569"/>
      <c r="D3" s="569"/>
      <c r="E3" s="447"/>
      <c r="F3" s="448"/>
      <c r="G3" s="448"/>
      <c r="H3" s="448"/>
      <c r="I3" s="448"/>
      <c r="J3" s="448"/>
      <c r="K3" s="448"/>
      <c r="L3" s="448"/>
      <c r="M3" s="448"/>
      <c r="N3" s="448"/>
      <c r="O3" s="448"/>
      <c r="P3" s="448"/>
      <c r="Q3" s="448"/>
      <c r="R3" s="448"/>
      <c r="S3" s="448"/>
      <c r="T3" s="448"/>
      <c r="U3" s="448"/>
      <c r="V3" s="449"/>
      <c r="W3" s="454"/>
      <c r="X3" s="615" t="str">
        <f>IF(区分計算入力シート!O2="","",区分計算入力シート!O2)</f>
        <v/>
      </c>
      <c r="Y3" s="616"/>
      <c r="Z3" s="616"/>
      <c r="AA3" s="616"/>
      <c r="AB3" s="616"/>
      <c r="AC3" s="616"/>
      <c r="AD3" s="616"/>
      <c r="AE3" s="616"/>
      <c r="AF3" s="616"/>
      <c r="AG3" s="617"/>
      <c r="AH3" s="582"/>
      <c r="AI3" s="583"/>
      <c r="AJ3" s="584"/>
      <c r="AK3" s="612"/>
      <c r="AL3" s="582"/>
      <c r="AM3" s="583"/>
      <c r="AN3" s="583"/>
      <c r="AO3" s="583"/>
      <c r="AP3" s="583"/>
      <c r="AQ3" s="583"/>
      <c r="AR3" s="583"/>
      <c r="AS3" s="583"/>
      <c r="AT3" s="584"/>
      <c r="AU3" s="582"/>
      <c r="AV3" s="583"/>
      <c r="AW3" s="600"/>
      <c r="AX3" s="565"/>
    </row>
    <row r="4" spans="2:50" ht="9.75" customHeight="1" x14ac:dyDescent="0.15">
      <c r="B4" s="568"/>
      <c r="C4" s="569"/>
      <c r="D4" s="569"/>
      <c r="E4" s="447"/>
      <c r="F4" s="448"/>
      <c r="G4" s="448"/>
      <c r="H4" s="448"/>
      <c r="I4" s="448"/>
      <c r="J4" s="448"/>
      <c r="K4" s="448"/>
      <c r="L4" s="448"/>
      <c r="M4" s="448"/>
      <c r="N4" s="448"/>
      <c r="O4" s="448"/>
      <c r="P4" s="448"/>
      <c r="Q4" s="448"/>
      <c r="R4" s="448"/>
      <c r="S4" s="448"/>
      <c r="T4" s="448"/>
      <c r="U4" s="448"/>
      <c r="V4" s="449"/>
      <c r="W4" s="454"/>
      <c r="X4" s="618"/>
      <c r="Y4" s="619"/>
      <c r="Z4" s="619"/>
      <c r="AA4" s="619"/>
      <c r="AB4" s="619"/>
      <c r="AC4" s="619"/>
      <c r="AD4" s="619"/>
      <c r="AE4" s="619"/>
      <c r="AF4" s="619"/>
      <c r="AG4" s="620"/>
      <c r="AH4" s="585"/>
      <c r="AI4" s="586"/>
      <c r="AJ4" s="587"/>
      <c r="AK4" s="613"/>
      <c r="AL4" s="585"/>
      <c r="AM4" s="586"/>
      <c r="AN4" s="586"/>
      <c r="AO4" s="586"/>
      <c r="AP4" s="586"/>
      <c r="AQ4" s="586"/>
      <c r="AR4" s="586"/>
      <c r="AS4" s="586"/>
      <c r="AT4" s="587"/>
      <c r="AU4" s="585"/>
      <c r="AV4" s="586"/>
      <c r="AW4" s="601"/>
      <c r="AX4" s="565"/>
    </row>
    <row r="5" spans="2:50" ht="5.0999999999999996" customHeight="1" x14ac:dyDescent="0.15">
      <c r="B5" s="568"/>
      <c r="C5" s="569"/>
      <c r="D5" s="569"/>
      <c r="E5" s="447"/>
      <c r="F5" s="448"/>
      <c r="G5" s="448"/>
      <c r="H5" s="448"/>
      <c r="I5" s="448"/>
      <c r="J5" s="448"/>
      <c r="K5" s="448"/>
      <c r="L5" s="448"/>
      <c r="M5" s="448"/>
      <c r="N5" s="448"/>
      <c r="O5" s="448"/>
      <c r="P5" s="448"/>
      <c r="Q5" s="448"/>
      <c r="R5" s="448"/>
      <c r="S5" s="448"/>
      <c r="T5" s="448"/>
      <c r="U5" s="448"/>
      <c r="V5" s="449"/>
      <c r="W5" s="455"/>
      <c r="X5" s="621"/>
      <c r="Y5" s="622"/>
      <c r="Z5" s="622"/>
      <c r="AA5" s="622"/>
      <c r="AB5" s="622"/>
      <c r="AC5" s="622"/>
      <c r="AD5" s="622"/>
      <c r="AE5" s="622"/>
      <c r="AF5" s="622"/>
      <c r="AG5" s="623"/>
      <c r="AH5" s="588"/>
      <c r="AI5" s="589"/>
      <c r="AJ5" s="590"/>
      <c r="AK5" s="613"/>
      <c r="AL5" s="588"/>
      <c r="AM5" s="589"/>
      <c r="AN5" s="589"/>
      <c r="AO5" s="589"/>
      <c r="AP5" s="589"/>
      <c r="AQ5" s="589"/>
      <c r="AR5" s="589"/>
      <c r="AS5" s="589"/>
      <c r="AT5" s="590"/>
      <c r="AU5" s="588"/>
      <c r="AV5" s="589"/>
      <c r="AW5" s="602"/>
      <c r="AX5" s="565"/>
    </row>
    <row r="6" spans="2:50" ht="12" customHeight="1" x14ac:dyDescent="0.15">
      <c r="B6" s="568"/>
      <c r="C6" s="569"/>
      <c r="D6" s="569"/>
      <c r="E6" s="447"/>
      <c r="F6" s="448"/>
      <c r="G6" s="448"/>
      <c r="H6" s="448"/>
      <c r="I6" s="448"/>
      <c r="J6" s="448"/>
      <c r="K6" s="448"/>
      <c r="L6" s="448"/>
      <c r="M6" s="448"/>
      <c r="N6" s="448"/>
      <c r="O6" s="448"/>
      <c r="P6" s="448"/>
      <c r="Q6" s="448"/>
      <c r="R6" s="448"/>
      <c r="S6" s="448"/>
      <c r="T6" s="448"/>
      <c r="U6" s="448"/>
      <c r="V6" s="449"/>
      <c r="W6" s="456" t="s">
        <v>74</v>
      </c>
      <c r="X6" s="457"/>
      <c r="Y6" s="457"/>
      <c r="Z6" s="457"/>
      <c r="AA6" s="457"/>
      <c r="AB6" s="457"/>
      <c r="AC6" s="457"/>
      <c r="AD6" s="457"/>
      <c r="AE6" s="457"/>
      <c r="AF6" s="458"/>
      <c r="AG6" s="518" t="str">
        <f>IF(区分計算入力シート!U2="","",区分計算入力シート!U2)</f>
        <v/>
      </c>
      <c r="AH6" s="518"/>
      <c r="AI6" s="518"/>
      <c r="AJ6" s="518"/>
      <c r="AK6" s="518"/>
      <c r="AL6" s="518"/>
      <c r="AM6" s="518"/>
      <c r="AN6" s="518"/>
      <c r="AO6" s="518"/>
      <c r="AP6" s="518"/>
      <c r="AQ6" s="518"/>
      <c r="AR6" s="518"/>
      <c r="AS6" s="519"/>
      <c r="AT6" s="603" t="s">
        <v>215</v>
      </c>
      <c r="AU6" s="604"/>
      <c r="AV6" s="604"/>
      <c r="AW6" s="605"/>
      <c r="AX6" s="565"/>
    </row>
    <row r="7" spans="2:50" ht="10.5" customHeight="1" x14ac:dyDescent="0.15">
      <c r="B7" s="568"/>
      <c r="C7" s="569"/>
      <c r="D7" s="569"/>
      <c r="E7" s="447"/>
      <c r="F7" s="448"/>
      <c r="G7" s="448"/>
      <c r="H7" s="448"/>
      <c r="I7" s="448"/>
      <c r="J7" s="448"/>
      <c r="K7" s="448"/>
      <c r="L7" s="448"/>
      <c r="M7" s="448"/>
      <c r="N7" s="448"/>
      <c r="O7" s="448"/>
      <c r="P7" s="448"/>
      <c r="Q7" s="448"/>
      <c r="R7" s="448"/>
      <c r="S7" s="448"/>
      <c r="T7" s="448"/>
      <c r="U7" s="448"/>
      <c r="V7" s="449"/>
      <c r="W7" s="459"/>
      <c r="X7" s="460"/>
      <c r="Y7" s="460"/>
      <c r="Z7" s="460"/>
      <c r="AA7" s="460"/>
      <c r="AB7" s="460"/>
      <c r="AC7" s="460"/>
      <c r="AD7" s="460"/>
      <c r="AE7" s="460"/>
      <c r="AF7" s="461"/>
      <c r="AG7" s="518"/>
      <c r="AH7" s="518"/>
      <c r="AI7" s="518"/>
      <c r="AJ7" s="518"/>
      <c r="AK7" s="518"/>
      <c r="AL7" s="518"/>
      <c r="AM7" s="518"/>
      <c r="AN7" s="518"/>
      <c r="AO7" s="518"/>
      <c r="AP7" s="518"/>
      <c r="AQ7" s="518"/>
      <c r="AR7" s="518"/>
      <c r="AS7" s="519"/>
      <c r="AT7" s="611"/>
      <c r="AU7" s="455"/>
      <c r="AV7" s="604"/>
      <c r="AW7" s="605"/>
      <c r="AX7" s="565"/>
    </row>
    <row r="8" spans="2:50" ht="5.0999999999999996" customHeight="1" x14ac:dyDescent="0.15">
      <c r="B8" s="568"/>
      <c r="C8" s="569"/>
      <c r="D8" s="569"/>
      <c r="E8" s="447"/>
      <c r="F8" s="448"/>
      <c r="G8" s="448"/>
      <c r="H8" s="448"/>
      <c r="I8" s="448"/>
      <c r="J8" s="448"/>
      <c r="K8" s="448"/>
      <c r="L8" s="448"/>
      <c r="M8" s="448"/>
      <c r="N8" s="448"/>
      <c r="O8" s="448"/>
      <c r="P8" s="448"/>
      <c r="Q8" s="448"/>
      <c r="R8" s="448"/>
      <c r="S8" s="448"/>
      <c r="T8" s="448"/>
      <c r="U8" s="448"/>
      <c r="V8" s="449"/>
      <c r="W8" s="459"/>
      <c r="X8" s="460"/>
      <c r="Y8" s="460"/>
      <c r="Z8" s="460"/>
      <c r="AA8" s="460"/>
      <c r="AB8" s="460"/>
      <c r="AC8" s="460"/>
      <c r="AD8" s="460"/>
      <c r="AE8" s="460"/>
      <c r="AF8" s="461"/>
      <c r="AG8" s="518"/>
      <c r="AH8" s="518"/>
      <c r="AI8" s="518"/>
      <c r="AJ8" s="518"/>
      <c r="AK8" s="518"/>
      <c r="AL8" s="518"/>
      <c r="AM8" s="518"/>
      <c r="AN8" s="518"/>
      <c r="AO8" s="518"/>
      <c r="AP8" s="518"/>
      <c r="AQ8" s="518"/>
      <c r="AR8" s="518"/>
      <c r="AS8" s="519"/>
      <c r="AT8" s="603"/>
      <c r="AU8" s="604"/>
      <c r="AV8" s="604"/>
      <c r="AW8" s="605"/>
      <c r="AX8" s="565"/>
    </row>
    <row r="9" spans="2:50" ht="12" customHeight="1" x14ac:dyDescent="0.15">
      <c r="B9" s="568"/>
      <c r="C9" s="569"/>
      <c r="D9" s="569"/>
      <c r="E9" s="447"/>
      <c r="F9" s="448"/>
      <c r="G9" s="448"/>
      <c r="H9" s="448"/>
      <c r="I9" s="448"/>
      <c r="J9" s="448"/>
      <c r="K9" s="448"/>
      <c r="L9" s="448"/>
      <c r="M9" s="448"/>
      <c r="N9" s="448"/>
      <c r="O9" s="448"/>
      <c r="P9" s="448"/>
      <c r="Q9" s="448"/>
      <c r="R9" s="448"/>
      <c r="S9" s="448"/>
      <c r="T9" s="448"/>
      <c r="U9" s="448"/>
      <c r="V9" s="449"/>
      <c r="W9" s="459"/>
      <c r="X9" s="460"/>
      <c r="Y9" s="460"/>
      <c r="Z9" s="460"/>
      <c r="AA9" s="460"/>
      <c r="AB9" s="460"/>
      <c r="AC9" s="460"/>
      <c r="AD9" s="460"/>
      <c r="AE9" s="460"/>
      <c r="AF9" s="461"/>
      <c r="AG9" s="520" t="str">
        <f>IF(区分計算入力シート!U3="","",区分計算入力シート!U3)</f>
        <v/>
      </c>
      <c r="AH9" s="520"/>
      <c r="AI9" s="520"/>
      <c r="AJ9" s="520"/>
      <c r="AK9" s="520"/>
      <c r="AL9" s="520"/>
      <c r="AM9" s="520"/>
      <c r="AN9" s="520"/>
      <c r="AO9" s="520"/>
      <c r="AP9" s="520"/>
      <c r="AQ9" s="520"/>
      <c r="AR9" s="520"/>
      <c r="AS9" s="521"/>
      <c r="AT9" s="603" t="s">
        <v>216</v>
      </c>
      <c r="AU9" s="604"/>
      <c r="AV9" s="604"/>
      <c r="AW9" s="605"/>
      <c r="AX9" s="565"/>
    </row>
    <row r="10" spans="2:50" ht="12" customHeight="1" x14ac:dyDescent="0.15">
      <c r="B10" s="568"/>
      <c r="C10" s="569"/>
      <c r="D10" s="569"/>
      <c r="E10" s="447"/>
      <c r="F10" s="448"/>
      <c r="G10" s="448"/>
      <c r="H10" s="448"/>
      <c r="I10" s="448"/>
      <c r="J10" s="448"/>
      <c r="K10" s="448"/>
      <c r="L10" s="448"/>
      <c r="M10" s="448"/>
      <c r="N10" s="448"/>
      <c r="O10" s="448"/>
      <c r="P10" s="448"/>
      <c r="Q10" s="448"/>
      <c r="R10" s="448"/>
      <c r="S10" s="448"/>
      <c r="T10" s="448"/>
      <c r="U10" s="448"/>
      <c r="V10" s="449"/>
      <c r="W10" s="459"/>
      <c r="X10" s="460"/>
      <c r="Y10" s="460"/>
      <c r="Z10" s="460"/>
      <c r="AA10" s="460"/>
      <c r="AB10" s="460"/>
      <c r="AC10" s="460"/>
      <c r="AD10" s="460"/>
      <c r="AE10" s="460"/>
      <c r="AF10" s="461"/>
      <c r="AG10" s="520"/>
      <c r="AH10" s="520"/>
      <c r="AI10" s="520"/>
      <c r="AJ10" s="520"/>
      <c r="AK10" s="520"/>
      <c r="AL10" s="520"/>
      <c r="AM10" s="520"/>
      <c r="AN10" s="520"/>
      <c r="AO10" s="520"/>
      <c r="AP10" s="520"/>
      <c r="AQ10" s="520"/>
      <c r="AR10" s="520"/>
      <c r="AS10" s="521"/>
      <c r="AT10" s="603"/>
      <c r="AU10" s="604"/>
      <c r="AV10" s="604"/>
      <c r="AW10" s="605"/>
      <c r="AX10" s="565"/>
    </row>
    <row r="11" spans="2:50" ht="5.0999999999999996" customHeight="1" thickBot="1" x14ac:dyDescent="0.2">
      <c r="B11" s="570"/>
      <c r="C11" s="571"/>
      <c r="D11" s="571"/>
      <c r="E11" s="450"/>
      <c r="F11" s="451"/>
      <c r="G11" s="451"/>
      <c r="H11" s="451"/>
      <c r="I11" s="451"/>
      <c r="J11" s="451"/>
      <c r="K11" s="451"/>
      <c r="L11" s="451"/>
      <c r="M11" s="451"/>
      <c r="N11" s="451"/>
      <c r="O11" s="451"/>
      <c r="P11" s="451"/>
      <c r="Q11" s="451"/>
      <c r="R11" s="451"/>
      <c r="S11" s="451"/>
      <c r="T11" s="451"/>
      <c r="U11" s="451"/>
      <c r="V11" s="452"/>
      <c r="W11" s="462"/>
      <c r="X11" s="463"/>
      <c r="Y11" s="463"/>
      <c r="Z11" s="463"/>
      <c r="AA11" s="463"/>
      <c r="AB11" s="463"/>
      <c r="AC11" s="463"/>
      <c r="AD11" s="463"/>
      <c r="AE11" s="463"/>
      <c r="AF11" s="464"/>
      <c r="AG11" s="522"/>
      <c r="AH11" s="522"/>
      <c r="AI11" s="522"/>
      <c r="AJ11" s="522"/>
      <c r="AK11" s="522"/>
      <c r="AL11" s="522"/>
      <c r="AM11" s="522"/>
      <c r="AN11" s="522"/>
      <c r="AO11" s="522"/>
      <c r="AP11" s="522"/>
      <c r="AQ11" s="522"/>
      <c r="AR11" s="522"/>
      <c r="AS11" s="523"/>
      <c r="AT11" s="606"/>
      <c r="AU11" s="607"/>
      <c r="AV11" s="607"/>
      <c r="AW11" s="608"/>
      <c r="AX11" s="565"/>
    </row>
    <row r="12" spans="2:50" ht="13.5" customHeight="1" x14ac:dyDescent="0.15">
      <c r="B12" s="609" t="s">
        <v>230</v>
      </c>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565"/>
    </row>
    <row r="13" spans="2:50" ht="13.5" customHeight="1" x14ac:dyDescent="0.15">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565"/>
    </row>
    <row r="14" spans="2:50" ht="14.25" customHeight="1" thickBot="1" x14ac:dyDescent="0.2">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0"/>
      <c r="AX14" s="565"/>
    </row>
    <row r="15" spans="2:50" ht="35.1" customHeight="1" x14ac:dyDescent="0.15">
      <c r="B15" s="572" t="s">
        <v>75</v>
      </c>
      <c r="C15" s="573"/>
      <c r="D15" s="573"/>
      <c r="E15" s="573"/>
      <c r="F15" s="573"/>
      <c r="G15" s="573"/>
      <c r="H15" s="573"/>
      <c r="I15" s="573"/>
      <c r="J15" s="573"/>
      <c r="K15" s="573"/>
      <c r="L15" s="573"/>
      <c r="M15" s="573"/>
      <c r="N15" s="573"/>
      <c r="O15" s="573"/>
      <c r="P15" s="573"/>
      <c r="Q15" s="573"/>
      <c r="R15" s="573"/>
      <c r="S15" s="573"/>
      <c r="T15" s="574"/>
      <c r="U15" s="573" t="s">
        <v>76</v>
      </c>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5"/>
      <c r="AX15" s="565"/>
    </row>
    <row r="16" spans="2:50" ht="15.95" customHeight="1" x14ac:dyDescent="0.15">
      <c r="B16" s="484" t="s">
        <v>204</v>
      </c>
      <c r="C16" s="485"/>
      <c r="D16" s="485"/>
      <c r="E16" s="486"/>
      <c r="F16" s="479" t="s">
        <v>52</v>
      </c>
      <c r="G16" s="193"/>
      <c r="H16" s="193" t="s">
        <v>78</v>
      </c>
      <c r="I16" s="194"/>
      <c r="J16" s="195" t="s">
        <v>79</v>
      </c>
      <c r="K16" s="193" t="s">
        <v>80</v>
      </c>
      <c r="L16" s="194"/>
      <c r="M16" s="195" t="s">
        <v>81</v>
      </c>
      <c r="N16" s="193" t="s">
        <v>82</v>
      </c>
      <c r="O16" s="194"/>
      <c r="P16" s="193"/>
      <c r="Q16" s="193" t="s">
        <v>83</v>
      </c>
      <c r="R16" s="194"/>
      <c r="S16" s="193"/>
      <c r="T16" s="196" t="s">
        <v>46</v>
      </c>
      <c r="U16" s="559" t="s">
        <v>84</v>
      </c>
      <c r="V16" s="481" t="s">
        <v>85</v>
      </c>
      <c r="W16" s="477"/>
      <c r="X16" s="477"/>
      <c r="Y16" s="477"/>
      <c r="Z16" s="477"/>
      <c r="AA16" s="477"/>
      <c r="AB16" s="477"/>
      <c r="AC16" s="477"/>
      <c r="AD16" s="477"/>
      <c r="AE16" s="477"/>
      <c r="AF16" s="477"/>
      <c r="AG16" s="477"/>
      <c r="AH16" s="477"/>
      <c r="AI16" s="477"/>
      <c r="AJ16" s="561" t="s">
        <v>185</v>
      </c>
      <c r="AK16" s="561"/>
      <c r="AL16" s="578"/>
      <c r="AM16" s="579"/>
      <c r="AN16" s="579"/>
      <c r="AO16" s="579"/>
      <c r="AP16" s="579"/>
      <c r="AQ16" s="579"/>
      <c r="AR16" s="579"/>
      <c r="AS16" s="579"/>
      <c r="AT16" s="579"/>
      <c r="AU16" s="579"/>
      <c r="AV16" s="540" t="s">
        <v>86</v>
      </c>
      <c r="AW16" s="541"/>
      <c r="AX16" s="565"/>
    </row>
    <row r="17" spans="2:50" ht="18" customHeight="1" x14ac:dyDescent="0.15">
      <c r="B17" s="495"/>
      <c r="C17" s="496"/>
      <c r="D17" s="496"/>
      <c r="E17" s="497"/>
      <c r="F17" s="527"/>
      <c r="G17" s="562" t="e">
        <f>区分計算入力シート!T58</f>
        <v>#DIV/0!</v>
      </c>
      <c r="H17" s="563"/>
      <c r="I17" s="563"/>
      <c r="J17" s="563"/>
      <c r="K17" s="563"/>
      <c r="L17" s="563"/>
      <c r="M17" s="563"/>
      <c r="N17" s="563"/>
      <c r="O17" s="563"/>
      <c r="P17" s="563"/>
      <c r="Q17" s="563"/>
      <c r="R17" s="563"/>
      <c r="S17" s="563"/>
      <c r="T17" s="564"/>
      <c r="U17" s="560"/>
      <c r="V17" s="550"/>
      <c r="W17" s="551"/>
      <c r="X17" s="551"/>
      <c r="Y17" s="551"/>
      <c r="Z17" s="551"/>
      <c r="AA17" s="551"/>
      <c r="AB17" s="551"/>
      <c r="AC17" s="551"/>
      <c r="AD17" s="551"/>
      <c r="AE17" s="551"/>
      <c r="AF17" s="551"/>
      <c r="AG17" s="551"/>
      <c r="AH17" s="551"/>
      <c r="AI17" s="551"/>
      <c r="AJ17" s="561"/>
      <c r="AK17" s="561"/>
      <c r="AL17" s="580"/>
      <c r="AM17" s="581"/>
      <c r="AN17" s="581"/>
      <c r="AO17" s="581"/>
      <c r="AP17" s="581"/>
      <c r="AQ17" s="581"/>
      <c r="AR17" s="581"/>
      <c r="AS17" s="581"/>
      <c r="AT17" s="581"/>
      <c r="AU17" s="581"/>
      <c r="AV17" s="542"/>
      <c r="AW17" s="543"/>
      <c r="AX17" s="565"/>
    </row>
    <row r="18" spans="2:50" ht="5.0999999999999996" customHeight="1" x14ac:dyDescent="0.15">
      <c r="B18" s="487"/>
      <c r="C18" s="488"/>
      <c r="D18" s="488"/>
      <c r="E18" s="489"/>
      <c r="F18" s="480"/>
      <c r="G18" s="17"/>
      <c r="H18" s="16"/>
      <c r="I18" s="197"/>
      <c r="J18" s="198"/>
      <c r="K18" s="16"/>
      <c r="L18" s="197"/>
      <c r="M18" s="198"/>
      <c r="N18" s="16"/>
      <c r="O18" s="197"/>
      <c r="P18" s="198"/>
      <c r="Q18" s="16"/>
      <c r="R18" s="197"/>
      <c r="S18" s="198"/>
      <c r="T18" s="199"/>
      <c r="U18" s="560"/>
      <c r="V18" s="482"/>
      <c r="W18" s="478"/>
      <c r="X18" s="478"/>
      <c r="Y18" s="478"/>
      <c r="Z18" s="478"/>
      <c r="AA18" s="478"/>
      <c r="AB18" s="478"/>
      <c r="AC18" s="478"/>
      <c r="AD18" s="478"/>
      <c r="AE18" s="478"/>
      <c r="AF18" s="478"/>
      <c r="AG18" s="478"/>
      <c r="AH18" s="478"/>
      <c r="AI18" s="478"/>
      <c r="AJ18" s="561"/>
      <c r="AK18" s="561"/>
      <c r="AL18" s="16"/>
      <c r="AM18" s="17"/>
      <c r="AN18" s="17"/>
      <c r="AO18" s="17"/>
      <c r="AP18" s="17"/>
      <c r="AQ18" s="17"/>
      <c r="AR18" s="17"/>
      <c r="AS18" s="17"/>
      <c r="AT18" s="17"/>
      <c r="AU18" s="17"/>
      <c r="AV18" s="17"/>
      <c r="AW18" s="200"/>
      <c r="AX18" s="565"/>
    </row>
    <row r="19" spans="2:50" ht="37.5" customHeight="1" x14ac:dyDescent="0.15">
      <c r="B19" s="538" t="s">
        <v>87</v>
      </c>
      <c r="C19" s="481" t="s">
        <v>88</v>
      </c>
      <c r="D19" s="477"/>
      <c r="E19" s="498"/>
      <c r="F19" s="479" t="s">
        <v>58</v>
      </c>
      <c r="G19" s="440"/>
      <c r="H19" s="441"/>
      <c r="I19" s="441"/>
      <c r="J19" s="441"/>
      <c r="K19" s="441"/>
      <c r="L19" s="441"/>
      <c r="M19" s="441"/>
      <c r="N19" s="441"/>
      <c r="O19" s="441"/>
      <c r="P19" s="441"/>
      <c r="Q19" s="441"/>
      <c r="R19" s="441"/>
      <c r="S19" s="441"/>
      <c r="T19" s="442"/>
      <c r="U19" s="560"/>
      <c r="V19" s="481" t="s">
        <v>90</v>
      </c>
      <c r="W19" s="477"/>
      <c r="X19" s="477"/>
      <c r="Y19" s="477"/>
      <c r="Z19" s="477"/>
      <c r="AA19" s="477"/>
      <c r="AB19" s="477"/>
      <c r="AC19" s="477"/>
      <c r="AD19" s="477"/>
      <c r="AE19" s="477"/>
      <c r="AF19" s="477"/>
      <c r="AG19" s="477"/>
      <c r="AH19" s="477"/>
      <c r="AI19" s="477"/>
      <c r="AJ19" s="500" t="s">
        <v>186</v>
      </c>
      <c r="AK19" s="502"/>
      <c r="AL19" s="548"/>
      <c r="AM19" s="549"/>
      <c r="AN19" s="549"/>
      <c r="AO19" s="549"/>
      <c r="AP19" s="549"/>
      <c r="AQ19" s="549"/>
      <c r="AR19" s="549"/>
      <c r="AS19" s="549"/>
      <c r="AT19" s="549"/>
      <c r="AU19" s="549"/>
      <c r="AV19" s="201"/>
      <c r="AW19" s="202"/>
      <c r="AX19" s="565"/>
    </row>
    <row r="20" spans="2:50" ht="5.0999999999999996" customHeight="1" x14ac:dyDescent="0.15">
      <c r="B20" s="539"/>
      <c r="C20" s="482"/>
      <c r="D20" s="478"/>
      <c r="E20" s="499"/>
      <c r="F20" s="480"/>
      <c r="G20" s="4"/>
      <c r="H20" s="5"/>
      <c r="I20" s="6"/>
      <c r="J20" s="7"/>
      <c r="K20" s="5"/>
      <c r="L20" s="6"/>
      <c r="M20" s="7"/>
      <c r="N20" s="5"/>
      <c r="O20" s="6"/>
      <c r="P20" s="7"/>
      <c r="Q20" s="5"/>
      <c r="R20" s="6"/>
      <c r="S20" s="7"/>
      <c r="T20" s="8"/>
      <c r="U20" s="560"/>
      <c r="V20" s="482"/>
      <c r="W20" s="478"/>
      <c r="X20" s="478"/>
      <c r="Y20" s="478"/>
      <c r="Z20" s="478"/>
      <c r="AA20" s="478"/>
      <c r="AB20" s="478"/>
      <c r="AC20" s="478"/>
      <c r="AD20" s="478"/>
      <c r="AE20" s="478"/>
      <c r="AF20" s="478"/>
      <c r="AG20" s="478"/>
      <c r="AH20" s="478"/>
      <c r="AI20" s="478"/>
      <c r="AJ20" s="503"/>
      <c r="AK20" s="505"/>
      <c r="AL20" s="16"/>
      <c r="AM20" s="17"/>
      <c r="AN20" s="17"/>
      <c r="AO20" s="17"/>
      <c r="AP20" s="17"/>
      <c r="AQ20" s="17"/>
      <c r="AR20" s="17"/>
      <c r="AS20" s="17"/>
      <c r="AT20" s="17"/>
      <c r="AU20" s="17"/>
      <c r="AV20" s="17"/>
      <c r="AW20" s="200"/>
      <c r="AX20" s="565"/>
    </row>
    <row r="21" spans="2:50" ht="37.5" customHeight="1" x14ac:dyDescent="0.15">
      <c r="B21" s="539"/>
      <c r="C21" s="481" t="s">
        <v>205</v>
      </c>
      <c r="D21" s="477"/>
      <c r="E21" s="498"/>
      <c r="F21" s="479" t="s">
        <v>60</v>
      </c>
      <c r="G21" s="440"/>
      <c r="H21" s="441"/>
      <c r="I21" s="441"/>
      <c r="J21" s="441"/>
      <c r="K21" s="441"/>
      <c r="L21" s="441"/>
      <c r="M21" s="441"/>
      <c r="N21" s="441"/>
      <c r="O21" s="441"/>
      <c r="P21" s="441"/>
      <c r="Q21" s="441"/>
      <c r="R21" s="441"/>
      <c r="S21" s="441"/>
      <c r="T21" s="442"/>
      <c r="U21" s="560"/>
      <c r="V21" s="481" t="s">
        <v>229</v>
      </c>
      <c r="W21" s="477"/>
      <c r="X21" s="477"/>
      <c r="Y21" s="477"/>
      <c r="Z21" s="477"/>
      <c r="AA21" s="477"/>
      <c r="AB21" s="477"/>
      <c r="AC21" s="477"/>
      <c r="AD21" s="477"/>
      <c r="AE21" s="477"/>
      <c r="AF21" s="477"/>
      <c r="AG21" s="477"/>
      <c r="AH21" s="477"/>
      <c r="AI21" s="477"/>
      <c r="AJ21" s="500" t="s">
        <v>225</v>
      </c>
      <c r="AK21" s="502"/>
      <c r="AL21" s="548" t="str">
        <f>IF(AL19=0,"",(G47+G35)*AL16/AL19)</f>
        <v/>
      </c>
      <c r="AM21" s="549"/>
      <c r="AN21" s="549"/>
      <c r="AO21" s="549"/>
      <c r="AP21" s="549"/>
      <c r="AQ21" s="549"/>
      <c r="AR21" s="549"/>
      <c r="AS21" s="549"/>
      <c r="AT21" s="549"/>
      <c r="AU21" s="549"/>
      <c r="AV21" s="540" t="s">
        <v>46</v>
      </c>
      <c r="AW21" s="541"/>
      <c r="AX21" s="565"/>
    </row>
    <row r="22" spans="2:50" ht="5.0999999999999996" customHeight="1" x14ac:dyDescent="0.15">
      <c r="B22" s="539"/>
      <c r="C22" s="482"/>
      <c r="D22" s="478"/>
      <c r="E22" s="499"/>
      <c r="F22" s="480"/>
      <c r="G22" s="4"/>
      <c r="H22" s="5"/>
      <c r="I22" s="6"/>
      <c r="J22" s="7"/>
      <c r="K22" s="5"/>
      <c r="L22" s="6"/>
      <c r="M22" s="7"/>
      <c r="N22" s="5"/>
      <c r="O22" s="6"/>
      <c r="P22" s="7"/>
      <c r="Q22" s="5"/>
      <c r="R22" s="6"/>
      <c r="S22" s="7"/>
      <c r="T22" s="8"/>
      <c r="U22" s="560"/>
      <c r="V22" s="482"/>
      <c r="W22" s="478"/>
      <c r="X22" s="478"/>
      <c r="Y22" s="478"/>
      <c r="Z22" s="478"/>
      <c r="AA22" s="478"/>
      <c r="AB22" s="478"/>
      <c r="AC22" s="478"/>
      <c r="AD22" s="478"/>
      <c r="AE22" s="478"/>
      <c r="AF22" s="478"/>
      <c r="AG22" s="478"/>
      <c r="AH22" s="478"/>
      <c r="AI22" s="478"/>
      <c r="AJ22" s="503"/>
      <c r="AK22" s="505"/>
      <c r="AL22" s="16"/>
      <c r="AM22" s="17"/>
      <c r="AN22" s="17"/>
      <c r="AO22" s="17"/>
      <c r="AP22" s="17"/>
      <c r="AQ22" s="17"/>
      <c r="AR22" s="17"/>
      <c r="AS22" s="17"/>
      <c r="AT22" s="17"/>
      <c r="AU22" s="17"/>
      <c r="AV22" s="17"/>
      <c r="AW22" s="200"/>
      <c r="AX22" s="565"/>
    </row>
    <row r="23" spans="2:50" ht="37.5" customHeight="1" x14ac:dyDescent="0.15">
      <c r="B23" s="539"/>
      <c r="C23" s="481" t="s">
        <v>91</v>
      </c>
      <c r="D23" s="477"/>
      <c r="E23" s="498"/>
      <c r="F23" s="479" t="s">
        <v>62</v>
      </c>
      <c r="G23" s="440"/>
      <c r="H23" s="441"/>
      <c r="I23" s="441"/>
      <c r="J23" s="441"/>
      <c r="K23" s="441"/>
      <c r="L23" s="441"/>
      <c r="M23" s="441"/>
      <c r="N23" s="441"/>
      <c r="O23" s="441"/>
      <c r="P23" s="441"/>
      <c r="Q23" s="441"/>
      <c r="R23" s="441"/>
      <c r="S23" s="441"/>
      <c r="T23" s="442"/>
      <c r="U23" s="544" t="s">
        <v>93</v>
      </c>
      <c r="V23" s="477" t="s">
        <v>94</v>
      </c>
      <c r="W23" s="477"/>
      <c r="X23" s="477"/>
      <c r="Y23" s="477"/>
      <c r="Z23" s="477"/>
      <c r="AA23" s="477"/>
      <c r="AB23" s="477"/>
      <c r="AC23" s="477"/>
      <c r="AD23" s="477"/>
      <c r="AE23" s="477"/>
      <c r="AF23" s="477"/>
      <c r="AG23" s="477"/>
      <c r="AH23" s="477"/>
      <c r="AI23" s="477"/>
      <c r="AJ23" s="500" t="s">
        <v>187</v>
      </c>
      <c r="AK23" s="502"/>
      <c r="AL23" s="548"/>
      <c r="AM23" s="549"/>
      <c r="AN23" s="549"/>
      <c r="AO23" s="549"/>
      <c r="AP23" s="549"/>
      <c r="AQ23" s="549"/>
      <c r="AR23" s="549"/>
      <c r="AS23" s="549"/>
      <c r="AT23" s="549"/>
      <c r="AU23" s="549"/>
      <c r="AV23" s="201"/>
      <c r="AW23" s="202"/>
      <c r="AX23" s="565"/>
    </row>
    <row r="24" spans="2:50" ht="5.0999999999999996" customHeight="1" x14ac:dyDescent="0.15">
      <c r="B24" s="539"/>
      <c r="C24" s="482"/>
      <c r="D24" s="478"/>
      <c r="E24" s="499"/>
      <c r="F24" s="480"/>
      <c r="G24" s="4"/>
      <c r="H24" s="5"/>
      <c r="I24" s="6"/>
      <c r="J24" s="7"/>
      <c r="K24" s="5"/>
      <c r="L24" s="6"/>
      <c r="M24" s="7"/>
      <c r="N24" s="5"/>
      <c r="O24" s="6"/>
      <c r="P24" s="7"/>
      <c r="Q24" s="5"/>
      <c r="R24" s="6"/>
      <c r="S24" s="7"/>
      <c r="T24" s="8"/>
      <c r="U24" s="545"/>
      <c r="V24" s="478"/>
      <c r="W24" s="478"/>
      <c r="X24" s="478"/>
      <c r="Y24" s="478"/>
      <c r="Z24" s="478"/>
      <c r="AA24" s="478"/>
      <c r="AB24" s="478"/>
      <c r="AC24" s="478"/>
      <c r="AD24" s="478"/>
      <c r="AE24" s="478"/>
      <c r="AF24" s="478"/>
      <c r="AG24" s="478"/>
      <c r="AH24" s="478"/>
      <c r="AI24" s="478"/>
      <c r="AJ24" s="503"/>
      <c r="AK24" s="505"/>
      <c r="AL24" s="16"/>
      <c r="AM24" s="17"/>
      <c r="AN24" s="17"/>
      <c r="AO24" s="17"/>
      <c r="AP24" s="17"/>
      <c r="AQ24" s="17"/>
      <c r="AR24" s="17"/>
      <c r="AS24" s="17"/>
      <c r="AT24" s="17"/>
      <c r="AU24" s="17"/>
      <c r="AV24" s="17"/>
      <c r="AW24" s="200"/>
      <c r="AX24" s="565"/>
    </row>
    <row r="25" spans="2:50" ht="37.5" customHeight="1" x14ac:dyDescent="0.15">
      <c r="B25" s="539"/>
      <c r="C25" s="481" t="s">
        <v>92</v>
      </c>
      <c r="D25" s="477"/>
      <c r="E25" s="498"/>
      <c r="F25" s="203" t="s">
        <v>64</v>
      </c>
      <c r="G25" s="440"/>
      <c r="H25" s="441"/>
      <c r="I25" s="441"/>
      <c r="J25" s="441"/>
      <c r="K25" s="441"/>
      <c r="L25" s="441"/>
      <c r="M25" s="441"/>
      <c r="N25" s="441"/>
      <c r="O25" s="441"/>
      <c r="P25" s="441"/>
      <c r="Q25" s="441"/>
      <c r="R25" s="441"/>
      <c r="S25" s="441"/>
      <c r="T25" s="442"/>
      <c r="U25" s="545"/>
      <c r="V25" s="477" t="s">
        <v>96</v>
      </c>
      <c r="W25" s="477"/>
      <c r="X25" s="477"/>
      <c r="Y25" s="477"/>
      <c r="Z25" s="477"/>
      <c r="AA25" s="477"/>
      <c r="AB25" s="477"/>
      <c r="AC25" s="477"/>
      <c r="AD25" s="477"/>
      <c r="AE25" s="477"/>
      <c r="AF25" s="477"/>
      <c r="AG25" s="477"/>
      <c r="AH25" s="477"/>
      <c r="AI25" s="477"/>
      <c r="AJ25" s="500" t="s">
        <v>209</v>
      </c>
      <c r="AK25" s="502"/>
      <c r="AL25" s="548"/>
      <c r="AM25" s="549"/>
      <c r="AN25" s="549"/>
      <c r="AO25" s="549"/>
      <c r="AP25" s="549"/>
      <c r="AQ25" s="549"/>
      <c r="AR25" s="549"/>
      <c r="AS25" s="549"/>
      <c r="AT25" s="549"/>
      <c r="AU25" s="549"/>
      <c r="AV25" s="201"/>
      <c r="AW25" s="202"/>
      <c r="AX25" s="565"/>
    </row>
    <row r="26" spans="2:50" ht="5.0999999999999996" customHeight="1" x14ac:dyDescent="0.15">
      <c r="B26" s="539"/>
      <c r="C26" s="482"/>
      <c r="D26" s="478"/>
      <c r="E26" s="499"/>
      <c r="F26" s="204"/>
      <c r="G26" s="4"/>
      <c r="H26" s="5"/>
      <c r="I26" s="6"/>
      <c r="J26" s="7"/>
      <c r="K26" s="5"/>
      <c r="L26" s="6"/>
      <c r="M26" s="7"/>
      <c r="N26" s="5"/>
      <c r="O26" s="6"/>
      <c r="P26" s="7"/>
      <c r="Q26" s="5"/>
      <c r="R26" s="6"/>
      <c r="S26" s="7"/>
      <c r="T26" s="8"/>
      <c r="U26" s="545"/>
      <c r="V26" s="478"/>
      <c r="W26" s="478"/>
      <c r="X26" s="478"/>
      <c r="Y26" s="478"/>
      <c r="Z26" s="478"/>
      <c r="AA26" s="478"/>
      <c r="AB26" s="478"/>
      <c r="AC26" s="478"/>
      <c r="AD26" s="478"/>
      <c r="AE26" s="478"/>
      <c r="AF26" s="478"/>
      <c r="AG26" s="478"/>
      <c r="AH26" s="478"/>
      <c r="AI26" s="478"/>
      <c r="AJ26" s="503"/>
      <c r="AK26" s="505"/>
      <c r="AL26" s="16"/>
      <c r="AM26" s="17"/>
      <c r="AN26" s="17"/>
      <c r="AO26" s="17"/>
      <c r="AP26" s="17"/>
      <c r="AQ26" s="17"/>
      <c r="AR26" s="17"/>
      <c r="AS26" s="17"/>
      <c r="AT26" s="17"/>
      <c r="AU26" s="17"/>
      <c r="AV26" s="17"/>
      <c r="AW26" s="200"/>
      <c r="AX26" s="205"/>
    </row>
    <row r="27" spans="2:50" ht="37.5" customHeight="1" x14ac:dyDescent="0.15">
      <c r="B27" s="539"/>
      <c r="C27" s="553" t="s">
        <v>173</v>
      </c>
      <c r="D27" s="554"/>
      <c r="E27" s="555"/>
      <c r="F27" s="203" t="s">
        <v>65</v>
      </c>
      <c r="G27" s="440"/>
      <c r="H27" s="441"/>
      <c r="I27" s="441"/>
      <c r="J27" s="441"/>
      <c r="K27" s="441"/>
      <c r="L27" s="441"/>
      <c r="M27" s="441"/>
      <c r="N27" s="441"/>
      <c r="O27" s="441"/>
      <c r="P27" s="441"/>
      <c r="Q27" s="441"/>
      <c r="R27" s="441"/>
      <c r="S27" s="441"/>
      <c r="T27" s="442"/>
      <c r="U27" s="545"/>
      <c r="V27" s="477" t="s">
        <v>98</v>
      </c>
      <c r="W27" s="477"/>
      <c r="X27" s="477"/>
      <c r="Y27" s="477"/>
      <c r="Z27" s="477"/>
      <c r="AA27" s="477"/>
      <c r="AB27" s="477"/>
      <c r="AC27" s="477"/>
      <c r="AD27" s="477"/>
      <c r="AE27" s="477"/>
      <c r="AF27" s="477"/>
      <c r="AG27" s="477"/>
      <c r="AH27" s="477"/>
      <c r="AI27" s="477"/>
      <c r="AJ27" s="500" t="s">
        <v>210</v>
      </c>
      <c r="AK27" s="502"/>
      <c r="AL27" s="548"/>
      <c r="AM27" s="549"/>
      <c r="AN27" s="549"/>
      <c r="AO27" s="549"/>
      <c r="AP27" s="549"/>
      <c r="AQ27" s="549"/>
      <c r="AR27" s="549"/>
      <c r="AS27" s="549"/>
      <c r="AT27" s="549"/>
      <c r="AU27" s="549"/>
      <c r="AV27" s="201"/>
      <c r="AW27" s="202"/>
      <c r="AX27" s="206"/>
    </row>
    <row r="28" spans="2:50" ht="5.0999999999999996" customHeight="1" x14ac:dyDescent="0.15">
      <c r="B28" s="539"/>
      <c r="C28" s="556"/>
      <c r="D28" s="557"/>
      <c r="E28" s="558"/>
      <c r="F28" s="204"/>
      <c r="G28" s="4"/>
      <c r="H28" s="5"/>
      <c r="I28" s="6"/>
      <c r="J28" s="7"/>
      <c r="K28" s="5"/>
      <c r="L28" s="6"/>
      <c r="M28" s="7"/>
      <c r="N28" s="5"/>
      <c r="O28" s="6"/>
      <c r="P28" s="7"/>
      <c r="Q28" s="5"/>
      <c r="R28" s="6"/>
      <c r="S28" s="7"/>
      <c r="T28" s="8"/>
      <c r="U28" s="545"/>
      <c r="V28" s="478"/>
      <c r="W28" s="478"/>
      <c r="X28" s="478"/>
      <c r="Y28" s="478"/>
      <c r="Z28" s="478"/>
      <c r="AA28" s="478"/>
      <c r="AB28" s="478"/>
      <c r="AC28" s="478"/>
      <c r="AD28" s="478"/>
      <c r="AE28" s="478"/>
      <c r="AF28" s="478"/>
      <c r="AG28" s="478"/>
      <c r="AH28" s="478"/>
      <c r="AI28" s="478"/>
      <c r="AJ28" s="503"/>
      <c r="AK28" s="505"/>
      <c r="AL28" s="16"/>
      <c r="AM28" s="17"/>
      <c r="AN28" s="17"/>
      <c r="AO28" s="17"/>
      <c r="AP28" s="17"/>
      <c r="AQ28" s="17"/>
      <c r="AR28" s="17"/>
      <c r="AS28" s="17"/>
      <c r="AT28" s="17"/>
      <c r="AU28" s="17"/>
      <c r="AV28" s="17"/>
      <c r="AW28" s="200"/>
      <c r="AX28" s="206"/>
    </row>
    <row r="29" spans="2:50" ht="37.5" customHeight="1" x14ac:dyDescent="0.15">
      <c r="B29" s="539"/>
      <c r="C29" s="481" t="s">
        <v>95</v>
      </c>
      <c r="D29" s="477"/>
      <c r="E29" s="498"/>
      <c r="F29" s="479" t="s">
        <v>101</v>
      </c>
      <c r="G29" s="440"/>
      <c r="H29" s="441"/>
      <c r="I29" s="441"/>
      <c r="J29" s="441"/>
      <c r="K29" s="441"/>
      <c r="L29" s="441"/>
      <c r="M29" s="441"/>
      <c r="N29" s="441"/>
      <c r="O29" s="441"/>
      <c r="P29" s="441"/>
      <c r="Q29" s="441"/>
      <c r="R29" s="441"/>
      <c r="S29" s="441"/>
      <c r="T29" s="442"/>
      <c r="U29" s="545"/>
      <c r="V29" s="477" t="s">
        <v>212</v>
      </c>
      <c r="W29" s="477"/>
      <c r="X29" s="477"/>
      <c r="Y29" s="477"/>
      <c r="Z29" s="477"/>
      <c r="AA29" s="477"/>
      <c r="AB29" s="477"/>
      <c r="AC29" s="477"/>
      <c r="AD29" s="477"/>
      <c r="AE29" s="477"/>
      <c r="AF29" s="477"/>
      <c r="AG29" s="477"/>
      <c r="AH29" s="477"/>
      <c r="AI29" s="477"/>
      <c r="AJ29" s="500" t="s">
        <v>211</v>
      </c>
      <c r="AK29" s="502"/>
      <c r="AL29" s="548" t="str">
        <f>IF(AL25=0,"",AL23*AL27/AL25)</f>
        <v/>
      </c>
      <c r="AM29" s="549"/>
      <c r="AN29" s="549"/>
      <c r="AO29" s="549"/>
      <c r="AP29" s="549"/>
      <c r="AQ29" s="549"/>
      <c r="AR29" s="549"/>
      <c r="AS29" s="549"/>
      <c r="AT29" s="549"/>
      <c r="AU29" s="549"/>
      <c r="AV29" s="201"/>
      <c r="AW29" s="202"/>
      <c r="AX29" s="206"/>
    </row>
    <row r="30" spans="2:50" ht="5.0999999999999996" customHeight="1" x14ac:dyDescent="0.15">
      <c r="B30" s="539"/>
      <c r="C30" s="482"/>
      <c r="D30" s="478"/>
      <c r="E30" s="499"/>
      <c r="F30" s="480"/>
      <c r="G30" s="4"/>
      <c r="H30" s="5"/>
      <c r="I30" s="6"/>
      <c r="J30" s="7"/>
      <c r="K30" s="5"/>
      <c r="L30" s="6"/>
      <c r="M30" s="7"/>
      <c r="N30" s="5"/>
      <c r="O30" s="6"/>
      <c r="P30" s="7"/>
      <c r="Q30" s="5"/>
      <c r="R30" s="6"/>
      <c r="S30" s="7"/>
      <c r="T30" s="8"/>
      <c r="U30" s="546"/>
      <c r="V30" s="478"/>
      <c r="W30" s="478"/>
      <c r="X30" s="478"/>
      <c r="Y30" s="478"/>
      <c r="Z30" s="478"/>
      <c r="AA30" s="478"/>
      <c r="AB30" s="478"/>
      <c r="AC30" s="478"/>
      <c r="AD30" s="478"/>
      <c r="AE30" s="478"/>
      <c r="AF30" s="478"/>
      <c r="AG30" s="478"/>
      <c r="AH30" s="478"/>
      <c r="AI30" s="478"/>
      <c r="AJ30" s="503"/>
      <c r="AK30" s="505"/>
      <c r="AL30" s="16"/>
      <c r="AM30" s="17"/>
      <c r="AN30" s="17"/>
      <c r="AO30" s="17"/>
      <c r="AP30" s="17"/>
      <c r="AQ30" s="17"/>
      <c r="AR30" s="17"/>
      <c r="AS30" s="17"/>
      <c r="AT30" s="17"/>
      <c r="AU30" s="17"/>
      <c r="AV30" s="17"/>
      <c r="AW30" s="200"/>
      <c r="AX30" s="206"/>
    </row>
    <row r="31" spans="2:50" ht="33.75" customHeight="1" x14ac:dyDescent="0.15">
      <c r="B31" s="539"/>
      <c r="C31" s="512" t="s">
        <v>97</v>
      </c>
      <c r="D31" s="513"/>
      <c r="E31" s="514"/>
      <c r="F31" s="203" t="s">
        <v>103</v>
      </c>
      <c r="G31" s="440">
        <f>SUM(G19,G21,G23,G25,G27,G29,)</f>
        <v>0</v>
      </c>
      <c r="H31" s="441"/>
      <c r="I31" s="441"/>
      <c r="J31" s="441"/>
      <c r="K31" s="441"/>
      <c r="L31" s="441"/>
      <c r="M31" s="441"/>
      <c r="N31" s="441"/>
      <c r="O31" s="441"/>
      <c r="P31" s="441"/>
      <c r="Q31" s="441"/>
      <c r="R31" s="441"/>
      <c r="S31" s="441"/>
      <c r="T31" s="442"/>
      <c r="U31" s="493" t="s">
        <v>104</v>
      </c>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c r="AX31" s="206"/>
    </row>
    <row r="32" spans="2:50" ht="5.0999999999999996" customHeight="1" x14ac:dyDescent="0.15">
      <c r="B32" s="547"/>
      <c r="C32" s="515"/>
      <c r="D32" s="516"/>
      <c r="E32" s="517"/>
      <c r="F32" s="204"/>
      <c r="G32" s="4"/>
      <c r="H32" s="5"/>
      <c r="I32" s="6"/>
      <c r="J32" s="7"/>
      <c r="K32" s="5"/>
      <c r="L32" s="6"/>
      <c r="M32" s="7"/>
      <c r="N32" s="5"/>
      <c r="O32" s="6"/>
      <c r="P32" s="7"/>
      <c r="Q32" s="5"/>
      <c r="R32" s="6"/>
      <c r="S32" s="7"/>
      <c r="T32" s="8"/>
      <c r="U32" s="493"/>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206"/>
    </row>
    <row r="33" spans="2:49" ht="37.5" customHeight="1" x14ac:dyDescent="0.15">
      <c r="B33" s="538" t="s">
        <v>99</v>
      </c>
      <c r="C33" s="481" t="s">
        <v>100</v>
      </c>
      <c r="D33" s="477"/>
      <c r="E33" s="498"/>
      <c r="F33" s="203" t="s">
        <v>106</v>
      </c>
      <c r="G33" s="440"/>
      <c r="H33" s="441"/>
      <c r="I33" s="441"/>
      <c r="J33" s="441"/>
      <c r="K33" s="441"/>
      <c r="L33" s="441"/>
      <c r="M33" s="441"/>
      <c r="N33" s="441"/>
      <c r="O33" s="441"/>
      <c r="P33" s="441"/>
      <c r="Q33" s="441"/>
      <c r="R33" s="441"/>
      <c r="S33" s="441"/>
      <c r="T33" s="442"/>
      <c r="U33" s="493"/>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2:49" ht="5.0999999999999996" customHeight="1" x14ac:dyDescent="0.15">
      <c r="B34" s="539"/>
      <c r="C34" s="482"/>
      <c r="D34" s="478"/>
      <c r="E34" s="499"/>
      <c r="F34" s="204"/>
      <c r="G34" s="4"/>
      <c r="H34" s="5"/>
      <c r="I34" s="6"/>
      <c r="J34" s="7"/>
      <c r="K34" s="5"/>
      <c r="L34" s="6"/>
      <c r="M34" s="7"/>
      <c r="N34" s="5"/>
      <c r="O34" s="6"/>
      <c r="P34" s="7"/>
      <c r="Q34" s="5"/>
      <c r="R34" s="6"/>
      <c r="S34" s="7"/>
      <c r="T34" s="8"/>
      <c r="U34" s="493"/>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10"/>
    </row>
    <row r="35" spans="2:49" ht="37.5" customHeight="1" x14ac:dyDescent="0.15">
      <c r="B35" s="539"/>
      <c r="C35" s="481" t="s">
        <v>102</v>
      </c>
      <c r="D35" s="477"/>
      <c r="E35" s="498"/>
      <c r="F35" s="203" t="s">
        <v>108</v>
      </c>
      <c r="G35" s="440"/>
      <c r="H35" s="441"/>
      <c r="I35" s="441"/>
      <c r="J35" s="441"/>
      <c r="K35" s="441"/>
      <c r="L35" s="441"/>
      <c r="M35" s="441"/>
      <c r="N35" s="441"/>
      <c r="O35" s="441"/>
      <c r="P35" s="441"/>
      <c r="Q35" s="441"/>
      <c r="R35" s="441"/>
      <c r="S35" s="441"/>
      <c r="T35" s="442"/>
      <c r="U35" s="493"/>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10"/>
    </row>
    <row r="36" spans="2:49" ht="5.0999999999999996" customHeight="1" x14ac:dyDescent="0.15">
      <c r="B36" s="539"/>
      <c r="C36" s="482"/>
      <c r="D36" s="478"/>
      <c r="E36" s="499"/>
      <c r="F36" s="204"/>
      <c r="G36" s="4"/>
      <c r="H36" s="5"/>
      <c r="I36" s="6"/>
      <c r="J36" s="7"/>
      <c r="K36" s="5"/>
      <c r="L36" s="6"/>
      <c r="M36" s="7"/>
      <c r="N36" s="5"/>
      <c r="O36" s="6"/>
      <c r="P36" s="7"/>
      <c r="Q36" s="5"/>
      <c r="R36" s="6"/>
      <c r="S36" s="7"/>
      <c r="T36" s="8"/>
      <c r="U36" s="493"/>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10"/>
    </row>
    <row r="37" spans="2:49" ht="37.5" customHeight="1" x14ac:dyDescent="0.15">
      <c r="B37" s="539"/>
      <c r="C37" s="550" t="s">
        <v>105</v>
      </c>
      <c r="D37" s="551"/>
      <c r="E37" s="552"/>
      <c r="F37" s="211" t="s">
        <v>110</v>
      </c>
      <c r="G37" s="440"/>
      <c r="H37" s="441"/>
      <c r="I37" s="441"/>
      <c r="J37" s="441"/>
      <c r="K37" s="441"/>
      <c r="L37" s="441"/>
      <c r="M37" s="441"/>
      <c r="N37" s="441"/>
      <c r="O37" s="441"/>
      <c r="P37" s="441"/>
      <c r="Q37" s="441"/>
      <c r="R37" s="441"/>
      <c r="S37" s="441"/>
      <c r="T37" s="442"/>
      <c r="U37" s="493"/>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10"/>
    </row>
    <row r="38" spans="2:49" ht="5.0999999999999996" customHeight="1" x14ac:dyDescent="0.15">
      <c r="B38" s="539"/>
      <c r="C38" s="482"/>
      <c r="D38" s="478"/>
      <c r="E38" s="499"/>
      <c r="F38" s="204"/>
      <c r="G38" s="4"/>
      <c r="H38" s="5"/>
      <c r="I38" s="6"/>
      <c r="J38" s="7"/>
      <c r="K38" s="5"/>
      <c r="L38" s="6"/>
      <c r="M38" s="7"/>
      <c r="N38" s="5"/>
      <c r="O38" s="6"/>
      <c r="P38" s="7"/>
      <c r="Q38" s="5"/>
      <c r="R38" s="6"/>
      <c r="S38" s="7"/>
      <c r="T38" s="8"/>
      <c r="U38" s="493"/>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10"/>
    </row>
    <row r="39" spans="2:49" ht="33.75" customHeight="1" x14ac:dyDescent="0.15">
      <c r="B39" s="539"/>
      <c r="C39" s="481" t="s">
        <v>107</v>
      </c>
      <c r="D39" s="477"/>
      <c r="E39" s="498"/>
      <c r="F39" s="203" t="s">
        <v>174</v>
      </c>
      <c r="G39" s="440"/>
      <c r="H39" s="441"/>
      <c r="I39" s="441"/>
      <c r="J39" s="441"/>
      <c r="K39" s="441"/>
      <c r="L39" s="441"/>
      <c r="M39" s="441"/>
      <c r="N39" s="441"/>
      <c r="O39" s="441"/>
      <c r="P39" s="441"/>
      <c r="Q39" s="441"/>
      <c r="R39" s="441"/>
      <c r="S39" s="441"/>
      <c r="T39" s="442"/>
      <c r="U39" s="493"/>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10"/>
    </row>
    <row r="40" spans="2:49" ht="5.0999999999999996" customHeight="1" x14ac:dyDescent="0.15">
      <c r="B40" s="539"/>
      <c r="C40" s="212"/>
      <c r="D40" s="213"/>
      <c r="E40" s="214"/>
      <c r="F40" s="204"/>
      <c r="G40" s="4"/>
      <c r="H40" s="5"/>
      <c r="I40" s="6"/>
      <c r="J40" s="7"/>
      <c r="K40" s="5"/>
      <c r="L40" s="6"/>
      <c r="M40" s="7"/>
      <c r="N40" s="5"/>
      <c r="O40" s="6"/>
      <c r="P40" s="7"/>
      <c r="Q40" s="5"/>
      <c r="R40" s="6"/>
      <c r="S40" s="7"/>
      <c r="T40" s="8"/>
      <c r="U40" s="493"/>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10"/>
    </row>
    <row r="41" spans="2:49" ht="37.5" customHeight="1" x14ac:dyDescent="0.15">
      <c r="B41" s="539"/>
      <c r="C41" s="481" t="s">
        <v>109</v>
      </c>
      <c r="D41" s="477"/>
      <c r="E41" s="498"/>
      <c r="F41" s="203" t="s">
        <v>175</v>
      </c>
      <c r="G41" s="440"/>
      <c r="H41" s="441"/>
      <c r="I41" s="441"/>
      <c r="J41" s="441"/>
      <c r="K41" s="441"/>
      <c r="L41" s="441"/>
      <c r="M41" s="441"/>
      <c r="N41" s="441"/>
      <c r="O41" s="441"/>
      <c r="P41" s="441"/>
      <c r="Q41" s="441"/>
      <c r="R41" s="441"/>
      <c r="S41" s="441"/>
      <c r="T41" s="442"/>
      <c r="U41" s="493"/>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x14ac:dyDescent="0.15">
      <c r="B42" s="539"/>
      <c r="C42" s="482"/>
      <c r="D42" s="478"/>
      <c r="E42" s="499"/>
      <c r="F42" s="204"/>
      <c r="G42" s="4"/>
      <c r="H42" s="5"/>
      <c r="I42" s="6"/>
      <c r="J42" s="7"/>
      <c r="K42" s="5"/>
      <c r="L42" s="6"/>
      <c r="M42" s="7"/>
      <c r="N42" s="5"/>
      <c r="O42" s="6"/>
      <c r="P42" s="7"/>
      <c r="Q42" s="5"/>
      <c r="R42" s="6"/>
      <c r="S42" s="7"/>
      <c r="T42" s="8"/>
      <c r="U42" s="493"/>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10"/>
    </row>
    <row r="43" spans="2:49" ht="37.5" customHeight="1" x14ac:dyDescent="0.15">
      <c r="B43" s="539"/>
      <c r="C43" s="481" t="s">
        <v>111</v>
      </c>
      <c r="D43" s="477"/>
      <c r="E43" s="498"/>
      <c r="F43" s="203" t="s">
        <v>112</v>
      </c>
      <c r="G43" s="440"/>
      <c r="H43" s="441"/>
      <c r="I43" s="441"/>
      <c r="J43" s="441"/>
      <c r="K43" s="441"/>
      <c r="L43" s="441"/>
      <c r="M43" s="441"/>
      <c r="N43" s="441"/>
      <c r="O43" s="441"/>
      <c r="P43" s="441"/>
      <c r="Q43" s="441"/>
      <c r="R43" s="441"/>
      <c r="S43" s="441"/>
      <c r="T43" s="442"/>
      <c r="U43" s="493"/>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10"/>
    </row>
    <row r="44" spans="2:49" ht="5.0999999999999996" customHeight="1" x14ac:dyDescent="0.15">
      <c r="B44" s="539"/>
      <c r="C44" s="482"/>
      <c r="D44" s="478"/>
      <c r="E44" s="499"/>
      <c r="F44" s="204"/>
      <c r="G44" s="4"/>
      <c r="H44" s="5"/>
      <c r="I44" s="6"/>
      <c r="J44" s="7"/>
      <c r="K44" s="5"/>
      <c r="L44" s="6"/>
      <c r="M44" s="7"/>
      <c r="N44" s="5"/>
      <c r="O44" s="6"/>
      <c r="P44" s="7"/>
      <c r="Q44" s="5"/>
      <c r="R44" s="6"/>
      <c r="S44" s="7"/>
      <c r="T44" s="8"/>
      <c r="U44" s="493"/>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10"/>
    </row>
    <row r="45" spans="2:49" ht="33.75" customHeight="1" x14ac:dyDescent="0.15">
      <c r="B45" s="539"/>
      <c r="C45" s="512" t="s">
        <v>97</v>
      </c>
      <c r="D45" s="513"/>
      <c r="E45" s="514"/>
      <c r="F45" s="203" t="s">
        <v>113</v>
      </c>
      <c r="G45" s="440">
        <f>SUM(G33,G35,G37,G39,G41,G43,)</f>
        <v>0</v>
      </c>
      <c r="H45" s="441"/>
      <c r="I45" s="441"/>
      <c r="J45" s="441"/>
      <c r="K45" s="441"/>
      <c r="L45" s="441"/>
      <c r="M45" s="441"/>
      <c r="N45" s="441"/>
      <c r="O45" s="441"/>
      <c r="P45" s="441"/>
      <c r="Q45" s="441"/>
      <c r="R45" s="441"/>
      <c r="S45" s="441"/>
      <c r="T45" s="442"/>
      <c r="U45" s="493"/>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10"/>
    </row>
    <row r="46" spans="2:49" ht="5.0999999999999996" customHeight="1" x14ac:dyDescent="0.15">
      <c r="B46" s="539"/>
      <c r="C46" s="515"/>
      <c r="D46" s="516"/>
      <c r="E46" s="517"/>
      <c r="F46" s="204"/>
      <c r="G46" s="4"/>
      <c r="H46" s="5"/>
      <c r="I46" s="6"/>
      <c r="J46" s="7"/>
      <c r="K46" s="5"/>
      <c r="L46" s="6"/>
      <c r="M46" s="7"/>
      <c r="N46" s="5"/>
      <c r="O46" s="6"/>
      <c r="P46" s="7"/>
      <c r="Q46" s="5"/>
      <c r="R46" s="6"/>
      <c r="S46" s="7"/>
      <c r="T46" s="8"/>
      <c r="U46" s="493"/>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10"/>
    </row>
    <row r="47" spans="2:49" ht="33.75" customHeight="1" x14ac:dyDescent="0.15">
      <c r="B47" s="529" t="s">
        <v>206</v>
      </c>
      <c r="C47" s="501"/>
      <c r="D47" s="501"/>
      <c r="E47" s="502"/>
      <c r="F47" s="203" t="s">
        <v>114</v>
      </c>
      <c r="G47" s="443" t="e">
        <f>G17+G31-G45</f>
        <v>#DIV/0!</v>
      </c>
      <c r="H47" s="441"/>
      <c r="I47" s="441"/>
      <c r="J47" s="441"/>
      <c r="K47" s="441"/>
      <c r="L47" s="441"/>
      <c r="M47" s="441"/>
      <c r="N47" s="441"/>
      <c r="O47" s="441"/>
      <c r="P47" s="441"/>
      <c r="Q47" s="441"/>
      <c r="R47" s="441"/>
      <c r="S47" s="441"/>
      <c r="T47" s="442"/>
      <c r="U47" s="493"/>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10"/>
    </row>
    <row r="48" spans="2:49" ht="5.0999999999999996" customHeight="1" x14ac:dyDescent="0.15">
      <c r="B48" s="537"/>
      <c r="C48" s="504"/>
      <c r="D48" s="504"/>
      <c r="E48" s="505"/>
      <c r="F48" s="204"/>
      <c r="G48" s="4"/>
      <c r="H48" s="5"/>
      <c r="I48" s="6"/>
      <c r="J48" s="7"/>
      <c r="K48" s="5"/>
      <c r="L48" s="6"/>
      <c r="M48" s="7"/>
      <c r="N48" s="5"/>
      <c r="O48" s="6"/>
      <c r="P48" s="7"/>
      <c r="Q48" s="5"/>
      <c r="R48" s="6"/>
      <c r="S48" s="7"/>
      <c r="T48" s="8"/>
      <c r="U48" s="493"/>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10"/>
    </row>
    <row r="49" spans="2:49" ht="33.75" customHeight="1" x14ac:dyDescent="0.15">
      <c r="B49" s="506" t="s">
        <v>84</v>
      </c>
      <c r="C49" s="507"/>
      <c r="D49" s="507"/>
      <c r="E49" s="508"/>
      <c r="F49" s="203" t="s">
        <v>117</v>
      </c>
      <c r="G49" s="440"/>
      <c r="H49" s="441"/>
      <c r="I49" s="441"/>
      <c r="J49" s="441"/>
      <c r="K49" s="441"/>
      <c r="L49" s="441"/>
      <c r="M49" s="441"/>
      <c r="N49" s="441"/>
      <c r="O49" s="441"/>
      <c r="P49" s="441"/>
      <c r="Q49" s="441"/>
      <c r="R49" s="441"/>
      <c r="S49" s="441"/>
      <c r="T49" s="442"/>
      <c r="U49" s="493"/>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10"/>
    </row>
    <row r="50" spans="2:49" ht="5.0999999999999996" customHeight="1" x14ac:dyDescent="0.15">
      <c r="B50" s="509"/>
      <c r="C50" s="510"/>
      <c r="D50" s="510"/>
      <c r="E50" s="511"/>
      <c r="F50" s="204"/>
      <c r="G50" s="4"/>
      <c r="H50" s="5"/>
      <c r="I50" s="6"/>
      <c r="J50" s="7"/>
      <c r="K50" s="5"/>
      <c r="L50" s="6"/>
      <c r="M50" s="7"/>
      <c r="N50" s="5"/>
      <c r="O50" s="6"/>
      <c r="P50" s="7"/>
      <c r="Q50" s="5"/>
      <c r="R50" s="6"/>
      <c r="S50" s="7"/>
      <c r="T50" s="8"/>
      <c r="U50" s="493"/>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10"/>
    </row>
    <row r="51" spans="2:49" ht="33.75" customHeight="1" x14ac:dyDescent="0.15">
      <c r="B51" s="506" t="s">
        <v>220</v>
      </c>
      <c r="C51" s="507"/>
      <c r="D51" s="507"/>
      <c r="E51" s="508"/>
      <c r="F51" s="203" t="s">
        <v>119</v>
      </c>
      <c r="G51" s="443" t="e">
        <f>G47-G49</f>
        <v>#DIV/0!</v>
      </c>
      <c r="H51" s="441"/>
      <c r="I51" s="441"/>
      <c r="J51" s="441"/>
      <c r="K51" s="441"/>
      <c r="L51" s="441"/>
      <c r="M51" s="441"/>
      <c r="N51" s="441"/>
      <c r="O51" s="441"/>
      <c r="P51" s="441"/>
      <c r="Q51" s="441"/>
      <c r="R51" s="441"/>
      <c r="S51" s="441"/>
      <c r="T51" s="442"/>
      <c r="U51" s="493"/>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ht="5.0999999999999996" customHeight="1" x14ac:dyDescent="0.15">
      <c r="B52" s="509"/>
      <c r="C52" s="510"/>
      <c r="D52" s="510"/>
      <c r="E52" s="511"/>
      <c r="F52" s="204"/>
      <c r="G52" s="4"/>
      <c r="H52" s="5"/>
      <c r="I52" s="6"/>
      <c r="J52" s="7"/>
      <c r="K52" s="5"/>
      <c r="L52" s="6"/>
      <c r="M52" s="7"/>
      <c r="N52" s="5"/>
      <c r="O52" s="6"/>
      <c r="P52" s="7"/>
      <c r="Q52" s="5"/>
      <c r="R52" s="6"/>
      <c r="S52" s="7"/>
      <c r="T52" s="8"/>
      <c r="U52" s="493"/>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10"/>
    </row>
    <row r="53" spans="2:49" ht="33.75" customHeight="1" x14ac:dyDescent="0.15">
      <c r="B53" s="538" t="s">
        <v>115</v>
      </c>
      <c r="C53" s="533" t="s">
        <v>116</v>
      </c>
      <c r="D53" s="507"/>
      <c r="E53" s="508"/>
      <c r="F53" s="203" t="s">
        <v>121</v>
      </c>
      <c r="G53" s="440"/>
      <c r="H53" s="441"/>
      <c r="I53" s="441"/>
      <c r="J53" s="441"/>
      <c r="K53" s="441"/>
      <c r="L53" s="441"/>
      <c r="M53" s="441"/>
      <c r="N53" s="441"/>
      <c r="O53" s="441"/>
      <c r="P53" s="441"/>
      <c r="Q53" s="441"/>
      <c r="R53" s="441"/>
      <c r="S53" s="441"/>
      <c r="T53" s="442"/>
      <c r="U53" s="493"/>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10"/>
    </row>
    <row r="54" spans="2:49" ht="5.0999999999999996" customHeight="1" x14ac:dyDescent="0.15">
      <c r="B54" s="539"/>
      <c r="C54" s="534"/>
      <c r="D54" s="510"/>
      <c r="E54" s="511"/>
      <c r="F54" s="204"/>
      <c r="G54" s="4"/>
      <c r="H54" s="5"/>
      <c r="I54" s="6"/>
      <c r="J54" s="7"/>
      <c r="K54" s="5"/>
      <c r="L54" s="6"/>
      <c r="M54" s="7"/>
      <c r="N54" s="5"/>
      <c r="O54" s="6"/>
      <c r="P54" s="7"/>
      <c r="Q54" s="5"/>
      <c r="R54" s="6"/>
      <c r="S54" s="7"/>
      <c r="T54" s="8"/>
      <c r="U54" s="493"/>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10"/>
    </row>
    <row r="55" spans="2:49" ht="33.75" customHeight="1" x14ac:dyDescent="0.15">
      <c r="B55" s="539"/>
      <c r="C55" s="533" t="s">
        <v>118</v>
      </c>
      <c r="D55" s="507"/>
      <c r="E55" s="508"/>
      <c r="F55" s="203" t="s">
        <v>123</v>
      </c>
      <c r="G55" s="440"/>
      <c r="H55" s="441"/>
      <c r="I55" s="441"/>
      <c r="J55" s="441"/>
      <c r="K55" s="441"/>
      <c r="L55" s="441"/>
      <c r="M55" s="441"/>
      <c r="N55" s="441"/>
      <c r="O55" s="441"/>
      <c r="P55" s="441"/>
      <c r="Q55" s="441"/>
      <c r="R55" s="441"/>
      <c r="S55" s="441"/>
      <c r="T55" s="442"/>
      <c r="U55" s="493"/>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10"/>
    </row>
    <row r="56" spans="2:49" ht="5.0999999999999996" customHeight="1" x14ac:dyDescent="0.15">
      <c r="B56" s="539"/>
      <c r="C56" s="534"/>
      <c r="D56" s="510"/>
      <c r="E56" s="511"/>
      <c r="F56" s="204"/>
      <c r="G56" s="4"/>
      <c r="H56" s="5"/>
      <c r="I56" s="6"/>
      <c r="J56" s="7"/>
      <c r="K56" s="5"/>
      <c r="L56" s="6"/>
      <c r="M56" s="7"/>
      <c r="N56" s="5"/>
      <c r="O56" s="6"/>
      <c r="P56" s="7"/>
      <c r="Q56" s="5"/>
      <c r="R56" s="6"/>
      <c r="S56" s="7"/>
      <c r="T56" s="8"/>
      <c r="U56" s="493"/>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10"/>
    </row>
    <row r="57" spans="2:49" ht="33.75" customHeight="1" x14ac:dyDescent="0.15">
      <c r="B57" s="539"/>
      <c r="C57" s="533" t="s">
        <v>120</v>
      </c>
      <c r="D57" s="507"/>
      <c r="E57" s="508"/>
      <c r="F57" s="203" t="s">
        <v>124</v>
      </c>
      <c r="G57" s="440"/>
      <c r="H57" s="441"/>
      <c r="I57" s="441"/>
      <c r="J57" s="441"/>
      <c r="K57" s="441"/>
      <c r="L57" s="441"/>
      <c r="M57" s="441"/>
      <c r="N57" s="441"/>
      <c r="O57" s="441"/>
      <c r="P57" s="441"/>
      <c r="Q57" s="441"/>
      <c r="R57" s="441"/>
      <c r="S57" s="441"/>
      <c r="T57" s="442"/>
      <c r="U57" s="493"/>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10"/>
    </row>
    <row r="58" spans="2:49" ht="5.0999999999999996" customHeight="1" x14ac:dyDescent="0.15">
      <c r="B58" s="539"/>
      <c r="C58" s="534"/>
      <c r="D58" s="510"/>
      <c r="E58" s="511"/>
      <c r="F58" s="204"/>
      <c r="G58" s="4"/>
      <c r="H58" s="5"/>
      <c r="I58" s="6"/>
      <c r="J58" s="7"/>
      <c r="K58" s="5"/>
      <c r="L58" s="6"/>
      <c r="M58" s="7"/>
      <c r="N58" s="5"/>
      <c r="O58" s="6"/>
      <c r="P58" s="7"/>
      <c r="Q58" s="5"/>
      <c r="R58" s="6"/>
      <c r="S58" s="7"/>
      <c r="T58" s="8"/>
      <c r="U58" s="493"/>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10"/>
    </row>
    <row r="59" spans="2:49" ht="33.75" customHeight="1" x14ac:dyDescent="0.15">
      <c r="B59" s="539"/>
      <c r="C59" s="533" t="s">
        <v>122</v>
      </c>
      <c r="D59" s="507"/>
      <c r="E59" s="508"/>
      <c r="F59" s="203" t="s">
        <v>176</v>
      </c>
      <c r="G59" s="440"/>
      <c r="H59" s="441"/>
      <c r="I59" s="441"/>
      <c r="J59" s="441"/>
      <c r="K59" s="441"/>
      <c r="L59" s="441"/>
      <c r="M59" s="441"/>
      <c r="N59" s="441"/>
      <c r="O59" s="441"/>
      <c r="P59" s="441"/>
      <c r="Q59" s="441"/>
      <c r="R59" s="441"/>
      <c r="S59" s="441"/>
      <c r="T59" s="442"/>
      <c r="U59" s="493"/>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10"/>
    </row>
    <row r="60" spans="2:49" ht="5.0999999999999996" customHeight="1" x14ac:dyDescent="0.15">
      <c r="B60" s="539"/>
      <c r="C60" s="534"/>
      <c r="D60" s="510"/>
      <c r="E60" s="511"/>
      <c r="F60" s="204"/>
      <c r="G60" s="4"/>
      <c r="H60" s="5"/>
      <c r="I60" s="6"/>
      <c r="J60" s="7"/>
      <c r="K60" s="5"/>
      <c r="L60" s="6"/>
      <c r="M60" s="7"/>
      <c r="N60" s="5"/>
      <c r="O60" s="6"/>
      <c r="P60" s="7"/>
      <c r="Q60" s="5"/>
      <c r="R60" s="6"/>
      <c r="S60" s="7"/>
      <c r="T60" s="8"/>
      <c r="U60" s="493"/>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10"/>
    </row>
    <row r="61" spans="2:49" ht="33.75" customHeight="1" x14ac:dyDescent="0.15">
      <c r="B61" s="539"/>
      <c r="C61" s="500" t="s">
        <v>97</v>
      </c>
      <c r="D61" s="501"/>
      <c r="E61" s="502"/>
      <c r="F61" s="203" t="s">
        <v>126</v>
      </c>
      <c r="G61" s="440"/>
      <c r="H61" s="441"/>
      <c r="I61" s="441"/>
      <c r="J61" s="441"/>
      <c r="K61" s="441"/>
      <c r="L61" s="441"/>
      <c r="M61" s="441"/>
      <c r="N61" s="441"/>
      <c r="O61" s="441"/>
      <c r="P61" s="441"/>
      <c r="Q61" s="441"/>
      <c r="R61" s="441"/>
      <c r="S61" s="441"/>
      <c r="T61" s="442"/>
      <c r="U61" s="493"/>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10"/>
    </row>
    <row r="62" spans="2:49" ht="5.0999999999999996" customHeight="1" x14ac:dyDescent="0.15">
      <c r="B62" s="547"/>
      <c r="C62" s="503"/>
      <c r="D62" s="504"/>
      <c r="E62" s="505"/>
      <c r="F62" s="204"/>
      <c r="G62" s="4"/>
      <c r="H62" s="5"/>
      <c r="I62" s="6"/>
      <c r="J62" s="7"/>
      <c r="K62" s="5"/>
      <c r="L62" s="6"/>
      <c r="M62" s="7"/>
      <c r="N62" s="5"/>
      <c r="O62" s="6"/>
      <c r="P62" s="7"/>
      <c r="Q62" s="5"/>
      <c r="R62" s="6"/>
      <c r="S62" s="7"/>
      <c r="T62" s="8"/>
      <c r="U62" s="493"/>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10"/>
    </row>
    <row r="63" spans="2:49" ht="33.75" customHeight="1" x14ac:dyDescent="0.15">
      <c r="B63" s="506" t="s">
        <v>207</v>
      </c>
      <c r="C63" s="507"/>
      <c r="D63" s="507"/>
      <c r="E63" s="508"/>
      <c r="F63" s="203" t="s">
        <v>177</v>
      </c>
      <c r="G63" s="443" t="e">
        <f>G51-G61</f>
        <v>#DIV/0!</v>
      </c>
      <c r="H63" s="441"/>
      <c r="I63" s="441"/>
      <c r="J63" s="441"/>
      <c r="K63" s="441"/>
      <c r="L63" s="441"/>
      <c r="M63" s="441"/>
      <c r="N63" s="441"/>
      <c r="O63" s="441"/>
      <c r="P63" s="441"/>
      <c r="Q63" s="441"/>
      <c r="R63" s="441"/>
      <c r="S63" s="441"/>
      <c r="T63" s="442"/>
      <c r="U63" s="493"/>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10"/>
    </row>
    <row r="64" spans="2:49" ht="5.0999999999999996" customHeight="1" x14ac:dyDescent="0.15">
      <c r="B64" s="509"/>
      <c r="C64" s="510"/>
      <c r="D64" s="510"/>
      <c r="E64" s="511"/>
      <c r="F64" s="204"/>
      <c r="G64" s="4"/>
      <c r="H64" s="5"/>
      <c r="I64" s="6"/>
      <c r="J64" s="7"/>
      <c r="K64" s="5"/>
      <c r="L64" s="6"/>
      <c r="M64" s="7"/>
      <c r="N64" s="5"/>
      <c r="O64" s="6"/>
      <c r="P64" s="7"/>
      <c r="Q64" s="5"/>
      <c r="R64" s="6"/>
      <c r="S64" s="7"/>
      <c r="T64" s="8"/>
      <c r="U64" s="493"/>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10"/>
    </row>
    <row r="65" spans="2:49" ht="33.75" customHeight="1" x14ac:dyDescent="0.15">
      <c r="B65" s="535" t="s">
        <v>125</v>
      </c>
      <c r="C65" s="477"/>
      <c r="D65" s="477"/>
      <c r="E65" s="498"/>
      <c r="F65" s="203" t="s">
        <v>128</v>
      </c>
      <c r="G65" s="440"/>
      <c r="H65" s="441"/>
      <c r="I65" s="441"/>
      <c r="J65" s="441"/>
      <c r="K65" s="441"/>
      <c r="L65" s="441"/>
      <c r="M65" s="441"/>
      <c r="N65" s="441"/>
      <c r="O65" s="441"/>
      <c r="P65" s="441"/>
      <c r="Q65" s="441"/>
      <c r="R65" s="441"/>
      <c r="S65" s="441"/>
      <c r="T65" s="442"/>
      <c r="U65" s="493"/>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10"/>
    </row>
    <row r="66" spans="2:49" ht="5.0999999999999996" customHeight="1" x14ac:dyDescent="0.15">
      <c r="B66" s="536"/>
      <c r="C66" s="478"/>
      <c r="D66" s="478"/>
      <c r="E66" s="499"/>
      <c r="F66" s="204"/>
      <c r="G66" s="4"/>
      <c r="H66" s="5"/>
      <c r="I66" s="6"/>
      <c r="J66" s="7"/>
      <c r="K66" s="5"/>
      <c r="L66" s="6"/>
      <c r="M66" s="7"/>
      <c r="N66" s="5"/>
      <c r="O66" s="6"/>
      <c r="P66" s="7"/>
      <c r="Q66" s="5"/>
      <c r="R66" s="6"/>
      <c r="S66" s="7"/>
      <c r="T66" s="8"/>
      <c r="U66" s="493"/>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10"/>
    </row>
    <row r="67" spans="2:49" ht="33.75" customHeight="1" x14ac:dyDescent="0.15">
      <c r="B67" s="535" t="s">
        <v>127</v>
      </c>
      <c r="C67" s="477"/>
      <c r="D67" s="477"/>
      <c r="E67" s="498"/>
      <c r="F67" s="203" t="s">
        <v>130</v>
      </c>
      <c r="G67" s="440"/>
      <c r="H67" s="441"/>
      <c r="I67" s="441"/>
      <c r="J67" s="441"/>
      <c r="K67" s="441"/>
      <c r="L67" s="441"/>
      <c r="M67" s="441"/>
      <c r="N67" s="441"/>
      <c r="O67" s="441"/>
      <c r="P67" s="441"/>
      <c r="Q67" s="441"/>
      <c r="R67" s="441"/>
      <c r="S67" s="441"/>
      <c r="T67" s="442"/>
      <c r="U67" s="493"/>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10"/>
    </row>
    <row r="68" spans="2:49" ht="5.0999999999999996" customHeight="1" x14ac:dyDescent="0.15">
      <c r="B68" s="536"/>
      <c r="C68" s="478"/>
      <c r="D68" s="478"/>
      <c r="E68" s="499"/>
      <c r="F68" s="211"/>
      <c r="G68" s="4"/>
      <c r="H68" s="5"/>
      <c r="I68" s="6"/>
      <c r="J68" s="7"/>
      <c r="K68" s="5"/>
      <c r="L68" s="6"/>
      <c r="M68" s="7"/>
      <c r="N68" s="5"/>
      <c r="O68" s="6"/>
      <c r="P68" s="7"/>
      <c r="Q68" s="5"/>
      <c r="R68" s="6"/>
      <c r="S68" s="7"/>
      <c r="T68" s="8"/>
      <c r="U68" s="493"/>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10"/>
    </row>
    <row r="69" spans="2:49" ht="33.75" customHeight="1" x14ac:dyDescent="0.15">
      <c r="B69" s="529" t="s">
        <v>208</v>
      </c>
      <c r="C69" s="501"/>
      <c r="D69" s="501"/>
      <c r="E69" s="502"/>
      <c r="F69" s="203" t="s">
        <v>132</v>
      </c>
      <c r="G69" s="443" t="e">
        <f>G63-G65-G67</f>
        <v>#DIV/0!</v>
      </c>
      <c r="H69" s="441"/>
      <c r="I69" s="441"/>
      <c r="J69" s="441"/>
      <c r="K69" s="441"/>
      <c r="L69" s="441"/>
      <c r="M69" s="441"/>
      <c r="N69" s="441"/>
      <c r="O69" s="441"/>
      <c r="P69" s="441"/>
      <c r="Q69" s="441"/>
      <c r="R69" s="441"/>
      <c r="S69" s="441"/>
      <c r="T69" s="442"/>
      <c r="U69" s="493"/>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10"/>
    </row>
    <row r="70" spans="2:49" ht="5.0999999999999996" customHeight="1" x14ac:dyDescent="0.15">
      <c r="B70" s="530"/>
      <c r="C70" s="531"/>
      <c r="D70" s="531"/>
      <c r="E70" s="532"/>
      <c r="F70" s="211"/>
      <c r="G70" s="9"/>
      <c r="H70" s="10"/>
      <c r="I70" s="11"/>
      <c r="J70" s="12"/>
      <c r="K70" s="10"/>
      <c r="L70" s="11"/>
      <c r="M70" s="12"/>
      <c r="N70" s="10"/>
      <c r="O70" s="11"/>
      <c r="P70" s="12"/>
      <c r="Q70" s="10"/>
      <c r="R70" s="11"/>
      <c r="S70" s="12"/>
      <c r="T70" s="13"/>
      <c r="U70" s="493"/>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10"/>
    </row>
    <row r="71" spans="2:49" ht="33.75" customHeight="1" x14ac:dyDescent="0.15">
      <c r="B71" s="484" t="s">
        <v>129</v>
      </c>
      <c r="C71" s="485"/>
      <c r="D71" s="485"/>
      <c r="E71" s="486"/>
      <c r="F71" s="203" t="s">
        <v>134</v>
      </c>
      <c r="G71" s="440"/>
      <c r="H71" s="441"/>
      <c r="I71" s="441"/>
      <c r="J71" s="441"/>
      <c r="K71" s="441"/>
      <c r="L71" s="441"/>
      <c r="M71" s="441"/>
      <c r="N71" s="441"/>
      <c r="O71" s="441"/>
      <c r="P71" s="441"/>
      <c r="Q71" s="441"/>
      <c r="R71" s="441"/>
      <c r="S71" s="441"/>
      <c r="T71" s="442"/>
      <c r="U71" s="493"/>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10"/>
    </row>
    <row r="72" spans="2:49" ht="5.0999999999999996" customHeight="1" x14ac:dyDescent="0.15">
      <c r="B72" s="495"/>
      <c r="C72" s="496"/>
      <c r="D72" s="496"/>
      <c r="E72" s="497"/>
      <c r="F72" s="211"/>
      <c r="G72" s="9"/>
      <c r="H72" s="10"/>
      <c r="I72" s="11"/>
      <c r="J72" s="12"/>
      <c r="K72" s="10"/>
      <c r="L72" s="11"/>
      <c r="M72" s="12"/>
      <c r="N72" s="10"/>
      <c r="O72" s="11"/>
      <c r="P72" s="12"/>
      <c r="Q72" s="10"/>
      <c r="R72" s="11"/>
      <c r="S72" s="12"/>
      <c r="T72" s="9"/>
      <c r="U72" s="493"/>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10"/>
    </row>
    <row r="73" spans="2:49" ht="33.75" customHeight="1" x14ac:dyDescent="0.15">
      <c r="B73" s="490" t="s">
        <v>131</v>
      </c>
      <c r="C73" s="491"/>
      <c r="D73" s="491"/>
      <c r="E73" s="492"/>
      <c r="F73" s="203" t="s">
        <v>136</v>
      </c>
      <c r="G73" s="440"/>
      <c r="H73" s="441"/>
      <c r="I73" s="441"/>
      <c r="J73" s="441"/>
      <c r="K73" s="441"/>
      <c r="L73" s="441"/>
      <c r="M73" s="441"/>
      <c r="N73" s="441"/>
      <c r="O73" s="441"/>
      <c r="P73" s="441"/>
      <c r="Q73" s="441"/>
      <c r="R73" s="441"/>
      <c r="S73" s="441"/>
      <c r="T73" s="442"/>
      <c r="U73" s="493"/>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10"/>
    </row>
    <row r="74" spans="2:49" ht="5.0999999999999996" customHeight="1" x14ac:dyDescent="0.15">
      <c r="B74" s="490"/>
      <c r="C74" s="491"/>
      <c r="D74" s="491"/>
      <c r="E74" s="492"/>
      <c r="F74" s="204"/>
      <c r="G74" s="9"/>
      <c r="H74" s="10"/>
      <c r="I74" s="11"/>
      <c r="J74" s="12"/>
      <c r="K74" s="10"/>
      <c r="L74" s="11"/>
      <c r="M74" s="12"/>
      <c r="N74" s="10"/>
      <c r="O74" s="11"/>
      <c r="P74" s="12"/>
      <c r="Q74" s="10"/>
      <c r="R74" s="11"/>
      <c r="S74" s="12"/>
      <c r="T74" s="9"/>
      <c r="U74" s="493"/>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10"/>
    </row>
    <row r="75" spans="2:49" ht="33.75" customHeight="1" x14ac:dyDescent="0.15">
      <c r="B75" s="490" t="s">
        <v>133</v>
      </c>
      <c r="C75" s="491"/>
      <c r="D75" s="491"/>
      <c r="E75" s="492"/>
      <c r="F75" s="211" t="s">
        <v>178</v>
      </c>
      <c r="G75" s="440"/>
      <c r="H75" s="441"/>
      <c r="I75" s="441"/>
      <c r="J75" s="441"/>
      <c r="K75" s="441"/>
      <c r="L75" s="441"/>
      <c r="M75" s="441"/>
      <c r="N75" s="441"/>
      <c r="O75" s="441"/>
      <c r="P75" s="441"/>
      <c r="Q75" s="441"/>
      <c r="R75" s="441"/>
      <c r="S75" s="441"/>
      <c r="T75" s="442"/>
      <c r="U75" s="493"/>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10"/>
    </row>
    <row r="76" spans="2:49" ht="5.0999999999999996" customHeight="1" x14ac:dyDescent="0.15">
      <c r="B76" s="490"/>
      <c r="C76" s="491"/>
      <c r="D76" s="491"/>
      <c r="E76" s="492"/>
      <c r="F76" s="211"/>
      <c r="G76" s="4"/>
      <c r="H76" s="5"/>
      <c r="I76" s="6"/>
      <c r="J76" s="7"/>
      <c r="K76" s="5"/>
      <c r="L76" s="6"/>
      <c r="M76" s="7"/>
      <c r="N76" s="5"/>
      <c r="O76" s="6"/>
      <c r="P76" s="7"/>
      <c r="Q76" s="5"/>
      <c r="R76" s="6"/>
      <c r="S76" s="7"/>
      <c r="T76" s="4"/>
      <c r="U76" s="493"/>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10"/>
    </row>
    <row r="77" spans="2:49" ht="33.75" customHeight="1" x14ac:dyDescent="0.15">
      <c r="B77" s="490" t="s">
        <v>135</v>
      </c>
      <c r="C77" s="491"/>
      <c r="D77" s="491"/>
      <c r="E77" s="492"/>
      <c r="F77" s="203" t="s">
        <v>179</v>
      </c>
      <c r="G77" s="440"/>
      <c r="H77" s="441"/>
      <c r="I77" s="441"/>
      <c r="J77" s="441"/>
      <c r="K77" s="441"/>
      <c r="L77" s="441"/>
      <c r="M77" s="441"/>
      <c r="N77" s="441"/>
      <c r="O77" s="441"/>
      <c r="P77" s="441"/>
      <c r="Q77" s="441"/>
      <c r="R77" s="441"/>
      <c r="S77" s="441"/>
      <c r="T77" s="442"/>
      <c r="U77" s="493"/>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10"/>
    </row>
    <row r="78" spans="2:49" ht="5.0999999999999996" customHeight="1" x14ac:dyDescent="0.15">
      <c r="B78" s="490"/>
      <c r="C78" s="491"/>
      <c r="D78" s="491"/>
      <c r="E78" s="486"/>
      <c r="F78" s="204"/>
      <c r="G78" s="9"/>
      <c r="H78" s="10"/>
      <c r="I78" s="11"/>
      <c r="J78" s="12"/>
      <c r="K78" s="10"/>
      <c r="L78" s="11"/>
      <c r="M78" s="12"/>
      <c r="N78" s="10"/>
      <c r="O78" s="11"/>
      <c r="P78" s="12"/>
      <c r="Q78" s="10"/>
      <c r="R78" s="11"/>
      <c r="S78" s="12"/>
      <c r="T78" s="9"/>
      <c r="U78" s="493"/>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10"/>
    </row>
    <row r="79" spans="2:49" ht="33.75" customHeight="1" x14ac:dyDescent="0.15">
      <c r="B79" s="484" t="s">
        <v>137</v>
      </c>
      <c r="C79" s="485"/>
      <c r="D79" s="485"/>
      <c r="E79" s="486"/>
      <c r="F79" s="203" t="s">
        <v>180</v>
      </c>
      <c r="G79" s="440"/>
      <c r="H79" s="441"/>
      <c r="I79" s="441"/>
      <c r="J79" s="441"/>
      <c r="K79" s="441"/>
      <c r="L79" s="441"/>
      <c r="M79" s="441"/>
      <c r="N79" s="441"/>
      <c r="O79" s="441"/>
      <c r="P79" s="441"/>
      <c r="Q79" s="441"/>
      <c r="R79" s="441"/>
      <c r="S79" s="441"/>
      <c r="T79" s="442"/>
      <c r="U79" s="493"/>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10"/>
    </row>
    <row r="80" spans="2:49" ht="5.0999999999999996" customHeight="1" x14ac:dyDescent="0.15">
      <c r="B80" s="487"/>
      <c r="C80" s="488"/>
      <c r="D80" s="488"/>
      <c r="E80" s="489"/>
      <c r="F80" s="204"/>
      <c r="G80" s="9"/>
      <c r="H80" s="14"/>
      <c r="I80" s="15"/>
      <c r="J80" s="7"/>
      <c r="K80" s="7"/>
      <c r="L80" s="7"/>
      <c r="M80" s="7"/>
      <c r="N80" s="7"/>
      <c r="O80" s="7"/>
      <c r="P80" s="7"/>
      <c r="Q80" s="7"/>
      <c r="R80" s="7"/>
      <c r="S80" s="7"/>
      <c r="T80" s="9"/>
      <c r="U80" s="493"/>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10"/>
    </row>
    <row r="81" spans="2:51" ht="33.75" customHeight="1" x14ac:dyDescent="0.15">
      <c r="B81" s="490" t="s">
        <v>138</v>
      </c>
      <c r="C81" s="491"/>
      <c r="D81" s="491"/>
      <c r="E81" s="492"/>
      <c r="F81" s="203" t="s">
        <v>181</v>
      </c>
      <c r="G81" s="440"/>
      <c r="H81" s="441"/>
      <c r="I81" s="441"/>
      <c r="J81" s="441"/>
      <c r="K81" s="441"/>
      <c r="L81" s="441"/>
      <c r="M81" s="441"/>
      <c r="N81" s="441"/>
      <c r="O81" s="441"/>
      <c r="P81" s="441"/>
      <c r="Q81" s="441"/>
      <c r="R81" s="441"/>
      <c r="S81" s="441"/>
      <c r="T81" s="442"/>
      <c r="U81" s="493"/>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10"/>
    </row>
    <row r="82" spans="2:51" ht="5.0999999999999996" customHeight="1" x14ac:dyDescent="0.15">
      <c r="B82" s="490"/>
      <c r="C82" s="491"/>
      <c r="D82" s="491"/>
      <c r="E82" s="492"/>
      <c r="F82" s="204"/>
      <c r="G82" s="4"/>
      <c r="H82" s="5"/>
      <c r="I82" s="6"/>
      <c r="J82" s="7"/>
      <c r="K82" s="5"/>
      <c r="L82" s="6"/>
      <c r="M82" s="7"/>
      <c r="N82" s="5"/>
      <c r="O82" s="6"/>
      <c r="P82" s="7"/>
      <c r="Q82" s="5"/>
      <c r="R82" s="6"/>
      <c r="S82" s="7"/>
      <c r="T82" s="4"/>
      <c r="U82" s="493"/>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10"/>
    </row>
    <row r="83" spans="2:51" ht="37.5" customHeight="1" x14ac:dyDescent="0.15">
      <c r="B83" s="484" t="s">
        <v>223</v>
      </c>
      <c r="C83" s="485"/>
      <c r="D83" s="485"/>
      <c r="E83" s="486"/>
      <c r="F83" s="479" t="s">
        <v>182</v>
      </c>
      <c r="G83" s="440"/>
      <c r="H83" s="441"/>
      <c r="I83" s="441"/>
      <c r="J83" s="441"/>
      <c r="K83" s="441"/>
      <c r="L83" s="441"/>
      <c r="M83" s="441"/>
      <c r="N83" s="441"/>
      <c r="O83" s="441"/>
      <c r="P83" s="441"/>
      <c r="Q83" s="441"/>
      <c r="R83" s="441"/>
      <c r="S83" s="441"/>
      <c r="T83" s="442"/>
      <c r="U83" s="493"/>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10"/>
    </row>
    <row r="84" spans="2:51" ht="5.0999999999999996" customHeight="1" x14ac:dyDescent="0.15">
      <c r="B84" s="487"/>
      <c r="C84" s="488"/>
      <c r="D84" s="488"/>
      <c r="E84" s="489"/>
      <c r="F84" s="480"/>
      <c r="G84" s="9"/>
      <c r="H84" s="14"/>
      <c r="I84" s="15"/>
      <c r="J84" s="7"/>
      <c r="K84" s="7"/>
      <c r="L84" s="7"/>
      <c r="M84" s="7"/>
      <c r="N84" s="7"/>
      <c r="O84" s="7"/>
      <c r="P84" s="7"/>
      <c r="Q84" s="7"/>
      <c r="R84" s="7"/>
      <c r="S84" s="7"/>
      <c r="T84" s="9"/>
      <c r="U84" s="493"/>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10"/>
    </row>
    <row r="85" spans="2:51" ht="37.5" customHeight="1" x14ac:dyDescent="0.15">
      <c r="B85" s="484" t="s">
        <v>224</v>
      </c>
      <c r="C85" s="485"/>
      <c r="D85" s="485"/>
      <c r="E85" s="486"/>
      <c r="F85" s="479" t="s">
        <v>183</v>
      </c>
      <c r="G85" s="440"/>
      <c r="H85" s="441"/>
      <c r="I85" s="441"/>
      <c r="J85" s="441"/>
      <c r="K85" s="441"/>
      <c r="L85" s="441"/>
      <c r="M85" s="441"/>
      <c r="N85" s="441"/>
      <c r="O85" s="441"/>
      <c r="P85" s="441"/>
      <c r="Q85" s="441"/>
      <c r="R85" s="441"/>
      <c r="S85" s="441"/>
      <c r="T85" s="442"/>
      <c r="U85" s="493"/>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10"/>
    </row>
    <row r="86" spans="2:51" ht="5.0999999999999996" customHeight="1" x14ac:dyDescent="0.15">
      <c r="B86" s="487"/>
      <c r="C86" s="488"/>
      <c r="D86" s="488"/>
      <c r="E86" s="489"/>
      <c r="F86" s="480"/>
      <c r="G86" s="4"/>
      <c r="H86" s="5"/>
      <c r="I86" s="6"/>
      <c r="J86" s="7"/>
      <c r="K86" s="5"/>
      <c r="L86" s="6"/>
      <c r="M86" s="7"/>
      <c r="N86" s="5"/>
      <c r="O86" s="6"/>
      <c r="P86" s="7"/>
      <c r="Q86" s="5"/>
      <c r="R86" s="6"/>
      <c r="S86" s="7"/>
      <c r="T86" s="4"/>
      <c r="U86" s="493"/>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10"/>
    </row>
    <row r="87" spans="2:51" ht="33.75" customHeight="1" x14ac:dyDescent="0.15">
      <c r="B87" s="495" t="s">
        <v>228</v>
      </c>
      <c r="C87" s="496"/>
      <c r="D87" s="496"/>
      <c r="E87" s="497"/>
      <c r="F87" s="527" t="s">
        <v>184</v>
      </c>
      <c r="G87" s="443" t="e">
        <f>G69-G71-G73-G75-G77-G79-G81-+G83-G85</f>
        <v>#DIV/0!</v>
      </c>
      <c r="H87" s="441"/>
      <c r="I87" s="441"/>
      <c r="J87" s="441"/>
      <c r="K87" s="441"/>
      <c r="L87" s="441"/>
      <c r="M87" s="441"/>
      <c r="N87" s="441"/>
      <c r="O87" s="441"/>
      <c r="P87" s="441"/>
      <c r="Q87" s="441"/>
      <c r="R87" s="441"/>
      <c r="S87" s="441"/>
      <c r="T87" s="442"/>
      <c r="U87" s="493"/>
      <c r="V87" s="215"/>
      <c r="W87" s="215"/>
      <c r="X87" s="215"/>
      <c r="Y87" s="215"/>
      <c r="Z87" s="215"/>
      <c r="AA87" s="215"/>
      <c r="AB87" s="215"/>
      <c r="AC87" s="215"/>
      <c r="AD87" s="215"/>
      <c r="AE87" s="215"/>
      <c r="AF87" s="215"/>
      <c r="AG87" s="215"/>
      <c r="AH87" s="215"/>
      <c r="AI87" s="215"/>
      <c r="AJ87" s="215"/>
      <c r="AK87" s="215"/>
      <c r="AL87" s="215"/>
      <c r="AM87" s="215"/>
      <c r="AN87" s="206"/>
      <c r="AO87" s="215"/>
      <c r="AP87" s="206"/>
      <c r="AQ87" s="215"/>
      <c r="AR87" s="215"/>
      <c r="AS87" s="215"/>
      <c r="AT87" s="215"/>
      <c r="AU87" s="215"/>
      <c r="AV87" s="215"/>
      <c r="AW87" s="216"/>
    </row>
    <row r="88" spans="2:51" ht="5.0999999999999996" customHeight="1" thickBot="1" x14ac:dyDescent="0.2">
      <c r="B88" s="524"/>
      <c r="C88" s="525"/>
      <c r="D88" s="525"/>
      <c r="E88" s="526"/>
      <c r="F88" s="528"/>
      <c r="G88" s="217"/>
      <c r="H88" s="218"/>
      <c r="I88" s="219"/>
      <c r="J88" s="220"/>
      <c r="K88" s="218"/>
      <c r="L88" s="219"/>
      <c r="M88" s="220"/>
      <c r="N88" s="218"/>
      <c r="O88" s="219"/>
      <c r="P88" s="220"/>
      <c r="Q88" s="218"/>
      <c r="R88" s="219"/>
      <c r="S88" s="220"/>
      <c r="T88" s="217"/>
      <c r="U88" s="494"/>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2"/>
    </row>
    <row r="89" spans="2:51" ht="20.100000000000001" customHeight="1" x14ac:dyDescent="0.15">
      <c r="B89" s="215"/>
      <c r="C89" s="215"/>
      <c r="D89" s="215"/>
      <c r="E89" s="215"/>
      <c r="F89" s="223"/>
      <c r="G89" s="206"/>
      <c r="H89" s="206"/>
      <c r="I89" s="206"/>
      <c r="J89" s="206"/>
      <c r="K89" s="206"/>
      <c r="L89" s="206"/>
      <c r="M89" s="206"/>
      <c r="N89" s="206"/>
      <c r="O89" s="206"/>
      <c r="P89" s="206"/>
      <c r="Q89" s="206"/>
      <c r="R89" s="206"/>
      <c r="S89" s="206"/>
      <c r="T89" s="206"/>
      <c r="U89" s="224"/>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row>
    <row r="90" spans="2:51" ht="17.25" x14ac:dyDescent="0.15">
      <c r="B90" s="226" t="s">
        <v>139</v>
      </c>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row>
    <row r="91" spans="2:51" ht="14.25" x14ac:dyDescent="0.15">
      <c r="B91" s="228"/>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row>
    <row r="92" spans="2:51" ht="129.94999999999999" customHeight="1" x14ac:dyDescent="0.15">
      <c r="C92" s="229">
        <v>1</v>
      </c>
      <c r="D92" s="483" t="s">
        <v>140</v>
      </c>
      <c r="E92" s="483"/>
      <c r="F92" s="483"/>
      <c r="G92" s="483"/>
      <c r="H92" s="483"/>
      <c r="I92" s="483"/>
      <c r="J92" s="483"/>
      <c r="K92" s="483"/>
      <c r="L92" s="483"/>
      <c r="M92" s="483"/>
      <c r="N92" s="483"/>
      <c r="O92" s="483"/>
      <c r="P92" s="483"/>
      <c r="Q92" s="483"/>
      <c r="R92" s="483"/>
      <c r="S92" s="483"/>
      <c r="T92" s="483"/>
      <c r="U92" s="483"/>
      <c r="V92" s="483"/>
      <c r="W92" s="483"/>
      <c r="X92" s="483"/>
      <c r="Y92" s="483"/>
      <c r="Z92" s="483"/>
      <c r="AA92" s="483"/>
      <c r="AB92" s="483"/>
      <c r="AC92" s="483"/>
      <c r="AD92" s="483"/>
      <c r="AE92" s="483"/>
      <c r="AF92" s="483"/>
      <c r="AG92" s="483"/>
      <c r="AH92" s="483"/>
      <c r="AI92" s="483"/>
      <c r="AJ92" s="483"/>
      <c r="AK92" s="483"/>
      <c r="AL92" s="483"/>
      <c r="AM92" s="483"/>
      <c r="AN92" s="483"/>
      <c r="AO92" s="483"/>
      <c r="AP92" s="483"/>
      <c r="AQ92" s="483"/>
      <c r="AR92" s="483"/>
      <c r="AS92" s="483"/>
      <c r="AT92" s="483"/>
      <c r="AU92" s="483"/>
      <c r="AV92" s="483"/>
      <c r="AW92" s="483"/>
      <c r="AX92" s="227"/>
      <c r="AY92" s="227"/>
    </row>
    <row r="93" spans="2:51" ht="43.5" customHeight="1" x14ac:dyDescent="0.15">
      <c r="C93" s="229">
        <v>2</v>
      </c>
      <c r="D93" s="483" t="s">
        <v>141</v>
      </c>
      <c r="E93" s="483"/>
      <c r="F93" s="483"/>
      <c r="G93" s="483"/>
      <c r="H93" s="483"/>
      <c r="I93" s="483"/>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c r="AM93" s="483"/>
      <c r="AN93" s="483"/>
      <c r="AO93" s="483"/>
      <c r="AP93" s="483"/>
      <c r="AQ93" s="483"/>
      <c r="AR93" s="483"/>
      <c r="AS93" s="483"/>
      <c r="AT93" s="483"/>
      <c r="AU93" s="483"/>
      <c r="AV93" s="483"/>
      <c r="AW93" s="483"/>
      <c r="AX93" s="227"/>
    </row>
    <row r="94" spans="2:51" ht="69.95" customHeight="1" x14ac:dyDescent="0.15">
      <c r="C94" s="229">
        <v>3</v>
      </c>
      <c r="D94" s="483" t="s">
        <v>142</v>
      </c>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227"/>
      <c r="AY94" s="227"/>
    </row>
    <row r="95" spans="2:51" ht="56.25" customHeight="1" x14ac:dyDescent="0.15">
      <c r="C95" s="229">
        <v>4</v>
      </c>
      <c r="D95" s="483" t="s">
        <v>143</v>
      </c>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483"/>
      <c r="AO95" s="483"/>
      <c r="AP95" s="483"/>
      <c r="AQ95" s="483"/>
      <c r="AR95" s="483"/>
      <c r="AS95" s="483"/>
      <c r="AT95" s="483"/>
      <c r="AU95" s="483"/>
      <c r="AV95" s="483"/>
      <c r="AW95" s="483"/>
    </row>
    <row r="96" spans="2:51" ht="33" customHeight="1" x14ac:dyDescent="0.15">
      <c r="C96" s="229">
        <v>5</v>
      </c>
      <c r="D96" s="483" t="s">
        <v>144</v>
      </c>
      <c r="E96" s="483"/>
      <c r="F96" s="483"/>
      <c r="G96" s="483"/>
      <c r="H96" s="483"/>
      <c r="I96" s="483"/>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row>
    <row r="97" spans="4:48" ht="13.5" customHeight="1" x14ac:dyDescent="0.15">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row>
  </sheetData>
  <sheetProtection selectLockedCells="1" selectUnlockedCells="1"/>
  <mergeCells count="135">
    <mergeCell ref="B2:D11"/>
    <mergeCell ref="E2:V11"/>
    <mergeCell ref="W2:W5"/>
    <mergeCell ref="X2:AG2"/>
    <mergeCell ref="AH2:AJ2"/>
    <mergeCell ref="AL2:AT2"/>
    <mergeCell ref="AG9:AS11"/>
    <mergeCell ref="AT9:AW11"/>
    <mergeCell ref="AU2:AW2"/>
    <mergeCell ref="AX2:AX25"/>
    <mergeCell ref="X3:AG5"/>
    <mergeCell ref="AH3:AJ5"/>
    <mergeCell ref="AK3:AK5"/>
    <mergeCell ref="AL3:AT5"/>
    <mergeCell ref="AU3:AW5"/>
    <mergeCell ref="W6:AF11"/>
    <mergeCell ref="AG6:AS8"/>
    <mergeCell ref="AT6:AW8"/>
    <mergeCell ref="B12:AW14"/>
    <mergeCell ref="B15:T15"/>
    <mergeCell ref="U15:AW15"/>
    <mergeCell ref="B16:E18"/>
    <mergeCell ref="F16:F18"/>
    <mergeCell ref="U16:U22"/>
    <mergeCell ref="V16:AI18"/>
    <mergeCell ref="AJ16:AK18"/>
    <mergeCell ref="AL16:AU17"/>
    <mergeCell ref="AV16:AW17"/>
    <mergeCell ref="B19:B32"/>
    <mergeCell ref="C19:E20"/>
    <mergeCell ref="F19:F20"/>
    <mergeCell ref="G19:T19"/>
    <mergeCell ref="V19:AI20"/>
    <mergeCell ref="G29:T29"/>
    <mergeCell ref="AJ19:AK20"/>
    <mergeCell ref="AL19:AU19"/>
    <mergeCell ref="C21:E22"/>
    <mergeCell ref="F21:F22"/>
    <mergeCell ref="G21:T21"/>
    <mergeCell ref="V21:AI22"/>
    <mergeCell ref="AJ21:AK22"/>
    <mergeCell ref="AL21:AU21"/>
    <mergeCell ref="G17:T17"/>
    <mergeCell ref="AJ25:AK26"/>
    <mergeCell ref="AL25:AU25"/>
    <mergeCell ref="C27:E28"/>
    <mergeCell ref="G27:T27"/>
    <mergeCell ref="V27:AI28"/>
    <mergeCell ref="AJ27:AK28"/>
    <mergeCell ref="AL27:AU27"/>
    <mergeCell ref="AV21:AW21"/>
    <mergeCell ref="C23:E24"/>
    <mergeCell ref="F23:F24"/>
    <mergeCell ref="G23:T23"/>
    <mergeCell ref="U23:U30"/>
    <mergeCell ref="V23:AI24"/>
    <mergeCell ref="AJ23:AK24"/>
    <mergeCell ref="AL23:AU23"/>
    <mergeCell ref="C25:E26"/>
    <mergeCell ref="G25:T25"/>
    <mergeCell ref="V29:AI30"/>
    <mergeCell ref="AJ29:AK30"/>
    <mergeCell ref="AL29:AU29"/>
    <mergeCell ref="V25:AI26"/>
    <mergeCell ref="C29:E30"/>
    <mergeCell ref="F29:F30"/>
    <mergeCell ref="C31:E32"/>
    <mergeCell ref="G31:T31"/>
    <mergeCell ref="U31:U88"/>
    <mergeCell ref="G41:T41"/>
    <mergeCell ref="C43:E44"/>
    <mergeCell ref="G43:T43"/>
    <mergeCell ref="C45:E46"/>
    <mergeCell ref="G45:T45"/>
    <mergeCell ref="B47:E48"/>
    <mergeCell ref="G47:T47"/>
    <mergeCell ref="B49:E50"/>
    <mergeCell ref="G49:T49"/>
    <mergeCell ref="B51:E52"/>
    <mergeCell ref="G51:T51"/>
    <mergeCell ref="B33:B46"/>
    <mergeCell ref="C33:E34"/>
    <mergeCell ref="G33:T33"/>
    <mergeCell ref="C35:E36"/>
    <mergeCell ref="G35:T35"/>
    <mergeCell ref="C37:E38"/>
    <mergeCell ref="G37:T37"/>
    <mergeCell ref="C39:E39"/>
    <mergeCell ref="G39:T39"/>
    <mergeCell ref="C41:E42"/>
    <mergeCell ref="G61:T61"/>
    <mergeCell ref="B63:E64"/>
    <mergeCell ref="G63:T63"/>
    <mergeCell ref="B65:E66"/>
    <mergeCell ref="G65:T65"/>
    <mergeCell ref="B67:E68"/>
    <mergeCell ref="G67:T67"/>
    <mergeCell ref="B53:B62"/>
    <mergeCell ref="C53:E54"/>
    <mergeCell ref="G53:T53"/>
    <mergeCell ref="C55:E56"/>
    <mergeCell ref="G55:T55"/>
    <mergeCell ref="C57:E58"/>
    <mergeCell ref="G57:T57"/>
    <mergeCell ref="C59:E60"/>
    <mergeCell ref="G59:T59"/>
    <mergeCell ref="C61:E62"/>
    <mergeCell ref="B75:E76"/>
    <mergeCell ref="G75:T75"/>
    <mergeCell ref="B77:E78"/>
    <mergeCell ref="G77:T77"/>
    <mergeCell ref="B79:E80"/>
    <mergeCell ref="G79:T79"/>
    <mergeCell ref="B69:E70"/>
    <mergeCell ref="G69:T69"/>
    <mergeCell ref="B71:E72"/>
    <mergeCell ref="G71:T71"/>
    <mergeCell ref="B73:E74"/>
    <mergeCell ref="G73:T73"/>
    <mergeCell ref="D95:AW95"/>
    <mergeCell ref="D96:AV97"/>
    <mergeCell ref="B87:E88"/>
    <mergeCell ref="F87:F88"/>
    <mergeCell ref="G87:T87"/>
    <mergeCell ref="D92:AW92"/>
    <mergeCell ref="D93:AW93"/>
    <mergeCell ref="D94:AW94"/>
    <mergeCell ref="B81:E82"/>
    <mergeCell ref="G81:T81"/>
    <mergeCell ref="B83:E84"/>
    <mergeCell ref="F83:F84"/>
    <mergeCell ref="G83:T83"/>
    <mergeCell ref="B85:E86"/>
    <mergeCell ref="F85:F86"/>
    <mergeCell ref="G85:T85"/>
  </mergeCells>
  <phoneticPr fontId="2"/>
  <pageMargins left="0.59055118110236227" right="0.39370078740157483" top="0.59055118110236227" bottom="0.39370078740157483" header="0.51181102362204722" footer="0.51181102362204722"/>
  <pageSetup paperSize="9" scale="5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記載の手引</vt:lpstr>
      <vt:lpstr>区分計算入力シート</vt:lpstr>
      <vt:lpstr>別表６</vt:lpstr>
      <vt:lpstr>別表5（第1号事業）</vt:lpstr>
      <vt:lpstr>別表5（第3号事業）</vt:lpstr>
      <vt:lpstr>記載の手引!Print_Area</vt:lpstr>
      <vt:lpstr>区分計算入力シート!Print_Area</vt:lpstr>
      <vt:lpstr>'別表5（第1号事業）'!Print_Area</vt:lpstr>
      <vt:lpstr>'別表5（第3号事業）'!Print_Area</vt:lpstr>
      <vt:lpstr>別表６!Print_Area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2021-11-18T05:26:33Z</cp:lastPrinted>
  <dcterms:created xsi:type="dcterms:W3CDTF">2008-09-01T04:01:37Z</dcterms:created>
  <dcterms:modified xsi:type="dcterms:W3CDTF">2021-11-19T04:38:42Z</dcterms:modified>
</cp:coreProperties>
</file>