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ThisWorkbook"/>
  <mc:AlternateContent xmlns:mc="http://schemas.openxmlformats.org/markup-compatibility/2006">
    <mc:Choice Requires="x15">
      <x15ac:absPath xmlns:x15ac="http://schemas.microsoft.com/office/spreadsheetml/2010/11/ac" url="Q:\08500_総合県税事務所\01\06 軽油引取税課\軽油引取税課共有ファイル\06　免税軽油\ホームページ関係\掲載様式\R080401更新\"/>
    </mc:Choice>
  </mc:AlternateContent>
  <xr:revisionPtr revIDLastSave="0" documentId="13_ncr:1_{2C0ABBB8-11AC-4C67-8D1B-2927F75E2BE7}" xr6:coauthVersionLast="47" xr6:coauthVersionMax="47" xr10:uidLastSave="{00000000-0000-0000-0000-000000000000}"/>
  <bookViews>
    <workbookView xWindow="-108" yWindow="-108" windowWidth="23256" windowHeight="12456" tabRatio="799" activeTab="2" xr2:uid="{00000000-000D-0000-FFFF-FFFF00000000}"/>
  </bookViews>
  <sheets>
    <sheet name="注意事項" sheetId="48" r:id="rId1"/>
    <sheet name="コード" sheetId="43" r:id="rId2"/>
    <sheet name="16-10" sheetId="16" r:id="rId3"/>
    <sheet name="16-10別表 (1)" sheetId="44" r:id="rId4"/>
    <sheet name="16-10別表 (2)" sheetId="18" r:id="rId5"/>
    <sheet name="16-10別表 (3)" sheetId="46" r:id="rId6"/>
    <sheet name="16-10別表 (4)" sheetId="49" r:id="rId7"/>
    <sheet name="16-10 入力用" sheetId="27" r:id="rId8"/>
    <sheet name="16-10別表 (1) 入力用" sheetId="28" r:id="rId9"/>
    <sheet name="16-10別表 (2) 入力用" sheetId="29" r:id="rId10"/>
    <sheet name="16-10別表 (3) 入力用" sheetId="47" r:id="rId11"/>
    <sheet name="16-10別表 (4) 入力用" sheetId="50" r:id="rId12"/>
  </sheets>
  <definedNames>
    <definedName name="_xlnm._FilterDatabase" localSheetId="3" hidden="1">'16-10別表 (1)'!$BB$2:$CJ$87</definedName>
    <definedName name="_xlnm.Print_Area" localSheetId="2">'16-10'!$A$1:$BJ$101</definedName>
    <definedName name="_xlnm.Print_Area" localSheetId="7">'16-10 入力用'!$A$1:$BK$94</definedName>
    <definedName name="_xlnm.Print_Area" localSheetId="3">'16-10別表 (1)'!$A$1:$CJ$88</definedName>
    <definedName name="_xlnm.Print_Area" localSheetId="8">'16-10別表 (1) 入力用'!$A$1:$CK$92</definedName>
    <definedName name="_xlnm.Print_Area" localSheetId="4">'16-10別表 (2)'!$A$1:$CJ$87</definedName>
    <definedName name="_xlnm.Print_Area" localSheetId="9">'16-10別表 (2) 入力用'!$A$1:$CK$92</definedName>
    <definedName name="_xlnm.Print_Area" localSheetId="5">'16-10別表 (3)'!$A$1:$CJ$87</definedName>
    <definedName name="_xlnm.Print_Area" localSheetId="10">'16-10別表 (3) 入力用'!$A$1:$CK$92</definedName>
    <definedName name="_xlnm.Print_Area" localSheetId="6">'16-10別表 (4)'!$A$1:$CJ$87</definedName>
    <definedName name="_xlnm.Print_Area" localSheetId="11">'16-10別表 (4) 入力用'!$A$1:$CK$92</definedName>
    <definedName name="_xlnm.Print_Area" localSheetId="1">コード!$B$1:$G$40</definedName>
    <definedName name="_xlnm.Print_Area" localSheetId="0">注意事項!$B$1:$L$39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7" i="27" l="1"/>
  <c r="AH7" i="27"/>
  <c r="BO86" i="44" l="1"/>
  <c r="BO83" i="44"/>
  <c r="BB43" i="50"/>
  <c r="BB46" i="50"/>
  <c r="BB49" i="50"/>
  <c r="BB52" i="50"/>
  <c r="BB55" i="50"/>
  <c r="BB58" i="50"/>
  <c r="BB61" i="50"/>
  <c r="BB64" i="50"/>
  <c r="BB67" i="50"/>
  <c r="BB70" i="50"/>
  <c r="BB73" i="50"/>
  <c r="BB76" i="50"/>
  <c r="BB79" i="50"/>
  <c r="BB82" i="50"/>
  <c r="BB40" i="50"/>
  <c r="BB37" i="50"/>
  <c r="BB34" i="50"/>
  <c r="BB31" i="50"/>
  <c r="X7" i="49"/>
  <c r="T7" i="49"/>
  <c r="N7" i="49"/>
  <c r="J7" i="49"/>
  <c r="X7" i="46"/>
  <c r="T7" i="46"/>
  <c r="N7" i="46"/>
  <c r="J7" i="46"/>
  <c r="BO86" i="49"/>
  <c r="BO83" i="49"/>
  <c r="BY17" i="49" s="1"/>
  <c r="BY79" i="49"/>
  <c r="BY82" i="50" s="1"/>
  <c r="M79" i="49"/>
  <c r="M82" i="50" s="1"/>
  <c r="Y76" i="49"/>
  <c r="BY73" i="49"/>
  <c r="BY76" i="50" s="1"/>
  <c r="M73" i="49"/>
  <c r="M76" i="50" s="1"/>
  <c r="Y70" i="49"/>
  <c r="BY67" i="49"/>
  <c r="BY70" i="50" s="1"/>
  <c r="M67" i="49"/>
  <c r="M70" i="50" s="1"/>
  <c r="Y64" i="49"/>
  <c r="BY61" i="49"/>
  <c r="BY64" i="50" s="1"/>
  <c r="M61" i="49"/>
  <c r="M64" i="50" s="1"/>
  <c r="Y58" i="49"/>
  <c r="BY55" i="49"/>
  <c r="BY58" i="50" s="1"/>
  <c r="M55" i="49"/>
  <c r="M58" i="50" s="1"/>
  <c r="Y52" i="49"/>
  <c r="BY49" i="49"/>
  <c r="BY52" i="50" s="1"/>
  <c r="M49" i="49"/>
  <c r="M52" i="50" s="1"/>
  <c r="Y46" i="49"/>
  <c r="BY43" i="49"/>
  <c r="BY46" i="50" s="1"/>
  <c r="M43" i="49"/>
  <c r="M46" i="50" s="1"/>
  <c r="Y40" i="49"/>
  <c r="BY37" i="49"/>
  <c r="BY40" i="50" s="1"/>
  <c r="M37" i="49"/>
  <c r="M40" i="50" s="1"/>
  <c r="Y34" i="49"/>
  <c r="BY31" i="49"/>
  <c r="BY34" i="50" s="1"/>
  <c r="M31" i="49"/>
  <c r="M34" i="50" s="1"/>
  <c r="Y28" i="49"/>
  <c r="Q13" i="49"/>
  <c r="Q9" i="49"/>
  <c r="BY20" i="50" l="1"/>
  <c r="BB85" i="49"/>
  <c r="BB88" i="50" s="1"/>
  <c r="BY19" i="49"/>
  <c r="BY22" i="50" s="1"/>
  <c r="BY31" i="44"/>
  <c r="D50" i="16"/>
  <c r="Q13" i="46" l="1"/>
  <c r="Q9" i="46"/>
  <c r="Q13" i="18"/>
  <c r="Q9" i="18"/>
  <c r="BB82" i="47" l="1"/>
  <c r="BB79" i="47"/>
  <c r="BB76" i="47"/>
  <c r="BB73" i="47"/>
  <c r="BB70" i="47"/>
  <c r="BB67" i="47"/>
  <c r="BB64" i="47"/>
  <c r="BB61" i="47"/>
  <c r="BB58" i="47"/>
  <c r="BB55" i="47"/>
  <c r="BB52" i="47"/>
  <c r="BB49" i="47"/>
  <c r="BB46" i="47"/>
  <c r="BB43" i="47"/>
  <c r="BB40" i="47"/>
  <c r="BB37" i="47"/>
  <c r="BB34" i="47"/>
  <c r="BB31" i="47"/>
  <c r="BO86" i="46"/>
  <c r="BO83" i="46"/>
  <c r="BY79" i="46"/>
  <c r="BY82" i="47" s="1"/>
  <c r="M79" i="46"/>
  <c r="M82" i="47" s="1"/>
  <c r="Y76" i="46"/>
  <c r="BY73" i="46"/>
  <c r="BY76" i="47" s="1"/>
  <c r="M73" i="46"/>
  <c r="M76" i="47" s="1"/>
  <c r="Y70" i="46"/>
  <c r="BY67" i="46"/>
  <c r="BY70" i="47" s="1"/>
  <c r="M67" i="46"/>
  <c r="M70" i="47" s="1"/>
  <c r="Y64" i="46"/>
  <c r="BY61" i="46"/>
  <c r="BY64" i="47" s="1"/>
  <c r="M61" i="46"/>
  <c r="M64" i="47" s="1"/>
  <c r="Y58" i="46"/>
  <c r="BY55" i="46"/>
  <c r="BY58" i="47" s="1"/>
  <c r="M55" i="46"/>
  <c r="M58" i="47" s="1"/>
  <c r="Y52" i="46"/>
  <c r="BY49" i="46"/>
  <c r="BY52" i="47" s="1"/>
  <c r="M49" i="46"/>
  <c r="M52" i="47" s="1"/>
  <c r="Y46" i="46"/>
  <c r="BY43" i="46"/>
  <c r="BY46" i="47" s="1"/>
  <c r="M43" i="46"/>
  <c r="M46" i="47" s="1"/>
  <c r="Y40" i="46"/>
  <c r="BY37" i="46"/>
  <c r="BY40" i="47" s="1"/>
  <c r="M37" i="46"/>
  <c r="M40" i="47" s="1"/>
  <c r="Y34" i="46"/>
  <c r="BY31" i="46"/>
  <c r="BY34" i="47" s="1"/>
  <c r="M31" i="46"/>
  <c r="M34" i="47" s="1"/>
  <c r="Y28" i="46"/>
  <c r="BY17" i="46" l="1"/>
  <c r="BB82" i="49"/>
  <c r="BB85" i="50" s="1"/>
  <c r="BB82" i="46"/>
  <c r="AZ100" i="16"/>
  <c r="BO83" i="18"/>
  <c r="BY17" i="18" s="1"/>
  <c r="BY17" i="44" s="1"/>
  <c r="BB82" i="44" s="1"/>
  <c r="BB85" i="46" l="1"/>
  <c r="BB88" i="47" s="1"/>
  <c r="BY19" i="46"/>
  <c r="BB31" i="29"/>
  <c r="Y28" i="18"/>
  <c r="BY31" i="18"/>
  <c r="M31" i="18"/>
  <c r="BB31" i="28"/>
  <c r="BB34" i="28"/>
  <c r="Y28" i="44"/>
  <c r="M37" i="44"/>
  <c r="M31" i="44"/>
  <c r="M37" i="18" l="1"/>
  <c r="M40" i="29" s="1"/>
  <c r="BY79" i="44"/>
  <c r="BY82" i="28" s="1"/>
  <c r="BY73" i="44"/>
  <c r="BY76" i="28" s="1"/>
  <c r="BY67" i="44"/>
  <c r="BY70" i="28" s="1"/>
  <c r="BY61" i="44"/>
  <c r="BY64" i="28" s="1"/>
  <c r="BY55" i="44"/>
  <c r="BY58" i="28" s="1"/>
  <c r="BY49" i="44"/>
  <c r="BY52" i="28" s="1"/>
  <c r="BY43" i="44"/>
  <c r="BY46" i="28" s="1"/>
  <c r="BY37" i="44"/>
  <c r="BY40" i="28" s="1"/>
  <c r="BY34" i="28"/>
  <c r="AT70" i="16"/>
  <c r="AT71" i="27" s="1"/>
  <c r="M79" i="18"/>
  <c r="M82" i="29" s="1"/>
  <c r="BY43" i="18"/>
  <c r="BY46" i="29" s="1"/>
  <c r="BY49" i="18"/>
  <c r="BY52" i="29" s="1"/>
  <c r="BY55" i="18"/>
  <c r="BY58" i="29" s="1"/>
  <c r="BY61" i="18"/>
  <c r="BY64" i="29" s="1"/>
  <c r="BY67" i="18"/>
  <c r="BY70" i="29" s="1"/>
  <c r="BY73" i="18"/>
  <c r="BY76" i="29" s="1"/>
  <c r="BY79" i="18"/>
  <c r="BY82" i="29" s="1"/>
  <c r="BY37" i="18"/>
  <c r="BY40" i="29" s="1"/>
  <c r="BY34" i="29"/>
  <c r="Y40" i="18"/>
  <c r="Y46" i="18"/>
  <c r="Y52" i="18"/>
  <c r="Y58" i="18"/>
  <c r="Y64" i="18"/>
  <c r="Y70" i="18"/>
  <c r="Y76" i="18"/>
  <c r="Y34" i="18"/>
  <c r="M34" i="29"/>
  <c r="BB37" i="28"/>
  <c r="BB40" i="28"/>
  <c r="BB43" i="28"/>
  <c r="BB46" i="28"/>
  <c r="BB49" i="28"/>
  <c r="BB52" i="28"/>
  <c r="BB55" i="28"/>
  <c r="BB58" i="28"/>
  <c r="BB61" i="28"/>
  <c r="BB64" i="28"/>
  <c r="BB67" i="28"/>
  <c r="BB70" i="28"/>
  <c r="BB73" i="28"/>
  <c r="BB76" i="28"/>
  <c r="BB79" i="28"/>
  <c r="BB82" i="28"/>
  <c r="BY22" i="28"/>
  <c r="T7" i="18"/>
  <c r="N7" i="18"/>
  <c r="J7" i="18"/>
  <c r="M43" i="18"/>
  <c r="M46" i="29" s="1"/>
  <c r="M49" i="18"/>
  <c r="M52" i="29" s="1"/>
  <c r="M55" i="18"/>
  <c r="M58" i="29" s="1"/>
  <c r="M61" i="18"/>
  <c r="M64" i="29" s="1"/>
  <c r="M67" i="18"/>
  <c r="M70" i="29" s="1"/>
  <c r="M73" i="18"/>
  <c r="M76" i="29" s="1"/>
  <c r="M34" i="28"/>
  <c r="M79" i="44"/>
  <c r="M82" i="28" s="1"/>
  <c r="M73" i="44"/>
  <c r="M76" i="28" s="1"/>
  <c r="M67" i="44"/>
  <c r="M70" i="28" s="1"/>
  <c r="M61" i="44"/>
  <c r="M64" i="28" s="1"/>
  <c r="M55" i="44"/>
  <c r="M58" i="28" s="1"/>
  <c r="M49" i="44"/>
  <c r="M52" i="28" s="1"/>
  <c r="M43" i="44"/>
  <c r="M46" i="28" s="1"/>
  <c r="M40" i="28"/>
  <c r="Y40" i="44"/>
  <c r="Y46" i="44"/>
  <c r="Y52" i="44"/>
  <c r="Y58" i="44"/>
  <c r="Y64" i="44"/>
  <c r="Y70" i="44"/>
  <c r="Y76" i="44"/>
  <c r="Y34" i="44"/>
  <c r="AD18" i="44"/>
  <c r="W18" i="44"/>
  <c r="Q13" i="44"/>
  <c r="Q9" i="44"/>
  <c r="BP3" i="44"/>
  <c r="BH3" i="44"/>
  <c r="BB37" i="29"/>
  <c r="BB40" i="29"/>
  <c r="BB43" i="29"/>
  <c r="BB46" i="29"/>
  <c r="BB49" i="29"/>
  <c r="BB52" i="29"/>
  <c r="BB55" i="29"/>
  <c r="BB58" i="29"/>
  <c r="BB61" i="29"/>
  <c r="BB64" i="29"/>
  <c r="BB67" i="29"/>
  <c r="BB70" i="29"/>
  <c r="BB73" i="29"/>
  <c r="BB76" i="29"/>
  <c r="BB79" i="29"/>
  <c r="BB82" i="29"/>
  <c r="BB34" i="29"/>
  <c r="BO86" i="18"/>
  <c r="AF92" i="27"/>
  <c r="AA92" i="27"/>
  <c r="V92" i="27"/>
  <c r="AF88" i="27"/>
  <c r="AA88" i="27"/>
  <c r="V88" i="27"/>
  <c r="AT68" i="27"/>
  <c r="AT65" i="27"/>
  <c r="AT62" i="27"/>
  <c r="AT59" i="27"/>
  <c r="AT56" i="27"/>
  <c r="AC46" i="27"/>
  <c r="V46" i="27"/>
  <c r="X7" i="18"/>
  <c r="AD18" i="18"/>
  <c r="BP4" i="28" l="1"/>
  <c r="BP3" i="46"/>
  <c r="BP4" i="47" s="1"/>
  <c r="BP3" i="49"/>
  <c r="BP4" i="50" s="1"/>
  <c r="AD21" i="28"/>
  <c r="AD18" i="46"/>
  <c r="AD21" i="47" s="1"/>
  <c r="AD18" i="49"/>
  <c r="AD21" i="50" s="1"/>
  <c r="W18" i="18"/>
  <c r="W21" i="29" s="1"/>
  <c r="W18" i="46"/>
  <c r="W21" i="47" s="1"/>
  <c r="W18" i="49"/>
  <c r="W21" i="50" s="1"/>
  <c r="BH4" i="28"/>
  <c r="BH3" i="49"/>
  <c r="BH4" i="50" s="1"/>
  <c r="BH3" i="46"/>
  <c r="BH4" i="47" s="1"/>
  <c r="AD21" i="29"/>
  <c r="BH3" i="18"/>
  <c r="BH4" i="29" s="1"/>
  <c r="W21" i="28"/>
  <c r="BP3" i="18"/>
  <c r="BP4" i="29" s="1"/>
  <c r="BY22" i="47" l="1"/>
  <c r="BY20" i="47"/>
  <c r="BB85" i="47"/>
  <c r="BB85" i="44" l="1"/>
  <c r="BB82" i="18"/>
  <c r="AT51" i="16" s="1"/>
  <c r="BY20" i="28"/>
  <c r="BY20" i="29"/>
  <c r="BY19" i="18"/>
  <c r="BY22" i="29" s="1"/>
  <c r="BB88" i="28" l="1"/>
  <c r="BB85" i="28"/>
  <c r="BB85" i="18"/>
  <c r="BB88" i="29" s="1"/>
  <c r="BB85" i="29"/>
  <c r="BV70" i="16" l="1"/>
  <c r="AT52" i="27"/>
  <c r="AT74" i="16" l="1"/>
  <c r="AT74" i="27" s="1"/>
  <c r="AT77" i="16" l="1"/>
  <c r="AT77" i="27" s="1"/>
  <c r="AT81" i="16" l="1"/>
  <c r="AT81" i="27" l="1"/>
  <c r="AW85" i="16"/>
  <c r="AW84" i="27"/>
</calcChain>
</file>

<file path=xl/sharedStrings.xml><?xml version="1.0" encoding="utf-8"?>
<sst xmlns="http://schemas.openxmlformats.org/spreadsheetml/2006/main" count="502" uniqueCount="186">
  <si>
    <t>年</t>
    <rPh sb="0" eb="1">
      <t>ネン</t>
    </rPh>
    <phoneticPr fontId="1"/>
  </si>
  <si>
    <t>月分</t>
    <rPh sb="0" eb="1">
      <t>ツキ</t>
    </rPh>
    <rPh sb="1" eb="2">
      <t>ブン</t>
    </rPh>
    <phoneticPr fontId="1"/>
  </si>
  <si>
    <t>(右詰で記載)</t>
    <rPh sb="1" eb="3">
      <t>ミギヅメ</t>
    </rPh>
    <rPh sb="4" eb="6">
      <t>キサイ</t>
    </rPh>
    <phoneticPr fontId="1"/>
  </si>
  <si>
    <t>事業者コード</t>
    <rPh sb="0" eb="3">
      <t>ジギョウシャ</t>
    </rPh>
    <phoneticPr fontId="1"/>
  </si>
  <si>
    <t>事務所コード</t>
    <rPh sb="0" eb="2">
      <t>ジム</t>
    </rPh>
    <rPh sb="2" eb="3">
      <t>ショ</t>
    </rPh>
    <phoneticPr fontId="1"/>
  </si>
  <si>
    <t>処理区分</t>
    <rPh sb="0" eb="2">
      <t>ショリ</t>
    </rPh>
    <rPh sb="2" eb="4">
      <t>クブン</t>
    </rPh>
    <phoneticPr fontId="1"/>
  </si>
  <si>
    <t>予　　　　備</t>
    <rPh sb="0" eb="1">
      <t>ヨ</t>
    </rPh>
    <rPh sb="5" eb="6">
      <t>ビ</t>
    </rPh>
    <phoneticPr fontId="1"/>
  </si>
  <si>
    <t>整理番号</t>
    <rPh sb="0" eb="2">
      <t>セイリ</t>
    </rPh>
    <rPh sb="2" eb="4">
      <t>バンゴウ</t>
    </rPh>
    <phoneticPr fontId="1"/>
  </si>
  <si>
    <t>発信年月日</t>
    <rPh sb="0" eb="2">
      <t>ハッシン</t>
    </rPh>
    <rPh sb="2" eb="5">
      <t>ネンガッピ</t>
    </rPh>
    <phoneticPr fontId="1"/>
  </si>
  <si>
    <t>通信日付印</t>
    <rPh sb="0" eb="2">
      <t>ツウシン</t>
    </rPh>
    <rPh sb="2" eb="4">
      <t>ヒヅケ</t>
    </rPh>
    <rPh sb="4" eb="5">
      <t>イン</t>
    </rPh>
    <phoneticPr fontId="1"/>
  </si>
  <si>
    <t>確認印</t>
    <rPh sb="0" eb="2">
      <t>カクニン</t>
    </rPh>
    <rPh sb="2" eb="3">
      <t>イン</t>
    </rPh>
    <phoneticPr fontId="1"/>
  </si>
  <si>
    <t>申告年月日</t>
    <rPh sb="0" eb="2">
      <t>シンコク</t>
    </rPh>
    <rPh sb="2" eb="5">
      <t>ネンガッピ</t>
    </rPh>
    <phoneticPr fontId="1"/>
  </si>
  <si>
    <t>※処理事項</t>
    <rPh sb="1" eb="3">
      <t>ショリ</t>
    </rPh>
    <rPh sb="3" eb="5">
      <t>ジコウ</t>
    </rPh>
    <phoneticPr fontId="1"/>
  </si>
  <si>
    <t>（電話</t>
    <rPh sb="1" eb="3">
      <t>デンワ</t>
    </rPh>
    <phoneticPr fontId="1"/>
  </si>
  <si>
    <t>）</t>
    <phoneticPr fontId="1"/>
  </si>
  <si>
    <t>月</t>
    <rPh sb="0" eb="1">
      <t>ツキ</t>
    </rPh>
    <phoneticPr fontId="1"/>
  </si>
  <si>
    <t>日　～</t>
    <rPh sb="0" eb="1">
      <t>ヒ</t>
    </rPh>
    <phoneticPr fontId="1"/>
  </si>
  <si>
    <t>円</t>
    <rPh sb="0" eb="1">
      <t>エン</t>
    </rPh>
    <phoneticPr fontId="1"/>
  </si>
  <si>
    <t>日</t>
    <rPh sb="0" eb="1">
      <t>ニチ</t>
    </rPh>
    <phoneticPr fontId="1"/>
  </si>
  <si>
    <t>個人番号又は法人番号</t>
  </si>
  <si>
    <t>第</t>
    <rPh sb="0" eb="1">
      <t>ダイ</t>
    </rPh>
    <phoneticPr fontId="1"/>
  </si>
  <si>
    <t>号</t>
    <rPh sb="0" eb="1">
      <t>ゴウ</t>
    </rPh>
    <phoneticPr fontId="1"/>
  </si>
  <si>
    <t>登録特別徴収義務者の
登録番号及び氏名又は名称</t>
    <rPh sb="0" eb="2">
      <t>トウロク</t>
    </rPh>
    <rPh sb="2" eb="4">
      <t>トクベツ</t>
    </rPh>
    <rPh sb="4" eb="6">
      <t>チョウシュウ</t>
    </rPh>
    <rPh sb="6" eb="8">
      <t>ギム</t>
    </rPh>
    <rPh sb="8" eb="9">
      <t>シャ</t>
    </rPh>
    <rPh sb="11" eb="13">
      <t>トウロク</t>
    </rPh>
    <rPh sb="13" eb="15">
      <t>バンゴウ</t>
    </rPh>
    <rPh sb="15" eb="16">
      <t>オヨ</t>
    </rPh>
    <rPh sb="17" eb="19">
      <t>シメイ</t>
    </rPh>
    <rPh sb="19" eb="20">
      <t>マタ</t>
    </rPh>
    <rPh sb="21" eb="23">
      <t>メイショウ</t>
    </rPh>
    <phoneticPr fontId="1"/>
  </si>
  <si>
    <t>登録特別徴収義務者の
住所又は所在地</t>
    <rPh sb="0" eb="2">
      <t>トウロク</t>
    </rPh>
    <rPh sb="2" eb="4">
      <t>トクベツ</t>
    </rPh>
    <rPh sb="4" eb="6">
      <t>チョウシュウ</t>
    </rPh>
    <rPh sb="6" eb="8">
      <t>ギム</t>
    </rPh>
    <rPh sb="8" eb="9">
      <t>シャ</t>
    </rPh>
    <rPh sb="11" eb="13">
      <t>ジュウショ</t>
    </rPh>
    <rPh sb="13" eb="14">
      <t>マタ</t>
    </rPh>
    <rPh sb="15" eb="18">
      <t>ショザイチ</t>
    </rPh>
    <phoneticPr fontId="1"/>
  </si>
  <si>
    <t>この申告に応答する係及
び氏名並びに電話番号</t>
    <rPh sb="2" eb="4">
      <t>シンコク</t>
    </rPh>
    <rPh sb="5" eb="7">
      <t>オウトウ</t>
    </rPh>
    <rPh sb="9" eb="10">
      <t>カカリ</t>
    </rPh>
    <rPh sb="10" eb="11">
      <t>オヨ</t>
    </rPh>
    <rPh sb="13" eb="15">
      <t>シメイ</t>
    </rPh>
    <rPh sb="15" eb="16">
      <t>ナラ</t>
    </rPh>
    <rPh sb="18" eb="20">
      <t>デンワ</t>
    </rPh>
    <rPh sb="20" eb="22">
      <t>バンゴウ</t>
    </rPh>
    <phoneticPr fontId="1"/>
  </si>
  <si>
    <t>　月分軽油引取税納入申告書</t>
    <rPh sb="1" eb="2">
      <t>ツキ</t>
    </rPh>
    <rPh sb="2" eb="3">
      <t>ブン</t>
    </rPh>
    <rPh sb="3" eb="5">
      <t>ケイユ</t>
    </rPh>
    <rPh sb="5" eb="7">
      <t>ヒキトリ</t>
    </rPh>
    <rPh sb="7" eb="8">
      <t>ゼイ</t>
    </rPh>
    <rPh sb="8" eb="10">
      <t>ノウニュウ</t>
    </rPh>
    <rPh sb="10" eb="13">
      <t>シンコクショ</t>
    </rPh>
    <phoneticPr fontId="1"/>
  </si>
  <si>
    <t>リットル</t>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</si>
  <si>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</si>
  <si>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</si>
  <si>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</si>
  <si>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</si>
  <si>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</si>
  <si>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</si>
  <si>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</si>
  <si>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</si>
  <si>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</si>
  <si>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</si>
  <si>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</si>
  <si>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添付書類</t>
    <rPh sb="0" eb="2">
      <t>テンプ</t>
    </rPh>
    <rPh sb="2" eb="4">
      <t>ショルイ</t>
    </rPh>
    <phoneticPr fontId="1"/>
  </si>
  <si>
    <t>申告期限</t>
    <rPh sb="0" eb="2">
      <t>シンコク</t>
    </rPh>
    <rPh sb="2" eb="4">
      <t>キゲン</t>
    </rPh>
    <phoneticPr fontId="1"/>
  </si>
  <si>
    <t>納入予定日</t>
    <rPh sb="0" eb="2">
      <t>ノウニュウ</t>
    </rPh>
    <rPh sb="2" eb="4">
      <t>ヨテイ</t>
    </rPh>
    <rPh sb="4" eb="5">
      <t>ビ</t>
    </rPh>
    <phoneticPr fontId="1"/>
  </si>
  <si>
    <t>軽油の納入数量明細書</t>
    <rPh sb="0" eb="2">
      <t>ケイユ</t>
    </rPh>
    <rPh sb="3" eb="5">
      <t>ノウニュウ</t>
    </rPh>
    <rPh sb="5" eb="7">
      <t>スウリョウ</t>
    </rPh>
    <rPh sb="7" eb="10">
      <t>メイサイショ</t>
    </rPh>
    <phoneticPr fontId="1"/>
  </si>
  <si>
    <t>(</t>
    <phoneticPr fontId="1"/>
  </si>
  <si>
    <t>日）</t>
    <rPh sb="0" eb="1">
      <t>ヒ</t>
    </rPh>
    <phoneticPr fontId="1"/>
  </si>
  <si>
    <t>枚目</t>
    <rPh sb="0" eb="2">
      <t>マイメ</t>
    </rPh>
    <phoneticPr fontId="1"/>
  </si>
  <si>
    <t>納入数量</t>
    <rPh sb="0" eb="2">
      <t>ノウニュウ</t>
    </rPh>
    <rPh sb="2" eb="4">
      <t>スウリョウ</t>
    </rPh>
    <phoneticPr fontId="1"/>
  </si>
  <si>
    <t>うち課税対象とならない数量</t>
    <rPh sb="2" eb="4">
      <t>カゼイ</t>
    </rPh>
    <rPh sb="4" eb="6">
      <t>タイショウ</t>
    </rPh>
    <rPh sb="11" eb="13">
      <t>スウリョウ</t>
    </rPh>
    <phoneticPr fontId="1"/>
  </si>
  <si>
    <t>*</t>
    <phoneticPr fontId="1"/>
  </si>
  <si>
    <t>コード</t>
  </si>
  <si>
    <t>引渡しに係る軽油の</t>
    <rPh sb="0" eb="2">
      <t>ヒキワタ</t>
    </rPh>
    <rPh sb="4" eb="5">
      <t>カカ</t>
    </rPh>
    <rPh sb="6" eb="8">
      <t>ケイユ</t>
    </rPh>
    <phoneticPr fontId="1"/>
  </si>
  <si>
    <t>納入を行った者</t>
    <rPh sb="0" eb="2">
      <t>ノウニュウ</t>
    </rPh>
    <rPh sb="3" eb="4">
      <t>オコナ</t>
    </rPh>
    <rPh sb="6" eb="7">
      <t>モノ</t>
    </rPh>
    <phoneticPr fontId="1"/>
  </si>
  <si>
    <t>氏名又は名称</t>
    <rPh sb="0" eb="2">
      <t>シメイ</t>
    </rPh>
    <rPh sb="2" eb="3">
      <t>マタ</t>
    </rPh>
    <rPh sb="4" eb="6">
      <t>メイショウ</t>
    </rPh>
    <phoneticPr fontId="1"/>
  </si>
  <si>
    <t>納入を受けた者</t>
    <rPh sb="0" eb="2">
      <t>ノウニュウ</t>
    </rPh>
    <rPh sb="3" eb="4">
      <t>ウ</t>
    </rPh>
    <rPh sb="6" eb="7">
      <t>モノ</t>
    </rPh>
    <phoneticPr fontId="1"/>
  </si>
  <si>
    <t>納入地</t>
    <rPh sb="0" eb="2">
      <t>ノウニュウ</t>
    </rPh>
    <rPh sb="2" eb="3">
      <t>チ</t>
    </rPh>
    <phoneticPr fontId="1"/>
  </si>
  <si>
    <t>計</t>
    <rPh sb="0" eb="1">
      <t>ケイ</t>
    </rPh>
    <phoneticPr fontId="1"/>
  </si>
  <si>
    <t>登録特別徴収義務者の</t>
    <rPh sb="0" eb="2">
      <t>トウロク</t>
    </rPh>
    <rPh sb="2" eb="9">
      <t>トクベツチョウシュウギムシャ</t>
    </rPh>
    <phoneticPr fontId="1"/>
  </si>
  <si>
    <t>登録特別徴収義務者の</t>
    <rPh sb="0" eb="9">
      <t>トウロクトクベツチョウシュウギムシャ</t>
    </rPh>
    <phoneticPr fontId="1"/>
  </si>
  <si>
    <t>住所又は所在地</t>
    <rPh sb="0" eb="2">
      <t>ジュウショ</t>
    </rPh>
    <rPh sb="2" eb="3">
      <t>マタ</t>
    </rPh>
    <rPh sb="4" eb="7">
      <t>ショザイチ</t>
    </rPh>
    <phoneticPr fontId="1"/>
  </si>
  <si>
    <t>月中における引渡しに係る軽油の納入数量</t>
    <rPh sb="0" eb="1">
      <t>ガツ</t>
    </rPh>
    <rPh sb="1" eb="2">
      <t>チュウ</t>
    </rPh>
    <rPh sb="6" eb="8">
      <t>ヒキワタ</t>
    </rPh>
    <rPh sb="10" eb="11">
      <t>カカ</t>
    </rPh>
    <rPh sb="12" eb="14">
      <t>ケイユ</t>
    </rPh>
    <rPh sb="15" eb="17">
      <t>ノウニュウ</t>
    </rPh>
    <rPh sb="17" eb="19">
      <t>スウリョウ</t>
    </rPh>
    <phoneticPr fontId="1"/>
  </si>
  <si>
    <t>法第144条の2の規定によって除外される軽油の数量</t>
    <rPh sb="0" eb="1">
      <t>ホウ</t>
    </rPh>
    <rPh sb="1" eb="2">
      <t>ダイ</t>
    </rPh>
    <rPh sb="5" eb="6">
      <t>ジョウ</t>
    </rPh>
    <rPh sb="9" eb="11">
      <t>キテイ</t>
    </rPh>
    <rPh sb="15" eb="17">
      <t>ジョガイ</t>
    </rPh>
    <rPh sb="20" eb="22">
      <t>ケイユ</t>
    </rPh>
    <rPh sb="23" eb="25">
      <t>スウリョウ</t>
    </rPh>
    <phoneticPr fontId="1"/>
  </si>
  <si>
    <t>免税証による軽油の納入数量</t>
    <rPh sb="0" eb="2">
      <t>メンゼイ</t>
    </rPh>
    <rPh sb="2" eb="3">
      <t>ショウ</t>
    </rPh>
    <rPh sb="6" eb="8">
      <t>ケイユ</t>
    </rPh>
    <rPh sb="9" eb="11">
      <t>ノウニュウ</t>
    </rPh>
    <rPh sb="11" eb="13">
      <t>スウリョウ</t>
    </rPh>
    <phoneticPr fontId="1"/>
  </si>
  <si>
    <t>合衆国軍隊等への軽油の納入数量</t>
    <rPh sb="0" eb="3">
      <t>ガッシュウコク</t>
    </rPh>
    <rPh sb="3" eb="5">
      <t>グンタイ</t>
    </rPh>
    <rPh sb="5" eb="6">
      <t>トウ</t>
    </rPh>
    <rPh sb="8" eb="10">
      <t>ケイユ</t>
    </rPh>
    <rPh sb="11" eb="13">
      <t>ノウニュウ</t>
    </rPh>
    <rPh sb="13" eb="15">
      <t>スウリョウ</t>
    </rPh>
    <phoneticPr fontId="1"/>
  </si>
  <si>
    <t>小計</t>
    <rPh sb="0" eb="2">
      <t>ショウケイ</t>
    </rPh>
    <phoneticPr fontId="1"/>
  </si>
  <si>
    <t>差引計</t>
    <rPh sb="0" eb="2">
      <t>サシヒキ</t>
    </rPh>
    <rPh sb="2" eb="3">
      <t>ケイ</t>
    </rPh>
    <phoneticPr fontId="1"/>
  </si>
  <si>
    <t>欠減量</t>
    <rPh sb="0" eb="1">
      <t>ケツ</t>
    </rPh>
    <rPh sb="1" eb="2">
      <t>ゲン</t>
    </rPh>
    <rPh sb="2" eb="3">
      <t>リョウ</t>
    </rPh>
    <phoneticPr fontId="1"/>
  </si>
  <si>
    <t>再差引計</t>
    <rPh sb="0" eb="1">
      <t>サイ</t>
    </rPh>
    <rPh sb="1" eb="3">
      <t>サシヒキ</t>
    </rPh>
    <rPh sb="3" eb="4">
      <t>ケイ</t>
    </rPh>
    <phoneticPr fontId="1"/>
  </si>
  <si>
    <t>この申告によって納入すべき軽油引取税額</t>
    <rPh sb="2" eb="4">
      <t>シンコク</t>
    </rPh>
    <rPh sb="8" eb="10">
      <t>ノウニュウ</t>
    </rPh>
    <rPh sb="13" eb="15">
      <t>ケイユ</t>
    </rPh>
    <rPh sb="15" eb="17">
      <t>ヒキトリ</t>
    </rPh>
    <rPh sb="17" eb="19">
      <t>ゼイガク</t>
    </rPh>
    <phoneticPr fontId="1"/>
  </si>
  <si>
    <t>添付免税証</t>
    <rPh sb="0" eb="2">
      <t>テンプ</t>
    </rPh>
    <rPh sb="2" eb="4">
      <t>メンゼイ</t>
    </rPh>
    <rPh sb="4" eb="5">
      <t>ショウ</t>
    </rPh>
    <phoneticPr fontId="1"/>
  </si>
  <si>
    <t>×</t>
    <phoneticPr fontId="1"/>
  </si>
  <si>
    <t>)</t>
    <phoneticPr fontId="1"/>
  </si>
  <si>
    <t>－</t>
    <phoneticPr fontId="1"/>
  </si>
  <si>
    <t>課税対象とならない数量</t>
    <rPh sb="0" eb="2">
      <t>カゼイ</t>
    </rPh>
    <rPh sb="2" eb="4">
      <t>タイショウ</t>
    </rPh>
    <rPh sb="9" eb="11">
      <t>スウリョウ</t>
    </rPh>
    <phoneticPr fontId="1"/>
  </si>
  <si>
    <t>リットル分）</t>
    <rPh sb="4" eb="5">
      <t>ブン</t>
    </rPh>
    <phoneticPr fontId="1"/>
  </si>
  <si>
    <t>第十六号の十様式（提出用・控用）</t>
    <rPh sb="0" eb="1">
      <t>ダイ</t>
    </rPh>
    <rPh sb="1" eb="4">
      <t>ジュウロクゴウ</t>
    </rPh>
    <rPh sb="5" eb="6">
      <t>ジュッ</t>
    </rPh>
    <rPh sb="6" eb="8">
      <t>ヨウシキ</t>
    </rPh>
    <rPh sb="9" eb="11">
      <t>テイシュツ</t>
    </rPh>
    <rPh sb="11" eb="12">
      <t>ヨウ</t>
    </rPh>
    <rPh sb="13" eb="14">
      <t>ヒカ</t>
    </rPh>
    <rPh sb="14" eb="15">
      <t>ヨウ</t>
    </rPh>
    <phoneticPr fontId="1"/>
  </si>
  <si>
    <t>枚 （</t>
    <rPh sb="0" eb="1">
      <t>マイ</t>
    </rPh>
    <phoneticPr fontId="1"/>
  </si>
  <si>
    <t>枚のうち</t>
    <rPh sb="0" eb="1">
      <t>マイ</t>
    </rPh>
    <phoneticPr fontId="1"/>
  </si>
  <si>
    <t>第十六号の十様式　別表（提出用・控用）</t>
    <rPh sb="0" eb="1">
      <t>ダイ</t>
    </rPh>
    <rPh sb="1" eb="4">
      <t>ジュウロクゴウ</t>
    </rPh>
    <rPh sb="5" eb="6">
      <t>ジュッ</t>
    </rPh>
    <rPh sb="6" eb="8">
      <t>ヨウシキ</t>
    </rPh>
    <rPh sb="9" eb="11">
      <t>ベッピョウ</t>
    </rPh>
    <rPh sb="12" eb="14">
      <t>テイシュツ</t>
    </rPh>
    <rPh sb="14" eb="15">
      <t>ヨウ</t>
    </rPh>
    <rPh sb="16" eb="17">
      <t>ヒカ</t>
    </rPh>
    <rPh sb="17" eb="18">
      <t>ヨウ</t>
    </rPh>
    <phoneticPr fontId="1"/>
  </si>
  <si>
    <t xml:space="preserve"> 円　×　(コ)</t>
    <rPh sb="1" eb="2">
      <t>エン</t>
    </rPh>
    <phoneticPr fontId="1"/>
  </si>
  <si>
    <t>(イ) ＋ (ウ) ＋ (エ) ＋ (オ) ＋ (カ)</t>
    <phoneticPr fontId="1"/>
  </si>
  <si>
    <t>法第144条の5第2号の規定によって課税免除され
る軽油の数量</t>
    <rPh sb="8" eb="9">
      <t>ダイ</t>
    </rPh>
    <rPh sb="10" eb="11">
      <t>ゴウ</t>
    </rPh>
    <rPh sb="18" eb="20">
      <t>カゼイ</t>
    </rPh>
    <rPh sb="20" eb="22">
      <t>メンジョ</t>
    </rPh>
    <rPh sb="26" eb="28">
      <t>ケイユ</t>
    </rPh>
    <rPh sb="29" eb="31">
      <t>スウリョウ</t>
    </rPh>
    <phoneticPr fontId="1"/>
  </si>
  <si>
    <t>法第144条の5第1号の規定によって課税免除され
る軽油の数量</t>
    <rPh sb="8" eb="9">
      <t>ダイ</t>
    </rPh>
    <rPh sb="10" eb="11">
      <t>ゴウ</t>
    </rPh>
    <rPh sb="18" eb="20">
      <t>カゼイ</t>
    </rPh>
    <rPh sb="20" eb="22">
      <t>メンジョ</t>
    </rPh>
    <rPh sb="26" eb="28">
      <t>ケイユ</t>
    </rPh>
    <rPh sb="29" eb="31">
      <t>スウリョウ</t>
    </rPh>
    <phoneticPr fontId="1"/>
  </si>
  <si>
    <t>様式区分</t>
    <rPh sb="0" eb="2">
      <t>ヨウシキ</t>
    </rPh>
    <rPh sb="2" eb="4">
      <t>クブン</t>
    </rPh>
    <phoneticPr fontId="5"/>
  </si>
  <si>
    <t>予　　備</t>
    <rPh sb="0" eb="1">
      <t>ヨ</t>
    </rPh>
    <rPh sb="3" eb="4">
      <t>ビ</t>
    </rPh>
    <phoneticPr fontId="1"/>
  </si>
  <si>
    <t>カード区分</t>
    <rPh sb="3" eb="5">
      <t>クブン</t>
    </rPh>
    <phoneticPr fontId="5"/>
  </si>
  <si>
    <t>01</t>
    <phoneticPr fontId="5"/>
  </si>
  <si>
    <t>02</t>
    <phoneticPr fontId="1"/>
  </si>
  <si>
    <t>03</t>
    <phoneticPr fontId="1"/>
  </si>
  <si>
    <t>04</t>
    <phoneticPr fontId="1"/>
  </si>
  <si>
    <t>05</t>
    <phoneticPr fontId="1"/>
  </si>
  <si>
    <t>06</t>
    <phoneticPr fontId="1"/>
  </si>
  <si>
    <t>07</t>
    <phoneticPr fontId="1"/>
  </si>
  <si>
    <t>08</t>
    <phoneticPr fontId="1"/>
  </si>
  <si>
    <t>09</t>
    <phoneticPr fontId="1"/>
  </si>
  <si>
    <t>10</t>
    <phoneticPr fontId="1"/>
  </si>
  <si>
    <t>11</t>
    <phoneticPr fontId="1"/>
  </si>
  <si>
    <t>第十六号の十様式（入力用）</t>
    <rPh sb="0" eb="1">
      <t>ダイ</t>
    </rPh>
    <rPh sb="1" eb="4">
      <t>ジュウロクゴウ</t>
    </rPh>
    <rPh sb="5" eb="6">
      <t>ジュッ</t>
    </rPh>
    <rPh sb="6" eb="8">
      <t>ヨウシキ</t>
    </rPh>
    <rPh sb="9" eb="11">
      <t>ニュウリョク</t>
    </rPh>
    <rPh sb="11" eb="12">
      <t>ヨウ</t>
    </rPh>
    <phoneticPr fontId="1"/>
  </si>
  <si>
    <t>様式区分</t>
    <rPh sb="0" eb="2">
      <t>ヨウシキ</t>
    </rPh>
    <rPh sb="2" eb="4">
      <t>クブン</t>
    </rPh>
    <phoneticPr fontId="6"/>
  </si>
  <si>
    <t>ｶｰﾄﾞ区分</t>
    <rPh sb="4" eb="6">
      <t>クブン</t>
    </rPh>
    <phoneticPr fontId="1"/>
  </si>
  <si>
    <t>01</t>
    <phoneticPr fontId="6"/>
  </si>
  <si>
    <t>02</t>
    <phoneticPr fontId="6"/>
  </si>
  <si>
    <t>03</t>
    <phoneticPr fontId="6"/>
  </si>
  <si>
    <t>04</t>
    <phoneticPr fontId="6"/>
  </si>
  <si>
    <t>05</t>
    <phoneticPr fontId="6"/>
  </si>
  <si>
    <t>06</t>
    <phoneticPr fontId="6"/>
  </si>
  <si>
    <t>07</t>
    <phoneticPr fontId="6"/>
  </si>
  <si>
    <t>08</t>
    <phoneticPr fontId="6"/>
  </si>
  <si>
    <t>09</t>
    <phoneticPr fontId="6"/>
  </si>
  <si>
    <t>10</t>
    <phoneticPr fontId="6"/>
  </si>
  <si>
    <t>00</t>
    <phoneticPr fontId="5"/>
  </si>
  <si>
    <t>00</t>
    <phoneticPr fontId="6"/>
  </si>
  <si>
    <t>山梨県総合県税事務所長　殿　</t>
    <rPh sb="0" eb="3">
      <t>ヤマナシケン</t>
    </rPh>
    <rPh sb="3" eb="5">
      <t>ソウゴウ</t>
    </rPh>
    <rPh sb="5" eb="7">
      <t>ケンゼイ</t>
    </rPh>
    <rPh sb="7" eb="9">
      <t>ジム</t>
    </rPh>
    <rPh sb="9" eb="11">
      <t>ショチョウ</t>
    </rPh>
    <rPh sb="12" eb="13">
      <t>ドノ</t>
    </rPh>
    <phoneticPr fontId="1"/>
  </si>
  <si>
    <t>課税対象外チェック　⇒</t>
    <rPh sb="0" eb="2">
      <t>カゼイ</t>
    </rPh>
    <rPh sb="2" eb="4">
      <t>タイショウ</t>
    </rPh>
    <rPh sb="4" eb="5">
      <t>ガイ</t>
    </rPh>
    <phoneticPr fontId="4"/>
  </si>
  <si>
    <t>令和</t>
    <rPh sb="0" eb="2">
      <t>レイワ</t>
    </rPh>
    <phoneticPr fontId="1"/>
  </si>
  <si>
    <t>★注意事項★</t>
    <rPh sb="1" eb="3">
      <t>チュウイ</t>
    </rPh>
    <rPh sb="3" eb="5">
      <t>ジコウ</t>
    </rPh>
    <phoneticPr fontId="47"/>
  </si>
  <si>
    <t>１６号の１０様式</t>
    <rPh sb="2" eb="3">
      <t>ゴウ</t>
    </rPh>
    <rPh sb="6" eb="8">
      <t>ヨウシキ</t>
    </rPh>
    <phoneticPr fontId="1"/>
  </si>
  <si>
    <t>納入を受けたもの</t>
    <rPh sb="0" eb="2">
      <t>ノウニュウ</t>
    </rPh>
    <rPh sb="3" eb="4">
      <t>ウ</t>
    </rPh>
    <phoneticPr fontId="1"/>
  </si>
  <si>
    <t>納入を行ったもの</t>
    <rPh sb="0" eb="2">
      <t>ノウニュウ</t>
    </rPh>
    <rPh sb="3" eb="4">
      <t>オコナ</t>
    </rPh>
    <phoneticPr fontId="1"/>
  </si>
  <si>
    <t>名称</t>
    <rPh sb="0" eb="2">
      <t>メイショウ</t>
    </rPh>
    <phoneticPr fontId="1"/>
  </si>
  <si>
    <t>事業所ｺｰﾄﾞ</t>
    <rPh sb="0" eb="3">
      <t>ジギョウショ</t>
    </rPh>
    <phoneticPr fontId="1"/>
  </si>
  <si>
    <t>住所</t>
    <rPh sb="0" eb="2">
      <t>ジュウショ</t>
    </rPh>
    <phoneticPr fontId="1"/>
  </si>
  <si>
    <t>第十六号の十様式　別表（入力用）</t>
    <rPh sb="0" eb="1">
      <t>ダイ</t>
    </rPh>
    <rPh sb="1" eb="4">
      <t>ジュウロクゴウ</t>
    </rPh>
    <rPh sb="5" eb="6">
      <t>ジュッ</t>
    </rPh>
    <rPh sb="6" eb="8">
      <t>ヨウシキ</t>
    </rPh>
    <rPh sb="9" eb="11">
      <t>ベッピョウ</t>
    </rPh>
    <rPh sb="12" eb="14">
      <t>ニュウリョク</t>
    </rPh>
    <rPh sb="14" eb="15">
      <t>ヨウ</t>
    </rPh>
    <phoneticPr fontId="1"/>
  </si>
  <si>
    <t>①提出について</t>
    <rPh sb="1" eb="3">
      <t>テイシュツ</t>
    </rPh>
    <phoneticPr fontId="47"/>
  </si>
  <si>
    <t>・控えが必要な場合は「提出用・控用」を２部提出し、返信用封筒(切手貼付)を同封してください。</t>
    <rPh sb="1" eb="2">
      <t>ヒカ</t>
    </rPh>
    <rPh sb="4" eb="6">
      <t>ヒツヨウ</t>
    </rPh>
    <rPh sb="7" eb="9">
      <t>バアイ</t>
    </rPh>
    <rPh sb="11" eb="13">
      <t>テイシュツ</t>
    </rPh>
    <rPh sb="13" eb="14">
      <t>ヨウ</t>
    </rPh>
    <rPh sb="15" eb="16">
      <t>ヒカ</t>
    </rPh>
    <rPh sb="16" eb="17">
      <t>ヨウ</t>
    </rPh>
    <rPh sb="20" eb="21">
      <t>ブ</t>
    </rPh>
    <rPh sb="21" eb="23">
      <t>テイシュツ</t>
    </rPh>
    <rPh sb="25" eb="28">
      <t>ヘンシンヨウ</t>
    </rPh>
    <rPh sb="28" eb="30">
      <t>フウトウ</t>
    </rPh>
    <rPh sb="31" eb="33">
      <t>キッテ</t>
    </rPh>
    <rPh sb="33" eb="35">
      <t>テンプ</t>
    </rPh>
    <rPh sb="37" eb="39">
      <t>ドウフウ</t>
    </rPh>
    <phoneticPr fontId="47"/>
  </si>
  <si>
    <t>②エクセル様式について</t>
    <rPh sb="5" eb="7">
      <t>ヨウシキ</t>
    </rPh>
    <phoneticPr fontId="47"/>
  </si>
  <si>
    <t>・入力が必要なシートは以下のとおりです。</t>
    <rPh sb="1" eb="3">
      <t>ニュウリョク</t>
    </rPh>
    <rPh sb="4" eb="6">
      <t>ヒツヨウ</t>
    </rPh>
    <rPh sb="11" eb="13">
      <t>イカ</t>
    </rPh>
    <phoneticPr fontId="47"/>
  </si>
  <si>
    <t>第16号の10様式記載要領</t>
    <rPh sb="0" eb="1">
      <t>ダイ</t>
    </rPh>
    <rPh sb="3" eb="4">
      <t>ゴウ</t>
    </rPh>
    <rPh sb="7" eb="9">
      <t>ヨウシキ</t>
    </rPh>
    <rPh sb="9" eb="11">
      <t>キサイ</t>
    </rPh>
    <rPh sb="11" eb="13">
      <t>ヨウリョウ</t>
    </rPh>
    <phoneticPr fontId="1"/>
  </si>
  <si>
    <t>1　　この申告書は、引渡しに係る軽油の納入地所在の道府県ごとにその道府県知事に１通</t>
    <rPh sb="5" eb="8">
      <t>シンコクショ</t>
    </rPh>
    <rPh sb="10" eb="12">
      <t>ヒキワタシ</t>
    </rPh>
    <rPh sb="14" eb="15">
      <t>カカ</t>
    </rPh>
    <rPh sb="16" eb="18">
      <t>ケイユ</t>
    </rPh>
    <rPh sb="19" eb="21">
      <t>ノウニュウ</t>
    </rPh>
    <rPh sb="21" eb="22">
      <t>チ</t>
    </rPh>
    <rPh sb="22" eb="24">
      <t>ショザイ</t>
    </rPh>
    <rPh sb="25" eb="28">
      <t>ドウフケン</t>
    </rPh>
    <rPh sb="33" eb="36">
      <t>ドウフケン</t>
    </rPh>
    <rPh sb="36" eb="38">
      <t>チジ</t>
    </rPh>
    <rPh sb="40" eb="41">
      <t>ツウ</t>
    </rPh>
    <phoneticPr fontId="1"/>
  </si>
  <si>
    <t>提出すること。</t>
    <rPh sb="0" eb="2">
      <t>テイシュツ</t>
    </rPh>
    <phoneticPr fontId="1"/>
  </si>
  <si>
    <t>2　　※印の欄は、記載しないこと。</t>
    <rPh sb="4" eb="5">
      <t>シルシ</t>
    </rPh>
    <rPh sb="6" eb="7">
      <t>ラン</t>
    </rPh>
    <rPh sb="9" eb="11">
      <t>キサイ</t>
    </rPh>
    <phoneticPr fontId="1"/>
  </si>
  <si>
    <t>3　　「個人番号又は法人番号」　欄には、登録特別徴収義務者の個人番号（行政手続にお</t>
    <rPh sb="4" eb="6">
      <t>コジン</t>
    </rPh>
    <rPh sb="6" eb="8">
      <t>バンゴウ</t>
    </rPh>
    <rPh sb="8" eb="9">
      <t>マタ</t>
    </rPh>
    <rPh sb="10" eb="12">
      <t>ホウジン</t>
    </rPh>
    <rPh sb="12" eb="14">
      <t>バンゴウ</t>
    </rPh>
    <rPh sb="16" eb="17">
      <t>ラン</t>
    </rPh>
    <rPh sb="20" eb="22">
      <t>トウロク</t>
    </rPh>
    <rPh sb="22" eb="24">
      <t>トクベツ</t>
    </rPh>
    <rPh sb="24" eb="26">
      <t>チョウシュウ</t>
    </rPh>
    <rPh sb="26" eb="29">
      <t>ギムシャ</t>
    </rPh>
    <rPh sb="30" eb="32">
      <t>コジン</t>
    </rPh>
    <rPh sb="32" eb="34">
      <t>バンゴウ</t>
    </rPh>
    <rPh sb="35" eb="37">
      <t>ギョウセイ</t>
    </rPh>
    <rPh sb="37" eb="39">
      <t>テツヅキ</t>
    </rPh>
    <phoneticPr fontId="1"/>
  </si>
  <si>
    <t>ける特定の個人を識別するための番号の利用等に関する法律第２条第５項に規定する</t>
    <rPh sb="2" eb="4">
      <t>トクテイ</t>
    </rPh>
    <rPh sb="5" eb="7">
      <t>コジン</t>
    </rPh>
    <rPh sb="8" eb="10">
      <t>シキベツ</t>
    </rPh>
    <rPh sb="15" eb="17">
      <t>バンゴウ</t>
    </rPh>
    <rPh sb="18" eb="20">
      <t>リヨウ</t>
    </rPh>
    <rPh sb="20" eb="21">
      <t>トウ</t>
    </rPh>
    <rPh sb="22" eb="23">
      <t>カン</t>
    </rPh>
    <rPh sb="25" eb="27">
      <t>ホウリツ</t>
    </rPh>
    <rPh sb="27" eb="28">
      <t>ダイ</t>
    </rPh>
    <rPh sb="29" eb="30">
      <t>ジョウ</t>
    </rPh>
    <rPh sb="30" eb="31">
      <t>ダイ</t>
    </rPh>
    <rPh sb="32" eb="33">
      <t>コウ</t>
    </rPh>
    <rPh sb="34" eb="36">
      <t>キテイ</t>
    </rPh>
    <phoneticPr fontId="1"/>
  </si>
  <si>
    <t>個人番号をいう。以下同じ。）又は法人番号（同条第15項に規定する法人番号をいう。）</t>
    <rPh sb="0" eb="2">
      <t>コジン</t>
    </rPh>
    <rPh sb="2" eb="4">
      <t>バンゴウ</t>
    </rPh>
    <rPh sb="8" eb="10">
      <t>イカ</t>
    </rPh>
    <rPh sb="10" eb="11">
      <t>オナ</t>
    </rPh>
    <rPh sb="14" eb="15">
      <t>マタ</t>
    </rPh>
    <rPh sb="16" eb="18">
      <t>ホウジン</t>
    </rPh>
    <rPh sb="18" eb="20">
      <t>バンゴウ</t>
    </rPh>
    <rPh sb="21" eb="23">
      <t>ドウジョウ</t>
    </rPh>
    <rPh sb="23" eb="24">
      <t>ダイ</t>
    </rPh>
    <rPh sb="26" eb="27">
      <t>コウ</t>
    </rPh>
    <rPh sb="28" eb="30">
      <t>キテイ</t>
    </rPh>
    <rPh sb="32" eb="36">
      <t>ホウジンバンゴウ</t>
    </rPh>
    <phoneticPr fontId="1"/>
  </si>
  <si>
    <t>を記載すること。「個人番号又は法人番号」欄に個人番号を記載する場合には、左側を</t>
    <rPh sb="1" eb="3">
      <t>キサイ</t>
    </rPh>
    <rPh sb="9" eb="11">
      <t>コジン</t>
    </rPh>
    <rPh sb="11" eb="13">
      <t>バンゴウ</t>
    </rPh>
    <rPh sb="13" eb="14">
      <t>マタ</t>
    </rPh>
    <rPh sb="15" eb="17">
      <t>ホウジン</t>
    </rPh>
    <rPh sb="17" eb="19">
      <t>バンゴウ</t>
    </rPh>
    <rPh sb="20" eb="21">
      <t>ラン</t>
    </rPh>
    <rPh sb="22" eb="24">
      <t>コジン</t>
    </rPh>
    <rPh sb="24" eb="26">
      <t>バンゴウ</t>
    </rPh>
    <rPh sb="27" eb="29">
      <t>キサイ</t>
    </rPh>
    <rPh sb="31" eb="33">
      <t>バアイ</t>
    </rPh>
    <rPh sb="36" eb="38">
      <t>ヒダリガワ</t>
    </rPh>
    <phoneticPr fontId="1"/>
  </si>
  <si>
    <t>１文字空けて記載すること。</t>
    <rPh sb="1" eb="3">
      <t>モジ</t>
    </rPh>
    <rPh sb="3" eb="4">
      <t>ア</t>
    </rPh>
    <rPh sb="6" eb="8">
      <t>キサイ</t>
    </rPh>
    <phoneticPr fontId="1"/>
  </si>
  <si>
    <t>4　　「　月中における引渡しに係る軽油の納入数量(ア)」欄は、当該申告すべき月の前月に</t>
    <rPh sb="5" eb="7">
      <t>ガツチュウ</t>
    </rPh>
    <rPh sb="11" eb="13">
      <t>ヒキワタシ</t>
    </rPh>
    <rPh sb="15" eb="16">
      <t>カカ</t>
    </rPh>
    <rPh sb="17" eb="19">
      <t>ケイユ</t>
    </rPh>
    <rPh sb="20" eb="22">
      <t>ノウニュウ</t>
    </rPh>
    <rPh sb="22" eb="24">
      <t>スウリョウ</t>
    </rPh>
    <rPh sb="28" eb="29">
      <t>ラン</t>
    </rPh>
    <rPh sb="31" eb="33">
      <t>トウガイ</t>
    </rPh>
    <rPh sb="33" eb="35">
      <t>シンコク</t>
    </rPh>
    <rPh sb="38" eb="39">
      <t>ツキ</t>
    </rPh>
    <rPh sb="40" eb="42">
      <t>ゼンゲツ</t>
    </rPh>
    <phoneticPr fontId="1"/>
  </si>
  <si>
    <t>おいて現実の納入を伴う軽油の引渡しを行った数量を記載すること。</t>
    <rPh sb="3" eb="5">
      <t>ゲンジツ</t>
    </rPh>
    <rPh sb="6" eb="8">
      <t>ノウニュウ</t>
    </rPh>
    <rPh sb="9" eb="10">
      <t>トモナ</t>
    </rPh>
    <rPh sb="11" eb="13">
      <t>ケイユ</t>
    </rPh>
    <rPh sb="14" eb="16">
      <t>ヒキワタシ</t>
    </rPh>
    <rPh sb="18" eb="19">
      <t>オコナ</t>
    </rPh>
    <rPh sb="21" eb="23">
      <t>スウリョウ</t>
    </rPh>
    <rPh sb="24" eb="26">
      <t>キサイ</t>
    </rPh>
    <phoneticPr fontId="1"/>
  </si>
  <si>
    <t>5　　「法第144条の２の規定によって除外される軽油の数量(イ)」欄は、当該申告すべき月</t>
    <rPh sb="4" eb="6">
      <t>ホウダイ</t>
    </rPh>
    <rPh sb="9" eb="10">
      <t>ジョウ</t>
    </rPh>
    <rPh sb="13" eb="15">
      <t>キテイ</t>
    </rPh>
    <rPh sb="19" eb="21">
      <t>ジョガイ</t>
    </rPh>
    <rPh sb="24" eb="26">
      <t>ケイユ</t>
    </rPh>
    <rPh sb="27" eb="29">
      <t>スウリョウ</t>
    </rPh>
    <rPh sb="33" eb="34">
      <t>ラン</t>
    </rPh>
    <rPh sb="36" eb="38">
      <t>トウガイ</t>
    </rPh>
    <rPh sb="38" eb="40">
      <t>シンコク</t>
    </rPh>
    <rPh sb="43" eb="44">
      <t>ツキ</t>
    </rPh>
    <phoneticPr fontId="1"/>
  </si>
  <si>
    <t>の前月において元売業者が他の元売業者及び特約業者に現実の納入を伴う引渡しを行っ</t>
    <rPh sb="1" eb="3">
      <t>ゼンゲツ</t>
    </rPh>
    <rPh sb="7" eb="9">
      <t>モトウ</t>
    </rPh>
    <rPh sb="9" eb="11">
      <t>ギョウシャ</t>
    </rPh>
    <rPh sb="12" eb="13">
      <t>ホカ</t>
    </rPh>
    <rPh sb="14" eb="16">
      <t>モトウ</t>
    </rPh>
    <rPh sb="16" eb="18">
      <t>ギョウシャ</t>
    </rPh>
    <rPh sb="18" eb="19">
      <t>オヨ</t>
    </rPh>
    <rPh sb="20" eb="22">
      <t>トクヤク</t>
    </rPh>
    <rPh sb="22" eb="24">
      <t>ギョウシャ</t>
    </rPh>
    <rPh sb="25" eb="27">
      <t>ゲンジツ</t>
    </rPh>
    <rPh sb="28" eb="30">
      <t>ノウニュウ</t>
    </rPh>
    <rPh sb="31" eb="32">
      <t>トモナ</t>
    </rPh>
    <rPh sb="33" eb="35">
      <t>ヒキワタシ</t>
    </rPh>
    <rPh sb="37" eb="38">
      <t>オコナ</t>
    </rPh>
    <phoneticPr fontId="1"/>
  </si>
  <si>
    <t>た数量を記載すること。</t>
    <rPh sb="1" eb="3">
      <t>スウリョウ</t>
    </rPh>
    <rPh sb="4" eb="6">
      <t>キサイ</t>
    </rPh>
    <phoneticPr fontId="1"/>
  </si>
  <si>
    <t>６　　「法第144条の５第１号の規定によって課税免除される軽油の数量（ウ）」欄は、当該申</t>
    <rPh sb="4" eb="6">
      <t>ホウダイ</t>
    </rPh>
    <rPh sb="9" eb="10">
      <t>ジョウ</t>
    </rPh>
    <rPh sb="12" eb="13">
      <t>ダイ</t>
    </rPh>
    <rPh sb="14" eb="15">
      <t>ゴウ</t>
    </rPh>
    <rPh sb="16" eb="18">
      <t>キテイ</t>
    </rPh>
    <rPh sb="22" eb="24">
      <t>カゼイ</t>
    </rPh>
    <rPh sb="24" eb="26">
      <t>メンジョ</t>
    </rPh>
    <rPh sb="29" eb="31">
      <t>ケイユ</t>
    </rPh>
    <rPh sb="32" eb="34">
      <t>スウリョウ</t>
    </rPh>
    <rPh sb="38" eb="39">
      <t>ラン</t>
    </rPh>
    <rPh sb="41" eb="43">
      <t>トウガイ</t>
    </rPh>
    <rPh sb="43" eb="44">
      <t>サル</t>
    </rPh>
    <phoneticPr fontId="1"/>
  </si>
  <si>
    <t>　</t>
    <phoneticPr fontId="1"/>
  </si>
  <si>
    <t>告すべき月の前月において輸出として現実の納入を伴う引渡しを行った数量を記載する</t>
    <rPh sb="0" eb="1">
      <t>コク</t>
    </rPh>
    <rPh sb="4" eb="5">
      <t>ツキ</t>
    </rPh>
    <rPh sb="6" eb="8">
      <t>ゼンゲツ</t>
    </rPh>
    <rPh sb="12" eb="14">
      <t>ユシュツ</t>
    </rPh>
    <rPh sb="17" eb="19">
      <t>ゲンジツ</t>
    </rPh>
    <rPh sb="20" eb="22">
      <t>ノウニュウ</t>
    </rPh>
    <rPh sb="23" eb="24">
      <t>トモナ</t>
    </rPh>
    <rPh sb="25" eb="27">
      <t>ヒキワタシ</t>
    </rPh>
    <rPh sb="29" eb="30">
      <t>オコナ</t>
    </rPh>
    <rPh sb="32" eb="34">
      <t>スウリョウ</t>
    </rPh>
    <rPh sb="35" eb="37">
      <t>キサイ</t>
    </rPh>
    <phoneticPr fontId="1"/>
  </si>
  <si>
    <t>こと。</t>
    <phoneticPr fontId="1"/>
  </si>
  <si>
    <t>７　　「法第144条の５第２号の規定によって課税免除される軽油の数量（エ)」欄は、課税済</t>
    <rPh sb="4" eb="6">
      <t>ホウダイ</t>
    </rPh>
    <rPh sb="9" eb="10">
      <t>ジョウ</t>
    </rPh>
    <rPh sb="12" eb="13">
      <t>ダイ</t>
    </rPh>
    <rPh sb="14" eb="15">
      <t>ゴウ</t>
    </rPh>
    <rPh sb="16" eb="18">
      <t>キテイ</t>
    </rPh>
    <rPh sb="22" eb="24">
      <t>カゼイ</t>
    </rPh>
    <rPh sb="24" eb="26">
      <t>メンジョ</t>
    </rPh>
    <rPh sb="29" eb="31">
      <t>ケイユ</t>
    </rPh>
    <rPh sb="32" eb="34">
      <t>スウリョウ</t>
    </rPh>
    <rPh sb="38" eb="39">
      <t>ラン</t>
    </rPh>
    <rPh sb="41" eb="43">
      <t>カゼイ</t>
    </rPh>
    <rPh sb="43" eb="44">
      <t>ズ</t>
    </rPh>
    <phoneticPr fontId="1"/>
  </si>
  <si>
    <t>の軽油に係る現実の納入を伴う引渡しを行った数量を記載すること。</t>
    <rPh sb="1" eb="3">
      <t>ケイユ</t>
    </rPh>
    <rPh sb="4" eb="5">
      <t>カカ</t>
    </rPh>
    <rPh sb="6" eb="8">
      <t>ゲンジツ</t>
    </rPh>
    <rPh sb="9" eb="11">
      <t>ノウニュウ</t>
    </rPh>
    <rPh sb="12" eb="13">
      <t>トモナ</t>
    </rPh>
    <rPh sb="14" eb="16">
      <t>ヒキワタシ</t>
    </rPh>
    <rPh sb="18" eb="19">
      <t>オコナ</t>
    </rPh>
    <rPh sb="21" eb="23">
      <t>スウリョウ</t>
    </rPh>
    <rPh sb="24" eb="26">
      <t>キサイ</t>
    </rPh>
    <phoneticPr fontId="1"/>
  </si>
  <si>
    <t>８　　課税対象とならない数量については、必ず、これらの数量を証する書面及び免税証を</t>
    <rPh sb="3" eb="5">
      <t>カゼイ</t>
    </rPh>
    <rPh sb="5" eb="7">
      <t>タイショウ</t>
    </rPh>
    <rPh sb="12" eb="14">
      <t>スウリョウ</t>
    </rPh>
    <rPh sb="20" eb="21">
      <t>カナラ</t>
    </rPh>
    <rPh sb="27" eb="29">
      <t>スウリョウ</t>
    </rPh>
    <rPh sb="30" eb="31">
      <t>ショウ</t>
    </rPh>
    <rPh sb="33" eb="35">
      <t>ショメン</t>
    </rPh>
    <rPh sb="35" eb="36">
      <t>オヨ</t>
    </rPh>
    <rPh sb="37" eb="39">
      <t>メンゼイ</t>
    </rPh>
    <rPh sb="39" eb="40">
      <t>ショウ</t>
    </rPh>
    <phoneticPr fontId="1"/>
  </si>
  <si>
    <t>添付すること。</t>
    <rPh sb="0" eb="2">
      <t>テンプ</t>
    </rPh>
    <phoneticPr fontId="1"/>
  </si>
  <si>
    <t>第16号の10様式別表記載要領</t>
    <rPh sb="0" eb="1">
      <t>ダイ</t>
    </rPh>
    <rPh sb="3" eb="4">
      <t>ゴウ</t>
    </rPh>
    <rPh sb="7" eb="9">
      <t>ヨウシキ</t>
    </rPh>
    <rPh sb="9" eb="11">
      <t>ベッピョウ</t>
    </rPh>
    <rPh sb="11" eb="13">
      <t>キサイ</t>
    </rPh>
    <rPh sb="13" eb="15">
      <t>ヨウリョウ</t>
    </rPh>
    <phoneticPr fontId="1"/>
  </si>
  <si>
    <t>１　　この明細書は、　第16号の10様式の申告書の　「　　月中における引渡しに係る軽油の納入</t>
    <rPh sb="5" eb="8">
      <t>メイサイショ</t>
    </rPh>
    <rPh sb="11" eb="12">
      <t>ダイ</t>
    </rPh>
    <rPh sb="14" eb="15">
      <t>ゴウ</t>
    </rPh>
    <rPh sb="18" eb="20">
      <t>ヨウシキ</t>
    </rPh>
    <rPh sb="21" eb="24">
      <t>シンコクショ</t>
    </rPh>
    <rPh sb="29" eb="30">
      <t>ツキ</t>
    </rPh>
    <rPh sb="30" eb="31">
      <t>チュウ</t>
    </rPh>
    <rPh sb="35" eb="37">
      <t>ヒキワタシ</t>
    </rPh>
    <rPh sb="39" eb="40">
      <t>カカ</t>
    </rPh>
    <rPh sb="41" eb="43">
      <t>ケイユ</t>
    </rPh>
    <rPh sb="44" eb="46">
      <t>ノウニュウ</t>
    </rPh>
    <phoneticPr fontId="1"/>
  </si>
  <si>
    <t>数量（ア）」　欄の記載に係る軽油の納入数量の内訳を記載し、　同様式の申告書に添付する</t>
    <rPh sb="0" eb="2">
      <t>スウリョウ</t>
    </rPh>
    <rPh sb="7" eb="8">
      <t>ラン</t>
    </rPh>
    <rPh sb="9" eb="11">
      <t>キサイ</t>
    </rPh>
    <rPh sb="12" eb="13">
      <t>カカ</t>
    </rPh>
    <rPh sb="14" eb="16">
      <t>ケイユ</t>
    </rPh>
    <rPh sb="17" eb="19">
      <t>ノウニュウ</t>
    </rPh>
    <rPh sb="19" eb="21">
      <t>スウリョウ</t>
    </rPh>
    <rPh sb="22" eb="24">
      <t>ウチワケ</t>
    </rPh>
    <rPh sb="25" eb="27">
      <t>キサイ</t>
    </rPh>
    <rPh sb="30" eb="31">
      <t>ドウ</t>
    </rPh>
    <rPh sb="31" eb="33">
      <t>ヨウシキ</t>
    </rPh>
    <rPh sb="34" eb="37">
      <t>シンコクショ</t>
    </rPh>
    <rPh sb="38" eb="40">
      <t>テンプ</t>
    </rPh>
    <phoneticPr fontId="1"/>
  </si>
  <si>
    <t>こと。</t>
    <phoneticPr fontId="1"/>
  </si>
  <si>
    <t>２　　※印の欄は、　記載しないこと。</t>
    <rPh sb="4" eb="5">
      <t>シルシ</t>
    </rPh>
    <rPh sb="6" eb="7">
      <t>ラン</t>
    </rPh>
    <rPh sb="10" eb="12">
      <t>キサイ</t>
    </rPh>
    <phoneticPr fontId="1"/>
  </si>
  <si>
    <t>　</t>
    <phoneticPr fontId="1"/>
  </si>
  <si>
    <t>３　　「納入地」　欄は、　納入を受けた者が石油製品の販売業者である場合には、　その者の事</t>
    <rPh sb="4" eb="7">
      <t>ノウニュウチ</t>
    </rPh>
    <rPh sb="9" eb="10">
      <t>ラン</t>
    </rPh>
    <rPh sb="13" eb="15">
      <t>ノウニュウ</t>
    </rPh>
    <rPh sb="16" eb="17">
      <t>ウ</t>
    </rPh>
    <rPh sb="19" eb="20">
      <t>モノ</t>
    </rPh>
    <rPh sb="21" eb="23">
      <t>セキユ</t>
    </rPh>
    <rPh sb="23" eb="25">
      <t>セイヒン</t>
    </rPh>
    <rPh sb="26" eb="28">
      <t>ハンバイ</t>
    </rPh>
    <rPh sb="28" eb="30">
      <t>ギョウシャ</t>
    </rPh>
    <rPh sb="33" eb="35">
      <t>バアイ</t>
    </rPh>
    <rPh sb="41" eb="42">
      <t>モノ</t>
    </rPh>
    <rPh sb="43" eb="44">
      <t>コト</t>
    </rPh>
    <phoneticPr fontId="1"/>
  </si>
  <si>
    <t>務所又は事業所所在地を記載すること。</t>
    <rPh sb="0" eb="1">
      <t>ツトム</t>
    </rPh>
    <rPh sb="1" eb="2">
      <t>ジョ</t>
    </rPh>
    <rPh sb="2" eb="3">
      <t>マタ</t>
    </rPh>
    <rPh sb="4" eb="7">
      <t>ジギョウショ</t>
    </rPh>
    <rPh sb="7" eb="10">
      <t>ショザイチ</t>
    </rPh>
    <rPh sb="11" eb="13">
      <t>キサイ</t>
    </rPh>
    <phoneticPr fontId="1"/>
  </si>
  <si>
    <t>４　　「　うち課税対象とならない数量」　欄は、　「納入数量」　欄のうち、地方税法　（以下　「法」</t>
    <rPh sb="7" eb="9">
      <t>カゼイ</t>
    </rPh>
    <rPh sb="9" eb="11">
      <t>タイショウ</t>
    </rPh>
    <rPh sb="16" eb="18">
      <t>スウリョウ</t>
    </rPh>
    <rPh sb="20" eb="21">
      <t>ラン</t>
    </rPh>
    <rPh sb="25" eb="27">
      <t>ノウニュウ</t>
    </rPh>
    <rPh sb="27" eb="29">
      <t>スウリョウ</t>
    </rPh>
    <rPh sb="31" eb="32">
      <t>ラン</t>
    </rPh>
    <rPh sb="36" eb="39">
      <t>チホウゼイ</t>
    </rPh>
    <rPh sb="39" eb="40">
      <t>ホウ</t>
    </rPh>
    <rPh sb="42" eb="44">
      <t>イカ</t>
    </rPh>
    <rPh sb="46" eb="47">
      <t>ホウ</t>
    </rPh>
    <phoneticPr fontId="1"/>
  </si>
  <si>
    <t>という。）　第１４４条の２、　法第144条の５、　法第144条の６又は法附則第12条の２の７の規</t>
    <rPh sb="6" eb="7">
      <t>ダイ</t>
    </rPh>
    <rPh sb="10" eb="11">
      <t>ジョウ</t>
    </rPh>
    <rPh sb="15" eb="16">
      <t>ホウ</t>
    </rPh>
    <rPh sb="16" eb="17">
      <t>ダイ</t>
    </rPh>
    <rPh sb="20" eb="21">
      <t>ジョウ</t>
    </rPh>
    <rPh sb="25" eb="26">
      <t>ホウ</t>
    </rPh>
    <rPh sb="26" eb="27">
      <t>ダイ</t>
    </rPh>
    <rPh sb="30" eb="31">
      <t>ジョウ</t>
    </rPh>
    <rPh sb="33" eb="34">
      <t>マタ</t>
    </rPh>
    <rPh sb="35" eb="36">
      <t>ホウ</t>
    </rPh>
    <rPh sb="36" eb="38">
      <t>フソク</t>
    </rPh>
    <rPh sb="38" eb="39">
      <t>ダイ</t>
    </rPh>
    <rPh sb="41" eb="42">
      <t>ジョウ</t>
    </rPh>
    <rPh sb="47" eb="48">
      <t>ノリ</t>
    </rPh>
    <phoneticPr fontId="1"/>
  </si>
  <si>
    <t>定により課税対象とならない数量を記載すること。</t>
    <rPh sb="0" eb="1">
      <t>サダム</t>
    </rPh>
    <rPh sb="4" eb="6">
      <t>カゼイ</t>
    </rPh>
    <rPh sb="6" eb="8">
      <t>タイショウ</t>
    </rPh>
    <rPh sb="13" eb="15">
      <t>スウリョウ</t>
    </rPh>
    <rPh sb="16" eb="18">
      <t>キサイ</t>
    </rPh>
    <phoneticPr fontId="1"/>
  </si>
  <si>
    <t>５　　「引渡しに係る軽油の納入を行った者」　欄は、　当該引渡しに係る軽油について納入を</t>
    <rPh sb="4" eb="6">
      <t>ヒキワタシ</t>
    </rPh>
    <rPh sb="8" eb="9">
      <t>カカ</t>
    </rPh>
    <rPh sb="10" eb="12">
      <t>ケイユ</t>
    </rPh>
    <rPh sb="13" eb="15">
      <t>ノウニュウ</t>
    </rPh>
    <rPh sb="16" eb="17">
      <t>オコナ</t>
    </rPh>
    <rPh sb="19" eb="20">
      <t>モノ</t>
    </rPh>
    <rPh sb="22" eb="23">
      <t>ラン</t>
    </rPh>
    <rPh sb="26" eb="28">
      <t>トウガイ</t>
    </rPh>
    <rPh sb="28" eb="30">
      <t>ヒキワタシ</t>
    </rPh>
    <rPh sb="32" eb="33">
      <t>カカ</t>
    </rPh>
    <rPh sb="34" eb="36">
      <t>ケイユ</t>
    </rPh>
    <rPh sb="40" eb="42">
      <t>ノウニュウ</t>
    </rPh>
    <phoneticPr fontId="1"/>
  </si>
  <si>
    <t>行った者の氏名又は名称を事務所又は事業所ごとに記載すること。</t>
    <rPh sb="0" eb="1">
      <t>オコナ</t>
    </rPh>
    <rPh sb="3" eb="4">
      <t>モノ</t>
    </rPh>
    <rPh sb="5" eb="7">
      <t>シメイ</t>
    </rPh>
    <rPh sb="7" eb="8">
      <t>マタ</t>
    </rPh>
    <rPh sb="9" eb="11">
      <t>メイショウ</t>
    </rPh>
    <rPh sb="12" eb="15">
      <t>ジムショ</t>
    </rPh>
    <rPh sb="15" eb="16">
      <t>マタ</t>
    </rPh>
    <rPh sb="17" eb="20">
      <t>ジギョウショ</t>
    </rPh>
    <rPh sb="23" eb="25">
      <t>キサイ</t>
    </rPh>
    <phoneticPr fontId="1"/>
  </si>
  <si>
    <t>　</t>
    <phoneticPr fontId="1"/>
  </si>
  <si>
    <t>(ｲ)、(ｳ)、(ｴ)及び(ｶ)の数量を証する書面並びに(ｵ)の数量に対応する免税証</t>
    <rPh sb="11" eb="12">
      <t>オヨ</t>
    </rPh>
    <rPh sb="17" eb="19">
      <t>スウリョウ</t>
    </rPh>
    <rPh sb="20" eb="21">
      <t>ショウ</t>
    </rPh>
    <rPh sb="23" eb="24">
      <t>ショ</t>
    </rPh>
    <phoneticPr fontId="1"/>
  </si>
  <si>
    <t>・「提出用・控用」と「入力用」をそれぞれ1部ずつ提出してください。</t>
    <rPh sb="2" eb="4">
      <t>テイシュツ</t>
    </rPh>
    <rPh sb="4" eb="5">
      <t>ヨウ</t>
    </rPh>
    <rPh sb="6" eb="7">
      <t>ヒカ</t>
    </rPh>
    <rPh sb="7" eb="8">
      <t>ヨウ</t>
    </rPh>
    <rPh sb="11" eb="14">
      <t>ニュウリョクヨウ</t>
    </rPh>
    <rPh sb="21" eb="22">
      <t>ブ</t>
    </rPh>
    <rPh sb="24" eb="26">
      <t>テイシュツ</t>
    </rPh>
    <phoneticPr fontId="47"/>
  </si>
  <si>
    <t>・入力の必要の無い箇所はシート保護されています。</t>
    <rPh sb="1" eb="3">
      <t>ニュウリョク</t>
    </rPh>
    <rPh sb="4" eb="6">
      <t>ヒツヨウ</t>
    </rPh>
    <rPh sb="7" eb="8">
      <t>ナ</t>
    </rPh>
    <rPh sb="9" eb="11">
      <t>カショ</t>
    </rPh>
    <rPh sb="15" eb="17">
      <t>ホゴ</t>
    </rPh>
    <phoneticPr fontId="47"/>
  </si>
  <si>
    <t>・16-10別表の氏名又は名称欄はドロップダウンリストから選択するようになっているため、事前準備として、「コード」のシートに必要事項を入力してください。</t>
    <rPh sb="6" eb="8">
      <t>ベッピョウ</t>
    </rPh>
    <rPh sb="9" eb="11">
      <t>シメイ</t>
    </rPh>
    <rPh sb="11" eb="12">
      <t>マタ</t>
    </rPh>
    <rPh sb="13" eb="15">
      <t>メイショウ</t>
    </rPh>
    <rPh sb="15" eb="16">
      <t>ラン</t>
    </rPh>
    <rPh sb="29" eb="31">
      <t>センタク</t>
    </rPh>
    <rPh sb="44" eb="46">
      <t>ジゼン</t>
    </rPh>
    <rPh sb="46" eb="48">
      <t>ジュンビ</t>
    </rPh>
    <rPh sb="62" eb="64">
      <t>ヒツヨウ</t>
    </rPh>
    <rPh sb="64" eb="66">
      <t>ジコウ</t>
    </rPh>
    <rPh sb="67" eb="69">
      <t>ニュウリョク</t>
    </rPh>
    <phoneticPr fontId="47"/>
  </si>
  <si>
    <t>◆シート名「コード」</t>
    <rPh sb="4" eb="5">
      <t>メイ</t>
    </rPh>
    <phoneticPr fontId="47"/>
  </si>
  <si>
    <t>◆シート名「16－10」</t>
    <rPh sb="4" eb="5">
      <t>メイ</t>
    </rPh>
    <phoneticPr fontId="47"/>
  </si>
  <si>
    <t>・提出年月日</t>
    <rPh sb="1" eb="3">
      <t>テイシュツ</t>
    </rPh>
    <rPh sb="3" eb="6">
      <t>ネンガッピ</t>
    </rPh>
    <phoneticPr fontId="47"/>
  </si>
  <si>
    <t>・事業者コード</t>
    <rPh sb="1" eb="4">
      <t>ジギョウシャ</t>
    </rPh>
    <phoneticPr fontId="47"/>
  </si>
  <si>
    <t>・個人番号又は法人番号</t>
    <rPh sb="1" eb="3">
      <t>コジン</t>
    </rPh>
    <rPh sb="3" eb="5">
      <t>バンゴウ</t>
    </rPh>
    <rPh sb="5" eb="6">
      <t>マタ</t>
    </rPh>
    <rPh sb="7" eb="9">
      <t>ホウジン</t>
    </rPh>
    <rPh sb="9" eb="11">
      <t>バンゴウ</t>
    </rPh>
    <phoneticPr fontId="47"/>
  </si>
  <si>
    <t>・登録特別徴収義務者の登録番号及び氏名又は名称</t>
    <rPh sb="1" eb="3">
      <t>トウロク</t>
    </rPh>
    <rPh sb="3" eb="5">
      <t>トクベツ</t>
    </rPh>
    <rPh sb="5" eb="7">
      <t>チョウシュウ</t>
    </rPh>
    <rPh sb="7" eb="9">
      <t>ギム</t>
    </rPh>
    <rPh sb="9" eb="10">
      <t>シャ</t>
    </rPh>
    <rPh sb="11" eb="13">
      <t>トウロク</t>
    </rPh>
    <rPh sb="13" eb="15">
      <t>バンゴウ</t>
    </rPh>
    <rPh sb="15" eb="16">
      <t>オヨ</t>
    </rPh>
    <rPh sb="17" eb="19">
      <t>シメイ</t>
    </rPh>
    <rPh sb="19" eb="20">
      <t>マタ</t>
    </rPh>
    <rPh sb="21" eb="23">
      <t>メイショウ</t>
    </rPh>
    <phoneticPr fontId="47"/>
  </si>
  <si>
    <t>・登録特別徴収義務者の住所又は所在地</t>
    <rPh sb="1" eb="3">
      <t>トウロク</t>
    </rPh>
    <rPh sb="3" eb="5">
      <t>トクベツ</t>
    </rPh>
    <rPh sb="5" eb="7">
      <t>チョウシュウ</t>
    </rPh>
    <rPh sb="7" eb="9">
      <t>ギム</t>
    </rPh>
    <rPh sb="9" eb="10">
      <t>シャ</t>
    </rPh>
    <rPh sb="11" eb="13">
      <t>ジュウショ</t>
    </rPh>
    <rPh sb="13" eb="14">
      <t>マタ</t>
    </rPh>
    <rPh sb="15" eb="18">
      <t>ショザイチ</t>
    </rPh>
    <phoneticPr fontId="47"/>
  </si>
  <si>
    <t>・この申告に応答する係及び氏名並びに電話番号</t>
    <rPh sb="3" eb="5">
      <t>シンコク</t>
    </rPh>
    <rPh sb="6" eb="8">
      <t>オウトウ</t>
    </rPh>
    <rPh sb="10" eb="11">
      <t>カカリ</t>
    </rPh>
    <rPh sb="11" eb="12">
      <t>オヨ</t>
    </rPh>
    <rPh sb="13" eb="15">
      <t>シメイ</t>
    </rPh>
    <rPh sb="15" eb="16">
      <t>ナラ</t>
    </rPh>
    <rPh sb="18" eb="20">
      <t>デンワ</t>
    </rPh>
    <rPh sb="20" eb="22">
      <t>バンゴウ</t>
    </rPh>
    <phoneticPr fontId="47"/>
  </si>
  <si>
    <t>・申告行為年月</t>
    <rPh sb="1" eb="3">
      <t>シンコク</t>
    </rPh>
    <rPh sb="3" eb="5">
      <t>コウイ</t>
    </rPh>
    <rPh sb="5" eb="7">
      <t>ネンゲツ</t>
    </rPh>
    <phoneticPr fontId="47"/>
  </si>
  <si>
    <t>・(イ)～(カ)</t>
    <phoneticPr fontId="47"/>
  </si>
  <si>
    <t>・申告期限</t>
    <rPh sb="1" eb="3">
      <t>シンコク</t>
    </rPh>
    <rPh sb="3" eb="5">
      <t>キゲン</t>
    </rPh>
    <phoneticPr fontId="47"/>
  </si>
  <si>
    <t>・納入予定日</t>
    <rPh sb="1" eb="3">
      <t>ノウニュウ</t>
    </rPh>
    <rPh sb="3" eb="6">
      <t>ヨテイビ</t>
    </rPh>
    <phoneticPr fontId="47"/>
  </si>
  <si>
    <t>・免税証枚数</t>
    <rPh sb="1" eb="3">
      <t>メンゼイ</t>
    </rPh>
    <rPh sb="3" eb="4">
      <t>ショウ</t>
    </rPh>
    <rPh sb="4" eb="6">
      <t>マイスウ</t>
    </rPh>
    <phoneticPr fontId="47"/>
  </si>
  <si>
    <t>・申告行為月日期間</t>
    <rPh sb="1" eb="3">
      <t>シンコク</t>
    </rPh>
    <rPh sb="3" eb="5">
      <t>コウイ</t>
    </rPh>
    <rPh sb="5" eb="6">
      <t>ツキ</t>
    </rPh>
    <rPh sb="6" eb="7">
      <t>ヒ</t>
    </rPh>
    <rPh sb="7" eb="9">
      <t>キカン</t>
    </rPh>
    <phoneticPr fontId="47"/>
  </si>
  <si>
    <t>・納入を受けた者の氏名又は名称（ドロップダウンリストから選択）</t>
    <rPh sb="1" eb="3">
      <t>ノウニュウ</t>
    </rPh>
    <rPh sb="4" eb="5">
      <t>ウ</t>
    </rPh>
    <rPh sb="7" eb="8">
      <t>モノ</t>
    </rPh>
    <rPh sb="9" eb="11">
      <t>シメイ</t>
    </rPh>
    <rPh sb="11" eb="12">
      <t>マタ</t>
    </rPh>
    <rPh sb="13" eb="15">
      <t>メイショウ</t>
    </rPh>
    <rPh sb="28" eb="30">
      <t>センタク</t>
    </rPh>
    <phoneticPr fontId="47"/>
  </si>
  <si>
    <t>・納入数量</t>
    <rPh sb="1" eb="3">
      <t>ノウニュウ</t>
    </rPh>
    <rPh sb="3" eb="5">
      <t>スウリョウ</t>
    </rPh>
    <phoneticPr fontId="47"/>
  </si>
  <si>
    <t>・引渡しにかかる軽油の納入を行った者（ドロップダウンリストから選択）</t>
    <rPh sb="1" eb="2">
      <t>ヒ</t>
    </rPh>
    <rPh sb="2" eb="3">
      <t>ワタ</t>
    </rPh>
    <rPh sb="8" eb="10">
      <t>ケイユ</t>
    </rPh>
    <rPh sb="11" eb="13">
      <t>ノウニュウ</t>
    </rPh>
    <rPh sb="14" eb="15">
      <t>オコナ</t>
    </rPh>
    <rPh sb="17" eb="18">
      <t>モノ</t>
    </rPh>
    <rPh sb="31" eb="33">
      <t>センタク</t>
    </rPh>
    <phoneticPr fontId="47"/>
  </si>
  <si>
    <t>◆シート名「16-10別表」</t>
    <rPh sb="4" eb="5">
      <t>メイ</t>
    </rPh>
    <rPh sb="11" eb="13">
      <t>ベッピョウ</t>
    </rPh>
    <phoneticPr fontId="47"/>
  </si>
  <si>
    <t>※　基本的には上記の入力箇所により申告書が作成されます。重要な申告ですから、自動で作成される「入力用」を含め、提出前に記入漏れがないか、申告内容が正しいか必ず確認してください。</t>
    <rPh sb="2" eb="5">
      <t>キホンテキ</t>
    </rPh>
    <rPh sb="7" eb="9">
      <t>ジョウキ</t>
    </rPh>
    <rPh sb="10" eb="12">
      <t>ニュウリョク</t>
    </rPh>
    <rPh sb="12" eb="14">
      <t>カショ</t>
    </rPh>
    <rPh sb="17" eb="20">
      <t>シンコクショ</t>
    </rPh>
    <rPh sb="21" eb="23">
      <t>サクセイ</t>
    </rPh>
    <rPh sb="28" eb="30">
      <t>ジュウヨウ</t>
    </rPh>
    <rPh sb="31" eb="33">
      <t>シンコク</t>
    </rPh>
    <rPh sb="38" eb="40">
      <t>ジドウ</t>
    </rPh>
    <rPh sb="41" eb="43">
      <t>サクセイ</t>
    </rPh>
    <rPh sb="47" eb="49">
      <t>ニュウリョク</t>
    </rPh>
    <rPh sb="49" eb="50">
      <t>ヨウ</t>
    </rPh>
    <rPh sb="52" eb="53">
      <t>フク</t>
    </rPh>
    <rPh sb="55" eb="57">
      <t>テイシュツ</t>
    </rPh>
    <rPh sb="57" eb="58">
      <t>マエ</t>
    </rPh>
    <rPh sb="59" eb="61">
      <t>キニュウ</t>
    </rPh>
    <rPh sb="61" eb="62">
      <t>モ</t>
    </rPh>
    <rPh sb="68" eb="70">
      <t>シンコク</t>
    </rPh>
    <rPh sb="70" eb="72">
      <t>ナイヨウ</t>
    </rPh>
    <rPh sb="73" eb="74">
      <t>タダ</t>
    </rPh>
    <rPh sb="77" eb="78">
      <t>カナラ</t>
    </rPh>
    <rPh sb="79" eb="81">
      <t>カクニン</t>
    </rPh>
    <phoneticPr fontId="47"/>
  </si>
  <si>
    <t>※提出の際には、必ず数量や名称等を確認してから提出してください。特に税額は正しいか必ず確認してください。</t>
    <rPh sb="1" eb="3">
      <t>テイシュツ</t>
    </rPh>
    <rPh sb="4" eb="5">
      <t>サイ</t>
    </rPh>
    <rPh sb="8" eb="9">
      <t>カナラ</t>
    </rPh>
    <rPh sb="10" eb="12">
      <t>スウリョウ</t>
    </rPh>
    <rPh sb="13" eb="15">
      <t>メイショウ</t>
    </rPh>
    <rPh sb="15" eb="16">
      <t>トウ</t>
    </rPh>
    <rPh sb="17" eb="19">
      <t>カクニン</t>
    </rPh>
    <rPh sb="23" eb="25">
      <t>テイシュツ</t>
    </rPh>
    <rPh sb="32" eb="33">
      <t>トク</t>
    </rPh>
    <rPh sb="34" eb="36">
      <t>ゼイガク</t>
    </rPh>
    <rPh sb="37" eb="38">
      <t>タダ</t>
    </rPh>
    <rPh sb="41" eb="42">
      <t>カナラ</t>
    </rPh>
    <rPh sb="43" eb="45">
      <t>カクニン</t>
    </rPh>
    <phoneticPr fontId="47"/>
  </si>
  <si>
    <t>※このエクセルファイルは、あくまでも申告書作成のためのツールですので、申告書の内容等を保証するものではありません。自己責任での使用をお願いします。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</si>
</sst>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Red]\-#,##0.000"/>
    <numFmt numFmtId="177" formatCode="00000#"/>
    <numFmt numFmtId="178" formatCode="0_ "/>
    <numFmt numFmtId="179" formatCode="0_);[Red]\(0\)"/>
    <numFmt numFmtId="180" formatCode="#,##0.000_ ;[Red]\-#,##0.000\ "/>
  </numFmts>
  <fonts count="63" x14ac:knownFonts="1">
    <font>
      <sz val="11"/>
      <color theme="1"/>
      <name val="游ゴシック"/>
      <family val="3"/>
      <charset val="128"/>
      <scheme val="minor"/>
    </font>
    <font>
      <sz val="6"/>
      <name val="游ゴシック"/>
      <family val="3"/>
      <charset val="128"/>
    </font>
    <font>
      <sz val="14"/>
      <name val="ＭＳ 明朝"/>
      <family val="1"/>
      <charset val="128"/>
    </font>
    <font>
      <sz val="11"/>
      <name val="ＭＳ Ｐ明朝"/>
      <family val="1"/>
      <charset val="128"/>
    </font>
    <font>
      <sz val="6"/>
      <name val="游ゴシック"/>
      <family val="3"/>
      <charset val="128"/>
    </font>
    <font>
      <sz val="6"/>
      <name val="游ゴシック"/>
      <family val="3"/>
      <charset val="128"/>
    </font>
    <font>
      <sz val="6"/>
      <name val="游ゴシック"/>
      <family val="3"/>
      <charset val="128"/>
    </font>
    <font>
      <sz val="16"/>
      <name val="ＭＳ 明朝"/>
      <family val="1"/>
      <charset val="128"/>
    </font>
    <font>
      <sz val="15"/>
      <name val="ＭＳ 明朝"/>
      <family val="1"/>
      <charset val="128"/>
    </font>
    <font>
      <sz val="15"/>
      <name val="ＭＳ Ｐ明朝"/>
      <family val="1"/>
      <charset val="128"/>
    </font>
    <font>
      <sz val="14"/>
      <name val="ＭＳ Ｐ明朝"/>
      <family val="1"/>
      <charset val="128"/>
    </font>
    <font>
      <sz val="6"/>
      <name val="游ゴシック"/>
      <family val="3"/>
      <charset val="128"/>
    </font>
    <font>
      <sz val="6"/>
      <name val="游ゴシック"/>
      <family val="3"/>
      <charset val="128"/>
    </font>
    <font>
      <sz val="11"/>
      <color theme="1"/>
      <name val="游ゴシック"/>
      <family val="3"/>
      <charset val="128"/>
      <scheme val="minor"/>
    </font>
    <font>
      <sz val="16"/>
      <color theme="1"/>
      <name val="ＭＳ 明朝"/>
      <family val="1"/>
      <charset val="128"/>
    </font>
    <font>
      <sz val="14"/>
      <color theme="1"/>
      <name val="ＭＳ 明朝"/>
      <family val="1"/>
      <charset val="128"/>
    </font>
    <font>
      <sz val="9"/>
      <color theme="1"/>
      <name val="ＭＳ 明朝"/>
      <family val="1"/>
      <charset val="128"/>
    </font>
    <font>
      <sz val="14"/>
      <color rgb="FFFF0000"/>
      <name val="ＭＳ 明朝"/>
      <family val="1"/>
      <charset val="128"/>
    </font>
    <font>
      <sz val="13"/>
      <color rgb="FFFF0000"/>
      <name val="ＭＳ 明朝"/>
      <family val="1"/>
      <charset val="128"/>
    </font>
    <font>
      <sz val="11"/>
      <color rgb="FFFF0000"/>
      <name val="ＭＳ Ｐ明朝"/>
      <family val="1"/>
      <charset val="128"/>
    </font>
    <font>
      <sz val="12"/>
      <color rgb="FFFF0000"/>
      <name val="ＭＳ Ｐ明朝"/>
      <family val="1"/>
      <charset val="128"/>
    </font>
    <font>
      <sz val="14"/>
      <color rgb="FF6200C4"/>
      <name val="ＭＳ Ｐ明朝"/>
      <family val="1"/>
      <charset val="128"/>
    </font>
    <font>
      <sz val="11"/>
      <color rgb="FF6200C4"/>
      <name val="ＭＳ Ｐ明朝"/>
      <family val="1"/>
      <charset val="128"/>
    </font>
    <font>
      <sz val="9"/>
      <color rgb="FF6200C4"/>
      <name val="ＭＳ Ｐ明朝"/>
      <family val="1"/>
      <charset val="128"/>
    </font>
    <font>
      <sz val="13"/>
      <color rgb="FF6200C4"/>
      <name val="ＭＳ Ｐ明朝"/>
      <family val="1"/>
      <charset val="128"/>
    </font>
    <font>
      <sz val="11"/>
      <color rgb="FF6200C4"/>
      <name val="ＭＳ 明朝"/>
      <family val="1"/>
      <charset val="128"/>
    </font>
    <font>
      <sz val="11"/>
      <color rgb="FFFF0000"/>
      <name val="ＭＳ Ｐゴシック"/>
      <family val="3"/>
      <charset val="128"/>
    </font>
    <font>
      <sz val="16"/>
      <color rgb="FF6200C4"/>
      <name val="ＭＳ 明朝"/>
      <family val="1"/>
      <charset val="128"/>
    </font>
    <font>
      <sz val="12"/>
      <color rgb="FF6200C4"/>
      <name val="ＭＳ Ｐ明朝"/>
      <family val="1"/>
      <charset val="128"/>
    </font>
    <font>
      <sz val="9"/>
      <color rgb="FFFF0000"/>
      <name val="ＭＳ Ｐ明朝"/>
      <family val="1"/>
      <charset val="128"/>
    </font>
    <font>
      <sz val="18"/>
      <color rgb="FFFF0000"/>
      <name val="ＭＳ Ｐ明朝"/>
      <family val="1"/>
      <charset val="128"/>
    </font>
    <font>
      <sz val="13"/>
      <color rgb="FF6200C4"/>
      <name val="ＭＳ 明朝"/>
      <family val="1"/>
      <charset val="128"/>
    </font>
    <font>
      <sz val="20"/>
      <color rgb="FFFF0000"/>
      <name val="ＭＳ Ｐ明朝"/>
      <family val="1"/>
      <charset val="128"/>
    </font>
    <font>
      <sz val="13"/>
      <color rgb="FFFF0000"/>
      <name val="ＭＳ Ｐ明朝"/>
      <family val="1"/>
      <charset val="128"/>
    </font>
    <font>
      <sz val="14"/>
      <color rgb="FFFF0000"/>
      <name val="ＭＳ Ｐ明朝"/>
      <family val="1"/>
      <charset val="128"/>
    </font>
    <font>
      <sz val="15"/>
      <color rgb="FF6200C4"/>
      <name val="ＭＳ Ｐ明朝"/>
      <family val="1"/>
      <charset val="128"/>
    </font>
    <font>
      <sz val="14"/>
      <color rgb="FF6200C4"/>
      <name val="ＭＳ 明朝"/>
      <family val="1"/>
      <charset val="128"/>
    </font>
    <font>
      <sz val="16"/>
      <color rgb="FF6200C4"/>
      <name val="ＭＳ Ｐ明朝"/>
      <family val="1"/>
      <charset val="128"/>
    </font>
    <font>
      <sz val="15"/>
      <color rgb="FF6200C4"/>
      <name val="ＭＳ 明朝"/>
      <family val="1"/>
      <charset val="128"/>
    </font>
    <font>
      <sz val="8"/>
      <color rgb="FF6200C4"/>
      <name val="ＭＳ Ｐ明朝"/>
      <family val="1"/>
      <charset val="128"/>
    </font>
    <font>
      <sz val="15"/>
      <color rgb="FFFF0000"/>
      <name val="ＭＳ Ｐ明朝"/>
      <family val="1"/>
      <charset val="128"/>
    </font>
    <font>
      <sz val="9"/>
      <color rgb="FFFF0000"/>
      <name val="ＭＳ 明朝"/>
      <family val="1"/>
      <charset val="128"/>
    </font>
    <font>
      <sz val="15"/>
      <color theme="1"/>
      <name val="ＭＳ 明朝"/>
      <family val="1"/>
      <charset val="128"/>
    </font>
    <font>
      <sz val="12"/>
      <color rgb="FFFF0000"/>
      <name val="ＭＳ 明朝"/>
      <family val="1"/>
      <charset val="128"/>
    </font>
    <font>
      <sz val="15"/>
      <color rgb="FFFF0000"/>
      <name val="ＭＳ 明朝"/>
      <family val="1"/>
      <charset val="128"/>
    </font>
    <font>
      <sz val="11"/>
      <color rgb="FF6200C4"/>
      <name val="ＭＳ Ｐゴシック"/>
      <family val="3"/>
      <charset val="128"/>
    </font>
    <font>
      <sz val="13"/>
      <color theme="1"/>
      <name val="ＭＳ 明朝"/>
      <family val="1"/>
      <charset val="128"/>
    </font>
    <font>
      <sz val="6"/>
      <name val="游ゴシック"/>
      <family val="3"/>
      <charset val="128"/>
      <scheme val="minor"/>
    </font>
    <font>
      <b/>
      <sz val="11"/>
      <color theme="1"/>
      <name val="ＭＳ 明朝"/>
      <family val="1"/>
      <charset val="128"/>
    </font>
    <font>
      <sz val="11"/>
      <color theme="1"/>
      <name val="ＭＳ 明朝"/>
      <family val="1"/>
      <charset val="128"/>
    </font>
    <font>
      <b/>
      <u/>
      <sz val="11"/>
      <color rgb="FFFF0000"/>
      <name val="ＭＳ 明朝"/>
      <family val="1"/>
      <charset val="128"/>
    </font>
    <font>
      <sz val="11"/>
      <name val="ＭＳ 明朝"/>
      <family val="1"/>
      <charset val="128"/>
    </font>
    <font>
      <b/>
      <sz val="11"/>
      <name val="ＭＳ 明朝"/>
      <family val="1"/>
      <charset val="128"/>
    </font>
    <font>
      <sz val="9"/>
      <color rgb="FF6200C4"/>
      <name val="ＭＳ 明朝"/>
      <family val="1"/>
      <charset val="128"/>
    </font>
    <font>
      <sz val="12"/>
      <color rgb="FF6200C4"/>
      <name val="ＭＳ 明朝"/>
      <family val="1"/>
      <charset val="128"/>
    </font>
    <font>
      <b/>
      <sz val="11"/>
      <color rgb="FFFF0000"/>
      <name val="ＭＳ 明朝"/>
      <family val="1"/>
      <charset val="128"/>
    </font>
    <font>
      <sz val="8"/>
      <color rgb="FF6200C4"/>
      <name val="ＭＳ 明朝"/>
      <family val="1"/>
      <charset val="128"/>
    </font>
    <font>
      <sz val="18"/>
      <color theme="1"/>
      <name val="ＭＳ 明朝"/>
      <family val="1"/>
      <charset val="128"/>
    </font>
    <font>
      <sz val="20"/>
      <color rgb="FFFF0000"/>
      <name val="ＭＳ 明朝"/>
      <family val="1"/>
      <charset val="128"/>
    </font>
    <font>
      <sz val="11"/>
      <color rgb="FFFF0000"/>
      <name val="ＭＳ 明朝"/>
      <family val="1"/>
      <charset val="128"/>
    </font>
    <font>
      <sz val="10"/>
      <name val="ＭＳ 明朝"/>
      <family val="1"/>
      <charset val="128"/>
    </font>
    <font>
      <u/>
      <sz val="11"/>
      <name val="ＭＳ 明朝"/>
      <family val="1"/>
      <charset val="128"/>
    </font>
    <font>
      <b/>
      <u/>
      <sz val="11"/>
      <color rgb="FFFF0000"/>
      <name val="ＭＳ Ｐ明朝"/>
      <family val="1"/>
      <charset val="128"/>
    </font>
  </fonts>
  <fills count="5">
    <fill>
      <patternFill patternType="none"/>
    </fill>
    <fill>
      <patternFill patternType="gray125"/>
    </fill>
    <fill>
      <patternFill patternType="solid">
        <fgColor rgb="FFF3E7FF"/>
        <bgColor indexed="64"/>
      </patternFill>
    </fill>
    <fill>
      <patternFill patternType="solid">
        <fgColor rgb="FFFFE8D1"/>
        <bgColor indexed="64"/>
      </patternFill>
    </fill>
    <fill>
      <patternFill patternType="solid">
        <fgColor theme="0"/>
        <bgColor indexed="64"/>
      </patternFill>
    </fill>
  </fills>
  <borders count="10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bottom style="thin">
        <color indexed="64"/>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right/>
      <top/>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rgb="FF6200C4"/>
      </left>
      <right/>
      <top style="thin">
        <color rgb="FF6200C4"/>
      </top>
      <bottom/>
      <diagonal/>
    </border>
    <border>
      <left/>
      <right/>
      <top style="thin">
        <color rgb="FF6200C4"/>
      </top>
      <bottom/>
      <diagonal/>
    </border>
    <border>
      <left/>
      <right style="thin">
        <color rgb="FF6200C4"/>
      </right>
      <top style="thin">
        <color rgb="FF6200C4"/>
      </top>
      <bottom/>
      <diagonal/>
    </border>
    <border>
      <left style="thin">
        <color rgb="FF6200C4"/>
      </left>
      <right/>
      <top/>
      <bottom/>
      <diagonal/>
    </border>
    <border>
      <left/>
      <right style="thin">
        <color rgb="FF6200C4"/>
      </right>
      <top/>
      <bottom/>
      <diagonal/>
    </border>
    <border diagonalUp="1">
      <left/>
      <right/>
      <top/>
      <bottom/>
      <diagonal style="thin">
        <color rgb="FF6200C4"/>
      </diagonal>
    </border>
    <border>
      <left/>
      <right/>
      <top/>
      <bottom style="thin">
        <color rgb="FF6200C4"/>
      </bottom>
      <diagonal/>
    </border>
    <border>
      <left/>
      <right style="thin">
        <color rgb="FF6200C4"/>
      </right>
      <top/>
      <bottom style="thin">
        <color rgb="FF6200C4"/>
      </bottom>
      <diagonal/>
    </border>
    <border diagonalUp="1">
      <left/>
      <right/>
      <top style="thin">
        <color rgb="FFFF0000"/>
      </top>
      <bottom/>
      <diagonal style="thin">
        <color rgb="FFFF0000"/>
      </diagonal>
    </border>
    <border diagonalUp="1">
      <left/>
      <right/>
      <top/>
      <bottom/>
      <diagonal style="thin">
        <color rgb="FFFF0000"/>
      </diagonal>
    </border>
    <border>
      <left/>
      <right/>
      <top/>
      <bottom style="thin">
        <color rgb="FFFF0000"/>
      </bottom>
      <diagonal/>
    </border>
    <border>
      <left style="thin">
        <color rgb="FFFF0000"/>
      </left>
      <right/>
      <top style="thin">
        <color rgb="FFFF0000"/>
      </top>
      <bottom/>
      <diagonal/>
    </border>
    <border>
      <left style="thin">
        <color rgb="FFFF0000"/>
      </left>
      <right/>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style="thin">
        <color rgb="FFFF0000"/>
      </left>
      <right/>
      <top/>
      <bottom style="medium">
        <color rgb="FFFF0000"/>
      </bottom>
      <diagonal/>
    </border>
    <border>
      <left/>
      <right/>
      <top/>
      <bottom style="medium">
        <color rgb="FFFF0000"/>
      </bottom>
      <diagonal/>
    </border>
    <border>
      <left/>
      <right/>
      <top style="thin">
        <color rgb="FFFF0000"/>
      </top>
      <bottom/>
      <diagonal/>
    </border>
    <border>
      <left/>
      <right style="thin">
        <color rgb="FFFF0000"/>
      </right>
      <top/>
      <bottom style="thin">
        <color rgb="FFFF0000"/>
      </bottom>
      <diagonal/>
    </border>
    <border>
      <left style="dotted">
        <color theme="0" tint="-0.34998626667073579"/>
      </left>
      <right/>
      <top style="hair">
        <color indexed="64"/>
      </top>
      <bottom/>
      <diagonal/>
    </border>
    <border>
      <left/>
      <right style="dotted">
        <color theme="0" tint="-0.34998626667073579"/>
      </right>
      <top style="hair">
        <color indexed="64"/>
      </top>
      <bottom/>
      <diagonal/>
    </border>
    <border>
      <left style="dotted">
        <color theme="0" tint="-0.34998626667073579"/>
      </left>
      <right/>
      <top/>
      <bottom/>
      <diagonal/>
    </border>
    <border>
      <left/>
      <right style="dotted">
        <color theme="0" tint="-0.34998626667073579"/>
      </right>
      <top/>
      <bottom/>
      <diagonal/>
    </border>
    <border>
      <left style="dotted">
        <color theme="0" tint="-0.34998626667073579"/>
      </left>
      <right/>
      <top/>
      <bottom style="hair">
        <color indexed="64"/>
      </bottom>
      <diagonal/>
    </border>
    <border>
      <left/>
      <right style="dotted">
        <color theme="0" tint="-0.34998626667073579"/>
      </right>
      <top/>
      <bottom style="hair">
        <color indexed="64"/>
      </bottom>
      <diagonal/>
    </border>
    <border>
      <left style="thin">
        <color rgb="FF6200C4"/>
      </left>
      <right style="thin">
        <color rgb="FF6200C4"/>
      </right>
      <top style="thin">
        <color rgb="FF6200C4"/>
      </top>
      <bottom style="thin">
        <color rgb="FF6200C4"/>
      </bottom>
      <diagonal/>
    </border>
    <border>
      <left style="thin">
        <color rgb="FF6200C4"/>
      </left>
      <right/>
      <top/>
      <bottom style="thin">
        <color rgb="FF6200C4"/>
      </bottom>
      <diagonal/>
    </border>
    <border diagonalUp="1">
      <left style="thin">
        <color rgb="FF6200C4"/>
      </left>
      <right/>
      <top/>
      <bottom/>
      <diagonal style="thin">
        <color rgb="FF6200C4"/>
      </diagonal>
    </border>
    <border diagonalUp="1">
      <left/>
      <right style="thin">
        <color rgb="FF6200C4"/>
      </right>
      <top/>
      <bottom/>
      <diagonal style="thin">
        <color rgb="FF6200C4"/>
      </diagonal>
    </border>
    <border diagonalDown="1">
      <left/>
      <right/>
      <top/>
      <bottom/>
      <diagonal style="thin">
        <color rgb="FF6200C4"/>
      </diagonal>
    </border>
    <border>
      <left style="thin">
        <color rgb="FF6200C4"/>
      </left>
      <right style="thin">
        <color rgb="FF6200C4"/>
      </right>
      <top style="thin">
        <color rgb="FF6200C4"/>
      </top>
      <bottom/>
      <diagonal/>
    </border>
    <border>
      <left style="thin">
        <color rgb="FF6200C4"/>
      </left>
      <right style="thin">
        <color rgb="FF6200C4"/>
      </right>
      <top/>
      <bottom style="thin">
        <color rgb="FF6200C4"/>
      </bottom>
      <diagonal/>
    </border>
    <border>
      <left style="thin">
        <color rgb="FF6200C4"/>
      </left>
      <right style="dashed">
        <color rgb="FF6200C4"/>
      </right>
      <top style="thin">
        <color rgb="FF6200C4"/>
      </top>
      <bottom style="thin">
        <color indexed="64"/>
      </bottom>
      <diagonal/>
    </border>
    <border>
      <left style="dashed">
        <color rgb="FF6200C4"/>
      </left>
      <right style="dashed">
        <color rgb="FF6200C4"/>
      </right>
      <top style="thin">
        <color rgb="FF6200C4"/>
      </top>
      <bottom style="thin">
        <color indexed="64"/>
      </bottom>
      <diagonal/>
    </border>
    <border>
      <left style="thin">
        <color rgb="FF6200C4"/>
      </left>
      <right style="dashed">
        <color rgb="FF6200C4"/>
      </right>
      <top style="thin">
        <color indexed="64"/>
      </top>
      <bottom style="thin">
        <color indexed="64"/>
      </bottom>
      <diagonal/>
    </border>
    <border>
      <left style="dashed">
        <color rgb="FF6200C4"/>
      </left>
      <right style="dashed">
        <color rgb="FF6200C4"/>
      </right>
      <top style="thin">
        <color indexed="64"/>
      </top>
      <bottom style="thin">
        <color indexed="64"/>
      </bottom>
      <diagonal/>
    </border>
    <border>
      <left style="thin">
        <color rgb="FF6200C4"/>
      </left>
      <right style="dashed">
        <color rgb="FF6200C4"/>
      </right>
      <top style="thin">
        <color indexed="64"/>
      </top>
      <bottom style="thin">
        <color rgb="FF6200C4"/>
      </bottom>
      <diagonal/>
    </border>
    <border>
      <left style="dashed">
        <color rgb="FF6200C4"/>
      </left>
      <right style="dashed">
        <color rgb="FF6200C4"/>
      </right>
      <top style="thin">
        <color indexed="64"/>
      </top>
      <bottom style="thin">
        <color rgb="FF6200C4"/>
      </bottom>
      <diagonal/>
    </border>
    <border>
      <left style="dashed">
        <color rgb="FF6200C4"/>
      </left>
      <right style="thin">
        <color rgb="FF6200C4"/>
      </right>
      <top style="thin">
        <color rgb="FF6200C4"/>
      </top>
      <bottom style="thin">
        <color indexed="64"/>
      </bottom>
      <diagonal/>
    </border>
    <border>
      <left style="dashed">
        <color rgb="FF6200C4"/>
      </left>
      <right style="thin">
        <color rgb="FF6200C4"/>
      </right>
      <top style="thin">
        <color indexed="64"/>
      </top>
      <bottom style="thin">
        <color indexed="64"/>
      </bottom>
      <diagonal/>
    </border>
    <border>
      <left style="dashed">
        <color rgb="FF6200C4"/>
      </left>
      <right style="thin">
        <color rgb="FF6200C4"/>
      </right>
      <top style="thin">
        <color indexed="64"/>
      </top>
      <bottom style="thin">
        <color rgb="FF6200C4"/>
      </bottom>
      <diagonal/>
    </border>
    <border diagonalUp="1">
      <left/>
      <right/>
      <top style="thin">
        <color rgb="FF6200C4"/>
      </top>
      <bottom/>
      <diagonal style="thin">
        <color rgb="FF6200C4"/>
      </diagonal>
    </border>
    <border>
      <left style="thin">
        <color rgb="FF6200C4"/>
      </left>
      <right style="thin">
        <color indexed="64"/>
      </right>
      <top style="thin">
        <color rgb="FF6200C4"/>
      </top>
      <bottom style="thin">
        <color indexed="64"/>
      </bottom>
      <diagonal/>
    </border>
    <border>
      <left style="thin">
        <color indexed="64"/>
      </left>
      <right style="thin">
        <color indexed="64"/>
      </right>
      <top style="thin">
        <color rgb="FF6200C4"/>
      </top>
      <bottom style="thin">
        <color indexed="64"/>
      </bottom>
      <diagonal/>
    </border>
    <border>
      <left style="thin">
        <color indexed="64"/>
      </left>
      <right style="thin">
        <color rgb="FF6200C4"/>
      </right>
      <top style="thin">
        <color rgb="FF6200C4"/>
      </top>
      <bottom style="thin">
        <color indexed="64"/>
      </bottom>
      <diagonal/>
    </border>
    <border>
      <left style="thin">
        <color rgb="FF6200C4"/>
      </left>
      <right style="thin">
        <color indexed="64"/>
      </right>
      <top style="thin">
        <color indexed="64"/>
      </top>
      <bottom style="thin">
        <color indexed="64"/>
      </bottom>
      <diagonal/>
    </border>
    <border>
      <left style="thin">
        <color indexed="64"/>
      </left>
      <right style="thin">
        <color rgb="FF6200C4"/>
      </right>
      <top style="thin">
        <color indexed="64"/>
      </top>
      <bottom style="thin">
        <color indexed="64"/>
      </bottom>
      <diagonal/>
    </border>
    <border>
      <left style="thin">
        <color rgb="FF6200C4"/>
      </left>
      <right style="thin">
        <color indexed="64"/>
      </right>
      <top style="thin">
        <color indexed="64"/>
      </top>
      <bottom style="thin">
        <color rgb="FF6200C4"/>
      </bottom>
      <diagonal/>
    </border>
    <border>
      <left style="thin">
        <color indexed="64"/>
      </left>
      <right style="thin">
        <color indexed="64"/>
      </right>
      <top style="thin">
        <color indexed="64"/>
      </top>
      <bottom style="thin">
        <color rgb="FF6200C4"/>
      </bottom>
      <diagonal/>
    </border>
    <border>
      <left style="thin">
        <color indexed="64"/>
      </left>
      <right style="thin">
        <color rgb="FF6200C4"/>
      </right>
      <top style="thin">
        <color indexed="64"/>
      </top>
      <bottom style="thin">
        <color rgb="FF6200C4"/>
      </bottom>
      <diagonal/>
    </border>
    <border diagonalDown="1">
      <left/>
      <right/>
      <top/>
      <bottom/>
      <diagonal style="thin">
        <color rgb="FFFF0000"/>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style="thin">
        <color indexed="64"/>
      </top>
      <bottom style="thin">
        <color rgb="FFFF0000"/>
      </bottom>
      <diagonal/>
    </border>
    <border diagonalUp="1">
      <left/>
      <right/>
      <top/>
      <bottom/>
      <diagonal style="dashed">
        <color rgb="FFFF0000"/>
      </diagonal>
    </border>
    <border>
      <left style="thin">
        <color rgb="FFFF0000"/>
      </left>
      <right style="thin">
        <color rgb="FFFF0000"/>
      </right>
      <top style="thin">
        <color rgb="FFFF0000"/>
      </top>
      <bottom style="thin">
        <color rgb="FFFF0000"/>
      </bottom>
      <diagonal/>
    </border>
    <border diagonalUp="1">
      <left style="thin">
        <color rgb="FFFF0000"/>
      </left>
      <right/>
      <top/>
      <bottom/>
      <diagonal style="thin">
        <color rgb="FFFF0000"/>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diagonalUp="1">
      <left/>
      <right style="thin">
        <color rgb="FFFF0000"/>
      </right>
      <top/>
      <bottom/>
      <diagonal style="thin">
        <color rgb="FFFF0000"/>
      </diagonal>
    </border>
    <border>
      <left style="thin">
        <color rgb="FFFF0000"/>
      </left>
      <right style="dashed">
        <color rgb="FFFF0000"/>
      </right>
      <top style="thin">
        <color rgb="FFFF0000"/>
      </top>
      <bottom style="thin">
        <color indexed="64"/>
      </bottom>
      <diagonal/>
    </border>
    <border>
      <left style="dashed">
        <color rgb="FFFF0000"/>
      </left>
      <right style="dashed">
        <color rgb="FFFF0000"/>
      </right>
      <top style="thin">
        <color rgb="FFFF0000"/>
      </top>
      <bottom style="thin">
        <color indexed="64"/>
      </bottom>
      <diagonal/>
    </border>
    <border>
      <left style="thin">
        <color rgb="FFFF0000"/>
      </left>
      <right style="dashed">
        <color rgb="FFFF0000"/>
      </right>
      <top style="thin">
        <color indexed="64"/>
      </top>
      <bottom style="thin">
        <color indexed="64"/>
      </bottom>
      <diagonal/>
    </border>
    <border>
      <left style="dashed">
        <color rgb="FFFF0000"/>
      </left>
      <right style="dashed">
        <color rgb="FFFF0000"/>
      </right>
      <top style="thin">
        <color indexed="64"/>
      </top>
      <bottom style="thin">
        <color indexed="64"/>
      </bottom>
      <diagonal/>
    </border>
    <border>
      <left style="thin">
        <color rgb="FFFF0000"/>
      </left>
      <right style="dashed">
        <color rgb="FFFF0000"/>
      </right>
      <top style="thin">
        <color indexed="64"/>
      </top>
      <bottom style="thin">
        <color rgb="FFFF0000"/>
      </bottom>
      <diagonal/>
    </border>
    <border>
      <left style="dashed">
        <color rgb="FFFF0000"/>
      </left>
      <right style="dashed">
        <color rgb="FFFF0000"/>
      </right>
      <top style="thin">
        <color indexed="64"/>
      </top>
      <bottom style="thin">
        <color rgb="FFFF0000"/>
      </bottom>
      <diagonal/>
    </border>
    <border>
      <left style="dashed">
        <color rgb="FFFF0000"/>
      </left>
      <right style="thin">
        <color rgb="FFFF0000"/>
      </right>
      <top style="thin">
        <color rgb="FFFF0000"/>
      </top>
      <bottom style="thin">
        <color indexed="64"/>
      </bottom>
      <diagonal/>
    </border>
    <border>
      <left style="dashed">
        <color rgb="FFFF0000"/>
      </left>
      <right style="thin">
        <color rgb="FFFF0000"/>
      </right>
      <top style="thin">
        <color indexed="64"/>
      </top>
      <bottom style="thin">
        <color indexed="64"/>
      </bottom>
      <diagonal/>
    </border>
    <border>
      <left style="dashed">
        <color rgb="FFFF0000"/>
      </left>
      <right style="thin">
        <color rgb="FFFF0000"/>
      </right>
      <top style="thin">
        <color indexed="64"/>
      </top>
      <bottom style="thin">
        <color rgb="FFFF0000"/>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62">
    <xf numFmtId="0" fontId="0" fillId="0" borderId="0" xfId="0">
      <alignment vertical="center"/>
    </xf>
    <xf numFmtId="176" fontId="14" fillId="0" borderId="0" xfId="1" applyNumberFormat="1" applyFont="1" applyFill="1" applyBorder="1">
      <alignment vertical="center"/>
    </xf>
    <xf numFmtId="176" fontId="14" fillId="0" borderId="16" xfId="1" applyNumberFormat="1" applyFont="1" applyBorder="1" applyAlignment="1">
      <alignment horizontal="center" vertical="center"/>
    </xf>
    <xf numFmtId="176" fontId="14" fillId="0" borderId="8" xfId="1" applyNumberFormat="1" applyFont="1" applyBorder="1">
      <alignment vertical="center"/>
    </xf>
    <xf numFmtId="176" fontId="14" fillId="0" borderId="0" xfId="1" applyNumberFormat="1" applyFont="1" applyBorder="1" applyAlignment="1">
      <alignment horizontal="center" vertical="center"/>
    </xf>
    <xf numFmtId="176" fontId="14" fillId="0" borderId="0" xfId="1" applyNumberFormat="1" applyFont="1" applyFill="1" applyBorder="1" applyAlignment="1">
      <alignment horizontal="center" vertical="center"/>
    </xf>
    <xf numFmtId="0" fontId="15" fillId="0" borderId="12" xfId="0" applyFont="1" applyBorder="1" applyAlignment="1">
      <alignment horizontal="center" vertical="center"/>
    </xf>
    <xf numFmtId="176" fontId="16" fillId="0" borderId="28" xfId="1" applyNumberFormat="1" applyFont="1" applyBorder="1" applyAlignment="1">
      <alignment horizontal="right" vertical="center"/>
    </xf>
    <xf numFmtId="0" fontId="25" fillId="0" borderId="16" xfId="0" applyFont="1" applyBorder="1" applyAlignment="1">
      <alignment horizontal="distributed" vertical="center"/>
    </xf>
    <xf numFmtId="0" fontId="25" fillId="0" borderId="0" xfId="0" applyFont="1" applyAlignment="1">
      <alignment horizontal="distributed" vertical="center"/>
    </xf>
    <xf numFmtId="0" fontId="25" fillId="0" borderId="13" xfId="0" applyFont="1" applyBorder="1" applyAlignment="1">
      <alignment horizontal="distributed" vertical="center"/>
    </xf>
    <xf numFmtId="0" fontId="25" fillId="0" borderId="16" xfId="0" applyFont="1" applyBorder="1" applyAlignment="1">
      <alignment horizontal="distributed" vertical="center" wrapText="1"/>
    </xf>
    <xf numFmtId="0" fontId="25" fillId="0" borderId="16" xfId="0" applyFont="1" applyBorder="1" applyAlignment="1">
      <alignment horizontal="left" vertical="center" wrapText="1"/>
    </xf>
    <xf numFmtId="0" fontId="25" fillId="0" borderId="0" xfId="0" applyFont="1" applyAlignment="1">
      <alignment horizontal="distributed" vertical="center" wrapText="1"/>
    </xf>
    <xf numFmtId="0" fontId="25" fillId="0" borderId="0" xfId="0" applyFont="1" applyAlignment="1">
      <alignment horizontal="left" vertical="center" wrapText="1"/>
    </xf>
    <xf numFmtId="0" fontId="25" fillId="0" borderId="13" xfId="0" applyFont="1" applyBorder="1" applyAlignment="1">
      <alignment horizontal="distributed" vertical="center" wrapText="1"/>
    </xf>
    <xf numFmtId="0" fontId="25" fillId="0" borderId="13" xfId="0" applyFont="1" applyBorder="1" applyAlignment="1">
      <alignment horizontal="left" vertical="center" wrapText="1"/>
    </xf>
    <xf numFmtId="176" fontId="14" fillId="2" borderId="6" xfId="1" applyNumberFormat="1" applyFont="1" applyFill="1" applyBorder="1">
      <alignment vertical="center"/>
    </xf>
    <xf numFmtId="176" fontId="14" fillId="2" borderId="4" xfId="1" applyNumberFormat="1" applyFont="1" applyFill="1" applyBorder="1">
      <alignment vertical="center"/>
    </xf>
    <xf numFmtId="176" fontId="27" fillId="2" borderId="4" xfId="1" applyNumberFormat="1" applyFont="1" applyFill="1" applyBorder="1">
      <alignment vertical="center"/>
    </xf>
    <xf numFmtId="0" fontId="23" fillId="0" borderId="0" xfId="0" applyFont="1" applyAlignment="1">
      <alignment horizontal="center" vertical="center" shrinkToFit="1"/>
    </xf>
    <xf numFmtId="0" fontId="22" fillId="0" borderId="0" xfId="0" applyFont="1" applyAlignment="1">
      <alignment vertical="center" shrinkToFit="1"/>
    </xf>
    <xf numFmtId="0" fontId="22" fillId="0" borderId="0" xfId="0" applyFont="1" applyAlignment="1">
      <alignment horizontal="center" vertical="center" shrinkToFit="1"/>
    </xf>
    <xf numFmtId="0" fontId="21" fillId="0" borderId="0" xfId="0" applyFont="1" applyAlignment="1">
      <alignment shrinkToFit="1"/>
    </xf>
    <xf numFmtId="0" fontId="21" fillId="0" borderId="0" xfId="0" applyFont="1" applyAlignment="1">
      <alignment vertical="distributed" textRotation="255" shrinkToFit="1"/>
    </xf>
    <xf numFmtId="0" fontId="23" fillId="0" borderId="0" xfId="0" applyFont="1" applyAlignment="1">
      <alignment vertical="center" shrinkToFit="1"/>
    </xf>
    <xf numFmtId="0" fontId="21" fillId="0" borderId="0" xfId="0" applyFont="1" applyAlignment="1">
      <alignment horizontal="right" shrinkToFit="1"/>
    </xf>
    <xf numFmtId="0" fontId="21" fillId="0" borderId="0" xfId="0" applyFont="1" applyAlignment="1">
      <alignment horizontal="left" shrinkToFit="1"/>
    </xf>
    <xf numFmtId="0" fontId="28" fillId="0" borderId="0" xfId="0" applyFont="1" applyAlignment="1">
      <alignment vertical="center" shrinkToFit="1"/>
    </xf>
    <xf numFmtId="0" fontId="21" fillId="0" borderId="0" xfId="0" applyFont="1" applyAlignment="1">
      <alignment vertical="center" shrinkToFit="1"/>
    </xf>
    <xf numFmtId="0" fontId="24" fillId="0" borderId="0" xfId="0" applyFont="1" applyAlignment="1">
      <alignment vertical="center" shrinkToFit="1"/>
    </xf>
    <xf numFmtId="0" fontId="22" fillId="2" borderId="0" xfId="0" applyFont="1" applyFill="1" applyAlignment="1">
      <alignment vertical="center" shrinkToFit="1"/>
    </xf>
    <xf numFmtId="0" fontId="24" fillId="0" borderId="0" xfId="0" applyFont="1" applyAlignment="1">
      <alignment vertical="center" textRotation="255" shrinkToFit="1"/>
    </xf>
    <xf numFmtId="0" fontId="22" fillId="0" borderId="0" xfId="0" applyFont="1" applyAlignment="1">
      <alignment horizontal="right" vertical="center" shrinkToFit="1"/>
    </xf>
    <xf numFmtId="0" fontId="31" fillId="0" borderId="0" xfId="0" applyFont="1" applyAlignment="1">
      <alignment vertical="center" shrinkToFit="1"/>
    </xf>
    <xf numFmtId="0" fontId="25" fillId="0" borderId="0" xfId="0" applyFont="1" applyAlignment="1">
      <alignment horizontal="distributed" vertical="center" shrinkToFit="1"/>
    </xf>
    <xf numFmtId="0" fontId="25" fillId="0" borderId="0" xfId="0" applyFont="1" applyAlignment="1">
      <alignment vertical="center" shrinkToFit="1"/>
    </xf>
    <xf numFmtId="176" fontId="22" fillId="2" borderId="0" xfId="1" applyNumberFormat="1" applyFont="1" applyFill="1" applyBorder="1" applyAlignment="1">
      <alignment vertical="center" shrinkToFit="1"/>
    </xf>
    <xf numFmtId="0" fontId="25" fillId="0" borderId="0" xfId="0" applyFont="1" applyAlignment="1">
      <alignment horizontal="left" vertical="center" shrinkToFit="1"/>
    </xf>
    <xf numFmtId="0" fontId="25" fillId="0" borderId="0" xfId="0" applyFont="1" applyAlignment="1">
      <alignment horizontal="center" vertical="center" shrinkToFit="1"/>
    </xf>
    <xf numFmtId="0" fontId="28" fillId="0" borderId="0" xfId="0" applyFont="1" applyAlignment="1">
      <alignment shrinkToFit="1"/>
    </xf>
    <xf numFmtId="0" fontId="22" fillId="0" borderId="0" xfId="0" applyFont="1" applyAlignment="1">
      <alignment vertical="center" textRotation="255" shrinkToFit="1"/>
    </xf>
    <xf numFmtId="0" fontId="28" fillId="0" borderId="0" xfId="0" applyFont="1" applyAlignment="1">
      <alignment vertical="top" shrinkToFit="1"/>
    </xf>
    <xf numFmtId="0" fontId="21" fillId="0" borderId="0" xfId="0" applyFont="1" applyAlignment="1">
      <alignment horizontal="center" shrinkToFit="1"/>
    </xf>
    <xf numFmtId="0" fontId="32" fillId="0" borderId="0" xfId="0" applyFont="1" applyAlignment="1">
      <alignment vertical="center" shrinkToFit="1"/>
    </xf>
    <xf numFmtId="0" fontId="19" fillId="0" borderId="0" xfId="0" applyFont="1" applyAlignment="1">
      <alignment vertical="center" textRotation="255" shrinkToFit="1"/>
    </xf>
    <xf numFmtId="0" fontId="19" fillId="0" borderId="0" xfId="0" applyFont="1" applyAlignment="1">
      <alignment vertical="center" shrinkToFit="1"/>
    </xf>
    <xf numFmtId="0" fontId="20" fillId="0" borderId="0" xfId="0" applyFont="1" applyAlignment="1">
      <alignment horizontal="distributed" vertical="center" shrinkToFit="1"/>
    </xf>
    <xf numFmtId="0" fontId="20" fillId="0" borderId="0" xfId="0" applyFont="1" applyAlignment="1">
      <alignment horizontal="center" vertical="center" shrinkToFit="1"/>
    </xf>
    <xf numFmtId="0" fontId="19" fillId="0" borderId="0" xfId="0" applyFont="1" applyAlignment="1">
      <alignment horizontal="distributed" vertical="center" shrinkToFit="1"/>
    </xf>
    <xf numFmtId="0" fontId="19" fillId="0" borderId="0" xfId="0" applyFont="1" applyAlignment="1">
      <alignment horizontal="center" vertical="top" shrinkToFit="1"/>
    </xf>
    <xf numFmtId="0" fontId="19" fillId="0" borderId="0" xfId="0" applyFont="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center" vertical="center" shrinkToFit="1"/>
    </xf>
    <xf numFmtId="0" fontId="29" fillId="0" borderId="0" xfId="0" applyFont="1" applyAlignment="1">
      <alignment vertical="center" wrapText="1" shrinkToFit="1"/>
    </xf>
    <xf numFmtId="0" fontId="20" fillId="0" borderId="0" xfId="0" applyFont="1" applyAlignment="1">
      <alignment vertical="center" shrinkToFit="1"/>
    </xf>
    <xf numFmtId="0" fontId="33" fillId="0" borderId="0" xfId="0" applyFont="1" applyAlignment="1">
      <alignment vertical="center" shrinkToFit="1"/>
    </xf>
    <xf numFmtId="0" fontId="18" fillId="0" borderId="0" xfId="0" applyFont="1" applyAlignment="1">
      <alignment vertical="center" shrinkToFit="1"/>
    </xf>
    <xf numFmtId="0" fontId="34" fillId="0" borderId="0" xfId="0" applyFont="1" applyAlignment="1">
      <alignment vertical="center" shrinkToFit="1"/>
    </xf>
    <xf numFmtId="0" fontId="34" fillId="0" borderId="0" xfId="0" applyFont="1" applyAlignment="1">
      <alignment horizontal="center" vertical="center" shrinkToFit="1"/>
    </xf>
    <xf numFmtId="0" fontId="19" fillId="0" borderId="0" xfId="0" applyFont="1" applyAlignment="1">
      <alignment vertical="top" shrinkToFit="1"/>
    </xf>
    <xf numFmtId="0" fontId="35" fillId="0" borderId="0" xfId="0" applyFont="1" applyAlignment="1">
      <alignment horizontal="right" vertical="center" shrinkToFit="1"/>
    </xf>
    <xf numFmtId="0" fontId="35" fillId="0" borderId="32" xfId="0" applyFont="1" applyBorder="1" applyAlignment="1">
      <alignment horizontal="right" vertical="center" shrinkToFit="1"/>
    </xf>
    <xf numFmtId="0" fontId="35" fillId="0" borderId="0" xfId="0" applyFont="1" applyAlignment="1">
      <alignment horizontal="center" vertical="center" shrinkToFit="1"/>
    </xf>
    <xf numFmtId="177" fontId="35" fillId="0" borderId="0" xfId="0" applyNumberFormat="1" applyFont="1" applyAlignment="1">
      <alignment horizontal="right" vertical="center" shrinkToFit="1"/>
    </xf>
    <xf numFmtId="0" fontId="36" fillId="0" borderId="0" xfId="0" applyFont="1" applyAlignment="1">
      <alignment shrinkToFit="1"/>
    </xf>
    <xf numFmtId="0" fontId="22" fillId="0" borderId="0" xfId="0" applyFont="1" applyAlignment="1">
      <alignment horizontal="left" vertical="center" shrinkToFit="1"/>
    </xf>
    <xf numFmtId="0" fontId="22" fillId="0" borderId="0" xfId="0" applyFont="1" applyAlignment="1">
      <alignment horizontal="distributed" vertical="center" shrinkToFit="1"/>
    </xf>
    <xf numFmtId="0" fontId="37" fillId="0" borderId="0" xfId="0" applyFont="1" applyAlignment="1">
      <alignment vertical="center" shrinkToFit="1"/>
    </xf>
    <xf numFmtId="0" fontId="22" fillId="0" borderId="0" xfId="0" applyFont="1" applyAlignment="1">
      <alignment vertical="top" textRotation="255" shrinkToFit="1"/>
    </xf>
    <xf numFmtId="49" fontId="36" fillId="0" borderId="0" xfId="0" quotePrefix="1" applyNumberFormat="1" applyFont="1" applyAlignment="1">
      <alignment vertical="center" shrinkToFit="1"/>
    </xf>
    <xf numFmtId="0" fontId="36" fillId="0" borderId="0" xfId="0" applyFont="1" applyAlignment="1">
      <alignment vertical="center" shrinkToFit="1"/>
    </xf>
    <xf numFmtId="0" fontId="22" fillId="2" borderId="0" xfId="0" applyFont="1" applyFill="1" applyAlignment="1">
      <alignment horizontal="right" vertical="center" shrinkToFit="1"/>
    </xf>
    <xf numFmtId="176" fontId="22" fillId="0" borderId="0" xfId="1" applyNumberFormat="1" applyFont="1" applyBorder="1" applyAlignment="1">
      <alignment vertical="center" shrinkToFit="1"/>
    </xf>
    <xf numFmtId="0" fontId="38" fillId="0" borderId="0" xfId="0" applyFont="1" applyAlignment="1">
      <alignment vertical="center" shrinkToFit="1"/>
    </xf>
    <xf numFmtId="38" fontId="36" fillId="0" borderId="0" xfId="1" applyFont="1" applyFill="1" applyBorder="1" applyAlignment="1">
      <alignment vertical="center" shrinkToFit="1"/>
    </xf>
    <xf numFmtId="0" fontId="22" fillId="0" borderId="37" xfId="0" applyFont="1" applyBorder="1" applyAlignment="1">
      <alignment vertical="center" shrinkToFit="1"/>
    </xf>
    <xf numFmtId="0" fontId="22" fillId="0" borderId="38" xfId="0" applyFont="1" applyBorder="1" applyAlignment="1">
      <alignment vertical="center" shrinkToFit="1"/>
    </xf>
    <xf numFmtId="0" fontId="22" fillId="0" borderId="39" xfId="0" applyFont="1" applyBorder="1" applyAlignment="1">
      <alignment vertical="center" shrinkToFit="1"/>
    </xf>
    <xf numFmtId="0" fontId="22" fillId="0" borderId="40" xfId="0" applyFont="1" applyBorder="1" applyAlignment="1">
      <alignment vertical="center" shrinkToFit="1"/>
    </xf>
    <xf numFmtId="0" fontId="22" fillId="0" borderId="41" xfId="0" applyFont="1" applyBorder="1" applyAlignment="1">
      <alignment vertical="center" shrinkToFit="1"/>
    </xf>
    <xf numFmtId="0" fontId="23" fillId="0" borderId="41" xfId="0" applyFont="1" applyBorder="1" applyAlignment="1">
      <alignment horizontal="center" vertical="center" shrinkToFit="1"/>
    </xf>
    <xf numFmtId="177" fontId="35" fillId="0" borderId="41" xfId="0" applyNumberFormat="1" applyFont="1" applyBorder="1" applyAlignment="1">
      <alignment horizontal="right" vertical="center" shrinkToFit="1"/>
    </xf>
    <xf numFmtId="177" fontId="35" fillId="0" borderId="41" xfId="0" applyNumberFormat="1" applyFont="1" applyBorder="1" applyAlignment="1">
      <alignment horizontal="center" vertical="center" shrinkToFit="1"/>
    </xf>
    <xf numFmtId="0" fontId="21" fillId="0" borderId="40" xfId="0" applyFont="1" applyBorder="1" applyAlignment="1">
      <alignment horizontal="right" shrinkToFit="1"/>
    </xf>
    <xf numFmtId="0" fontId="21" fillId="0" borderId="40" xfId="0" applyFont="1" applyBorder="1" applyAlignment="1">
      <alignment shrinkToFit="1"/>
    </xf>
    <xf numFmtId="0" fontId="22" fillId="0" borderId="40" xfId="0" applyFont="1" applyBorder="1" applyAlignment="1">
      <alignment horizontal="center" vertical="center" shrinkToFit="1"/>
    </xf>
    <xf numFmtId="0" fontId="37" fillId="0" borderId="40" xfId="0" applyFont="1" applyBorder="1" applyAlignment="1">
      <alignment vertical="center" shrinkToFit="1"/>
    </xf>
    <xf numFmtId="0" fontId="22" fillId="0" borderId="42" xfId="0" applyFont="1" applyBorder="1" applyAlignment="1">
      <alignment vertical="center" shrinkToFit="1"/>
    </xf>
    <xf numFmtId="0" fontId="22" fillId="2" borderId="38" xfId="0" applyFont="1" applyFill="1" applyBorder="1" applyAlignment="1">
      <alignment vertical="center" shrinkToFit="1"/>
    </xf>
    <xf numFmtId="0" fontId="23" fillId="2" borderId="38" xfId="0" applyFont="1" applyFill="1" applyBorder="1" applyAlignment="1">
      <alignment horizontal="right" vertical="center" shrinkToFit="1"/>
    </xf>
    <xf numFmtId="0" fontId="23" fillId="2" borderId="39" xfId="0" applyFont="1" applyFill="1" applyBorder="1" applyAlignment="1">
      <alignment horizontal="right" vertical="center" shrinkToFit="1"/>
    </xf>
    <xf numFmtId="0" fontId="22" fillId="2" borderId="41" xfId="0" applyFont="1" applyFill="1" applyBorder="1" applyAlignment="1">
      <alignment vertical="center" shrinkToFit="1"/>
    </xf>
    <xf numFmtId="0" fontId="22" fillId="2" borderId="41" xfId="0" applyFont="1" applyFill="1" applyBorder="1" applyAlignment="1">
      <alignment horizontal="right" vertical="center" shrinkToFit="1"/>
    </xf>
    <xf numFmtId="176" fontId="22" fillId="0" borderId="43" xfId="1" applyNumberFormat="1" applyFont="1" applyBorder="1" applyAlignment="1">
      <alignment vertical="center" shrinkToFit="1"/>
    </xf>
    <xf numFmtId="0" fontId="22" fillId="0" borderId="43" xfId="0" applyFont="1" applyBorder="1" applyAlignment="1">
      <alignment horizontal="right" vertical="center" shrinkToFit="1"/>
    </xf>
    <xf numFmtId="0" fontId="22" fillId="0" borderId="44" xfId="0" applyFont="1" applyBorder="1" applyAlignment="1">
      <alignment horizontal="right" vertical="center" shrinkToFit="1"/>
    </xf>
    <xf numFmtId="176" fontId="22" fillId="0" borderId="38" xfId="1" applyNumberFormat="1" applyFont="1" applyBorder="1" applyAlignment="1">
      <alignment vertical="center" shrinkToFit="1"/>
    </xf>
    <xf numFmtId="176" fontId="22" fillId="2" borderId="43" xfId="1" applyNumberFormat="1" applyFont="1" applyFill="1" applyBorder="1" applyAlignment="1">
      <alignment vertical="center" shrinkToFit="1"/>
    </xf>
    <xf numFmtId="0" fontId="22" fillId="2" borderId="43" xfId="0" applyFont="1" applyFill="1" applyBorder="1" applyAlignment="1">
      <alignment vertical="center" shrinkToFit="1"/>
    </xf>
    <xf numFmtId="0" fontId="22" fillId="2" borderId="44" xfId="0" applyFont="1" applyFill="1" applyBorder="1" applyAlignment="1">
      <alignment vertical="center" shrinkToFit="1"/>
    </xf>
    <xf numFmtId="0" fontId="22" fillId="0" borderId="43" xfId="0" applyFont="1" applyBorder="1" applyAlignment="1">
      <alignment vertical="center" shrinkToFit="1"/>
    </xf>
    <xf numFmtId="0" fontId="22" fillId="0" borderId="44" xfId="0" applyFont="1" applyBorder="1" applyAlignment="1">
      <alignment vertical="center" shrinkToFit="1"/>
    </xf>
    <xf numFmtId="176" fontId="39" fillId="0" borderId="39" xfId="1" applyNumberFormat="1" applyFont="1" applyBorder="1" applyAlignment="1">
      <alignment horizontal="right" vertical="center" shrinkToFit="1"/>
    </xf>
    <xf numFmtId="176" fontId="39" fillId="0" borderId="41" xfId="1" applyNumberFormat="1" applyFont="1" applyBorder="1" applyAlignment="1">
      <alignment horizontal="right" vertical="center" shrinkToFit="1"/>
    </xf>
    <xf numFmtId="0" fontId="3" fillId="0" borderId="0" xfId="0" applyFont="1" applyAlignment="1">
      <alignment vertical="center" shrinkToFit="1"/>
    </xf>
    <xf numFmtId="0" fontId="30" fillId="0" borderId="0" xfId="0" applyFont="1" applyAlignment="1">
      <alignment horizontal="distributed" vertical="center" shrinkToFit="1"/>
    </xf>
    <xf numFmtId="0" fontId="40" fillId="0" borderId="0" xfId="0" applyFont="1" applyAlignment="1">
      <alignment horizontal="right" vertical="center" shrinkToFit="1"/>
    </xf>
    <xf numFmtId="0" fontId="40" fillId="0" borderId="0" xfId="0" applyFont="1" applyAlignment="1">
      <alignment horizontal="center" vertical="center" shrinkToFit="1"/>
    </xf>
    <xf numFmtId="177" fontId="40" fillId="0" borderId="0" xfId="0" applyNumberFormat="1" applyFont="1" applyAlignment="1">
      <alignment horizontal="center" vertical="center" shrinkToFit="1"/>
    </xf>
    <xf numFmtId="0" fontId="29" fillId="0" borderId="0" xfId="0" applyFont="1" applyAlignment="1">
      <alignment horizontal="distributed" vertical="center" shrinkToFit="1"/>
    </xf>
    <xf numFmtId="0" fontId="34" fillId="0" borderId="0" xfId="0" applyFont="1" applyAlignment="1">
      <alignment horizontal="right" vertical="center" shrinkToFit="1"/>
    </xf>
    <xf numFmtId="0" fontId="34" fillId="0" borderId="0" xfId="0" applyFont="1" applyAlignment="1">
      <alignment horizontal="left" vertical="center" shrinkToFit="1"/>
    </xf>
    <xf numFmtId="0" fontId="17" fillId="0" borderId="0" xfId="0" applyFont="1" applyAlignment="1">
      <alignment horizontal="center" vertical="center" shrinkToFit="1"/>
    </xf>
    <xf numFmtId="0" fontId="17" fillId="0" borderId="0" xfId="0" applyFont="1" applyAlignment="1">
      <alignment vertical="center" shrinkToFit="1"/>
    </xf>
    <xf numFmtId="0" fontId="19" fillId="0" borderId="0" xfId="0" applyFont="1" applyAlignment="1">
      <alignment horizontal="right" vertical="center" shrinkToFit="1"/>
    </xf>
    <xf numFmtId="49" fontId="34" fillId="0" borderId="0" xfId="0" applyNumberFormat="1" applyFont="1" applyAlignment="1">
      <alignment vertical="center" shrinkToFit="1"/>
    </xf>
    <xf numFmtId="0" fontId="34" fillId="0" borderId="0" xfId="0" applyFont="1" applyAlignment="1">
      <alignment horizontal="center" vertical="top" shrinkToFit="1"/>
    </xf>
    <xf numFmtId="177" fontId="40" fillId="0" borderId="45" xfId="0" applyNumberFormat="1" applyFont="1" applyBorder="1" applyAlignment="1">
      <alignment horizontal="center" vertical="center" shrinkToFit="1"/>
    </xf>
    <xf numFmtId="0" fontId="19" fillId="0" borderId="46" xfId="0" applyFont="1" applyBorder="1" applyAlignment="1">
      <alignment vertical="center" shrinkToFit="1"/>
    </xf>
    <xf numFmtId="0" fontId="17" fillId="0" borderId="47" xfId="0" applyFont="1" applyBorder="1" applyAlignment="1">
      <alignment vertical="center" shrinkToFit="1"/>
    </xf>
    <xf numFmtId="0" fontId="19" fillId="0" borderId="47" xfId="0" applyFont="1" applyBorder="1" applyAlignment="1">
      <alignment vertical="center" shrinkToFit="1"/>
    </xf>
    <xf numFmtId="0" fontId="17" fillId="0" borderId="48" xfId="0" applyFont="1" applyBorder="1" applyAlignment="1">
      <alignment vertical="center" shrinkToFit="1"/>
    </xf>
    <xf numFmtId="0" fontId="17" fillId="0" borderId="49" xfId="0" applyFont="1" applyBorder="1" applyAlignment="1">
      <alignment vertical="center" shrinkToFit="1"/>
    </xf>
    <xf numFmtId="0" fontId="19" fillId="0" borderId="50" xfId="0" applyFont="1" applyBorder="1" applyAlignment="1">
      <alignment vertical="center" shrinkToFit="1"/>
    </xf>
    <xf numFmtId="0" fontId="29" fillId="0" borderId="51" xfId="0" applyFont="1" applyBorder="1" applyAlignment="1">
      <alignment horizontal="center" vertical="center" shrinkToFit="1"/>
    </xf>
    <xf numFmtId="177" fontId="40" fillId="0" borderId="51" xfId="0" applyNumberFormat="1" applyFont="1" applyBorder="1" applyAlignment="1">
      <alignment horizontal="center" vertical="center" shrinkToFit="1"/>
    </xf>
    <xf numFmtId="0" fontId="19" fillId="0" borderId="51" xfId="0" applyFont="1" applyBorder="1" applyAlignment="1">
      <alignment vertical="center" shrinkToFit="1"/>
    </xf>
    <xf numFmtId="0" fontId="34" fillId="0" borderId="52" xfId="0" applyFont="1" applyBorder="1" applyAlignment="1">
      <alignment horizontal="center" vertical="center" shrinkToFit="1"/>
    </xf>
    <xf numFmtId="0" fontId="34" fillId="0" borderId="47" xfId="0" applyFont="1" applyBorder="1" applyAlignment="1">
      <alignment horizontal="center" vertical="center" shrinkToFit="1"/>
    </xf>
    <xf numFmtId="0" fontId="34" fillId="0" borderId="47" xfId="0" applyFont="1" applyBorder="1" applyAlignment="1">
      <alignment vertical="center" shrinkToFit="1"/>
    </xf>
    <xf numFmtId="0" fontId="34" fillId="0" borderId="53" xfId="0" applyFont="1" applyBorder="1" applyAlignment="1">
      <alignment horizontal="center" vertical="center" shrinkToFit="1"/>
    </xf>
    <xf numFmtId="0" fontId="34" fillId="0" borderId="54" xfId="0" applyFont="1" applyBorder="1" applyAlignment="1">
      <alignment horizontal="center" vertical="center" shrinkToFit="1"/>
    </xf>
    <xf numFmtId="0" fontId="34" fillId="0" borderId="54" xfId="0" applyFont="1" applyBorder="1" applyAlignment="1">
      <alignment vertical="center" shrinkToFit="1"/>
    </xf>
    <xf numFmtId="0" fontId="34" fillId="0" borderId="53" xfId="0" applyFont="1" applyBorder="1" applyAlignment="1">
      <alignment vertical="center" shrinkToFit="1"/>
    </xf>
    <xf numFmtId="0" fontId="34" fillId="0" borderId="52" xfId="0" applyFont="1" applyBorder="1" applyAlignment="1">
      <alignment vertical="center" shrinkToFit="1"/>
    </xf>
    <xf numFmtId="0" fontId="34" fillId="0" borderId="0" xfId="0" applyFont="1" applyAlignment="1">
      <alignment shrinkToFit="1"/>
    </xf>
    <xf numFmtId="38" fontId="17" fillId="0" borderId="0" xfId="1" applyFont="1" applyFill="1" applyBorder="1" applyAlignment="1">
      <alignment horizontal="right" vertical="center" shrinkToFit="1"/>
    </xf>
    <xf numFmtId="0" fontId="29" fillId="0" borderId="48" xfId="0" applyFont="1" applyBorder="1" applyAlignment="1">
      <alignment vertical="center" shrinkToFit="1"/>
    </xf>
    <xf numFmtId="0" fontId="29" fillId="0" borderId="55" xfId="0" applyFont="1" applyBorder="1" applyAlignment="1">
      <alignment vertical="center" shrinkToFit="1"/>
    </xf>
    <xf numFmtId="0" fontId="29" fillId="0" borderId="0" xfId="0" applyFont="1" applyAlignment="1">
      <alignment shrinkToFit="1"/>
    </xf>
    <xf numFmtId="0" fontId="23" fillId="0" borderId="0" xfId="0" applyFont="1" applyAlignment="1">
      <alignment shrinkToFit="1"/>
    </xf>
    <xf numFmtId="0" fontId="23" fillId="0" borderId="40" xfId="0" applyFont="1" applyBorder="1" applyAlignment="1">
      <alignment shrinkToFit="1"/>
    </xf>
    <xf numFmtId="0" fontId="23" fillId="0" borderId="41" xfId="0" applyFont="1" applyBorder="1" applyAlignment="1">
      <alignment shrinkToFit="1"/>
    </xf>
    <xf numFmtId="0" fontId="23" fillId="0" borderId="0" xfId="0" applyFont="1" applyAlignment="1">
      <alignment vertical="center" textRotation="255" shrinkToFit="1"/>
    </xf>
    <xf numFmtId="0" fontId="10" fillId="0" borderId="0" xfId="0" applyFont="1" applyAlignment="1">
      <alignment vertical="center" shrinkToFit="1"/>
    </xf>
    <xf numFmtId="176" fontId="42" fillId="0" borderId="5" xfId="1" applyNumberFormat="1" applyFont="1" applyBorder="1" applyAlignment="1">
      <alignment vertical="center"/>
    </xf>
    <xf numFmtId="176" fontId="42" fillId="0" borderId="23" xfId="1" applyNumberFormat="1" applyFont="1" applyBorder="1" applyAlignment="1">
      <alignment vertical="center"/>
    </xf>
    <xf numFmtId="176" fontId="42" fillId="3" borderId="29" xfId="1" applyNumberFormat="1" applyFont="1" applyFill="1" applyBorder="1" applyAlignment="1">
      <alignment vertical="center"/>
    </xf>
    <xf numFmtId="176" fontId="42" fillId="3" borderId="5" xfId="1" applyNumberFormat="1" applyFont="1" applyFill="1" applyBorder="1" applyAlignment="1">
      <alignment vertical="center"/>
    </xf>
    <xf numFmtId="176" fontId="42" fillId="3" borderId="24" xfId="1" applyNumberFormat="1" applyFont="1" applyFill="1" applyBorder="1" applyAlignment="1">
      <alignment vertical="center"/>
    </xf>
    <xf numFmtId="176" fontId="42" fillId="0" borderId="28" xfId="1" applyNumberFormat="1" applyFont="1" applyBorder="1" applyAlignment="1">
      <alignment vertical="center"/>
    </xf>
    <xf numFmtId="0" fontId="10" fillId="0" borderId="0" xfId="0" applyFont="1" applyAlignment="1">
      <alignment horizontal="right" vertical="center" shrinkToFit="1"/>
    </xf>
    <xf numFmtId="0" fontId="9" fillId="0" borderId="50" xfId="0" applyFont="1" applyBorder="1" applyAlignment="1">
      <alignment vertical="center" shrinkToFit="1"/>
    </xf>
    <xf numFmtId="0" fontId="9" fillId="0" borderId="51" xfId="0" applyFont="1" applyBorder="1" applyAlignment="1">
      <alignment vertical="center" shrinkToFit="1"/>
    </xf>
    <xf numFmtId="0" fontId="9" fillId="0" borderId="56" xfId="0" applyFont="1" applyBorder="1" applyAlignment="1">
      <alignment vertical="center" shrinkToFit="1"/>
    </xf>
    <xf numFmtId="0" fontId="34" fillId="0" borderId="50" xfId="0" applyFont="1" applyBorder="1" applyAlignment="1">
      <alignment vertical="center" shrinkToFit="1"/>
    </xf>
    <xf numFmtId="0" fontId="34" fillId="0" borderId="51" xfId="0" applyFont="1" applyBorder="1" applyAlignment="1">
      <alignment vertical="center" shrinkToFit="1"/>
    </xf>
    <xf numFmtId="0" fontId="34" fillId="0" borderId="56" xfId="0" applyFont="1" applyBorder="1" applyAlignment="1">
      <alignment vertical="center" shrinkToFit="1"/>
    </xf>
    <xf numFmtId="0" fontId="15" fillId="0" borderId="0" xfId="0" applyFont="1" applyAlignment="1">
      <alignment horizontal="center" vertical="center"/>
    </xf>
    <xf numFmtId="176" fontId="15" fillId="0" borderId="4" xfId="1" applyNumberFormat="1" applyFont="1" applyBorder="1" applyAlignment="1">
      <alignment horizontal="right" vertical="center"/>
    </xf>
    <xf numFmtId="0" fontId="41" fillId="0" borderId="0" xfId="0" applyFont="1" applyAlignment="1">
      <alignment shrinkToFit="1"/>
    </xf>
    <xf numFmtId="0" fontId="2" fillId="0" borderId="0" xfId="0" applyFont="1">
      <alignment vertical="center"/>
    </xf>
    <xf numFmtId="0" fontId="2" fillId="0" borderId="13" xfId="0" applyFont="1" applyBorder="1">
      <alignment vertical="center"/>
    </xf>
    <xf numFmtId="0" fontId="25" fillId="0" borderId="16" xfId="0" applyFont="1" applyBorder="1" applyAlignment="1">
      <alignment horizontal="center" vertical="center" wrapText="1"/>
    </xf>
    <xf numFmtId="0" fontId="25" fillId="0" borderId="0" xfId="0" applyFont="1" applyAlignment="1">
      <alignment horizontal="center" vertical="center" wrapText="1"/>
    </xf>
    <xf numFmtId="0" fontId="25" fillId="0" borderId="13" xfId="0" applyFont="1" applyBorder="1" applyAlignment="1">
      <alignment horizontal="center" vertical="center" wrapText="1"/>
    </xf>
    <xf numFmtId="176" fontId="14" fillId="0" borderId="16" xfId="1" applyNumberFormat="1" applyFont="1" applyBorder="1">
      <alignment vertical="center"/>
    </xf>
    <xf numFmtId="176" fontId="14" fillId="0" borderId="0" xfId="1" applyNumberFormat="1" applyFont="1" applyBorder="1">
      <alignment vertical="center"/>
    </xf>
    <xf numFmtId="0" fontId="25" fillId="0" borderId="16" xfId="0" applyFont="1" applyBorder="1">
      <alignment vertical="center"/>
    </xf>
    <xf numFmtId="0" fontId="25" fillId="0" borderId="0" xfId="0" applyFont="1">
      <alignment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13" xfId="0" applyFont="1" applyBorder="1" applyAlignment="1">
      <alignment horizontal="center" vertical="center"/>
    </xf>
    <xf numFmtId="0" fontId="43" fillId="0" borderId="13" xfId="0" applyFont="1" applyBorder="1" applyAlignment="1">
      <alignment horizontal="distributed" vertical="center"/>
    </xf>
    <xf numFmtId="0" fontId="48" fillId="0" borderId="0" xfId="0" applyFont="1">
      <alignment vertical="center"/>
    </xf>
    <xf numFmtId="0" fontId="49" fillId="0" borderId="0" xfId="0" applyFont="1">
      <alignment vertical="center"/>
    </xf>
    <xf numFmtId="0" fontId="51" fillId="0" borderId="0" xfId="0" applyFont="1">
      <alignment vertical="center"/>
    </xf>
    <xf numFmtId="0" fontId="52" fillId="0" borderId="0" xfId="0" applyFont="1">
      <alignment vertical="center"/>
    </xf>
    <xf numFmtId="0" fontId="49" fillId="0" borderId="0" xfId="0" applyFont="1" applyAlignment="1">
      <alignment horizontal="right" vertical="center"/>
    </xf>
    <xf numFmtId="0" fontId="49" fillId="0" borderId="33" xfId="0" applyFont="1" applyBorder="1" applyAlignment="1">
      <alignment horizontal="center" vertical="center"/>
    </xf>
    <xf numFmtId="49" fontId="49" fillId="0" borderId="0" xfId="0" applyNumberFormat="1" applyFont="1" applyAlignment="1">
      <alignment horizontal="right" vertical="center"/>
    </xf>
    <xf numFmtId="0" fontId="49" fillId="0" borderId="1" xfId="0" applyFont="1" applyBorder="1">
      <alignment vertical="center"/>
    </xf>
    <xf numFmtId="0" fontId="49" fillId="0" borderId="7" xfId="0" applyFont="1" applyBorder="1">
      <alignment vertical="center"/>
    </xf>
    <xf numFmtId="0" fontId="49" fillId="0" borderId="5" xfId="0" applyFont="1" applyBorder="1">
      <alignment vertical="center"/>
    </xf>
    <xf numFmtId="0" fontId="49" fillId="0" borderId="10" xfId="0" applyFont="1" applyBorder="1">
      <alignment vertical="center"/>
    </xf>
    <xf numFmtId="0" fontId="16" fillId="0" borderId="12"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49" fillId="0" borderId="12" xfId="0" applyFont="1" applyBorder="1" applyAlignment="1">
      <alignment horizontal="center" vertical="center" shrinkToFit="1"/>
    </xf>
    <xf numFmtId="0" fontId="49" fillId="0" borderId="10" xfId="0" applyFont="1" applyBorder="1" applyAlignment="1">
      <alignment horizontal="center" vertical="center" shrinkToFit="1"/>
    </xf>
    <xf numFmtId="0" fontId="16" fillId="0" borderId="5" xfId="0" applyFont="1" applyBorder="1" applyAlignment="1">
      <alignment horizontal="center" vertical="center"/>
    </xf>
    <xf numFmtId="0" fontId="49" fillId="0" borderId="19" xfId="0" applyFont="1" applyBorder="1" applyAlignment="1">
      <alignment horizontal="right" vertical="center"/>
    </xf>
    <xf numFmtId="0" fontId="49" fillId="0" borderId="24" xfId="0" applyFont="1" applyBorder="1">
      <alignment vertical="center"/>
    </xf>
    <xf numFmtId="0" fontId="49" fillId="0" borderId="4" xfId="0" applyFont="1" applyBorder="1">
      <alignment vertical="center"/>
    </xf>
    <xf numFmtId="0" fontId="25" fillId="0" borderId="15" xfId="0" applyFont="1" applyBorder="1">
      <alignment vertical="center"/>
    </xf>
    <xf numFmtId="0" fontId="49" fillId="0" borderId="17" xfId="0" applyFont="1" applyBorder="1">
      <alignment vertical="center"/>
    </xf>
    <xf numFmtId="0" fontId="49" fillId="0" borderId="15" xfId="0" applyFont="1" applyBorder="1">
      <alignment vertical="center"/>
    </xf>
    <xf numFmtId="0" fontId="49" fillId="0" borderId="16" xfId="0" applyFont="1" applyBorder="1">
      <alignment vertical="center"/>
    </xf>
    <xf numFmtId="0" fontId="49" fillId="0" borderId="29" xfId="0" applyFont="1" applyBorder="1">
      <alignment vertical="center"/>
    </xf>
    <xf numFmtId="0" fontId="49" fillId="0" borderId="2" xfId="0" applyFont="1" applyBorder="1">
      <alignment vertical="center"/>
    </xf>
    <xf numFmtId="0" fontId="49" fillId="0" borderId="8" xfId="0" applyFont="1" applyBorder="1">
      <alignment vertical="center"/>
    </xf>
    <xf numFmtId="0" fontId="53" fillId="0" borderId="8" xfId="0" applyFont="1" applyBorder="1" applyAlignment="1">
      <alignment horizontal="center" vertical="center"/>
    </xf>
    <xf numFmtId="0" fontId="25" fillId="0" borderId="8" xfId="0" applyFont="1" applyBorder="1">
      <alignment vertical="center"/>
    </xf>
    <xf numFmtId="0" fontId="25" fillId="0" borderId="18" xfId="0" applyFont="1" applyBorder="1">
      <alignment vertical="center"/>
    </xf>
    <xf numFmtId="0" fontId="49" fillId="0" borderId="14" xfId="0" applyFont="1" applyBorder="1">
      <alignment vertical="center"/>
    </xf>
    <xf numFmtId="0" fontId="49" fillId="0" borderId="18" xfId="0" applyFont="1" applyBorder="1">
      <alignment vertical="center"/>
    </xf>
    <xf numFmtId="0" fontId="49" fillId="0" borderId="13" xfId="0" applyFont="1" applyBorder="1">
      <alignment vertical="center"/>
    </xf>
    <xf numFmtId="0" fontId="49" fillId="0" borderId="23" xfId="0" applyFont="1" applyBorder="1">
      <alignment vertical="center"/>
    </xf>
    <xf numFmtId="0" fontId="49" fillId="0" borderId="0" xfId="0" applyFont="1" applyAlignment="1">
      <alignment horizontal="left" vertical="center"/>
    </xf>
    <xf numFmtId="0" fontId="49" fillId="0" borderId="12" xfId="0" applyFont="1" applyBorder="1">
      <alignment vertical="center"/>
    </xf>
    <xf numFmtId="0" fontId="36" fillId="0" borderId="0" xfId="0" applyFont="1" applyAlignment="1">
      <alignment horizontal="right"/>
    </xf>
    <xf numFmtId="0" fontId="15" fillId="0" borderId="0" xfId="0" applyFont="1" applyAlignment="1">
      <alignment horizontal="center"/>
    </xf>
    <xf numFmtId="0" fontId="36" fillId="0" borderId="0" xfId="0" applyFont="1" applyAlignment="1">
      <alignment horizontal="left"/>
    </xf>
    <xf numFmtId="0" fontId="36" fillId="0" borderId="10" xfId="0" applyFont="1" applyBorder="1" applyAlignment="1">
      <alignment horizontal="left"/>
    </xf>
    <xf numFmtId="0" fontId="49" fillId="0" borderId="9" xfId="0" applyFont="1" applyBorder="1">
      <alignment vertical="center"/>
    </xf>
    <xf numFmtId="0" fontId="49" fillId="0" borderId="2" xfId="0" applyFont="1" applyBorder="1" applyAlignment="1">
      <alignment horizontal="distributed" vertical="center"/>
    </xf>
    <xf numFmtId="0" fontId="49" fillId="0" borderId="0" xfId="0" applyFont="1" applyAlignment="1">
      <alignment horizontal="distributed" vertical="center"/>
    </xf>
    <xf numFmtId="0" fontId="49" fillId="0" borderId="21" xfId="0" applyFont="1" applyBorder="1" applyAlignment="1">
      <alignment horizontal="distributed" vertical="center"/>
    </xf>
    <xf numFmtId="0" fontId="49" fillId="0" borderId="13" xfId="0" applyFont="1" applyBorder="1" applyAlignment="1">
      <alignment horizontal="distributed" vertical="center"/>
    </xf>
    <xf numFmtId="0" fontId="49" fillId="0" borderId="13" xfId="0" applyFont="1" applyBorder="1" applyAlignment="1">
      <alignment horizontal="center" vertical="center"/>
    </xf>
    <xf numFmtId="0" fontId="49" fillId="0" borderId="13" xfId="0" applyFont="1" applyBorder="1" applyAlignment="1">
      <alignment horizontal="center" vertical="center" shrinkToFit="1"/>
    </xf>
    <xf numFmtId="0" fontId="49" fillId="0" borderId="14" xfId="0" applyFont="1" applyBorder="1" applyAlignment="1">
      <alignment horizontal="center" vertical="center" shrinkToFit="1"/>
    </xf>
    <xf numFmtId="0" fontId="49" fillId="0" borderId="0" xfId="0" applyFont="1" applyAlignment="1">
      <alignment vertical="top" textRotation="255"/>
    </xf>
    <xf numFmtId="0" fontId="49" fillId="0" borderId="0" xfId="0" applyFont="1" applyAlignment="1">
      <alignment horizontal="center" vertical="center"/>
    </xf>
    <xf numFmtId="0" fontId="49" fillId="0" borderId="13" xfId="0" applyFont="1" applyBorder="1" applyAlignment="1">
      <alignment horizontal="right" vertical="center"/>
    </xf>
    <xf numFmtId="0" fontId="49" fillId="0" borderId="22" xfId="0" applyFont="1" applyBorder="1">
      <alignment vertical="center"/>
    </xf>
    <xf numFmtId="0" fontId="49" fillId="0" borderId="3" xfId="0" applyFont="1" applyBorder="1">
      <alignment vertical="center"/>
    </xf>
    <xf numFmtId="0" fontId="25" fillId="2" borderId="4" xfId="0" applyFont="1" applyFill="1" applyBorder="1">
      <alignment vertical="center"/>
    </xf>
    <xf numFmtId="0" fontId="53" fillId="2" borderId="28" xfId="0" applyFont="1" applyFill="1" applyBorder="1" applyAlignment="1">
      <alignment horizontal="right" vertical="center"/>
    </xf>
    <xf numFmtId="0" fontId="49" fillId="2" borderId="0" xfId="0" applyFont="1" applyFill="1">
      <alignment vertical="center"/>
    </xf>
    <xf numFmtId="0" fontId="49" fillId="2" borderId="5" xfId="0" applyFont="1" applyFill="1" applyBorder="1">
      <alignment vertical="center"/>
    </xf>
    <xf numFmtId="0" fontId="49" fillId="2" borderId="5" xfId="0" applyFont="1" applyFill="1" applyBorder="1" applyAlignment="1">
      <alignment horizontal="right" vertical="center"/>
    </xf>
    <xf numFmtId="0" fontId="49" fillId="0" borderId="21" xfId="0" applyFont="1" applyBorder="1">
      <alignment vertical="center"/>
    </xf>
    <xf numFmtId="176" fontId="49" fillId="2" borderId="13" xfId="1" applyNumberFormat="1" applyFont="1" applyFill="1" applyBorder="1">
      <alignment vertical="center"/>
    </xf>
    <xf numFmtId="0" fontId="49" fillId="2" borderId="23" xfId="0" applyFont="1" applyFill="1" applyBorder="1">
      <alignment vertical="center"/>
    </xf>
    <xf numFmtId="0" fontId="49" fillId="0" borderId="16" xfId="0" applyFont="1" applyBorder="1" applyAlignment="1">
      <alignment vertical="center" wrapText="1"/>
    </xf>
    <xf numFmtId="0" fontId="54" fillId="0" borderId="16" xfId="0" applyFont="1" applyBorder="1">
      <alignment vertical="center"/>
    </xf>
    <xf numFmtId="176" fontId="49" fillId="0" borderId="0" xfId="1" applyNumberFormat="1" applyFont="1" applyBorder="1">
      <alignment vertical="center"/>
    </xf>
    <xf numFmtId="0" fontId="49" fillId="0" borderId="15" xfId="0" applyFont="1" applyBorder="1" applyAlignment="1">
      <alignment vertical="center" wrapText="1"/>
    </xf>
    <xf numFmtId="176" fontId="49" fillId="0" borderId="17" xfId="1" applyNumberFormat="1" applyFont="1" applyBorder="1">
      <alignment vertical="center"/>
    </xf>
    <xf numFmtId="0" fontId="49" fillId="0" borderId="12" xfId="0" applyFont="1" applyBorder="1" applyAlignment="1">
      <alignment vertical="center" wrapText="1"/>
    </xf>
    <xf numFmtId="0" fontId="25" fillId="0" borderId="0" xfId="0" applyFont="1" applyAlignment="1">
      <alignment horizontal="right" vertical="center"/>
    </xf>
    <xf numFmtId="176" fontId="49" fillId="0" borderId="10" xfId="1" applyNumberFormat="1" applyFont="1" applyBorder="1">
      <alignment vertical="center"/>
    </xf>
    <xf numFmtId="0" fontId="49" fillId="0" borderId="18" xfId="0" applyFont="1" applyBorder="1" applyAlignment="1">
      <alignment vertical="center" wrapText="1"/>
    </xf>
    <xf numFmtId="0" fontId="25" fillId="0" borderId="13" xfId="0" applyFont="1" applyBorder="1" applyAlignment="1">
      <alignment vertical="center" wrapText="1"/>
    </xf>
    <xf numFmtId="0" fontId="49" fillId="0" borderId="13" xfId="0" applyFont="1" applyBorder="1" applyAlignment="1">
      <alignment vertical="center" wrapText="1"/>
    </xf>
    <xf numFmtId="176" fontId="49" fillId="0" borderId="14" xfId="1" applyNumberFormat="1" applyFont="1" applyBorder="1">
      <alignment vertical="center"/>
    </xf>
    <xf numFmtId="0" fontId="25" fillId="0" borderId="16" xfId="0" applyFont="1" applyBorder="1" applyAlignment="1">
      <alignment vertical="center" wrapText="1"/>
    </xf>
    <xf numFmtId="0" fontId="25" fillId="0" borderId="0" xfId="0" applyFont="1" applyAlignment="1">
      <alignment vertical="center" wrapText="1"/>
    </xf>
    <xf numFmtId="0" fontId="49" fillId="0" borderId="0" xfId="0" applyFont="1" applyAlignment="1">
      <alignment vertical="center" wrapText="1"/>
    </xf>
    <xf numFmtId="176" fontId="49" fillId="2" borderId="10" xfId="1" applyNumberFormat="1" applyFont="1" applyFill="1" applyBorder="1">
      <alignment vertical="center"/>
    </xf>
    <xf numFmtId="176" fontId="49" fillId="2" borderId="14" xfId="1" applyNumberFormat="1" applyFont="1" applyFill="1" applyBorder="1">
      <alignment vertical="center"/>
    </xf>
    <xf numFmtId="0" fontId="49" fillId="0" borderId="0" xfId="0" applyFont="1" applyAlignment="1">
      <alignment vertical="center" textRotation="255"/>
    </xf>
    <xf numFmtId="0" fontId="54" fillId="0" borderId="0" xfId="0" applyFont="1">
      <alignment vertical="center"/>
    </xf>
    <xf numFmtId="176" fontId="49" fillId="0" borderId="0" xfId="1" applyNumberFormat="1" applyFont="1" applyFill="1" applyBorder="1">
      <alignment vertical="center"/>
    </xf>
    <xf numFmtId="176" fontId="49" fillId="0" borderId="16" xfId="1" applyNumberFormat="1" applyFont="1" applyBorder="1">
      <alignment vertical="center"/>
    </xf>
    <xf numFmtId="176" fontId="49" fillId="0" borderId="13" xfId="1" applyNumberFormat="1" applyFont="1" applyBorder="1">
      <alignment vertical="center"/>
    </xf>
    <xf numFmtId="0" fontId="49" fillId="0" borderId="23" xfId="0" applyFont="1" applyBorder="1" applyAlignment="1">
      <alignment horizontal="right" vertical="center"/>
    </xf>
    <xf numFmtId="0" fontId="25" fillId="0" borderId="16" xfId="0" applyFont="1" applyBorder="1" applyAlignment="1">
      <alignment horizontal="right" vertical="center"/>
    </xf>
    <xf numFmtId="0" fontId="49" fillId="0" borderId="16" xfId="0" applyFont="1" applyBorder="1" applyAlignment="1">
      <alignment horizontal="right" vertical="center"/>
    </xf>
    <xf numFmtId="0" fontId="25" fillId="0" borderId="13" xfId="0" applyFont="1" applyBorder="1" applyAlignment="1">
      <alignment horizontal="right" vertical="center"/>
    </xf>
    <xf numFmtId="0" fontId="49" fillId="0" borderId="5" xfId="0" applyFont="1" applyBorder="1" applyAlignment="1">
      <alignment horizontal="right" vertical="center"/>
    </xf>
    <xf numFmtId="0" fontId="49" fillId="0" borderId="25" xfId="0" applyFont="1" applyBorder="1">
      <alignment vertical="center"/>
    </xf>
    <xf numFmtId="0" fontId="49" fillId="0" borderId="8" xfId="0" applyFont="1" applyBorder="1" applyAlignment="1">
      <alignment vertical="center" wrapText="1"/>
    </xf>
    <xf numFmtId="0" fontId="49" fillId="0" borderId="8" xfId="0" applyFont="1" applyBorder="1" applyAlignment="1">
      <alignment vertical="center" textRotation="255"/>
    </xf>
    <xf numFmtId="0" fontId="49" fillId="0" borderId="8" xfId="0" applyFont="1" applyBorder="1" applyAlignment="1">
      <alignment horizontal="center" vertical="center"/>
    </xf>
    <xf numFmtId="176" fontId="49" fillId="0" borderId="8" xfId="1" applyNumberFormat="1" applyFont="1" applyBorder="1">
      <alignment vertical="center"/>
    </xf>
    <xf numFmtId="0" fontId="49" fillId="0" borderId="9" xfId="0" applyFont="1" applyBorder="1" applyAlignment="1">
      <alignment horizontal="right" vertical="center"/>
    </xf>
    <xf numFmtId="0" fontId="49" fillId="0" borderId="19" xfId="0" applyFont="1" applyBorder="1">
      <alignment vertical="center"/>
    </xf>
    <xf numFmtId="0" fontId="49" fillId="0" borderId="19" xfId="0" applyFont="1" applyBorder="1" applyAlignment="1">
      <alignment vertical="center" wrapText="1"/>
    </xf>
    <xf numFmtId="176" fontId="49" fillId="0" borderId="19" xfId="1" applyNumberFormat="1" applyFont="1" applyBorder="1">
      <alignment vertical="center"/>
    </xf>
    <xf numFmtId="0" fontId="49" fillId="0" borderId="24" xfId="0" applyFont="1" applyBorder="1" applyAlignment="1">
      <alignment horizontal="right" vertical="center"/>
    </xf>
    <xf numFmtId="0" fontId="49" fillId="0" borderId="16" xfId="0" applyFont="1" applyBorder="1" applyAlignment="1">
      <alignment vertical="center" textRotation="255"/>
    </xf>
    <xf numFmtId="0" fontId="49" fillId="0" borderId="7" xfId="0" applyFont="1" applyBorder="1" applyAlignment="1">
      <alignment vertical="center" wrapText="1"/>
    </xf>
    <xf numFmtId="0" fontId="49" fillId="0" borderId="10" xfId="0" applyFont="1" applyBorder="1" applyAlignment="1">
      <alignment vertical="center" wrapText="1"/>
    </xf>
    <xf numFmtId="0" fontId="25" fillId="0" borderId="13" xfId="0" applyFont="1" applyBorder="1" applyAlignment="1">
      <alignment vertical="center" textRotation="255"/>
    </xf>
    <xf numFmtId="0" fontId="49" fillId="0" borderId="13" xfId="0" applyFont="1" applyBorder="1" applyAlignment="1">
      <alignment vertical="center" textRotation="255"/>
    </xf>
    <xf numFmtId="0" fontId="49" fillId="0" borderId="14" xfId="0" applyFont="1" applyBorder="1" applyAlignment="1">
      <alignment vertical="center" wrapText="1"/>
    </xf>
    <xf numFmtId="0" fontId="25" fillId="0" borderId="16" xfId="0" applyFont="1" applyBorder="1" applyAlignment="1">
      <alignment vertical="center" textRotation="255"/>
    </xf>
    <xf numFmtId="0" fontId="49" fillId="0" borderId="17" xfId="0" applyFont="1" applyBorder="1" applyAlignment="1">
      <alignment vertical="center" wrapText="1"/>
    </xf>
    <xf numFmtId="0" fontId="49" fillId="0" borderId="19" xfId="0" applyFont="1" applyBorder="1" applyAlignment="1">
      <alignment vertical="center" textRotation="255"/>
    </xf>
    <xf numFmtId="0" fontId="49" fillId="0" borderId="20" xfId="0" applyFont="1" applyBorder="1" applyAlignment="1">
      <alignment vertical="center" wrapText="1"/>
    </xf>
    <xf numFmtId="0" fontId="49" fillId="0" borderId="19" xfId="0" applyFont="1" applyBorder="1" applyAlignment="1">
      <alignment horizontal="center" vertical="center"/>
    </xf>
    <xf numFmtId="0" fontId="49" fillId="0" borderId="10" xfId="0" applyFont="1" applyBorder="1" applyAlignment="1">
      <alignment horizontal="left" vertical="center"/>
    </xf>
    <xf numFmtId="0" fontId="49" fillId="0" borderId="14" xfId="0" applyFont="1" applyBorder="1" applyAlignment="1">
      <alignment horizontal="left" vertical="center"/>
    </xf>
    <xf numFmtId="0" fontId="57" fillId="0" borderId="0" xfId="0" applyFont="1" applyAlignment="1">
      <alignment horizontal="distributed" vertical="center"/>
    </xf>
    <xf numFmtId="0" fontId="49" fillId="0" borderId="26" xfId="0" applyFont="1" applyBorder="1">
      <alignment vertical="center"/>
    </xf>
    <xf numFmtId="0" fontId="16" fillId="0" borderId="15" xfId="0" applyFont="1" applyBorder="1" applyAlignment="1">
      <alignment horizontal="distributed" vertical="center"/>
    </xf>
    <xf numFmtId="0" fontId="49" fillId="0" borderId="16" xfId="0" applyFont="1" applyBorder="1" applyAlignment="1">
      <alignment horizontal="distributed" vertical="center"/>
    </xf>
    <xf numFmtId="0" fontId="15" fillId="0" borderId="0" xfId="0" applyFont="1" applyAlignment="1">
      <alignment horizontal="right" vertical="center"/>
    </xf>
    <xf numFmtId="0" fontId="15" fillId="0" borderId="0" xfId="0" applyFont="1" applyAlignment="1">
      <alignment horizontal="left" vertical="center"/>
    </xf>
    <xf numFmtId="0" fontId="15" fillId="0" borderId="19" xfId="0" applyFont="1" applyBorder="1" applyAlignment="1">
      <alignment horizontal="right" vertical="center"/>
    </xf>
    <xf numFmtId="0" fontId="15" fillId="0" borderId="19" xfId="0" applyFont="1" applyBorder="1" applyAlignment="1">
      <alignment horizontal="left" vertical="center"/>
    </xf>
    <xf numFmtId="0" fontId="49" fillId="0" borderId="6" xfId="0" applyFont="1" applyBorder="1">
      <alignment vertical="center"/>
    </xf>
    <xf numFmtId="0" fontId="49" fillId="0" borderId="11" xfId="0" applyFont="1" applyBorder="1">
      <alignment vertical="center"/>
    </xf>
    <xf numFmtId="0" fontId="59" fillId="0" borderId="1" xfId="0" applyFont="1" applyBorder="1">
      <alignment vertical="center"/>
    </xf>
    <xf numFmtId="0" fontId="59" fillId="0" borderId="4" xfId="0" applyFont="1" applyBorder="1">
      <alignment vertical="center"/>
    </xf>
    <xf numFmtId="0" fontId="43" fillId="0" borderId="4" xfId="0" applyFont="1" applyBorder="1" applyAlignment="1">
      <alignment horizontal="distributed" vertical="center"/>
    </xf>
    <xf numFmtId="0" fontId="59" fillId="0" borderId="28" xfId="0" applyFont="1" applyBorder="1">
      <alignment vertical="center"/>
    </xf>
    <xf numFmtId="0" fontId="43" fillId="0" borderId="1" xfId="0" applyFont="1" applyBorder="1" applyAlignment="1">
      <alignment horizontal="center" vertical="center"/>
    </xf>
    <xf numFmtId="0" fontId="43" fillId="0" borderId="4" xfId="0" applyFont="1" applyBorder="1" applyAlignment="1">
      <alignment horizontal="center" vertical="center"/>
    </xf>
    <xf numFmtId="0" fontId="43" fillId="0" borderId="28" xfId="0" applyFont="1" applyBorder="1" applyAlignment="1">
      <alignment horizontal="center" vertical="center"/>
    </xf>
    <xf numFmtId="0" fontId="59" fillId="0" borderId="1" xfId="0" applyFont="1" applyBorder="1" applyAlignment="1">
      <alignment horizontal="distributed" vertical="center"/>
    </xf>
    <xf numFmtId="0" fontId="59" fillId="0" borderId="4" xfId="0" applyFont="1" applyBorder="1" applyAlignment="1">
      <alignment horizontal="distributed" vertical="center"/>
    </xf>
    <xf numFmtId="0" fontId="59" fillId="0" borderId="2" xfId="0" applyFont="1" applyBorder="1">
      <alignment vertical="center"/>
    </xf>
    <xf numFmtId="0" fontId="59" fillId="0" borderId="0" xfId="0" applyFont="1">
      <alignment vertical="center"/>
    </xf>
    <xf numFmtId="0" fontId="43" fillId="0" borderId="0" xfId="0" applyFont="1" applyAlignment="1">
      <alignment horizontal="distributed" vertical="center"/>
    </xf>
    <xf numFmtId="0" fontId="59" fillId="0" borderId="5" xfId="0" applyFont="1" applyBorder="1">
      <alignment vertical="center"/>
    </xf>
    <xf numFmtId="0" fontId="43" fillId="0" borderId="2" xfId="0" applyFont="1" applyBorder="1" applyAlignment="1">
      <alignment horizontal="center" vertical="center"/>
    </xf>
    <xf numFmtId="0" fontId="43" fillId="0" borderId="0" xfId="0" applyFont="1" applyAlignment="1">
      <alignment horizontal="center" vertical="center"/>
    </xf>
    <xf numFmtId="0" fontId="43" fillId="0" borderId="5" xfId="0" applyFont="1" applyBorder="1" applyAlignment="1">
      <alignment horizontal="center" vertical="center"/>
    </xf>
    <xf numFmtId="0" fontId="59" fillId="0" borderId="16" xfId="0" applyFont="1" applyBorder="1" applyAlignment="1">
      <alignment horizontal="center" vertical="top"/>
    </xf>
    <xf numFmtId="0" fontId="59" fillId="0" borderId="16" xfId="0" applyFont="1" applyBorder="1" applyAlignment="1">
      <alignment horizontal="center" vertical="center"/>
    </xf>
    <xf numFmtId="0" fontId="59" fillId="0" borderId="15" xfId="0" applyFont="1" applyBorder="1">
      <alignment vertical="center"/>
    </xf>
    <xf numFmtId="0" fontId="59" fillId="0" borderId="16" xfId="0" applyFont="1" applyBorder="1">
      <alignment vertical="center"/>
    </xf>
    <xf numFmtId="0" fontId="59" fillId="0" borderId="29" xfId="0" applyFont="1" applyBorder="1">
      <alignment vertical="center"/>
    </xf>
    <xf numFmtId="0" fontId="59" fillId="0" borderId="27" xfId="0" applyFont="1" applyBorder="1">
      <alignment vertical="center"/>
    </xf>
    <xf numFmtId="0" fontId="59" fillId="0" borderId="29" xfId="0" applyFont="1" applyBorder="1" applyAlignment="1">
      <alignment horizontal="center" vertical="center"/>
    </xf>
    <xf numFmtId="0" fontId="59" fillId="0" borderId="17" xfId="0" applyFont="1" applyBorder="1" applyAlignment="1">
      <alignment horizontal="center" vertical="center"/>
    </xf>
    <xf numFmtId="0" fontId="59" fillId="0" borderId="12" xfId="0" applyFont="1" applyBorder="1">
      <alignment vertical="center"/>
    </xf>
    <xf numFmtId="0" fontId="59" fillId="0" borderId="0" xfId="0" applyFont="1" applyAlignment="1">
      <alignment horizontal="center" vertical="center"/>
    </xf>
    <xf numFmtId="0" fontId="59" fillId="0" borderId="5" xfId="0" applyFont="1" applyBorder="1" applyAlignment="1">
      <alignment horizontal="center" vertical="center"/>
    </xf>
    <xf numFmtId="0" fontId="59" fillId="0" borderId="19" xfId="0" applyFont="1" applyBorder="1" applyAlignment="1">
      <alignment horizontal="center" vertical="center"/>
    </xf>
    <xf numFmtId="0" fontId="59" fillId="0" borderId="20" xfId="0" applyFont="1" applyBorder="1" applyAlignment="1">
      <alignment horizontal="center" vertical="center"/>
    </xf>
    <xf numFmtId="0" fontId="59" fillId="0" borderId="11" xfId="0" applyFont="1" applyBorder="1">
      <alignment vertical="center"/>
    </xf>
    <xf numFmtId="0" fontId="59" fillId="0" borderId="19" xfId="0" applyFont="1" applyBorder="1">
      <alignment vertical="center"/>
    </xf>
    <xf numFmtId="0" fontId="59" fillId="0" borderId="24" xfId="0" applyFont="1" applyBorder="1">
      <alignment vertical="center"/>
    </xf>
    <xf numFmtId="0" fontId="59" fillId="0" borderId="3" xfId="0" applyFont="1" applyBorder="1">
      <alignment vertical="center"/>
    </xf>
    <xf numFmtId="0" fontId="59" fillId="0" borderId="3" xfId="0" applyFont="1" applyBorder="1" applyAlignment="1">
      <alignment horizontal="distributed" vertical="center"/>
    </xf>
    <xf numFmtId="0" fontId="59" fillId="0" borderId="19" xfId="0" applyFont="1" applyBorder="1" applyAlignment="1">
      <alignment horizontal="distributed" vertical="center"/>
    </xf>
    <xf numFmtId="0" fontId="59" fillId="0" borderId="20" xfId="0" applyFont="1" applyBorder="1" applyAlignment="1">
      <alignment horizontal="distributed" vertical="center"/>
    </xf>
    <xf numFmtId="0" fontId="59" fillId="0" borderId="24" xfId="0" applyFont="1" applyBorder="1" applyAlignment="1">
      <alignment horizontal="center" vertical="center"/>
    </xf>
    <xf numFmtId="0" fontId="15" fillId="0" borderId="1"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center" vertical="center"/>
    </xf>
    <xf numFmtId="0" fontId="15" fillId="0" borderId="28"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lignment vertical="center"/>
    </xf>
    <xf numFmtId="0" fontId="15" fillId="0" borderId="4" xfId="0" applyFont="1" applyBorder="1">
      <alignment vertical="center"/>
    </xf>
    <xf numFmtId="0" fontId="15" fillId="0" borderId="28" xfId="0" applyFont="1" applyBorder="1">
      <alignment vertical="center"/>
    </xf>
    <xf numFmtId="0" fontId="15" fillId="0" borderId="2" xfId="0" applyFont="1" applyBorder="1" applyAlignment="1">
      <alignment horizontal="center" vertical="center"/>
    </xf>
    <xf numFmtId="0" fontId="15" fillId="0" borderId="12" xfId="0" applyFont="1" applyBorder="1">
      <alignment vertical="center"/>
    </xf>
    <xf numFmtId="0" fontId="15" fillId="0" borderId="27" xfId="0" applyFont="1" applyBorder="1">
      <alignment vertical="center"/>
    </xf>
    <xf numFmtId="0" fontId="15" fillId="0" borderId="29" xfId="0" applyFont="1" applyBorder="1" applyAlignment="1">
      <alignment horizontal="center" vertical="center"/>
    </xf>
    <xf numFmtId="0" fontId="15" fillId="0" borderId="2" xfId="0" applyFont="1" applyBorder="1">
      <alignment vertical="center"/>
    </xf>
    <xf numFmtId="0" fontId="15" fillId="0" borderId="5" xfId="0" applyFont="1" applyBorder="1" applyAlignment="1">
      <alignment horizontal="center" vertical="center"/>
    </xf>
    <xf numFmtId="0" fontId="15" fillId="0" borderId="11" xfId="0" applyFont="1" applyBorder="1">
      <alignment vertical="center"/>
    </xf>
    <xf numFmtId="0" fontId="15" fillId="0" borderId="3" xfId="0" applyFont="1" applyBorder="1">
      <alignment vertical="center"/>
    </xf>
    <xf numFmtId="0" fontId="15" fillId="0" borderId="24" xfId="0" applyFont="1" applyBorder="1" applyAlignment="1">
      <alignment horizontal="center" vertical="center"/>
    </xf>
    <xf numFmtId="0" fontId="17" fillId="0" borderId="1" xfId="0" applyFont="1" applyBorder="1">
      <alignment vertical="center"/>
    </xf>
    <xf numFmtId="0" fontId="17" fillId="0" borderId="4" xfId="0" applyFont="1" applyBorder="1">
      <alignment vertical="center"/>
    </xf>
    <xf numFmtId="0" fontId="15" fillId="0" borderId="0" xfId="0" applyFont="1">
      <alignment vertical="center"/>
    </xf>
    <xf numFmtId="0" fontId="15" fillId="0" borderId="5" xfId="0" applyFont="1" applyBorder="1">
      <alignmen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15" fillId="0" borderId="0" xfId="0" applyFont="1" applyAlignment="1">
      <alignment horizontal="center" vertical="top"/>
    </xf>
    <xf numFmtId="0" fontId="15" fillId="0" borderId="19" xfId="0" applyFont="1" applyBorder="1">
      <alignment vertical="center"/>
    </xf>
    <xf numFmtId="0" fontId="15" fillId="0" borderId="19" xfId="0" applyFont="1" applyBorder="1" applyAlignment="1">
      <alignment horizontal="center" vertical="top"/>
    </xf>
    <xf numFmtId="0" fontId="49" fillId="0" borderId="33" xfId="0" applyFont="1" applyBorder="1" applyProtection="1">
      <alignment vertical="center"/>
      <protection locked="0"/>
    </xf>
    <xf numFmtId="0" fontId="49" fillId="0" borderId="33" xfId="0" applyFont="1" applyBorder="1" applyAlignment="1" applyProtection="1">
      <alignment horizontal="left" vertical="center"/>
      <protection locked="0"/>
    </xf>
    <xf numFmtId="179" fontId="49" fillId="0" borderId="33" xfId="0" applyNumberFormat="1" applyFont="1" applyBorder="1" applyAlignment="1" applyProtection="1">
      <alignment horizontal="right" vertical="center"/>
      <protection locked="0"/>
    </xf>
    <xf numFmtId="0" fontId="36" fillId="0" borderId="0" xfId="0" applyFont="1">
      <alignment vertical="center"/>
    </xf>
    <xf numFmtId="0" fontId="61" fillId="0" borderId="0" xfId="0" applyFont="1" applyAlignment="1">
      <alignment horizontal="left" vertical="center" wrapText="1"/>
    </xf>
    <xf numFmtId="0" fontId="50" fillId="0" borderId="0" xfId="0" applyFont="1" applyAlignment="1">
      <alignment horizontal="left" vertical="center" wrapText="1"/>
    </xf>
    <xf numFmtId="0" fontId="62" fillId="0" borderId="0" xfId="0" applyFont="1" applyAlignment="1">
      <alignment horizontal="left" vertical="center" wrapText="1"/>
    </xf>
    <xf numFmtId="0" fontId="49" fillId="0" borderId="33" xfId="0" applyFont="1" applyBorder="1" applyAlignment="1">
      <alignment horizontal="center" vertical="center"/>
    </xf>
    <xf numFmtId="0" fontId="48" fillId="0" borderId="0" xfId="0" applyFont="1" applyAlignment="1">
      <alignment horizontal="center" vertical="center"/>
    </xf>
    <xf numFmtId="0" fontId="36" fillId="0" borderId="0" xfId="0" applyFont="1" applyAlignment="1">
      <alignment horizontal="right"/>
    </xf>
    <xf numFmtId="0" fontId="36" fillId="0" borderId="10" xfId="0" applyFont="1" applyBorder="1" applyAlignment="1">
      <alignment horizontal="right"/>
    </xf>
    <xf numFmtId="0" fontId="54" fillId="0" borderId="0" xfId="0" applyFont="1" applyAlignment="1">
      <alignment horizontal="center" vertical="center"/>
    </xf>
    <xf numFmtId="0" fontId="31" fillId="0" borderId="16" xfId="0" applyFont="1" applyBorder="1" applyAlignment="1">
      <alignment horizontal="left" vertical="center"/>
    </xf>
    <xf numFmtId="0" fontId="31" fillId="0" borderId="0" xfId="0" applyFont="1" applyAlignment="1">
      <alignment horizontal="left" vertical="center"/>
    </xf>
    <xf numFmtId="176" fontId="56" fillId="0" borderId="16" xfId="1" applyNumberFormat="1" applyFont="1" applyBorder="1" applyAlignment="1">
      <alignment horizontal="right" vertical="center"/>
    </xf>
    <xf numFmtId="176" fontId="56" fillId="0" borderId="29" xfId="1" applyNumberFormat="1" applyFont="1" applyBorder="1" applyAlignment="1">
      <alignment horizontal="right" vertical="center"/>
    </xf>
    <xf numFmtId="176" fontId="56" fillId="0" borderId="0" xfId="1" applyNumberFormat="1" applyFont="1" applyBorder="1" applyAlignment="1">
      <alignment horizontal="right" vertical="center"/>
    </xf>
    <xf numFmtId="176" fontId="56" fillId="0" borderId="5" xfId="1" applyNumberFormat="1" applyFont="1" applyBorder="1" applyAlignment="1">
      <alignment horizontal="right" vertical="center"/>
    </xf>
    <xf numFmtId="0" fontId="31" fillId="0" borderId="6" xfId="0" applyFont="1" applyBorder="1" applyAlignment="1">
      <alignment horizontal="center" vertical="center" textRotation="255"/>
    </xf>
    <xf numFmtId="0" fontId="31" fillId="0" borderId="4" xfId="0" applyFont="1" applyBorder="1" applyAlignment="1">
      <alignment horizontal="center" vertical="center" textRotation="255"/>
    </xf>
    <xf numFmtId="0" fontId="31" fillId="0" borderId="7" xfId="0" applyFont="1" applyBorder="1" applyAlignment="1">
      <alignment horizontal="center" vertical="center" textRotation="255"/>
    </xf>
    <xf numFmtId="0" fontId="31" fillId="0" borderId="12" xfId="0" applyFont="1" applyBorder="1" applyAlignment="1">
      <alignment horizontal="center" vertical="center" textRotation="255"/>
    </xf>
    <xf numFmtId="0" fontId="31" fillId="0" borderId="0" xfId="0" applyFont="1" applyAlignment="1">
      <alignment horizontal="center" vertical="center" textRotation="255"/>
    </xf>
    <xf numFmtId="0" fontId="31" fillId="0" borderId="10" xfId="0" applyFont="1" applyBorder="1" applyAlignment="1">
      <alignment horizontal="center" vertical="center" textRotation="255"/>
    </xf>
    <xf numFmtId="0" fontId="31" fillId="0" borderId="11" xfId="0" applyFont="1" applyBorder="1" applyAlignment="1">
      <alignment horizontal="center" vertical="center" textRotation="255"/>
    </xf>
    <xf numFmtId="0" fontId="31" fillId="0" borderId="19" xfId="0" applyFont="1" applyBorder="1" applyAlignment="1">
      <alignment horizontal="center" vertical="center" textRotation="255"/>
    </xf>
    <xf numFmtId="0" fontId="31" fillId="0" borderId="20" xfId="0" applyFont="1" applyBorder="1" applyAlignment="1">
      <alignment horizontal="center" vertical="center" textRotation="255"/>
    </xf>
    <xf numFmtId="0" fontId="25" fillId="0" borderId="0" xfId="0" applyFont="1" applyAlignment="1">
      <alignment horizontal="left" vertical="center"/>
    </xf>
    <xf numFmtId="0" fontId="25" fillId="0" borderId="13" xfId="0" applyFont="1" applyBorder="1" applyAlignment="1">
      <alignment horizontal="left" vertical="center"/>
    </xf>
    <xf numFmtId="0" fontId="31" fillId="0" borderId="0" xfId="0" applyFont="1" applyAlignment="1">
      <alignment horizontal="distributed" vertical="center" wrapText="1"/>
    </xf>
    <xf numFmtId="0" fontId="15" fillId="0" borderId="1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25" fillId="0" borderId="16" xfId="0" applyFont="1" applyBorder="1" applyAlignment="1">
      <alignment horizontal="center" vertical="center" wrapText="1"/>
    </xf>
    <xf numFmtId="0" fontId="25" fillId="0" borderId="0" xfId="0" applyFont="1" applyAlignment="1">
      <alignment horizontal="center" vertical="center" wrapText="1"/>
    </xf>
    <xf numFmtId="0" fontId="25" fillId="0" borderId="13" xfId="0" applyFont="1" applyBorder="1" applyAlignment="1">
      <alignment horizontal="center" vertical="center" wrapText="1"/>
    </xf>
    <xf numFmtId="0" fontId="54" fillId="0" borderId="16" xfId="0" applyFont="1" applyBorder="1" applyAlignment="1">
      <alignment horizontal="center" vertical="center"/>
    </xf>
    <xf numFmtId="0" fontId="54" fillId="0" borderId="17" xfId="0" applyFont="1" applyBorder="1" applyAlignment="1">
      <alignment horizontal="center" vertical="center"/>
    </xf>
    <xf numFmtId="0" fontId="54" fillId="0" borderId="10" xfId="0" applyFont="1" applyBorder="1" applyAlignment="1">
      <alignment horizontal="center" vertical="center"/>
    </xf>
    <xf numFmtId="0" fontId="54" fillId="0" borderId="13" xfId="0" applyFont="1" applyBorder="1" applyAlignment="1">
      <alignment horizontal="center" vertical="center"/>
    </xf>
    <xf numFmtId="0" fontId="54" fillId="0" borderId="14" xfId="0" applyFont="1" applyBorder="1" applyAlignment="1">
      <alignment horizontal="center" vertical="center"/>
    </xf>
    <xf numFmtId="176" fontId="14" fillId="0" borderId="15" xfId="1" applyNumberFormat="1" applyFont="1" applyBorder="1">
      <alignment vertical="center"/>
    </xf>
    <xf numFmtId="176" fontId="14" fillId="0" borderId="16" xfId="1" applyNumberFormat="1" applyFont="1" applyBorder="1">
      <alignment vertical="center"/>
    </xf>
    <xf numFmtId="176" fontId="14" fillId="0" borderId="12" xfId="1" applyNumberFormat="1" applyFont="1" applyBorder="1">
      <alignment vertical="center"/>
    </xf>
    <xf numFmtId="176" fontId="14" fillId="0" borderId="0" xfId="1" applyNumberFormat="1" applyFont="1" applyBorder="1">
      <alignment vertical="center"/>
    </xf>
    <xf numFmtId="176" fontId="14" fillId="0" borderId="18" xfId="1" applyNumberFormat="1" applyFont="1" applyBorder="1">
      <alignment vertical="center"/>
    </xf>
    <xf numFmtId="176" fontId="14" fillId="0" borderId="13" xfId="1" applyNumberFormat="1" applyFont="1" applyBorder="1">
      <alignment vertical="center"/>
    </xf>
    <xf numFmtId="0" fontId="31" fillId="0" borderId="16" xfId="0" applyFont="1" applyBorder="1" applyAlignment="1">
      <alignment horizontal="distributed" vertical="center" wrapText="1"/>
    </xf>
    <xf numFmtId="0" fontId="31" fillId="0" borderId="13" xfId="0" applyFont="1" applyBorder="1" applyAlignment="1">
      <alignment horizontal="distributed" vertical="center" wrapText="1"/>
    </xf>
    <xf numFmtId="0" fontId="25" fillId="0" borderId="16" xfId="0" applyFont="1" applyBorder="1" applyAlignment="1">
      <alignment horizontal="right" vertical="center"/>
    </xf>
    <xf numFmtId="0" fontId="25" fillId="0" borderId="0" xfId="0" applyFont="1" applyAlignment="1">
      <alignment horizontal="right" vertical="center"/>
    </xf>
    <xf numFmtId="0" fontId="25" fillId="0" borderId="13" xfId="0" applyFont="1" applyBorder="1" applyAlignment="1">
      <alignment horizontal="right" vertical="center"/>
    </xf>
    <xf numFmtId="0" fontId="55" fillId="0" borderId="0" xfId="0" applyFont="1" applyAlignment="1">
      <alignment horizontal="center" vertical="center"/>
    </xf>
    <xf numFmtId="0" fontId="15" fillId="0" borderId="12" xfId="0" applyFont="1" applyBorder="1" applyProtection="1">
      <alignment vertical="center"/>
      <protection locked="0"/>
    </xf>
    <xf numFmtId="0" fontId="15" fillId="0" borderId="0" xfId="0" applyFont="1" applyProtection="1">
      <alignment vertical="center"/>
      <protection locked="0"/>
    </xf>
    <xf numFmtId="0" fontId="15" fillId="0" borderId="18" xfId="0" applyFont="1" applyBorder="1" applyProtection="1">
      <alignment vertical="center"/>
      <protection locked="0"/>
    </xf>
    <xf numFmtId="0" fontId="15" fillId="0" borderId="13" xfId="0" applyFont="1" applyBorder="1" applyProtection="1">
      <alignment vertical="center"/>
      <protection locked="0"/>
    </xf>
    <xf numFmtId="0" fontId="25" fillId="0" borderId="0" xfId="0" applyFont="1">
      <alignment vertical="center"/>
    </xf>
    <xf numFmtId="0" fontId="25" fillId="0" borderId="13" xfId="0" applyFont="1" applyBorder="1">
      <alignment vertical="center"/>
    </xf>
    <xf numFmtId="38" fontId="15" fillId="0" borderId="0" xfId="1" applyFont="1" applyFill="1" applyBorder="1">
      <alignment vertical="center"/>
    </xf>
    <xf numFmtId="38" fontId="15" fillId="0" borderId="13" xfId="1" applyFont="1" applyFill="1" applyBorder="1">
      <alignment vertical="center"/>
    </xf>
    <xf numFmtId="0" fontId="31" fillId="0" borderId="16" xfId="0" applyFont="1" applyBorder="1" applyAlignment="1">
      <alignment vertical="center" wrapText="1"/>
    </xf>
    <xf numFmtId="0" fontId="31" fillId="0" borderId="0" xfId="0" applyFont="1" applyAlignment="1">
      <alignment vertical="center" wrapText="1"/>
    </xf>
    <xf numFmtId="0" fontId="31" fillId="0" borderId="19" xfId="0" applyFont="1" applyBorder="1" applyAlignment="1">
      <alignment vertical="center" wrapText="1"/>
    </xf>
    <xf numFmtId="0" fontId="42" fillId="0" borderId="16" xfId="0" applyFont="1" applyBorder="1" applyAlignment="1">
      <alignment vertical="center" wrapText="1"/>
    </xf>
    <xf numFmtId="0" fontId="42" fillId="0" borderId="0" xfId="0" applyFont="1" applyAlignment="1">
      <alignment vertical="center" wrapText="1"/>
    </xf>
    <xf numFmtId="0" fontId="42" fillId="0" borderId="19" xfId="0" applyFont="1" applyBorder="1" applyAlignment="1">
      <alignment vertical="center" wrapText="1"/>
    </xf>
    <xf numFmtId="0" fontId="54" fillId="0" borderId="16" xfId="0" applyFont="1" applyBorder="1">
      <alignment vertical="center"/>
    </xf>
    <xf numFmtId="0" fontId="54" fillId="0" borderId="0" xfId="0" applyFont="1">
      <alignment vertical="center"/>
    </xf>
    <xf numFmtId="0" fontId="54" fillId="0" borderId="19" xfId="0" applyFont="1" applyBorder="1">
      <alignment vertical="center"/>
    </xf>
    <xf numFmtId="0" fontId="54" fillId="0" borderId="19" xfId="0" applyFont="1" applyBorder="1" applyAlignment="1">
      <alignment horizontal="center" vertical="center"/>
    </xf>
    <xf numFmtId="0" fontId="54" fillId="0" borderId="20" xfId="0" applyFont="1" applyBorder="1" applyAlignment="1">
      <alignment horizontal="center" vertical="center"/>
    </xf>
    <xf numFmtId="38" fontId="14" fillId="0" borderId="15" xfId="1" applyFont="1" applyBorder="1">
      <alignment vertical="center"/>
    </xf>
    <xf numFmtId="38" fontId="14" fillId="0" borderId="16" xfId="1" applyFont="1" applyBorder="1">
      <alignment vertical="center"/>
    </xf>
    <xf numFmtId="38" fontId="14" fillId="0" borderId="12" xfId="1" applyFont="1" applyBorder="1">
      <alignment vertical="center"/>
    </xf>
    <xf numFmtId="38" fontId="14" fillId="0" borderId="0" xfId="1" applyFont="1" applyBorder="1">
      <alignment vertical="center"/>
    </xf>
    <xf numFmtId="38" fontId="14" fillId="0" borderId="11" xfId="1" applyFont="1" applyBorder="1">
      <alignment vertical="center"/>
    </xf>
    <xf numFmtId="38" fontId="14" fillId="0" borderId="19" xfId="1" applyFont="1" applyBorder="1">
      <alignment vertical="center"/>
    </xf>
    <xf numFmtId="0" fontId="31" fillId="0" borderId="15" xfId="0" applyFont="1" applyBorder="1" applyAlignment="1">
      <alignment horizontal="center" vertical="center" textRotation="255"/>
    </xf>
    <xf numFmtId="0" fontId="31" fillId="0" borderId="16" xfId="0" applyFont="1" applyBorder="1" applyAlignment="1">
      <alignment horizontal="center" vertical="center" textRotation="255"/>
    </xf>
    <xf numFmtId="0" fontId="31" fillId="0" borderId="17" xfId="0" applyFont="1" applyBorder="1" applyAlignment="1">
      <alignment horizontal="center" vertical="center" textRotation="255"/>
    </xf>
    <xf numFmtId="0" fontId="31" fillId="0" borderId="18" xfId="0" applyFont="1" applyBorder="1" applyAlignment="1">
      <alignment horizontal="center" vertical="center" textRotation="255"/>
    </xf>
    <xf numFmtId="0" fontId="31" fillId="0" borderId="13" xfId="0" applyFont="1" applyBorder="1" applyAlignment="1">
      <alignment horizontal="center" vertical="center" textRotation="255"/>
    </xf>
    <xf numFmtId="0" fontId="31" fillId="0" borderId="14" xfId="0" applyFont="1" applyBorder="1" applyAlignment="1">
      <alignment horizontal="center" vertical="center" textRotation="255"/>
    </xf>
    <xf numFmtId="176" fontId="14" fillId="0" borderId="15" xfId="1" applyNumberFormat="1" applyFont="1" applyBorder="1" applyAlignment="1" applyProtection="1">
      <alignment vertical="center" wrapText="1"/>
      <protection locked="0"/>
    </xf>
    <xf numFmtId="176" fontId="14" fillId="0" borderId="16" xfId="1" applyNumberFormat="1" applyFont="1" applyBorder="1" applyAlignment="1" applyProtection="1">
      <alignment vertical="center" wrapText="1"/>
      <protection locked="0"/>
    </xf>
    <xf numFmtId="176" fontId="14" fillId="0" borderId="12" xfId="1" applyNumberFormat="1" applyFont="1" applyBorder="1" applyAlignment="1" applyProtection="1">
      <alignment vertical="center" wrapText="1"/>
      <protection locked="0"/>
    </xf>
    <xf numFmtId="176" fontId="14" fillId="0" borderId="0" xfId="1" applyNumberFormat="1" applyFont="1" applyBorder="1" applyAlignment="1" applyProtection="1">
      <alignment vertical="center" wrapText="1"/>
      <protection locked="0"/>
    </xf>
    <xf numFmtId="176" fontId="14" fillId="0" borderId="18" xfId="1" applyNumberFormat="1" applyFont="1" applyBorder="1" applyAlignment="1" applyProtection="1">
      <alignment vertical="center" wrapText="1"/>
      <protection locked="0"/>
    </xf>
    <xf numFmtId="176" fontId="14" fillId="0" borderId="13" xfId="1" applyNumberFormat="1" applyFont="1" applyBorder="1" applyAlignment="1" applyProtection="1">
      <alignment vertical="center" wrapText="1"/>
      <protection locked="0"/>
    </xf>
    <xf numFmtId="0" fontId="31" fillId="0" borderId="13" xfId="0" applyFont="1" applyBorder="1" applyAlignment="1">
      <alignment vertical="center" wrapText="1"/>
    </xf>
    <xf numFmtId="0" fontId="31" fillId="0" borderId="16" xfId="0" applyFont="1" applyBorder="1" applyAlignment="1">
      <alignment horizontal="distributed" vertical="center"/>
    </xf>
    <xf numFmtId="0" fontId="31" fillId="0" borderId="0" xfId="0" applyFont="1" applyAlignment="1">
      <alignment horizontal="distributed" vertical="center"/>
    </xf>
    <xf numFmtId="0" fontId="31" fillId="0" borderId="13" xfId="0" applyFont="1" applyBorder="1" applyAlignment="1">
      <alignment horizontal="distributed" vertical="center"/>
    </xf>
    <xf numFmtId="0" fontId="25" fillId="0" borderId="16" xfId="0" applyFont="1" applyBorder="1">
      <alignment vertical="center"/>
    </xf>
    <xf numFmtId="176" fontId="14" fillId="2" borderId="15" xfId="1" applyNumberFormat="1" applyFont="1" applyFill="1" applyBorder="1">
      <alignment vertical="center"/>
    </xf>
    <xf numFmtId="176" fontId="14" fillId="2" borderId="16" xfId="1" applyNumberFormat="1" applyFont="1" applyFill="1" applyBorder="1">
      <alignment vertical="center"/>
    </xf>
    <xf numFmtId="176" fontId="14" fillId="2" borderId="12" xfId="1" applyNumberFormat="1" applyFont="1" applyFill="1" applyBorder="1">
      <alignment vertical="center"/>
    </xf>
    <xf numFmtId="176" fontId="14" fillId="2" borderId="0" xfId="1" applyNumberFormat="1" applyFont="1" applyFill="1" applyBorder="1">
      <alignment vertical="center"/>
    </xf>
    <xf numFmtId="176" fontId="14" fillId="2" borderId="18" xfId="1" applyNumberFormat="1" applyFont="1" applyFill="1" applyBorder="1">
      <alignment vertical="center"/>
    </xf>
    <xf numFmtId="176" fontId="14" fillId="2" borderId="13" xfId="1" applyNumberFormat="1" applyFont="1" applyFill="1" applyBorder="1">
      <alignment vertical="center"/>
    </xf>
    <xf numFmtId="0" fontId="36" fillId="0" borderId="0" xfId="0" applyFont="1" applyAlignment="1">
      <alignment horizontal="center" vertical="center"/>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36" fillId="0" borderId="0" xfId="0" applyFont="1" applyAlignment="1">
      <alignment horizontal="left" vertical="center"/>
    </xf>
    <xf numFmtId="176" fontId="14" fillId="0" borderId="15" xfId="1" applyNumberFormat="1" applyFont="1" applyBorder="1" applyProtection="1">
      <alignment vertical="center"/>
      <protection locked="0"/>
    </xf>
    <xf numFmtId="176" fontId="14" fillId="0" borderId="16" xfId="1" applyNumberFormat="1" applyFont="1" applyBorder="1" applyProtection="1">
      <alignment vertical="center"/>
      <protection locked="0"/>
    </xf>
    <xf numFmtId="176" fontId="14" fillId="0" borderId="12" xfId="1" applyNumberFormat="1" applyFont="1" applyBorder="1" applyProtection="1">
      <alignment vertical="center"/>
      <protection locked="0"/>
    </xf>
    <xf numFmtId="176" fontId="14" fillId="0" borderId="0" xfId="1" applyNumberFormat="1" applyFont="1" applyBorder="1" applyProtection="1">
      <alignment vertical="center"/>
      <protection locked="0"/>
    </xf>
    <xf numFmtId="176" fontId="14" fillId="0" borderId="18" xfId="1" applyNumberFormat="1" applyFont="1" applyBorder="1" applyProtection="1">
      <alignment vertical="center"/>
      <protection locked="0"/>
    </xf>
    <xf numFmtId="176" fontId="14" fillId="0" borderId="13" xfId="1" applyNumberFormat="1" applyFont="1" applyBorder="1" applyProtection="1">
      <alignment vertical="center"/>
      <protection locked="0"/>
    </xf>
    <xf numFmtId="0" fontId="15" fillId="0" borderId="4" xfId="0" applyFont="1" applyBorder="1" applyAlignment="1">
      <alignment horizontal="distributed" vertical="center"/>
    </xf>
    <xf numFmtId="0" fontId="15" fillId="0" borderId="0" xfId="0" applyFont="1" applyAlignment="1">
      <alignment horizontal="distributed" vertical="center"/>
    </xf>
    <xf numFmtId="0" fontId="15" fillId="0" borderId="13" xfId="0" applyFont="1" applyBorder="1" applyAlignment="1">
      <alignment horizontal="distributed" vertical="center"/>
    </xf>
    <xf numFmtId="0" fontId="31" fillId="0" borderId="4" xfId="0" applyFont="1" applyBorder="1" applyAlignment="1">
      <alignment horizontal="left" vertical="center"/>
    </xf>
    <xf numFmtId="0" fontId="31" fillId="0" borderId="13" xfId="0" applyFont="1" applyBorder="1" applyAlignment="1">
      <alignment horizontal="left" vertical="center"/>
    </xf>
    <xf numFmtId="0" fontId="54" fillId="0" borderId="4" xfId="0" applyFont="1" applyBorder="1" applyAlignment="1">
      <alignment horizontal="center" vertical="center"/>
    </xf>
    <xf numFmtId="0" fontId="54" fillId="0" borderId="7" xfId="0" applyFont="1" applyBorder="1" applyAlignment="1">
      <alignment horizontal="center" vertical="center"/>
    </xf>
    <xf numFmtId="0" fontId="54" fillId="0" borderId="22" xfId="0" applyFont="1" applyBorder="1" applyAlignment="1">
      <alignment horizontal="distributed" vertical="center" wrapText="1" indent="1"/>
    </xf>
    <xf numFmtId="0" fontId="54" fillId="0" borderId="16" xfId="0" applyFont="1" applyBorder="1" applyAlignment="1">
      <alignment horizontal="distributed" vertical="center" wrapText="1" indent="1"/>
    </xf>
    <xf numFmtId="0" fontId="54" fillId="0" borderId="17" xfId="0" applyFont="1" applyBorder="1" applyAlignment="1">
      <alignment horizontal="distributed" vertical="center" wrapText="1" indent="1"/>
    </xf>
    <xf numFmtId="0" fontId="54" fillId="0" borderId="2" xfId="0" applyFont="1" applyBorder="1" applyAlignment="1">
      <alignment horizontal="distributed" vertical="center" wrapText="1" indent="1"/>
    </xf>
    <xf numFmtId="0" fontId="54" fillId="0" borderId="0" xfId="0" applyFont="1" applyAlignment="1">
      <alignment horizontal="distributed" vertical="center" wrapText="1" indent="1"/>
    </xf>
    <xf numFmtId="0" fontId="54" fillId="0" borderId="10" xfId="0" applyFont="1" applyBorder="1" applyAlignment="1">
      <alignment horizontal="distributed" vertical="center" wrapText="1" indent="1"/>
    </xf>
    <xf numFmtId="0" fontId="54" fillId="0" borderId="21" xfId="0" applyFont="1" applyBorder="1" applyAlignment="1">
      <alignment horizontal="distributed" vertical="center" wrapText="1" indent="1"/>
    </xf>
    <xf numFmtId="0" fontId="54" fillId="0" borderId="13" xfId="0" applyFont="1" applyBorder="1" applyAlignment="1">
      <alignment horizontal="distributed" vertical="center" wrapText="1" indent="1"/>
    </xf>
    <xf numFmtId="0" fontId="54" fillId="0" borderId="14" xfId="0" applyFont="1" applyBorder="1" applyAlignment="1">
      <alignment horizontal="distributed" vertical="center" wrapText="1" indent="1"/>
    </xf>
    <xf numFmtId="179" fontId="14" fillId="0" borderId="57" xfId="0" applyNumberFormat="1" applyFont="1" applyBorder="1" applyAlignment="1" applyProtection="1">
      <alignment horizontal="center" vertical="center"/>
      <protection locked="0"/>
    </xf>
    <xf numFmtId="179" fontId="14" fillId="0" borderId="16" xfId="0" applyNumberFormat="1" applyFont="1" applyBorder="1" applyAlignment="1" applyProtection="1">
      <alignment horizontal="center" vertical="center"/>
      <protection locked="0"/>
    </xf>
    <xf numFmtId="179" fontId="14" fillId="0" borderId="58" xfId="0" applyNumberFormat="1" applyFont="1" applyBorder="1" applyAlignment="1" applyProtection="1">
      <alignment horizontal="center" vertical="center"/>
      <protection locked="0"/>
    </xf>
    <xf numFmtId="179" fontId="14" fillId="0" borderId="59" xfId="0" applyNumberFormat="1" applyFont="1" applyBorder="1" applyAlignment="1" applyProtection="1">
      <alignment horizontal="center" vertical="center"/>
      <protection locked="0"/>
    </xf>
    <xf numFmtId="179" fontId="14" fillId="0" borderId="0" xfId="0" applyNumberFormat="1" applyFont="1" applyAlignment="1" applyProtection="1">
      <alignment horizontal="center" vertical="center"/>
      <protection locked="0"/>
    </xf>
    <xf numFmtId="179" fontId="14" fillId="0" borderId="60" xfId="0" applyNumberFormat="1" applyFont="1" applyBorder="1" applyAlignment="1" applyProtection="1">
      <alignment horizontal="center" vertical="center"/>
      <protection locked="0"/>
    </xf>
    <xf numFmtId="179" fontId="14" fillId="0" borderId="61" xfId="0" applyNumberFormat="1" applyFont="1" applyBorder="1" applyAlignment="1" applyProtection="1">
      <alignment horizontal="center" vertical="center"/>
      <protection locked="0"/>
    </xf>
    <xf numFmtId="179" fontId="14" fillId="0" borderId="13" xfId="0" applyNumberFormat="1" applyFont="1" applyBorder="1" applyAlignment="1" applyProtection="1">
      <alignment horizontal="center" vertical="center"/>
      <protection locked="0"/>
    </xf>
    <xf numFmtId="179" fontId="14" fillId="0" borderId="62" xfId="0" applyNumberFormat="1" applyFont="1" applyBorder="1" applyAlignment="1" applyProtection="1">
      <alignment horizontal="center" vertical="center"/>
      <protection locked="0"/>
    </xf>
    <xf numFmtId="179" fontId="14" fillId="0" borderId="17" xfId="0" applyNumberFormat="1" applyFont="1" applyBorder="1" applyAlignment="1" applyProtection="1">
      <alignment horizontal="center" vertical="center"/>
      <protection locked="0"/>
    </xf>
    <xf numFmtId="179" fontId="14" fillId="0" borderId="10" xfId="0" applyNumberFormat="1" applyFont="1" applyBorder="1" applyAlignment="1" applyProtection="1">
      <alignment horizontal="center" vertical="center"/>
      <protection locked="0"/>
    </xf>
    <xf numFmtId="179" fontId="14" fillId="0" borderId="14" xfId="0" applyNumberFormat="1" applyFont="1" applyBorder="1" applyAlignment="1" applyProtection="1">
      <alignment horizontal="center" vertical="center"/>
      <protection locked="0"/>
    </xf>
    <xf numFmtId="0" fontId="25" fillId="0" borderId="15"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29"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0" xfId="0" applyFont="1" applyAlignment="1">
      <alignment horizontal="center" vertical="center" shrinkToFit="1"/>
    </xf>
    <xf numFmtId="0" fontId="25" fillId="0" borderId="5"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23" xfId="0" applyFont="1" applyBorder="1" applyAlignment="1">
      <alignment horizontal="center" vertical="center" shrinkToFit="1"/>
    </xf>
    <xf numFmtId="0" fontId="46" fillId="0" borderId="16"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15" fillId="0" borderId="0" xfId="0" applyFont="1" applyAlignment="1" applyProtection="1">
      <alignment vertical="center" wrapText="1"/>
      <protection locked="0"/>
    </xf>
    <xf numFmtId="0" fontId="15" fillId="0" borderId="13" xfId="0" applyFont="1" applyBorder="1" applyAlignment="1" applyProtection="1">
      <alignment vertical="center" wrapText="1"/>
      <protection locked="0"/>
    </xf>
    <xf numFmtId="49" fontId="15" fillId="0" borderId="0" xfId="0" quotePrefix="1" applyNumberFormat="1" applyFont="1" applyAlignment="1" applyProtection="1">
      <alignment horizontal="center" vertical="center" shrinkToFit="1"/>
      <protection locked="0"/>
    </xf>
    <xf numFmtId="0" fontId="36" fillId="0" borderId="4" xfId="0" applyFont="1" applyBorder="1" applyAlignment="1">
      <alignment horizontal="right"/>
    </xf>
    <xf numFmtId="0" fontId="15" fillId="0" borderId="4" xfId="0" applyFont="1" applyBorder="1" applyAlignment="1" applyProtection="1">
      <alignment horizontal="right"/>
      <protection locked="0"/>
    </xf>
    <xf numFmtId="0" fontId="15" fillId="0" borderId="0" xfId="0" applyFont="1" applyAlignment="1" applyProtection="1">
      <alignment horizontal="right"/>
      <protection locked="0"/>
    </xf>
    <xf numFmtId="0" fontId="36" fillId="0" borderId="4" xfId="0" applyFont="1" applyBorder="1" applyAlignment="1">
      <alignment horizontal="center"/>
    </xf>
    <xf numFmtId="0" fontId="36" fillId="0" borderId="0" xfId="0" applyFont="1" applyAlignment="1">
      <alignment horizontal="center"/>
    </xf>
    <xf numFmtId="0" fontId="2" fillId="0" borderId="4" xfId="0" applyFont="1" applyBorder="1" applyAlignment="1" applyProtection="1">
      <protection locked="0"/>
    </xf>
    <xf numFmtId="0" fontId="2" fillId="0" borderId="0" xfId="0" applyFont="1" applyAlignment="1" applyProtection="1">
      <protection locked="0"/>
    </xf>
    <xf numFmtId="0" fontId="15" fillId="0" borderId="4" xfId="0" applyFont="1" applyBorder="1" applyAlignment="1" applyProtection="1">
      <protection locked="0"/>
    </xf>
    <xf numFmtId="0" fontId="15" fillId="0" borderId="0" xfId="0" applyFont="1" applyAlignment="1" applyProtection="1">
      <protection locked="0"/>
    </xf>
    <xf numFmtId="0" fontId="54" fillId="0" borderId="22" xfId="0" applyFont="1" applyBorder="1" applyAlignment="1">
      <alignment horizontal="distributed" vertical="center" indent="1"/>
    </xf>
    <xf numFmtId="0" fontId="54" fillId="0" borderId="16" xfId="0" applyFont="1" applyBorder="1" applyAlignment="1">
      <alignment horizontal="distributed" vertical="center" indent="1"/>
    </xf>
    <xf numFmtId="0" fontId="54" fillId="0" borderId="17" xfId="0" applyFont="1" applyBorder="1" applyAlignment="1">
      <alignment horizontal="distributed" vertical="center" indent="1"/>
    </xf>
    <xf numFmtId="0" fontId="54" fillId="0" borderId="2" xfId="0" applyFont="1" applyBorder="1" applyAlignment="1">
      <alignment horizontal="distributed" vertical="center" indent="1"/>
    </xf>
    <xf numFmtId="0" fontId="54" fillId="0" borderId="0" xfId="0" applyFont="1" applyAlignment="1">
      <alignment horizontal="distributed" vertical="center" indent="1"/>
    </xf>
    <xf numFmtId="0" fontId="54" fillId="0" borderId="10" xfId="0" applyFont="1" applyBorder="1" applyAlignment="1">
      <alignment horizontal="distributed" vertical="center" indent="1"/>
    </xf>
    <xf numFmtId="0" fontId="54" fillId="0" borderId="21" xfId="0" applyFont="1" applyBorder="1" applyAlignment="1">
      <alignment horizontal="distributed" vertical="center" indent="1"/>
    </xf>
    <xf numFmtId="0" fontId="54" fillId="0" borderId="13" xfId="0" applyFont="1" applyBorder="1" applyAlignment="1">
      <alignment horizontal="distributed" vertical="center" indent="1"/>
    </xf>
    <xf numFmtId="0" fontId="54" fillId="0" borderId="14" xfId="0" applyFont="1" applyBorder="1" applyAlignment="1">
      <alignment horizontal="distributed" vertical="center" indent="1"/>
    </xf>
    <xf numFmtId="0" fontId="25" fillId="0" borderId="0" xfId="0" applyFont="1" applyAlignment="1">
      <alignment horizontal="right" vertical="top" textRotation="255"/>
    </xf>
    <xf numFmtId="0" fontId="53" fillId="0" borderId="8" xfId="0" applyFont="1" applyBorder="1" applyAlignment="1">
      <alignment horizontal="distributed" vertical="center"/>
    </xf>
    <xf numFmtId="0" fontId="53" fillId="0" borderId="36" xfId="0" applyFont="1" applyBorder="1" applyAlignment="1">
      <alignment horizontal="center" vertical="center"/>
    </xf>
    <xf numFmtId="0" fontId="53" fillId="0" borderId="8" xfId="0" applyFont="1" applyBorder="1" applyAlignment="1">
      <alignment horizontal="center" vertical="center"/>
    </xf>
    <xf numFmtId="0" fontId="53" fillId="0" borderId="26"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5" fillId="0" borderId="18" xfId="0" applyFont="1" applyBorder="1" applyAlignment="1">
      <alignment horizontal="center" vertical="center"/>
    </xf>
    <xf numFmtId="0" fontId="15" fillId="0" borderId="13"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15" fillId="0" borderId="17" xfId="0" applyFont="1" applyBorder="1" applyAlignment="1">
      <alignment horizontal="center" vertical="center"/>
    </xf>
    <xf numFmtId="0" fontId="15" fillId="0" borderId="10" xfId="0" applyFont="1" applyBorder="1" applyAlignment="1">
      <alignment horizontal="center" vertical="center"/>
    </xf>
    <xf numFmtId="0" fontId="15" fillId="0" borderId="14" xfId="0" applyFont="1" applyBorder="1" applyAlignment="1">
      <alignment horizontal="center" vertical="center"/>
    </xf>
    <xf numFmtId="178" fontId="42" fillId="0" borderId="15" xfId="0" applyNumberFormat="1" applyFont="1" applyBorder="1" applyAlignment="1">
      <alignment horizontal="center" vertical="center"/>
    </xf>
    <xf numFmtId="178" fontId="42" fillId="0" borderId="16" xfId="0" applyNumberFormat="1" applyFont="1" applyBorder="1" applyAlignment="1">
      <alignment horizontal="center" vertical="center"/>
    </xf>
    <xf numFmtId="178" fontId="42" fillId="0" borderId="12" xfId="0" applyNumberFormat="1" applyFont="1" applyBorder="1" applyAlignment="1">
      <alignment horizontal="center" vertical="center"/>
    </xf>
    <xf numFmtId="178" fontId="42" fillId="0" borderId="0" xfId="0" applyNumberFormat="1" applyFont="1" applyAlignment="1">
      <alignment horizontal="center" vertical="center"/>
    </xf>
    <xf numFmtId="178" fontId="42" fillId="0" borderId="18" xfId="0" applyNumberFormat="1" applyFont="1" applyBorder="1" applyAlignment="1">
      <alignment horizontal="center" vertical="center"/>
    </xf>
    <xf numFmtId="178" fontId="42" fillId="0" borderId="13" xfId="0" applyNumberFormat="1" applyFont="1" applyBorder="1" applyAlignment="1">
      <alignment horizontal="center" vertical="center"/>
    </xf>
    <xf numFmtId="179" fontId="14" fillId="0" borderId="15" xfId="0" applyNumberFormat="1" applyFont="1" applyBorder="1" applyAlignment="1" applyProtection="1">
      <alignment horizontal="center" vertical="center"/>
      <protection locked="0"/>
    </xf>
    <xf numFmtId="179" fontId="14" fillId="0" borderId="12" xfId="0" applyNumberFormat="1" applyFont="1" applyBorder="1" applyAlignment="1" applyProtection="1">
      <alignment horizontal="center" vertical="center"/>
      <protection locked="0"/>
    </xf>
    <xf numFmtId="179" fontId="14" fillId="0" borderId="18" xfId="0" applyNumberFormat="1" applyFont="1" applyBorder="1" applyAlignment="1" applyProtection="1">
      <alignment horizontal="center" vertical="center"/>
      <protection locked="0"/>
    </xf>
    <xf numFmtId="0" fontId="25" fillId="0" borderId="16" xfId="0" applyFont="1" applyBorder="1" applyAlignment="1">
      <alignment horizontal="distributed" vertical="center"/>
    </xf>
    <xf numFmtId="0" fontId="25" fillId="0" borderId="13" xfId="0" applyFont="1" applyBorder="1" applyAlignment="1">
      <alignment horizontal="distributed" vertical="center"/>
    </xf>
    <xf numFmtId="0" fontId="49" fillId="0" borderId="0" xfId="0" applyFont="1" applyAlignment="1">
      <alignment horizontal="center" vertical="center" shrinkToFit="1"/>
    </xf>
    <xf numFmtId="0" fontId="54" fillId="0" borderId="0" xfId="0" applyFont="1" applyAlignment="1">
      <alignment horizontal="left" vertical="center" wrapText="1"/>
    </xf>
    <xf numFmtId="177" fontId="42" fillId="0" borderId="12" xfId="0" applyNumberFormat="1" applyFont="1" applyBorder="1" applyAlignment="1">
      <alignment horizontal="right" vertical="center"/>
    </xf>
    <xf numFmtId="177" fontId="42" fillId="0" borderId="0" xfId="0" applyNumberFormat="1" applyFont="1" applyAlignment="1">
      <alignment horizontal="right" vertical="center"/>
    </xf>
    <xf numFmtId="177" fontId="42" fillId="0" borderId="5" xfId="0" applyNumberFormat="1" applyFont="1" applyBorder="1" applyAlignment="1">
      <alignment horizontal="right" vertical="center"/>
    </xf>
    <xf numFmtId="177" fontId="42" fillId="0" borderId="18" xfId="0" applyNumberFormat="1" applyFont="1" applyBorder="1" applyAlignment="1">
      <alignment horizontal="right" vertical="center"/>
    </xf>
    <xf numFmtId="177" fontId="42" fillId="0" borderId="13" xfId="0" applyNumberFormat="1" applyFont="1" applyBorder="1" applyAlignment="1">
      <alignment horizontal="right" vertical="center"/>
    </xf>
    <xf numFmtId="177" fontId="42" fillId="0" borderId="23" xfId="0" applyNumberFormat="1" applyFont="1" applyBorder="1" applyAlignment="1">
      <alignment horizontal="right" vertical="center"/>
    </xf>
    <xf numFmtId="0" fontId="53" fillId="0" borderId="30" xfId="0" applyFont="1" applyBorder="1" applyAlignment="1">
      <alignment horizontal="center" vertical="center"/>
    </xf>
    <xf numFmtId="0" fontId="53" fillId="0" borderId="34" xfId="0" applyFont="1" applyBorder="1" applyAlignment="1">
      <alignment horizontal="center" vertical="center"/>
    </xf>
    <xf numFmtId="0" fontId="53" fillId="0" borderId="35" xfId="0" applyFont="1" applyBorder="1" applyAlignment="1">
      <alignment horizontal="center" vertical="center"/>
    </xf>
    <xf numFmtId="0" fontId="36" fillId="0" borderId="0" xfId="0" applyFont="1" applyAlignment="1">
      <alignment horizontal="center" vertical="distributed" textRotation="255"/>
    </xf>
    <xf numFmtId="0" fontId="36" fillId="0" borderId="10" xfId="0" applyFont="1" applyBorder="1" applyAlignment="1">
      <alignment horizontal="center" vertical="distributed" textRotation="255"/>
    </xf>
    <xf numFmtId="0" fontId="42" fillId="0" borderId="12" xfId="0" applyFont="1" applyBorder="1" applyAlignment="1" applyProtection="1">
      <alignment horizontal="right" vertical="center"/>
      <protection locked="0"/>
    </xf>
    <xf numFmtId="0" fontId="42" fillId="0" borderId="0" xfId="0" applyFont="1" applyAlignment="1" applyProtection="1">
      <alignment horizontal="right" vertical="center"/>
      <protection locked="0"/>
    </xf>
    <xf numFmtId="0" fontId="42" fillId="0" borderId="10" xfId="0" applyFont="1" applyBorder="1" applyAlignment="1" applyProtection="1">
      <alignment horizontal="right" vertical="center"/>
      <protection locked="0"/>
    </xf>
    <xf numFmtId="0" fontId="42" fillId="0" borderId="18" xfId="0" applyFont="1" applyBorder="1" applyAlignment="1" applyProtection="1">
      <alignment horizontal="right" vertical="center"/>
      <protection locked="0"/>
    </xf>
    <xf numFmtId="0" fontId="42" fillId="0" borderId="13" xfId="0" applyFont="1" applyBorder="1" applyAlignment="1" applyProtection="1">
      <alignment horizontal="right" vertical="center"/>
      <protection locked="0"/>
    </xf>
    <xf numFmtId="0" fontId="42" fillId="0" borderId="14" xfId="0" applyFont="1" applyBorder="1" applyAlignment="1" applyProtection="1">
      <alignment horizontal="right" vertical="center"/>
      <protection locked="0"/>
    </xf>
    <xf numFmtId="0" fontId="42" fillId="0" borderId="12" xfId="0" applyFont="1" applyBorder="1" applyAlignment="1">
      <alignment horizontal="right" vertical="center"/>
    </xf>
    <xf numFmtId="0" fontId="42" fillId="0" borderId="0" xfId="0" applyFont="1" applyAlignment="1">
      <alignment horizontal="right" vertical="center"/>
    </xf>
    <xf numFmtId="0" fontId="42" fillId="0" borderId="10" xfId="0" applyFont="1" applyBorder="1" applyAlignment="1">
      <alignment horizontal="right" vertical="center"/>
    </xf>
    <xf numFmtId="0" fontId="42" fillId="0" borderId="18" xfId="0" applyFont="1" applyBorder="1" applyAlignment="1">
      <alignment horizontal="right" vertical="center"/>
    </xf>
    <xf numFmtId="0" fontId="42" fillId="0" borderId="13" xfId="0" applyFont="1" applyBorder="1" applyAlignment="1">
      <alignment horizontal="right" vertical="center"/>
    </xf>
    <xf numFmtId="0" fontId="42" fillId="0" borderId="14" xfId="0" applyFont="1" applyBorder="1" applyAlignment="1">
      <alignment horizontal="right" vertical="center"/>
    </xf>
    <xf numFmtId="178" fontId="42" fillId="0" borderId="57" xfId="0" applyNumberFormat="1" applyFont="1" applyBorder="1" applyAlignment="1">
      <alignment horizontal="center" vertical="center"/>
    </xf>
    <xf numFmtId="178" fontId="42" fillId="0" borderId="58" xfId="0" applyNumberFormat="1" applyFont="1" applyBorder="1" applyAlignment="1">
      <alignment horizontal="center" vertical="center"/>
    </xf>
    <xf numFmtId="178" fontId="42" fillId="0" borderId="59" xfId="0" applyNumberFormat="1" applyFont="1" applyBorder="1" applyAlignment="1">
      <alignment horizontal="center" vertical="center"/>
    </xf>
    <xf numFmtId="178" fontId="42" fillId="0" borderId="60" xfId="0" applyNumberFormat="1" applyFont="1" applyBorder="1" applyAlignment="1">
      <alignment horizontal="center" vertical="center"/>
    </xf>
    <xf numFmtId="178" fontId="42" fillId="0" borderId="61" xfId="0" applyNumberFormat="1" applyFont="1" applyBorder="1" applyAlignment="1">
      <alignment horizontal="center" vertical="center"/>
    </xf>
    <xf numFmtId="178" fontId="42" fillId="0" borderId="62" xfId="0" applyNumberFormat="1" applyFont="1" applyBorder="1" applyAlignment="1">
      <alignment horizontal="center" vertical="center"/>
    </xf>
    <xf numFmtId="178" fontId="42" fillId="0" borderId="17" xfId="0" applyNumberFormat="1" applyFont="1" applyBorder="1" applyAlignment="1">
      <alignment horizontal="center" vertical="center"/>
    </xf>
    <xf numFmtId="178" fontId="42" fillId="0" borderId="10" xfId="0" applyNumberFormat="1" applyFont="1" applyBorder="1" applyAlignment="1">
      <alignment horizontal="center" vertical="center"/>
    </xf>
    <xf numFmtId="178" fontId="42" fillId="0" borderId="14" xfId="0" applyNumberFormat="1" applyFont="1" applyBorder="1" applyAlignment="1">
      <alignment horizontal="center" vertical="center"/>
    </xf>
    <xf numFmtId="0" fontId="53" fillId="0" borderId="31" xfId="0" applyFont="1" applyBorder="1" applyAlignment="1">
      <alignment horizontal="center" vertical="center"/>
    </xf>
    <xf numFmtId="0" fontId="25" fillId="0" borderId="30" xfId="0" applyFont="1" applyBorder="1" applyAlignment="1">
      <alignment horizontal="center" vertical="center" shrinkToFit="1"/>
    </xf>
    <xf numFmtId="0" fontId="25" fillId="0" borderId="31" xfId="0" applyFont="1" applyBorder="1" applyAlignment="1">
      <alignment horizontal="center" vertical="center" shrinkToFi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16" xfId="0" applyFont="1" applyBorder="1" applyAlignment="1">
      <alignment horizontal="left" vertical="center" wrapText="1"/>
    </xf>
    <xf numFmtId="0" fontId="17" fillId="0" borderId="1" xfId="0" applyFont="1" applyBorder="1" applyAlignment="1">
      <alignment horizontal="center" vertical="center"/>
    </xf>
    <xf numFmtId="0" fontId="17" fillId="0" borderId="4" xfId="0" applyFont="1" applyBorder="1" applyAlignment="1">
      <alignment horizontal="center" vertical="center"/>
    </xf>
    <xf numFmtId="0" fontId="17" fillId="0" borderId="28"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0" fontId="17" fillId="0" borderId="19" xfId="0" applyFont="1" applyBorder="1" applyAlignment="1">
      <alignment horizontal="center" vertical="center"/>
    </xf>
    <xf numFmtId="0" fontId="17" fillId="0" borderId="24" xfId="0" applyFont="1" applyBorder="1" applyAlignment="1">
      <alignment horizontal="center" vertical="center"/>
    </xf>
    <xf numFmtId="176" fontId="8" fillId="0" borderId="4" xfId="1" applyNumberFormat="1" applyFont="1" applyBorder="1" applyAlignment="1">
      <alignment horizontal="right" vertical="center"/>
    </xf>
    <xf numFmtId="176" fontId="8" fillId="0" borderId="28" xfId="1" applyNumberFormat="1" applyFont="1" applyBorder="1" applyAlignment="1">
      <alignment horizontal="right" vertical="center"/>
    </xf>
    <xf numFmtId="176" fontId="8" fillId="0" borderId="0" xfId="1" applyNumberFormat="1" applyFont="1" applyBorder="1" applyAlignment="1">
      <alignment horizontal="right" vertical="center"/>
    </xf>
    <xf numFmtId="176" fontId="8" fillId="0" borderId="5" xfId="1" applyNumberFormat="1" applyFont="1" applyBorder="1" applyAlignment="1">
      <alignment horizontal="right" vertical="center"/>
    </xf>
    <xf numFmtId="176" fontId="8" fillId="0" borderId="13" xfId="1" applyNumberFormat="1" applyFont="1" applyBorder="1" applyAlignment="1">
      <alignment horizontal="right" vertical="center"/>
    </xf>
    <xf numFmtId="176" fontId="8" fillId="0" borderId="23" xfId="1" applyNumberFormat="1" applyFont="1" applyBorder="1" applyAlignment="1">
      <alignment horizontal="right" vertical="center"/>
    </xf>
    <xf numFmtId="180" fontId="60" fillId="0" borderId="2" xfId="0" applyNumberFormat="1" applyFont="1" applyBorder="1" applyAlignment="1">
      <alignment horizontal="right" vertical="center"/>
    </xf>
    <xf numFmtId="180" fontId="60" fillId="0" borderId="0" xfId="0" applyNumberFormat="1" applyFont="1" applyAlignment="1">
      <alignment horizontal="right" vertical="center"/>
    </xf>
    <xf numFmtId="176" fontId="8" fillId="3" borderId="15" xfId="1" applyNumberFormat="1" applyFont="1" applyFill="1" applyBorder="1" applyAlignment="1">
      <alignment horizontal="right" vertical="center"/>
    </xf>
    <xf numFmtId="176" fontId="8" fillId="3" borderId="16" xfId="1" applyNumberFormat="1" applyFont="1" applyFill="1" applyBorder="1" applyAlignment="1">
      <alignment horizontal="right" vertical="center"/>
    </xf>
    <xf numFmtId="176" fontId="8" fillId="3" borderId="29" xfId="1" applyNumberFormat="1" applyFont="1" applyFill="1" applyBorder="1" applyAlignment="1">
      <alignment horizontal="right" vertical="center"/>
    </xf>
    <xf numFmtId="176" fontId="8" fillId="3" borderId="12" xfId="1" applyNumberFormat="1" applyFont="1" applyFill="1" applyBorder="1" applyAlignment="1">
      <alignment horizontal="right" vertical="center"/>
    </xf>
    <xf numFmtId="176" fontId="8" fillId="3" borderId="0" xfId="1" applyNumberFormat="1" applyFont="1" applyFill="1" applyBorder="1" applyAlignment="1">
      <alignment horizontal="right" vertical="center"/>
    </xf>
    <xf numFmtId="176" fontId="8" fillId="3" borderId="5" xfId="1" applyNumberFormat="1" applyFont="1" applyFill="1" applyBorder="1" applyAlignment="1">
      <alignment horizontal="right" vertical="center"/>
    </xf>
    <xf numFmtId="176" fontId="8" fillId="3" borderId="11" xfId="1" applyNumberFormat="1" applyFont="1" applyFill="1" applyBorder="1" applyAlignment="1">
      <alignment horizontal="right" vertical="center"/>
    </xf>
    <xf numFmtId="176" fontId="8" fillId="3" borderId="19" xfId="1" applyNumberFormat="1" applyFont="1" applyFill="1" applyBorder="1" applyAlignment="1">
      <alignment horizontal="right" vertical="center"/>
    </xf>
    <xf numFmtId="176" fontId="8" fillId="3" borderId="24" xfId="1" applyNumberFormat="1" applyFont="1" applyFill="1" applyBorder="1" applyAlignment="1">
      <alignment horizontal="right" vertical="center"/>
    </xf>
    <xf numFmtId="0" fontId="60" fillId="0" borderId="0" xfId="0" applyFont="1" applyAlignment="1">
      <alignment horizontal="right" vertical="center"/>
    </xf>
    <xf numFmtId="0" fontId="60" fillId="0" borderId="3" xfId="0" applyFont="1" applyBorder="1" applyAlignment="1">
      <alignment horizontal="right" vertical="center"/>
    </xf>
    <xf numFmtId="0" fontId="60" fillId="0" borderId="19" xfId="0" applyFont="1" applyBorder="1" applyAlignment="1">
      <alignment horizontal="right" vertical="center"/>
    </xf>
    <xf numFmtId="0" fontId="15" fillId="0" borderId="2"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5" fillId="0" borderId="19" xfId="0" applyFont="1" applyBorder="1" applyAlignment="1">
      <alignment horizontal="left" vertical="center" wrapText="1"/>
    </xf>
    <xf numFmtId="0" fontId="15" fillId="0" borderId="24" xfId="0" applyFont="1" applyBorder="1" applyAlignment="1">
      <alignment horizontal="left" vertical="center" wrapText="1"/>
    </xf>
    <xf numFmtId="176" fontId="42" fillId="0" borderId="4" xfId="1" applyNumberFormat="1" applyFont="1" applyBorder="1" applyAlignment="1" applyProtection="1">
      <alignment horizontal="right" vertical="center"/>
      <protection locked="0"/>
    </xf>
    <xf numFmtId="176" fontId="42" fillId="0" borderId="0" xfId="1" applyNumberFormat="1" applyFont="1" applyBorder="1" applyAlignment="1" applyProtection="1">
      <alignment horizontal="right" vertical="center"/>
      <protection locked="0"/>
    </xf>
    <xf numFmtId="176" fontId="42" fillId="0" borderId="13" xfId="1" applyNumberFormat="1" applyFont="1" applyBorder="1" applyAlignment="1" applyProtection="1">
      <alignment horizontal="right" vertical="center"/>
      <protection locked="0"/>
    </xf>
    <xf numFmtId="0" fontId="15" fillId="0" borderId="5" xfId="0" applyFont="1" applyBorder="1" applyAlignment="1" applyProtection="1">
      <alignment horizontal="left" vertical="center" shrinkToFit="1"/>
      <protection locked="0"/>
    </xf>
    <xf numFmtId="0" fontId="15" fillId="0" borderId="2" xfId="0" applyFont="1" applyBorder="1" applyAlignment="1">
      <alignment horizontal="left" vertical="center" shrinkToFit="1"/>
    </xf>
    <xf numFmtId="0" fontId="15" fillId="0" borderId="0" xfId="0" applyFont="1" applyAlignment="1">
      <alignment horizontal="left" vertical="center" shrinkToFit="1"/>
    </xf>
    <xf numFmtId="0" fontId="15" fillId="0" borderId="10"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19" xfId="0" applyFont="1" applyBorder="1" applyAlignment="1">
      <alignment horizontal="left" vertical="center" shrinkToFit="1"/>
    </xf>
    <xf numFmtId="0" fontId="15" fillId="0" borderId="20" xfId="0" applyFont="1" applyBorder="1" applyAlignment="1">
      <alignment horizontal="left" vertical="center" shrinkToFit="1"/>
    </xf>
    <xf numFmtId="0" fontId="59" fillId="0" borderId="15" xfId="0" applyFont="1" applyBorder="1" applyAlignment="1">
      <alignment horizontal="center" vertical="top"/>
    </xf>
    <xf numFmtId="0" fontId="59" fillId="0" borderId="12" xfId="0" applyFont="1" applyBorder="1" applyAlignment="1">
      <alignment horizontal="center" vertical="top"/>
    </xf>
    <xf numFmtId="0" fontId="59" fillId="0" borderId="11" xfId="0" applyFont="1" applyBorder="1" applyAlignment="1">
      <alignment horizontal="center" vertical="top"/>
    </xf>
    <xf numFmtId="0" fontId="42" fillId="0" borderId="16" xfId="0" applyFont="1" applyBorder="1" applyAlignment="1">
      <alignment horizontal="right" vertical="center"/>
    </xf>
    <xf numFmtId="0" fontId="42" fillId="0" borderId="19" xfId="0" applyFont="1" applyBorder="1" applyAlignment="1">
      <alignment horizontal="right" vertical="center"/>
    </xf>
    <xf numFmtId="176" fontId="42" fillId="3" borderId="15" xfId="1" applyNumberFormat="1" applyFont="1" applyFill="1" applyBorder="1" applyAlignment="1" applyProtection="1">
      <alignment horizontal="right" vertical="center"/>
      <protection locked="0"/>
    </xf>
    <xf numFmtId="176" fontId="42" fillId="3" borderId="16" xfId="1" applyNumberFormat="1" applyFont="1" applyFill="1" applyBorder="1" applyAlignment="1" applyProtection="1">
      <alignment horizontal="right" vertical="center"/>
      <protection locked="0"/>
    </xf>
    <xf numFmtId="176" fontId="42" fillId="3" borderId="12" xfId="1" applyNumberFormat="1" applyFont="1" applyFill="1" applyBorder="1" applyAlignment="1" applyProtection="1">
      <alignment horizontal="right" vertical="center"/>
      <protection locked="0"/>
    </xf>
    <xf numFmtId="176" fontId="42" fillId="3" borderId="0" xfId="1" applyNumberFormat="1" applyFont="1" applyFill="1" applyBorder="1" applyAlignment="1" applyProtection="1">
      <alignment horizontal="right" vertical="center"/>
      <protection locked="0"/>
    </xf>
    <xf numFmtId="176" fontId="42" fillId="3" borderId="11" xfId="1" applyNumberFormat="1" applyFont="1" applyFill="1" applyBorder="1" applyAlignment="1" applyProtection="1">
      <alignment horizontal="right" vertical="center"/>
      <protection locked="0"/>
    </xf>
    <xf numFmtId="176" fontId="42" fillId="3" borderId="19" xfId="1" applyNumberFormat="1" applyFont="1" applyFill="1" applyBorder="1" applyAlignment="1" applyProtection="1">
      <alignment horizontal="right" vertical="center"/>
      <protection locked="0"/>
    </xf>
    <xf numFmtId="0" fontId="15" fillId="0" borderId="2"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10"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1"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8" xfId="0" applyFont="1" applyBorder="1" applyAlignment="1" applyProtection="1">
      <alignment horizontal="left" vertical="center" shrinkToFit="1"/>
      <protection locked="0"/>
    </xf>
    <xf numFmtId="0" fontId="15" fillId="0" borderId="2"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0" fontId="15" fillId="0" borderId="3"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7"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43" fillId="0" borderId="16" xfId="0" applyFont="1" applyBorder="1" applyAlignment="1">
      <alignment horizontal="distributed" vertical="center"/>
    </xf>
    <xf numFmtId="0" fontId="43" fillId="0" borderId="19" xfId="0" applyFont="1" applyBorder="1" applyAlignment="1">
      <alignment horizontal="distributed" vertical="center"/>
    </xf>
    <xf numFmtId="0" fontId="43" fillId="0" borderId="4" xfId="0" applyFont="1" applyBorder="1" applyAlignment="1">
      <alignment horizontal="distributed" vertical="center"/>
    </xf>
    <xf numFmtId="0" fontId="43" fillId="0" borderId="0" xfId="0" applyFont="1" applyAlignment="1">
      <alignment horizontal="distributed" vertical="center"/>
    </xf>
    <xf numFmtId="0" fontId="43" fillId="0" borderId="13" xfId="0" applyFont="1" applyBorder="1" applyAlignment="1">
      <alignment horizontal="distributed" vertical="center"/>
    </xf>
    <xf numFmtId="0" fontId="59" fillId="0" borderId="2" xfId="0" applyFont="1" applyBorder="1" applyAlignment="1">
      <alignment horizontal="distributed" vertical="center"/>
    </xf>
    <xf numFmtId="0" fontId="59" fillId="0" borderId="0" xfId="0" applyFont="1" applyAlignment="1">
      <alignment horizontal="distributed" vertical="center"/>
    </xf>
    <xf numFmtId="0" fontId="43" fillId="0" borderId="22" xfId="0" applyFont="1" applyBorder="1" applyAlignment="1">
      <alignment horizontal="center" vertical="center"/>
    </xf>
    <xf numFmtId="0" fontId="43" fillId="0" borderId="16" xfId="0" applyFont="1" applyBorder="1" applyAlignment="1">
      <alignment horizontal="center" vertical="center"/>
    </xf>
    <xf numFmtId="0" fontId="43" fillId="0" borderId="2" xfId="0" applyFont="1" applyBorder="1" applyAlignment="1">
      <alignment horizontal="center" vertical="center"/>
    </xf>
    <xf numFmtId="0" fontId="43" fillId="0" borderId="0" xfId="0" applyFont="1" applyAlignment="1">
      <alignment horizontal="center" vertical="center"/>
    </xf>
    <xf numFmtId="0" fontId="43" fillId="0" borderId="3" xfId="0" applyFont="1" applyBorder="1" applyAlignment="1">
      <alignment horizontal="center" vertical="center"/>
    </xf>
    <xf numFmtId="0" fontId="43" fillId="0" borderId="19" xfId="0" applyFont="1" applyBorder="1" applyAlignment="1">
      <alignment horizontal="center" vertical="center"/>
    </xf>
    <xf numFmtId="0" fontId="59" fillId="3" borderId="15" xfId="0" applyFont="1" applyFill="1" applyBorder="1" applyAlignment="1">
      <alignment horizontal="center" vertical="center"/>
    </xf>
    <xf numFmtId="0" fontId="59" fillId="3" borderId="16" xfId="0" applyFont="1" applyFill="1" applyBorder="1" applyAlignment="1">
      <alignment horizontal="center" vertical="center"/>
    </xf>
    <xf numFmtId="0" fontId="59" fillId="3" borderId="29" xfId="0" applyFont="1" applyFill="1" applyBorder="1" applyAlignment="1">
      <alignment horizontal="center" vertical="center"/>
    </xf>
    <xf numFmtId="0" fontId="59" fillId="3" borderId="12" xfId="0" applyFont="1" applyFill="1" applyBorder="1" applyAlignment="1">
      <alignment horizontal="center" vertical="center"/>
    </xf>
    <xf numFmtId="0" fontId="59" fillId="3" borderId="0" xfId="0" applyFont="1" applyFill="1" applyAlignment="1">
      <alignment horizontal="center" vertical="center"/>
    </xf>
    <xf numFmtId="0" fontId="59" fillId="3" borderId="5" xfId="0" applyFont="1" applyFill="1" applyBorder="1" applyAlignment="1">
      <alignment horizontal="center" vertical="center"/>
    </xf>
    <xf numFmtId="0" fontId="59" fillId="3" borderId="11" xfId="0" applyFont="1" applyFill="1" applyBorder="1" applyAlignment="1">
      <alignment horizontal="center" vertical="center"/>
    </xf>
    <xf numFmtId="0" fontId="59" fillId="3" borderId="19" xfId="0" applyFont="1" applyFill="1" applyBorder="1" applyAlignment="1">
      <alignment horizontal="center" vertical="center"/>
    </xf>
    <xf numFmtId="0" fontId="59" fillId="3" borderId="24" xfId="0" applyFont="1" applyFill="1" applyBorder="1" applyAlignment="1">
      <alignment horizontal="center" vertical="center"/>
    </xf>
    <xf numFmtId="0" fontId="59" fillId="0" borderId="10" xfId="0" applyFont="1" applyBorder="1" applyAlignment="1">
      <alignment horizontal="distributed" vertical="center"/>
    </xf>
    <xf numFmtId="0" fontId="59" fillId="0" borderId="16" xfId="0" applyFont="1" applyBorder="1" applyAlignment="1">
      <alignment horizontal="distributed" vertical="center"/>
    </xf>
    <xf numFmtId="0" fontId="59" fillId="0" borderId="19" xfId="0" applyFont="1" applyBorder="1" applyAlignment="1">
      <alignment horizontal="distributed" vertical="center"/>
    </xf>
    <xf numFmtId="0" fontId="59" fillId="0" borderId="2" xfId="0" applyFont="1" applyBorder="1" applyAlignment="1">
      <alignment vertical="top" textRotation="255"/>
    </xf>
    <xf numFmtId="0" fontId="42" fillId="0" borderId="15" xfId="1" applyNumberFormat="1" applyFont="1" applyBorder="1" applyAlignment="1">
      <alignment horizontal="center" vertical="center"/>
    </xf>
    <xf numFmtId="0" fontId="42" fillId="0" borderId="16" xfId="1" applyNumberFormat="1" applyFont="1" applyBorder="1" applyAlignment="1">
      <alignment horizontal="center" vertical="center"/>
    </xf>
    <xf numFmtId="0" fontId="42" fillId="0" borderId="58" xfId="1" applyNumberFormat="1" applyFont="1" applyBorder="1" applyAlignment="1">
      <alignment horizontal="center" vertical="center"/>
    </xf>
    <xf numFmtId="0" fontId="42" fillId="0" borderId="12" xfId="1" applyNumberFormat="1" applyFont="1" applyBorder="1" applyAlignment="1">
      <alignment horizontal="center" vertical="center"/>
    </xf>
    <xf numFmtId="0" fontId="42" fillId="0" borderId="0" xfId="1" applyNumberFormat="1" applyFont="1" applyBorder="1" applyAlignment="1">
      <alignment horizontal="center" vertical="center"/>
    </xf>
    <xf numFmtId="0" fontId="42" fillId="0" borderId="60" xfId="1" applyNumberFormat="1" applyFont="1" applyBorder="1" applyAlignment="1">
      <alignment horizontal="center" vertical="center"/>
    </xf>
    <xf numFmtId="0" fontId="42" fillId="0" borderId="18" xfId="1" applyNumberFormat="1" applyFont="1" applyBorder="1" applyAlignment="1">
      <alignment horizontal="center" vertical="center"/>
    </xf>
    <xf numFmtId="0" fontId="42" fillId="0" borderId="13" xfId="1" applyNumberFormat="1" applyFont="1" applyBorder="1" applyAlignment="1">
      <alignment horizontal="center" vertical="center"/>
    </xf>
    <xf numFmtId="0" fontId="42" fillId="0" borderId="62" xfId="1" applyNumberFormat="1" applyFont="1" applyBorder="1" applyAlignment="1">
      <alignment horizontal="center" vertical="center"/>
    </xf>
    <xf numFmtId="179" fontId="42" fillId="0" borderId="57" xfId="0" applyNumberFormat="1" applyFont="1" applyBorder="1" applyAlignment="1">
      <alignment horizontal="center" vertical="center"/>
    </xf>
    <xf numFmtId="179" fontId="42" fillId="0" borderId="16" xfId="0" applyNumberFormat="1" applyFont="1" applyBorder="1" applyAlignment="1">
      <alignment horizontal="center" vertical="center"/>
    </xf>
    <xf numFmtId="179" fontId="42" fillId="0" borderId="58" xfId="0" applyNumberFormat="1" applyFont="1" applyBorder="1" applyAlignment="1">
      <alignment horizontal="center" vertical="center"/>
    </xf>
    <xf numFmtId="179" fontId="42" fillId="0" borderId="59" xfId="0" applyNumberFormat="1" applyFont="1" applyBorder="1" applyAlignment="1">
      <alignment horizontal="center" vertical="center"/>
    </xf>
    <xf numFmtId="179" fontId="42" fillId="0" borderId="0" xfId="0" applyNumberFormat="1" applyFont="1" applyAlignment="1">
      <alignment horizontal="center" vertical="center"/>
    </xf>
    <xf numFmtId="179" fontId="42" fillId="0" borderId="60" xfId="0" applyNumberFormat="1" applyFont="1" applyBorder="1" applyAlignment="1">
      <alignment horizontal="center" vertical="center"/>
    </xf>
    <xf numFmtId="179" fontId="42" fillId="0" borderId="61" xfId="0" applyNumberFormat="1" applyFont="1" applyBorder="1" applyAlignment="1">
      <alignment horizontal="center" vertical="center"/>
    </xf>
    <xf numFmtId="179" fontId="42" fillId="0" borderId="13" xfId="0" applyNumberFormat="1" applyFont="1" applyBorder="1" applyAlignment="1">
      <alignment horizontal="center" vertical="center"/>
    </xf>
    <xf numFmtId="179" fontId="42" fillId="0" borderId="62" xfId="0" applyNumberFormat="1" applyFont="1" applyBorder="1" applyAlignment="1">
      <alignment horizontal="center" vertical="center"/>
    </xf>
    <xf numFmtId="179" fontId="42" fillId="0" borderId="17" xfId="0" applyNumberFormat="1" applyFont="1" applyBorder="1" applyAlignment="1">
      <alignment horizontal="center" vertical="center"/>
    </xf>
    <xf numFmtId="179" fontId="42" fillId="0" borderId="10" xfId="0" applyNumberFormat="1" applyFont="1" applyBorder="1" applyAlignment="1">
      <alignment horizontal="center" vertical="center"/>
    </xf>
    <xf numFmtId="179" fontId="42" fillId="0" borderId="14" xfId="0" applyNumberFormat="1" applyFont="1" applyBorder="1" applyAlignment="1">
      <alignment horizontal="center" vertical="center"/>
    </xf>
    <xf numFmtId="0" fontId="18" fillId="0" borderId="0" xfId="0" applyFont="1" applyAlignment="1">
      <alignment horizontal="right" vertical="center"/>
    </xf>
    <xf numFmtId="0" fontId="18" fillId="0" borderId="19" xfId="0" applyFont="1" applyBorder="1" applyAlignment="1">
      <alignment horizontal="right" vertical="center"/>
    </xf>
    <xf numFmtId="0" fontId="46" fillId="0" borderId="0" xfId="0" applyFont="1" applyProtection="1">
      <alignment vertical="center"/>
      <protection locked="0"/>
    </xf>
    <xf numFmtId="0" fontId="46" fillId="0" borderId="19" xfId="0" applyFont="1" applyBorder="1" applyProtection="1">
      <alignment vertical="center"/>
      <protection locked="0"/>
    </xf>
    <xf numFmtId="0" fontId="18" fillId="0" borderId="0" xfId="0" applyFont="1" applyAlignment="1">
      <alignment horizontal="center" vertical="center"/>
    </xf>
    <xf numFmtId="0" fontId="18" fillId="0" borderId="19" xfId="0" applyFont="1" applyBorder="1" applyAlignment="1">
      <alignment horizontal="center" vertical="center"/>
    </xf>
    <xf numFmtId="0" fontId="43" fillId="0" borderId="1" xfId="0" applyFont="1" applyBorder="1" applyAlignment="1">
      <alignment horizontal="distributed" vertical="center" shrinkToFit="1"/>
    </xf>
    <xf numFmtId="0" fontId="43" fillId="0" borderId="4" xfId="0" applyFont="1" applyBorder="1" applyAlignment="1">
      <alignment horizontal="distributed" vertical="center" shrinkToFit="1"/>
    </xf>
    <xf numFmtId="0" fontId="43" fillId="0" borderId="7" xfId="0" applyFont="1" applyBorder="1" applyAlignment="1">
      <alignment horizontal="distributed" vertical="center" shrinkToFit="1"/>
    </xf>
    <xf numFmtId="0" fontId="43" fillId="0" borderId="2" xfId="0" applyFont="1" applyBorder="1" applyAlignment="1">
      <alignment horizontal="distributed" vertical="center" shrinkToFit="1"/>
    </xf>
    <xf numFmtId="0" fontId="43" fillId="0" borderId="0" xfId="0" applyFont="1" applyAlignment="1">
      <alignment horizontal="distributed" vertical="center" shrinkToFit="1"/>
    </xf>
    <xf numFmtId="0" fontId="43" fillId="0" borderId="10" xfId="0" applyFont="1" applyBorder="1" applyAlignment="1">
      <alignment horizontal="distributed" vertical="center" shrinkToFit="1"/>
    </xf>
    <xf numFmtId="0" fontId="43" fillId="0" borderId="21" xfId="0" applyFont="1" applyBorder="1" applyAlignment="1">
      <alignment horizontal="distributed" vertical="center" shrinkToFit="1"/>
    </xf>
    <xf numFmtId="0" fontId="43" fillId="0" borderId="13" xfId="0" applyFont="1" applyBorder="1" applyAlignment="1">
      <alignment horizontal="distributed" vertical="center" shrinkToFit="1"/>
    </xf>
    <xf numFmtId="0" fontId="43" fillId="0" borderId="14" xfId="0" applyFont="1" applyBorder="1" applyAlignment="1">
      <alignment horizontal="distributed" vertical="center" shrinkToFit="1"/>
    </xf>
    <xf numFmtId="0" fontId="43" fillId="0" borderId="22" xfId="0" applyFont="1" applyBorder="1" applyAlignment="1">
      <alignment horizontal="distributed" vertical="center" shrinkToFit="1"/>
    </xf>
    <xf numFmtId="0" fontId="43" fillId="0" borderId="16" xfId="0" applyFont="1" applyBorder="1" applyAlignment="1">
      <alignment horizontal="distributed" vertical="center" shrinkToFit="1"/>
    </xf>
    <xf numFmtId="0" fontId="43" fillId="0" borderId="17" xfId="0" applyFont="1" applyBorder="1" applyAlignment="1">
      <alignment horizontal="distributed" vertical="center" shrinkToFit="1"/>
    </xf>
    <xf numFmtId="0" fontId="49" fillId="0" borderId="29" xfId="0" applyFont="1" applyBorder="1">
      <alignment vertical="center"/>
    </xf>
    <xf numFmtId="0" fontId="49" fillId="0" borderId="23" xfId="0" applyFont="1" applyBorder="1">
      <alignment vertical="center"/>
    </xf>
    <xf numFmtId="0" fontId="17" fillId="0" borderId="1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58" fillId="0" borderId="0" xfId="0" applyFont="1" applyAlignment="1">
      <alignment horizontal="distributed" vertical="center"/>
    </xf>
    <xf numFmtId="0" fontId="59" fillId="0" borderId="1" xfId="0" applyFont="1" applyBorder="1" applyAlignment="1">
      <alignment horizontal="center" vertical="center" textRotation="255"/>
    </xf>
    <xf numFmtId="0" fontId="59" fillId="0" borderId="7" xfId="0" applyFont="1" applyBorder="1" applyAlignment="1">
      <alignment horizontal="center" vertical="center" textRotation="255"/>
    </xf>
    <xf numFmtId="0" fontId="59" fillId="0" borderId="2" xfId="0" applyFont="1" applyBorder="1" applyAlignment="1">
      <alignment horizontal="center" vertical="center" textRotation="255"/>
    </xf>
    <xf numFmtId="0" fontId="59" fillId="0" borderId="10" xfId="0" applyFont="1" applyBorder="1" applyAlignment="1">
      <alignment horizontal="center" vertical="center" textRotation="255"/>
    </xf>
    <xf numFmtId="0" fontId="59" fillId="0" borderId="21" xfId="0" applyFont="1" applyBorder="1" applyAlignment="1">
      <alignment horizontal="center" vertical="center" textRotation="255"/>
    </xf>
    <xf numFmtId="0" fontId="59" fillId="0" borderId="14" xfId="0" applyFont="1" applyBorder="1" applyAlignment="1">
      <alignment horizontal="center" vertical="center" textRotation="255"/>
    </xf>
    <xf numFmtId="0" fontId="41" fillId="0" borderId="30" xfId="0" applyFont="1" applyBorder="1" applyAlignment="1">
      <alignment horizontal="center" vertical="center"/>
    </xf>
    <xf numFmtId="0" fontId="41" fillId="0" borderId="34" xfId="0" applyFont="1" applyBorder="1" applyAlignment="1">
      <alignment horizontal="center" vertical="center"/>
    </xf>
    <xf numFmtId="0" fontId="41" fillId="0" borderId="31" xfId="0" applyFont="1" applyBorder="1" applyAlignment="1">
      <alignment horizontal="center" vertical="center"/>
    </xf>
    <xf numFmtId="0" fontId="59" fillId="0" borderId="30" xfId="0" applyFont="1" applyBorder="1" applyAlignment="1">
      <alignment horizontal="center" vertical="center" shrinkToFit="1"/>
    </xf>
    <xf numFmtId="0" fontId="59" fillId="0" borderId="31" xfId="0" applyFont="1" applyBorder="1" applyAlignment="1">
      <alignment horizontal="center" vertical="center" shrinkToFit="1"/>
    </xf>
    <xf numFmtId="0" fontId="41" fillId="0" borderId="8" xfId="0" applyFont="1" applyBorder="1" applyAlignment="1">
      <alignment horizontal="distributed" vertical="center"/>
    </xf>
    <xf numFmtId="0" fontId="41" fillId="0" borderId="35" xfId="0" applyFont="1" applyBorder="1" applyAlignment="1">
      <alignment horizontal="center" vertical="center"/>
    </xf>
    <xf numFmtId="0" fontId="42" fillId="0" borderId="15" xfId="0" applyFont="1" applyBorder="1" applyAlignment="1">
      <alignment horizontal="right" vertical="center"/>
    </xf>
    <xf numFmtId="0" fontId="42" fillId="0" borderId="17" xfId="0" applyFont="1" applyBorder="1" applyAlignment="1">
      <alignment horizontal="right" vertical="center"/>
    </xf>
    <xf numFmtId="177" fontId="42" fillId="0" borderId="15" xfId="0" applyNumberFormat="1" applyFont="1" applyBorder="1" applyAlignment="1">
      <alignment horizontal="right" vertical="center"/>
    </xf>
    <xf numFmtId="177" fontId="42" fillId="0" borderId="16" xfId="0" applyNumberFormat="1" applyFont="1" applyBorder="1" applyAlignment="1">
      <alignment horizontal="right" vertical="center"/>
    </xf>
    <xf numFmtId="177" fontId="42" fillId="0" borderId="29" xfId="0" applyNumberFormat="1" applyFont="1" applyBorder="1" applyAlignment="1">
      <alignment horizontal="right" vertical="center"/>
    </xf>
    <xf numFmtId="176" fontId="42" fillId="0" borderId="4" xfId="1" applyNumberFormat="1" applyFont="1" applyBorder="1" applyAlignment="1">
      <alignment horizontal="right" vertical="center"/>
    </xf>
    <xf numFmtId="176" fontId="42" fillId="0" borderId="0" xfId="1" applyNumberFormat="1" applyFont="1" applyBorder="1" applyAlignment="1">
      <alignment horizontal="right" vertical="center"/>
    </xf>
    <xf numFmtId="176" fontId="42" fillId="0" borderId="13" xfId="1" applyNumberFormat="1" applyFont="1" applyBorder="1" applyAlignment="1">
      <alignment horizontal="right" vertical="center"/>
    </xf>
    <xf numFmtId="176" fontId="42" fillId="3" borderId="15" xfId="1" applyNumberFormat="1" applyFont="1" applyFill="1" applyBorder="1" applyAlignment="1">
      <alignment horizontal="right" vertical="center"/>
    </xf>
    <xf numFmtId="176" fontId="42" fillId="3" borderId="16" xfId="1" applyNumberFormat="1" applyFont="1" applyFill="1" applyBorder="1" applyAlignment="1">
      <alignment horizontal="right" vertical="center"/>
    </xf>
    <xf numFmtId="176" fontId="42" fillId="3" borderId="12" xfId="1" applyNumberFormat="1" applyFont="1" applyFill="1" applyBorder="1" applyAlignment="1">
      <alignment horizontal="right" vertical="center"/>
    </xf>
    <xf numFmtId="176" fontId="42" fillId="3" borderId="0" xfId="1" applyNumberFormat="1" applyFont="1" applyFill="1" applyBorder="1" applyAlignment="1">
      <alignment horizontal="right" vertical="center"/>
    </xf>
    <xf numFmtId="176" fontId="42" fillId="3" borderId="11" xfId="1" applyNumberFormat="1" applyFont="1" applyFill="1" applyBorder="1" applyAlignment="1">
      <alignment horizontal="right" vertical="center"/>
    </xf>
    <xf numFmtId="176" fontId="42" fillId="3" borderId="19" xfId="1" applyNumberFormat="1" applyFont="1" applyFill="1" applyBorder="1" applyAlignment="1">
      <alignment horizontal="right" vertical="center"/>
    </xf>
    <xf numFmtId="0" fontId="43" fillId="0" borderId="10" xfId="0" applyFont="1" applyBorder="1" applyAlignment="1">
      <alignment horizontal="center" vertical="center"/>
    </xf>
    <xf numFmtId="0" fontId="43" fillId="0" borderId="20" xfId="0" applyFont="1" applyBorder="1" applyAlignment="1">
      <alignment horizontal="center" vertical="center"/>
    </xf>
    <xf numFmtId="0" fontId="42" fillId="0" borderId="2" xfId="0" applyFont="1" applyBorder="1" applyAlignment="1" applyProtection="1">
      <alignment horizontal="right" vertical="center"/>
      <protection locked="0"/>
    </xf>
    <xf numFmtId="0" fontId="42" fillId="0" borderId="3" xfId="0" applyFont="1" applyBorder="1" applyAlignment="1" applyProtection="1">
      <alignment horizontal="right" vertical="center"/>
      <protection locked="0"/>
    </xf>
    <xf numFmtId="0" fontId="42" fillId="0" borderId="19" xfId="0" applyFont="1" applyBorder="1" applyAlignment="1" applyProtection="1">
      <alignment horizontal="right" vertical="center"/>
      <protection locked="0"/>
    </xf>
    <xf numFmtId="0" fontId="42" fillId="0" borderId="20" xfId="0" applyFont="1" applyBorder="1" applyAlignment="1" applyProtection="1">
      <alignment horizontal="right" vertical="center"/>
      <protection locked="0"/>
    </xf>
    <xf numFmtId="0" fontId="46" fillId="0" borderId="0" xfId="0" applyFont="1">
      <alignment vertical="center"/>
    </xf>
    <xf numFmtId="0" fontId="46" fillId="0" borderId="19" xfId="0" applyFont="1" applyBorder="1">
      <alignment vertical="center"/>
    </xf>
    <xf numFmtId="0" fontId="49" fillId="0" borderId="5" xfId="0" applyFont="1" applyBorder="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42" fillId="0" borderId="16" xfId="0" applyFont="1" applyBorder="1" applyAlignment="1" applyProtection="1">
      <alignment horizontal="right" vertical="center"/>
      <protection locked="0"/>
    </xf>
    <xf numFmtId="0" fontId="21" fillId="0" borderId="68" xfId="0" applyFont="1" applyBorder="1" applyAlignment="1">
      <alignment horizontal="center" vertical="center" shrinkToFit="1"/>
    </xf>
    <xf numFmtId="0" fontId="21" fillId="0" borderId="69" xfId="0" applyFont="1" applyBorder="1" applyAlignment="1">
      <alignment horizontal="center" vertical="center" shrinkToFit="1"/>
    </xf>
    <xf numFmtId="177" fontId="35" fillId="0" borderId="79" xfId="0" applyNumberFormat="1" applyFont="1" applyBorder="1" applyAlignment="1">
      <alignment horizontal="center" vertical="center" shrinkToFit="1"/>
    </xf>
    <xf numFmtId="177" fontId="35" fillId="0" borderId="42" xfId="0" applyNumberFormat="1" applyFont="1" applyBorder="1" applyAlignment="1">
      <alignment horizontal="center" vertical="center" shrinkToFit="1"/>
    </xf>
    <xf numFmtId="0" fontId="22" fillId="0" borderId="42" xfId="0" applyFont="1" applyBorder="1" applyAlignment="1">
      <alignment horizontal="center" vertical="center" shrinkToFit="1"/>
    </xf>
    <xf numFmtId="177" fontId="10" fillId="0" borderId="63" xfId="0" applyNumberFormat="1" applyFont="1" applyBorder="1" applyAlignment="1">
      <alignment horizontal="right"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83"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84" xfId="0"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87" xfId="0" applyFont="1" applyBorder="1" applyAlignment="1">
      <alignment horizontal="center" vertical="center" shrinkToFit="1"/>
    </xf>
    <xf numFmtId="0" fontId="21" fillId="0" borderId="32" xfId="0" applyFont="1" applyBorder="1" applyAlignment="1">
      <alignment horizontal="center" vertical="center" shrinkToFit="1"/>
    </xf>
    <xf numFmtId="49" fontId="28" fillId="0" borderId="37" xfId="0" applyNumberFormat="1" applyFont="1" applyBorder="1" applyAlignment="1">
      <alignment horizontal="center" vertical="center" shrinkToFit="1"/>
    </xf>
    <xf numFmtId="49" fontId="28" fillId="0" borderId="38" xfId="0" applyNumberFormat="1" applyFont="1" applyBorder="1" applyAlignment="1">
      <alignment horizontal="center" vertical="center" shrinkToFit="1"/>
    </xf>
    <xf numFmtId="49" fontId="28" fillId="0" borderId="40" xfId="0" applyNumberFormat="1" applyFont="1" applyBorder="1" applyAlignment="1">
      <alignment horizontal="center" vertical="center" shrinkToFit="1"/>
    </xf>
    <xf numFmtId="49" fontId="28" fillId="0" borderId="0" xfId="0" applyNumberFormat="1" applyFont="1" applyAlignment="1">
      <alignment horizontal="center" vertical="center" shrinkToFit="1"/>
    </xf>
    <xf numFmtId="176" fontId="7" fillId="0" borderId="37" xfId="1" applyNumberFormat="1" applyFont="1" applyBorder="1" applyAlignment="1">
      <alignment vertical="center" shrinkToFit="1"/>
    </xf>
    <xf numFmtId="176" fontId="7" fillId="0" borderId="38" xfId="1" applyNumberFormat="1" applyFont="1" applyBorder="1" applyAlignment="1">
      <alignment vertical="center" shrinkToFit="1"/>
    </xf>
    <xf numFmtId="176" fontId="7" fillId="0" borderId="40" xfId="1" applyNumberFormat="1" applyFont="1" applyBorder="1" applyAlignment="1">
      <alignment vertical="center" shrinkToFit="1"/>
    </xf>
    <xf numFmtId="176" fontId="7" fillId="0" borderId="0" xfId="1" applyNumberFormat="1" applyFont="1" applyBorder="1" applyAlignment="1">
      <alignment vertical="center" shrinkToFit="1"/>
    </xf>
    <xf numFmtId="49" fontId="28" fillId="0" borderId="64" xfId="0" applyNumberFormat="1" applyFont="1" applyBorder="1" applyAlignment="1">
      <alignment horizontal="center" vertical="center" shrinkToFit="1"/>
    </xf>
    <xf numFmtId="49" fontId="28" fillId="0" borderId="43" xfId="0" applyNumberFormat="1" applyFont="1" applyBorder="1" applyAlignment="1">
      <alignment horizontal="center" vertical="center" shrinkToFit="1"/>
    </xf>
    <xf numFmtId="176" fontId="7" fillId="0" borderId="64" xfId="1" applyNumberFormat="1" applyFont="1" applyBorder="1" applyAlignment="1">
      <alignment vertical="center" shrinkToFit="1"/>
    </xf>
    <xf numFmtId="176" fontId="7" fillId="0" borderId="43" xfId="1" applyNumberFormat="1" applyFont="1" applyBorder="1" applyAlignment="1">
      <alignment vertical="center" shrinkToFit="1"/>
    </xf>
    <xf numFmtId="0" fontId="23" fillId="0" borderId="63" xfId="0" applyFont="1" applyBorder="1" applyAlignment="1">
      <alignment horizontal="center" vertical="center" shrinkToFit="1"/>
    </xf>
    <xf numFmtId="0" fontId="22" fillId="0" borderId="63" xfId="0" applyFont="1" applyBorder="1" applyAlignment="1">
      <alignment horizontal="center" vertical="center" shrinkToFit="1"/>
    </xf>
    <xf numFmtId="0" fontId="10" fillId="0" borderId="63" xfId="0" applyFont="1" applyBorder="1" applyAlignment="1">
      <alignment horizontal="right" vertical="center" shrinkToFit="1"/>
    </xf>
    <xf numFmtId="0" fontId="10" fillId="0" borderId="63" xfId="0" applyFont="1" applyBorder="1" applyAlignment="1">
      <alignment horizontal="center" vertical="center" shrinkToFit="1"/>
    </xf>
    <xf numFmtId="0" fontId="45" fillId="0" borderId="0" xfId="0" applyFont="1" applyAlignment="1">
      <alignment horizontal="right" vertical="top" textRotation="255" shrinkToFit="1"/>
    </xf>
    <xf numFmtId="178" fontId="8" fillId="0" borderId="70" xfId="0" applyNumberFormat="1" applyFont="1" applyBorder="1" applyAlignment="1">
      <alignment horizontal="center" vertical="center" shrinkToFit="1"/>
    </xf>
    <xf numFmtId="178" fontId="8" fillId="0" borderId="71" xfId="0" applyNumberFormat="1" applyFont="1" applyBorder="1" applyAlignment="1">
      <alignment horizontal="center" vertical="center" shrinkToFit="1"/>
    </xf>
    <xf numFmtId="178" fontId="8" fillId="0" borderId="72" xfId="0" applyNumberFormat="1" applyFont="1" applyBorder="1" applyAlignment="1">
      <alignment horizontal="center" vertical="center" shrinkToFit="1"/>
    </xf>
    <xf numFmtId="178" fontId="8" fillId="0" borderId="73" xfId="0" applyNumberFormat="1" applyFont="1" applyBorder="1" applyAlignment="1">
      <alignment horizontal="center" vertical="center" shrinkToFit="1"/>
    </xf>
    <xf numFmtId="178" fontId="8" fillId="0" borderId="74" xfId="0" applyNumberFormat="1" applyFont="1" applyBorder="1" applyAlignment="1">
      <alignment horizontal="center" vertical="center" shrinkToFit="1"/>
    </xf>
    <xf numFmtId="178" fontId="8" fillId="0" borderId="75" xfId="0" applyNumberFormat="1" applyFont="1" applyBorder="1" applyAlignment="1">
      <alignment horizontal="center" vertical="center" shrinkToFit="1"/>
    </xf>
    <xf numFmtId="178" fontId="8" fillId="0" borderId="76" xfId="0" applyNumberFormat="1" applyFont="1" applyBorder="1" applyAlignment="1">
      <alignment horizontal="center" vertical="center" shrinkToFit="1"/>
    </xf>
    <xf numFmtId="178" fontId="8" fillId="0" borderId="77" xfId="0" applyNumberFormat="1" applyFont="1" applyBorder="1" applyAlignment="1">
      <alignment horizontal="center" vertical="center" shrinkToFit="1"/>
    </xf>
    <xf numFmtId="178" fontId="8" fillId="0" borderId="78" xfId="0" applyNumberFormat="1" applyFont="1" applyBorder="1" applyAlignment="1">
      <alignment horizontal="center" vertical="center" shrinkToFit="1"/>
    </xf>
    <xf numFmtId="0" fontId="36" fillId="0" borderId="42" xfId="0" applyFont="1" applyBorder="1" applyAlignment="1">
      <alignment horizontal="center" shrinkToFit="1"/>
    </xf>
    <xf numFmtId="176" fontId="7" fillId="2" borderId="40" xfId="1" applyNumberFormat="1" applyFont="1" applyFill="1" applyBorder="1" applyAlignment="1">
      <alignment vertical="center" shrinkToFit="1"/>
    </xf>
    <xf numFmtId="176" fontId="7" fillId="2" borderId="0" xfId="1" applyNumberFormat="1" applyFont="1" applyFill="1" applyBorder="1" applyAlignment="1">
      <alignment vertical="center" shrinkToFit="1"/>
    </xf>
    <xf numFmtId="176" fontId="7" fillId="2" borderId="64" xfId="1" applyNumberFormat="1" applyFont="1" applyFill="1" applyBorder="1" applyAlignment="1">
      <alignment vertical="center" shrinkToFit="1"/>
    </xf>
    <xf numFmtId="176" fontId="7" fillId="2" borderId="43" xfId="1" applyNumberFormat="1" applyFont="1" applyFill="1" applyBorder="1" applyAlignment="1">
      <alignment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64"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10" fillId="0" borderId="65" xfId="0" applyFont="1" applyBorder="1" applyAlignment="1">
      <alignment horizontal="center" vertical="center" shrinkToFit="1"/>
    </xf>
    <xf numFmtId="0" fontId="10" fillId="0" borderId="66" xfId="0" applyFont="1" applyBorder="1" applyAlignment="1">
      <alignment horizontal="center" vertical="center" shrinkToFit="1"/>
    </xf>
    <xf numFmtId="49" fontId="28" fillId="0" borderId="39" xfId="0" applyNumberFormat="1" applyFont="1" applyBorder="1" applyAlignment="1">
      <alignment horizontal="center" vertical="center" shrinkToFit="1"/>
    </xf>
    <xf numFmtId="49" fontId="28" fillId="0" borderId="41" xfId="0" applyNumberFormat="1" applyFont="1" applyBorder="1" applyAlignment="1">
      <alignment horizontal="center" vertical="center" shrinkToFit="1"/>
    </xf>
    <xf numFmtId="49" fontId="28" fillId="0" borderId="44" xfId="0" applyNumberFormat="1" applyFont="1" applyBorder="1" applyAlignment="1">
      <alignment horizontal="center" vertical="center" shrinkToFit="1"/>
    </xf>
    <xf numFmtId="38" fontId="7" fillId="0" borderId="38" xfId="1" applyFont="1" applyBorder="1" applyAlignment="1">
      <alignment vertical="center" shrinkToFit="1"/>
    </xf>
    <xf numFmtId="38" fontId="7" fillId="0" borderId="0" xfId="1" applyFont="1" applyBorder="1" applyAlignment="1">
      <alignment vertical="center" shrinkToFit="1"/>
    </xf>
    <xf numFmtId="38" fontId="7" fillId="0" borderId="43" xfId="1" applyFont="1" applyBorder="1" applyAlignment="1">
      <alignment vertical="center" shrinkToFit="1"/>
    </xf>
    <xf numFmtId="0" fontId="23" fillId="0" borderId="0" xfId="0" applyFont="1" applyAlignment="1">
      <alignment horizontal="center" shrinkToFit="1"/>
    </xf>
    <xf numFmtId="0" fontId="3" fillId="0" borderId="42" xfId="0" applyFont="1" applyBorder="1" applyAlignment="1">
      <alignment horizontal="center" vertical="center" shrinkToFit="1"/>
    </xf>
    <xf numFmtId="176" fontId="7" fillId="2" borderId="37" xfId="1" applyNumberFormat="1" applyFont="1" applyFill="1" applyBorder="1" applyAlignment="1">
      <alignment horizontal="right" vertical="center" shrinkToFit="1"/>
    </xf>
    <xf numFmtId="176" fontId="7" fillId="2" borderId="38" xfId="1" applyNumberFormat="1" applyFont="1" applyFill="1" applyBorder="1" applyAlignment="1">
      <alignment horizontal="right" vertical="center" shrinkToFit="1"/>
    </xf>
    <xf numFmtId="176" fontId="7" fillId="2" borderId="40" xfId="1" applyNumberFormat="1" applyFont="1" applyFill="1" applyBorder="1" applyAlignment="1">
      <alignment horizontal="right" vertical="center" shrinkToFit="1"/>
    </xf>
    <xf numFmtId="176" fontId="7" fillId="2" borderId="0" xfId="1" applyNumberFormat="1" applyFont="1" applyFill="1" applyBorder="1" applyAlignment="1">
      <alignment horizontal="right" vertical="center" shrinkToFit="1"/>
    </xf>
    <xf numFmtId="0" fontId="23" fillId="0" borderId="43" xfId="0" applyFont="1" applyBorder="1" applyAlignment="1">
      <alignment horizontal="right" shrinkToFit="1"/>
    </xf>
    <xf numFmtId="0" fontId="23" fillId="0" borderId="38" xfId="0" applyFont="1" applyBorder="1" applyAlignment="1">
      <alignment horizontal="right" vertical="top" shrinkToFit="1"/>
    </xf>
    <xf numFmtId="49" fontId="10" fillId="0" borderId="63" xfId="0" applyNumberFormat="1" applyFont="1" applyBorder="1" applyAlignment="1">
      <alignment horizontal="center" vertical="center" shrinkToFit="1"/>
    </xf>
    <xf numFmtId="0" fontId="21" fillId="0" borderId="42" xfId="0" applyFont="1" applyBorder="1" applyAlignment="1">
      <alignment horizontal="center" shrinkToFit="1"/>
    </xf>
    <xf numFmtId="0" fontId="22" fillId="0" borderId="67" xfId="0" applyFont="1" applyBorder="1" applyAlignment="1">
      <alignment horizontal="center" vertical="center" shrinkToFit="1"/>
    </xf>
    <xf numFmtId="176" fontId="39" fillId="0" borderId="38" xfId="1" applyNumberFormat="1" applyFont="1" applyBorder="1" applyAlignment="1">
      <alignment horizontal="right" vertical="center" shrinkToFit="1"/>
    </xf>
    <xf numFmtId="176" fontId="39" fillId="0" borderId="0" xfId="1" applyNumberFormat="1" applyFont="1" applyBorder="1" applyAlignment="1">
      <alignment horizontal="right" vertical="center" shrinkToFit="1"/>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29" fillId="0" borderId="93" xfId="0" applyFont="1" applyBorder="1" applyAlignment="1">
      <alignment horizontal="center" vertical="center" shrinkToFit="1"/>
    </xf>
    <xf numFmtId="0" fontId="26" fillId="0" borderId="0" xfId="0" applyFont="1" applyAlignment="1">
      <alignment vertical="top" textRotation="255" shrinkToFit="1"/>
    </xf>
    <xf numFmtId="0" fontId="44" fillId="0" borderId="99" xfId="1" applyNumberFormat="1" applyFont="1" applyBorder="1" applyAlignment="1">
      <alignment horizontal="center" vertical="center" shrinkToFit="1"/>
    </xf>
    <xf numFmtId="0" fontId="44" fillId="0" borderId="100" xfId="1" applyNumberFormat="1" applyFont="1" applyBorder="1" applyAlignment="1">
      <alignment horizontal="center" vertical="center" shrinkToFit="1"/>
    </xf>
    <xf numFmtId="0" fontId="44" fillId="0" borderId="101" xfId="1" applyNumberFormat="1" applyFont="1" applyBorder="1" applyAlignment="1">
      <alignment horizontal="center" vertical="center" shrinkToFit="1"/>
    </xf>
    <xf numFmtId="0" fontId="44" fillId="0" borderId="102" xfId="1" applyNumberFormat="1" applyFont="1" applyBorder="1" applyAlignment="1">
      <alignment horizontal="center" vertical="center" shrinkToFit="1"/>
    </xf>
    <xf numFmtId="0" fontId="44" fillId="0" borderId="103" xfId="1" applyNumberFormat="1" applyFont="1" applyBorder="1" applyAlignment="1">
      <alignment horizontal="center" vertical="center" shrinkToFit="1"/>
    </xf>
    <xf numFmtId="0" fontId="44" fillId="0" borderId="104" xfId="1" applyNumberFormat="1" applyFont="1" applyBorder="1" applyAlignment="1">
      <alignment horizontal="center" vertical="center" shrinkToFit="1"/>
    </xf>
    <xf numFmtId="179" fontId="44" fillId="0" borderId="100" xfId="0" applyNumberFormat="1" applyFont="1" applyBorder="1" applyAlignment="1">
      <alignment horizontal="center" vertical="center" shrinkToFit="1"/>
    </xf>
    <xf numFmtId="179" fontId="44" fillId="0" borderId="102" xfId="0" applyNumberFormat="1" applyFont="1" applyBorder="1" applyAlignment="1">
      <alignment horizontal="center" vertical="center" shrinkToFit="1"/>
    </xf>
    <xf numFmtId="179" fontId="44" fillId="0" borderId="104" xfId="0" applyNumberFormat="1" applyFont="1" applyBorder="1" applyAlignment="1">
      <alignment horizontal="center" vertical="center" shrinkToFit="1"/>
    </xf>
    <xf numFmtId="179" fontId="44" fillId="0" borderId="105" xfId="0" applyNumberFormat="1" applyFont="1" applyBorder="1" applyAlignment="1">
      <alignment horizontal="center" vertical="center" shrinkToFit="1"/>
    </xf>
    <xf numFmtId="179" fontId="44" fillId="0" borderId="106" xfId="0" applyNumberFormat="1" applyFont="1" applyBorder="1" applyAlignment="1">
      <alignment horizontal="center" vertical="center" shrinkToFit="1"/>
    </xf>
    <xf numFmtId="179" fontId="44" fillId="0" borderId="107" xfId="0" applyNumberFormat="1" applyFont="1" applyBorder="1" applyAlignment="1">
      <alignment horizontal="center" vertical="center" shrinkToFit="1"/>
    </xf>
    <xf numFmtId="0" fontId="10" fillId="0" borderId="93" xfId="0" applyFont="1" applyBorder="1" applyAlignment="1">
      <alignment horizontal="right" vertical="center" shrinkToFit="1"/>
    </xf>
    <xf numFmtId="49" fontId="10" fillId="0" borderId="93" xfId="0" applyNumberFormat="1" applyFont="1" applyBorder="1" applyAlignment="1">
      <alignment horizontal="center" vertical="center" shrinkToFit="1"/>
    </xf>
    <xf numFmtId="176" fontId="8" fillId="0" borderId="50" xfId="1" applyNumberFormat="1" applyFont="1" applyBorder="1" applyAlignment="1">
      <alignment horizontal="center" vertical="center" shrinkToFit="1"/>
    </xf>
    <xf numFmtId="176" fontId="8" fillId="0" borderId="51" xfId="1" applyNumberFormat="1" applyFont="1" applyBorder="1" applyAlignment="1">
      <alignment horizontal="center" vertical="center" shrinkToFit="1"/>
    </xf>
    <xf numFmtId="176" fontId="8" fillId="0" borderId="56" xfId="1" applyNumberFormat="1" applyFont="1" applyBorder="1" applyAlignment="1">
      <alignment horizontal="center" vertical="center" shrinkToFit="1"/>
    </xf>
    <xf numFmtId="176" fontId="8" fillId="3" borderId="48" xfId="1" applyNumberFormat="1" applyFont="1" applyFill="1" applyBorder="1" applyAlignment="1">
      <alignment horizontal="right" vertical="center" shrinkToFit="1"/>
    </xf>
    <xf numFmtId="176" fontId="8" fillId="3" borderId="55" xfId="1" applyNumberFormat="1" applyFont="1" applyFill="1" applyBorder="1" applyAlignment="1">
      <alignment horizontal="right" vertical="center" shrinkToFit="1"/>
    </xf>
    <xf numFmtId="176" fontId="8" fillId="3" borderId="49" xfId="1" applyNumberFormat="1" applyFont="1" applyFill="1" applyBorder="1" applyAlignment="1">
      <alignment horizontal="right" vertical="center" shrinkToFit="1"/>
    </xf>
    <xf numFmtId="176" fontId="8" fillId="3" borderId="0" xfId="1" applyNumberFormat="1" applyFont="1" applyFill="1" applyBorder="1" applyAlignment="1">
      <alignment horizontal="right" vertical="center" shrinkToFit="1"/>
    </xf>
    <xf numFmtId="176" fontId="8" fillId="3" borderId="52" xfId="1" applyNumberFormat="1" applyFont="1" applyFill="1" applyBorder="1" applyAlignment="1">
      <alignment horizontal="right" vertical="center" shrinkToFit="1"/>
    </xf>
    <xf numFmtId="176" fontId="8" fillId="3" borderId="47" xfId="1" applyNumberFormat="1" applyFont="1" applyFill="1" applyBorder="1" applyAlignment="1">
      <alignment horizontal="right" vertical="center" shrinkToFit="1"/>
    </xf>
    <xf numFmtId="176" fontId="8" fillId="3" borderId="50" xfId="1" applyNumberFormat="1" applyFont="1" applyFill="1" applyBorder="1" applyAlignment="1">
      <alignment horizontal="center" vertical="center" shrinkToFit="1"/>
    </xf>
    <xf numFmtId="176" fontId="8" fillId="3" borderId="51" xfId="1" applyNumberFormat="1" applyFont="1" applyFill="1" applyBorder="1" applyAlignment="1">
      <alignment horizontal="center" vertical="center" shrinkToFit="1"/>
    </xf>
    <xf numFmtId="176" fontId="8" fillId="3" borderId="56" xfId="1" applyNumberFormat="1" applyFont="1" applyFill="1" applyBorder="1" applyAlignment="1">
      <alignment horizontal="center" vertical="center" shrinkToFit="1"/>
    </xf>
    <xf numFmtId="0" fontId="29" fillId="0" borderId="55" xfId="0" applyFont="1" applyBorder="1" applyAlignment="1">
      <alignment horizontal="center" vertical="top" shrinkToFit="1"/>
    </xf>
    <xf numFmtId="0" fontId="29" fillId="0" borderId="0" xfId="0" applyFont="1" applyAlignment="1">
      <alignment horizontal="center" vertical="top" shrinkToFit="1"/>
    </xf>
    <xf numFmtId="0" fontId="34" fillId="0" borderId="93" xfId="0" applyFont="1" applyBorder="1" applyAlignment="1">
      <alignment horizontal="center" vertical="center" shrinkToFit="1"/>
    </xf>
    <xf numFmtId="0" fontId="7" fillId="0" borderId="95"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97"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56" xfId="0" applyFont="1" applyBorder="1" applyAlignment="1">
      <alignment horizontal="center" vertical="center" shrinkToFit="1"/>
    </xf>
    <xf numFmtId="0" fontId="34" fillId="0" borderId="94" xfId="0" applyFont="1" applyBorder="1" applyAlignment="1">
      <alignment horizontal="center" vertical="center" shrinkToFit="1"/>
    </xf>
    <xf numFmtId="0" fontId="34" fillId="0" borderId="46" xfId="0" applyFont="1" applyBorder="1" applyAlignment="1">
      <alignment horizontal="center" vertical="center" shrinkToFit="1"/>
    </xf>
    <xf numFmtId="0" fontId="34" fillId="0" borderId="98" xfId="0" applyFont="1" applyBorder="1" applyAlignment="1">
      <alignment horizontal="center" vertical="center" shrinkToFit="1"/>
    </xf>
    <xf numFmtId="0" fontId="9" fillId="0" borderId="48" xfId="0" applyFont="1" applyBorder="1" applyAlignment="1">
      <alignment horizontal="right" vertical="center" shrinkToFit="1"/>
    </xf>
    <xf numFmtId="0" fontId="9" fillId="0" borderId="55" xfId="0" applyFont="1" applyBorder="1" applyAlignment="1">
      <alignment horizontal="right" vertical="center" shrinkToFit="1"/>
    </xf>
    <xf numFmtId="0" fontId="9" fillId="0" borderId="49" xfId="0" applyFont="1" applyBorder="1" applyAlignment="1">
      <alignment horizontal="right" vertical="center" shrinkToFit="1"/>
    </xf>
    <xf numFmtId="0" fontId="9" fillId="0" borderId="0" xfId="0" applyFont="1" applyAlignment="1">
      <alignment horizontal="right" vertical="center" shrinkToFit="1"/>
    </xf>
    <xf numFmtId="0" fontId="9" fillId="0" borderId="52" xfId="0" applyFont="1" applyBorder="1" applyAlignment="1">
      <alignment horizontal="right" vertical="center" shrinkToFit="1"/>
    </xf>
    <xf numFmtId="0" fontId="9" fillId="0" borderId="47" xfId="0" applyFont="1" applyBorder="1" applyAlignment="1">
      <alignment horizontal="right" vertical="center" shrinkToFit="1"/>
    </xf>
    <xf numFmtId="177" fontId="34" fillId="0" borderId="93" xfId="0" applyNumberFormat="1" applyFont="1" applyBorder="1" applyAlignment="1">
      <alignment horizontal="center" vertical="center" shrinkToFit="1"/>
    </xf>
    <xf numFmtId="0" fontId="34" fillId="0" borderId="92" xfId="0" applyFont="1" applyBorder="1" applyAlignment="1">
      <alignment horizontal="center" vertical="center" shrinkToFit="1"/>
    </xf>
    <xf numFmtId="0" fontId="29" fillId="0" borderId="0" xfId="0" applyFont="1" applyAlignment="1">
      <alignment horizontal="center" shrinkToFit="1"/>
    </xf>
    <xf numFmtId="0" fontId="29" fillId="0" borderId="47" xfId="0" applyFont="1" applyBorder="1" applyAlignment="1">
      <alignment horizontal="center" shrinkToFit="1"/>
    </xf>
    <xf numFmtId="0" fontId="29" fillId="0" borderId="49" xfId="0" applyFont="1" applyBorder="1" applyAlignment="1">
      <alignment horizontal="center" vertical="center" shrinkToFit="1"/>
    </xf>
    <xf numFmtId="0" fontId="29" fillId="4" borderId="0" xfId="0" applyFont="1" applyFill="1" applyAlignment="1">
      <alignment horizontal="right" vertical="center" shrinkToFit="1"/>
    </xf>
    <xf numFmtId="176" fontId="8" fillId="0" borderId="48" xfId="1" applyNumberFormat="1" applyFont="1" applyBorder="1" applyAlignment="1">
      <alignment horizontal="right" vertical="center" shrinkToFit="1"/>
    </xf>
    <xf numFmtId="176" fontId="8" fillId="0" borderId="55" xfId="1" applyNumberFormat="1" applyFont="1" applyBorder="1" applyAlignment="1">
      <alignment horizontal="right" vertical="center" shrinkToFit="1"/>
    </xf>
    <xf numFmtId="176" fontId="8" fillId="0" borderId="49" xfId="1" applyNumberFormat="1" applyFont="1" applyBorder="1" applyAlignment="1">
      <alignment horizontal="right" vertical="center" shrinkToFit="1"/>
    </xf>
    <xf numFmtId="176" fontId="8" fillId="0" borderId="0" xfId="1" applyNumberFormat="1" applyFont="1" applyBorder="1" applyAlignment="1">
      <alignment horizontal="right" vertical="center" shrinkToFit="1"/>
    </xf>
    <xf numFmtId="176" fontId="8" fillId="0" borderId="52" xfId="1" applyNumberFormat="1" applyFont="1" applyBorder="1" applyAlignment="1">
      <alignment horizontal="right" vertical="center" shrinkToFit="1"/>
    </xf>
    <xf numFmtId="176" fontId="8" fillId="0" borderId="47" xfId="1" applyNumberFormat="1" applyFont="1" applyBorder="1" applyAlignment="1">
      <alignment horizontal="right" vertical="center" shrinkToFit="1"/>
    </xf>
    <xf numFmtId="49" fontId="34" fillId="0" borderId="89" xfId="0" applyNumberFormat="1" applyFont="1" applyBorder="1" applyAlignment="1">
      <alignment horizontal="center" vertical="center" shrinkToFit="1"/>
    </xf>
    <xf numFmtId="49" fontId="34" fillId="0" borderId="90" xfId="0" applyNumberFormat="1" applyFont="1" applyBorder="1" applyAlignment="1">
      <alignment horizontal="center" vertical="center" shrinkToFit="1"/>
    </xf>
    <xf numFmtId="49" fontId="34" fillId="0" borderId="91" xfId="0" applyNumberFormat="1" applyFont="1" applyBorder="1" applyAlignment="1">
      <alignment horizontal="center" vertical="center" shrinkToFit="1"/>
    </xf>
    <xf numFmtId="0" fontId="19" fillId="0" borderId="93" xfId="0" applyFont="1" applyBorder="1" applyAlignment="1">
      <alignment horizontal="center" vertical="center" shrinkToFit="1"/>
    </xf>
    <xf numFmtId="0" fontId="40" fillId="0" borderId="46" xfId="0" applyFont="1" applyBorder="1" applyAlignment="1">
      <alignment horizontal="center" vertical="center" shrinkToFit="1"/>
    </xf>
    <xf numFmtId="0" fontId="17" fillId="0" borderId="94" xfId="0" applyFont="1" applyBorder="1" applyAlignment="1">
      <alignment horizontal="center" vertical="center" shrinkToFit="1"/>
    </xf>
    <xf numFmtId="0" fontId="17" fillId="0" borderId="46" xfId="0" applyFont="1" applyBorder="1" applyAlignment="1">
      <alignment horizontal="center" vertical="center" shrinkToFit="1"/>
    </xf>
    <xf numFmtId="0" fontId="41" fillId="0" borderId="0" xfId="0" applyFont="1" applyAlignment="1">
      <alignment horizontal="center" shrinkToFit="1"/>
    </xf>
    <xf numFmtId="0" fontId="41" fillId="0" borderId="47" xfId="0" applyFont="1" applyBorder="1" applyAlignment="1">
      <alignment horizontal="center" shrinkToFit="1"/>
    </xf>
    <xf numFmtId="0" fontId="17" fillId="0" borderId="88" xfId="0" applyFont="1" applyBorder="1" applyAlignment="1">
      <alignment horizontal="center" vertical="center" shrinkToFit="1"/>
    </xf>
    <xf numFmtId="0" fontId="19" fillId="0" borderId="88" xfId="0" applyFont="1" applyBorder="1" applyAlignment="1">
      <alignment horizontal="center" vertical="center" shrinkToFit="1"/>
    </xf>
    <xf numFmtId="38" fontId="41" fillId="0" borderId="0" xfId="1" applyFont="1" applyFill="1" applyBorder="1" applyAlignment="1">
      <alignment horizontal="center" shrinkToFit="1"/>
    </xf>
    <xf numFmtId="38" fontId="41" fillId="0" borderId="47" xfId="1" applyFont="1" applyFill="1" applyBorder="1" applyAlignment="1">
      <alignment horizontal="center" shrinkToFit="1"/>
    </xf>
    <xf numFmtId="0" fontId="9" fillId="0" borderId="50"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56" xfId="0" applyFont="1" applyBorder="1" applyAlignment="1">
      <alignment horizontal="center" vertical="center" shrinkToFit="1"/>
    </xf>
    <xf numFmtId="0" fontId="34" fillId="0" borderId="50" xfId="0" applyFont="1" applyBorder="1" applyAlignment="1">
      <alignment horizontal="center" vertical="center" shrinkToFit="1"/>
    </xf>
    <xf numFmtId="0" fontId="34" fillId="0" borderId="51" xfId="0" applyFont="1" applyBorder="1" applyAlignment="1">
      <alignment horizontal="center" vertical="center" shrinkToFit="1"/>
    </xf>
    <xf numFmtId="0" fontId="34" fillId="0" borderId="56"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85725</xdr:rowOff>
    </xdr:from>
    <xdr:to>
      <xdr:col>11</xdr:col>
      <xdr:colOff>140264</xdr:colOff>
      <xdr:row>11</xdr:row>
      <xdr:rowOff>133350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76275" y="742950"/>
          <a:ext cx="968939" cy="1047750"/>
        </a:xfrm>
        <a:prstGeom prst="ellipse">
          <a:avLst/>
        </a:prstGeom>
        <a:solidFill>
          <a:schemeClr val="bg1"/>
        </a:solid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6200C4"/>
              </a:solidFill>
              <a:latin typeface="ＭＳ 明朝" panose="02020609040205080304" pitchFamily="17" charset="-128"/>
              <a:ea typeface="ＭＳ 明朝" panose="02020609040205080304" pitchFamily="17" charset="-128"/>
            </a:rPr>
            <a:t>受付印</a:t>
          </a:r>
        </a:p>
      </xdr:txBody>
    </xdr:sp>
    <xdr:clientData/>
  </xdr:twoCellAnchor>
  <xdr:twoCellAnchor>
    <xdr:from>
      <xdr:col>31</xdr:col>
      <xdr:colOff>19050</xdr:colOff>
      <xdr:row>77</xdr:row>
      <xdr:rowOff>0</xdr:rowOff>
    </xdr:from>
    <xdr:to>
      <xdr:col>34</xdr:col>
      <xdr:colOff>9525</xdr:colOff>
      <xdr:row>77</xdr:row>
      <xdr:rowOff>0</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4572000" y="10544175"/>
          <a:ext cx="447675" cy="0"/>
        </a:xfrm>
        <a:prstGeom prst="line">
          <a:avLst/>
        </a:prstGeom>
        <a:ln w="50800" cmpd="dbl">
          <a:solidFill>
            <a:srgbClr val="6200C4"/>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9525</xdr:colOff>
      <xdr:row>78</xdr:row>
      <xdr:rowOff>95250</xdr:rowOff>
    </xdr:from>
    <xdr:to>
      <xdr:col>34</xdr:col>
      <xdr:colOff>0</xdr:colOff>
      <xdr:row>78</xdr:row>
      <xdr:rowOff>95250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4562475" y="10744200"/>
          <a:ext cx="447675" cy="0"/>
        </a:xfrm>
        <a:prstGeom prst="line">
          <a:avLst/>
        </a:prstGeom>
        <a:ln w="50800" cmpd="dbl">
          <a:solidFill>
            <a:srgbClr val="6200C4"/>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9527</xdr:colOff>
      <xdr:row>4</xdr:row>
      <xdr:rowOff>144517</xdr:rowOff>
    </xdr:from>
    <xdr:to>
      <xdr:col>74</xdr:col>
      <xdr:colOff>6569</xdr:colOff>
      <xdr:row>16</xdr:row>
      <xdr:rowOff>0</xdr:rowOff>
    </xdr:to>
    <xdr:cxnSp macro="">
      <xdr:nvCxnSpPr>
        <xdr:cNvPr id="3" name="直線矢印コネクタ 2">
          <a:extLst>
            <a:ext uri="{FF2B5EF4-FFF2-40B4-BE49-F238E27FC236}">
              <a16:creationId xmlns:a16="http://schemas.microsoft.com/office/drawing/2014/main" id="{00000000-0008-0000-0800-000003000000}"/>
            </a:ext>
          </a:extLst>
        </xdr:cNvPr>
        <xdr:cNvCxnSpPr/>
      </xdr:nvCxnSpPr>
      <xdr:spPr>
        <a:xfrm flipH="1">
          <a:off x="10565855" y="676603"/>
          <a:ext cx="601386" cy="1392621"/>
        </a:xfrm>
        <a:prstGeom prst="straightConnector1">
          <a:avLst/>
        </a:prstGeom>
        <a:ln w="12700">
          <a:solidFill>
            <a:srgbClr val="FF0000"/>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61103</xdr:colOff>
      <xdr:row>30</xdr:row>
      <xdr:rowOff>6568</xdr:rowOff>
    </xdr:from>
    <xdr:to>
      <xdr:col>52</xdr:col>
      <xdr:colOff>141558</xdr:colOff>
      <xdr:row>33</xdr:row>
      <xdr:rowOff>43132</xdr:rowOff>
    </xdr:to>
    <xdr:cxnSp macro="">
      <xdr:nvCxnSpPr>
        <xdr:cNvPr id="15" name="直線矢印コネクタ 14">
          <a:extLst>
            <a:ext uri="{FF2B5EF4-FFF2-40B4-BE49-F238E27FC236}">
              <a16:creationId xmlns:a16="http://schemas.microsoft.com/office/drawing/2014/main" id="{00000000-0008-0000-0800-00000F000000}"/>
            </a:ext>
          </a:extLst>
        </xdr:cNvPr>
        <xdr:cNvCxnSpPr/>
      </xdr:nvCxnSpPr>
      <xdr:spPr>
        <a:xfrm flipH="1">
          <a:off x="7889575" y="3812974"/>
          <a:ext cx="80455" cy="327705"/>
        </a:xfrm>
        <a:prstGeom prst="straightConnector1">
          <a:avLst/>
        </a:prstGeom>
        <a:ln w="12700">
          <a:solidFill>
            <a:srgbClr val="FF0000"/>
          </a:solidFill>
          <a:prstDash val="sysDash"/>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3</xdr:colOff>
      <xdr:row>34</xdr:row>
      <xdr:rowOff>79076</xdr:rowOff>
    </xdr:from>
    <xdr:to>
      <xdr:col>52</xdr:col>
      <xdr:colOff>28754</xdr:colOff>
      <xdr:row>36</xdr:row>
      <xdr:rowOff>6570</xdr:rowOff>
    </xdr:to>
    <xdr:cxnSp macro="">
      <xdr:nvCxnSpPr>
        <xdr:cNvPr id="16" name="直線矢印コネクタ 15">
          <a:extLst>
            <a:ext uri="{FF2B5EF4-FFF2-40B4-BE49-F238E27FC236}">
              <a16:creationId xmlns:a16="http://schemas.microsoft.com/office/drawing/2014/main" id="{00000000-0008-0000-0800-000010000000}"/>
            </a:ext>
          </a:extLst>
        </xdr:cNvPr>
        <xdr:cNvCxnSpPr/>
      </xdr:nvCxnSpPr>
      <xdr:spPr>
        <a:xfrm flipH="1">
          <a:off x="7828475" y="4273670"/>
          <a:ext cx="28751" cy="121589"/>
        </a:xfrm>
        <a:prstGeom prst="straightConnector1">
          <a:avLst/>
        </a:prstGeom>
        <a:ln w="12700">
          <a:solidFill>
            <a:srgbClr val="FF0000"/>
          </a:solidFill>
          <a:prstDash val="sysDash"/>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9525</xdr:colOff>
      <xdr:row>5</xdr:row>
      <xdr:rowOff>0</xdr:rowOff>
    </xdr:from>
    <xdr:to>
      <xdr:col>74</xdr:col>
      <xdr:colOff>0</xdr:colOff>
      <xdr:row>16</xdr:row>
      <xdr:rowOff>0</xdr:rowOff>
    </xdr:to>
    <xdr:cxnSp macro="">
      <xdr:nvCxnSpPr>
        <xdr:cNvPr id="2" name="直線矢印コネクタ 1">
          <a:extLst>
            <a:ext uri="{FF2B5EF4-FFF2-40B4-BE49-F238E27FC236}">
              <a16:creationId xmlns:a16="http://schemas.microsoft.com/office/drawing/2014/main" id="{00000000-0008-0000-0900-000002000000}"/>
            </a:ext>
          </a:extLst>
        </xdr:cNvPr>
        <xdr:cNvCxnSpPr/>
      </xdr:nvCxnSpPr>
      <xdr:spPr>
        <a:xfrm flipH="1">
          <a:off x="10648950" y="666750"/>
          <a:ext cx="600075" cy="1371600"/>
        </a:xfrm>
        <a:prstGeom prst="straightConnector1">
          <a:avLst/>
        </a:prstGeom>
        <a:ln w="12700">
          <a:solidFill>
            <a:srgbClr val="FF0000"/>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61103</xdr:colOff>
      <xdr:row>30</xdr:row>
      <xdr:rowOff>6568</xdr:rowOff>
    </xdr:from>
    <xdr:to>
      <xdr:col>52</xdr:col>
      <xdr:colOff>141558</xdr:colOff>
      <xdr:row>33</xdr:row>
      <xdr:rowOff>43132</xdr:rowOff>
    </xdr:to>
    <xdr:cxnSp macro="">
      <xdr:nvCxnSpPr>
        <xdr:cNvPr id="3" name="直線矢印コネクタ 2">
          <a:extLst>
            <a:ext uri="{FF2B5EF4-FFF2-40B4-BE49-F238E27FC236}">
              <a16:creationId xmlns:a16="http://schemas.microsoft.com/office/drawing/2014/main" id="{00000000-0008-0000-0900-000003000000}"/>
            </a:ext>
          </a:extLst>
        </xdr:cNvPr>
        <xdr:cNvCxnSpPr/>
      </xdr:nvCxnSpPr>
      <xdr:spPr>
        <a:xfrm flipH="1">
          <a:off x="7957328" y="3787993"/>
          <a:ext cx="80455" cy="322314"/>
        </a:xfrm>
        <a:prstGeom prst="straightConnector1">
          <a:avLst/>
        </a:prstGeom>
        <a:ln w="12700">
          <a:solidFill>
            <a:srgbClr val="FF0000"/>
          </a:solidFill>
          <a:prstDash val="sysDash"/>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3</xdr:colOff>
      <xdr:row>34</xdr:row>
      <xdr:rowOff>79076</xdr:rowOff>
    </xdr:from>
    <xdr:to>
      <xdr:col>52</xdr:col>
      <xdr:colOff>28754</xdr:colOff>
      <xdr:row>36</xdr:row>
      <xdr:rowOff>6570</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a:xfrm flipH="1">
          <a:off x="7896228" y="4241501"/>
          <a:ext cx="28751" cy="117994"/>
        </a:xfrm>
        <a:prstGeom prst="straightConnector1">
          <a:avLst/>
        </a:prstGeom>
        <a:ln w="12700">
          <a:solidFill>
            <a:srgbClr val="FF0000"/>
          </a:solidFill>
          <a:prstDash val="sysDash"/>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70</xdr:col>
      <xdr:colOff>9525</xdr:colOff>
      <xdr:row>5</xdr:row>
      <xdr:rowOff>0</xdr:rowOff>
    </xdr:from>
    <xdr:to>
      <xdr:col>74</xdr:col>
      <xdr:colOff>0</xdr:colOff>
      <xdr:row>16</xdr:row>
      <xdr:rowOff>0</xdr:rowOff>
    </xdr:to>
    <xdr:cxnSp macro="">
      <xdr:nvCxnSpPr>
        <xdr:cNvPr id="2" name="直線矢印コネクタ 1">
          <a:extLst>
            <a:ext uri="{FF2B5EF4-FFF2-40B4-BE49-F238E27FC236}">
              <a16:creationId xmlns:a16="http://schemas.microsoft.com/office/drawing/2014/main" id="{00000000-0008-0000-0A00-000002000000}"/>
            </a:ext>
          </a:extLst>
        </xdr:cNvPr>
        <xdr:cNvCxnSpPr/>
      </xdr:nvCxnSpPr>
      <xdr:spPr>
        <a:xfrm flipH="1">
          <a:off x="10648950" y="666750"/>
          <a:ext cx="600075" cy="1371600"/>
        </a:xfrm>
        <a:prstGeom prst="straightConnector1">
          <a:avLst/>
        </a:prstGeom>
        <a:ln w="12700">
          <a:solidFill>
            <a:srgbClr val="FF0000"/>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61103</xdr:colOff>
      <xdr:row>30</xdr:row>
      <xdr:rowOff>6568</xdr:rowOff>
    </xdr:from>
    <xdr:to>
      <xdr:col>52</xdr:col>
      <xdr:colOff>141558</xdr:colOff>
      <xdr:row>33</xdr:row>
      <xdr:rowOff>43132</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flipH="1">
          <a:off x="7957328" y="3787993"/>
          <a:ext cx="80455" cy="322314"/>
        </a:xfrm>
        <a:prstGeom prst="straightConnector1">
          <a:avLst/>
        </a:prstGeom>
        <a:ln w="12700">
          <a:solidFill>
            <a:srgbClr val="FF0000"/>
          </a:solidFill>
          <a:prstDash val="sysDash"/>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3</xdr:colOff>
      <xdr:row>34</xdr:row>
      <xdr:rowOff>79076</xdr:rowOff>
    </xdr:from>
    <xdr:to>
      <xdr:col>52</xdr:col>
      <xdr:colOff>28754</xdr:colOff>
      <xdr:row>36</xdr:row>
      <xdr:rowOff>6570</xdr:rowOff>
    </xdr:to>
    <xdr:cxnSp macro="">
      <xdr:nvCxnSpPr>
        <xdr:cNvPr id="4" name="直線矢印コネクタ 3">
          <a:extLst>
            <a:ext uri="{FF2B5EF4-FFF2-40B4-BE49-F238E27FC236}">
              <a16:creationId xmlns:a16="http://schemas.microsoft.com/office/drawing/2014/main" id="{00000000-0008-0000-0A00-000004000000}"/>
            </a:ext>
          </a:extLst>
        </xdr:cNvPr>
        <xdr:cNvCxnSpPr/>
      </xdr:nvCxnSpPr>
      <xdr:spPr>
        <a:xfrm flipH="1">
          <a:off x="7896228" y="4241501"/>
          <a:ext cx="28751" cy="117994"/>
        </a:xfrm>
        <a:prstGeom prst="straightConnector1">
          <a:avLst/>
        </a:prstGeom>
        <a:ln w="12700">
          <a:solidFill>
            <a:srgbClr val="FF0000"/>
          </a:solidFill>
          <a:prstDash val="sysDash"/>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70</xdr:col>
      <xdr:colOff>9525</xdr:colOff>
      <xdr:row>5</xdr:row>
      <xdr:rowOff>0</xdr:rowOff>
    </xdr:from>
    <xdr:to>
      <xdr:col>74</xdr:col>
      <xdr:colOff>0</xdr:colOff>
      <xdr:row>16</xdr:row>
      <xdr:rowOff>0</xdr:rowOff>
    </xdr:to>
    <xdr:cxnSp macro="">
      <xdr:nvCxnSpPr>
        <xdr:cNvPr id="2" name="直線矢印コネクタ 1">
          <a:extLst>
            <a:ext uri="{FF2B5EF4-FFF2-40B4-BE49-F238E27FC236}">
              <a16:creationId xmlns:a16="http://schemas.microsoft.com/office/drawing/2014/main" id="{00000000-0008-0000-0B00-000002000000}"/>
            </a:ext>
          </a:extLst>
        </xdr:cNvPr>
        <xdr:cNvCxnSpPr/>
      </xdr:nvCxnSpPr>
      <xdr:spPr>
        <a:xfrm flipH="1">
          <a:off x="10648950" y="666750"/>
          <a:ext cx="600075" cy="1371600"/>
        </a:xfrm>
        <a:prstGeom prst="straightConnector1">
          <a:avLst/>
        </a:prstGeom>
        <a:ln w="12700">
          <a:solidFill>
            <a:srgbClr val="FF0000"/>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61103</xdr:colOff>
      <xdr:row>30</xdr:row>
      <xdr:rowOff>6568</xdr:rowOff>
    </xdr:from>
    <xdr:to>
      <xdr:col>52</xdr:col>
      <xdr:colOff>141558</xdr:colOff>
      <xdr:row>33</xdr:row>
      <xdr:rowOff>43132</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flipH="1">
          <a:off x="7957328" y="3787993"/>
          <a:ext cx="80455" cy="322314"/>
        </a:xfrm>
        <a:prstGeom prst="straightConnector1">
          <a:avLst/>
        </a:prstGeom>
        <a:ln w="12700">
          <a:solidFill>
            <a:srgbClr val="FF0000"/>
          </a:solidFill>
          <a:prstDash val="sysDash"/>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3</xdr:colOff>
      <xdr:row>34</xdr:row>
      <xdr:rowOff>79076</xdr:rowOff>
    </xdr:from>
    <xdr:to>
      <xdr:col>52</xdr:col>
      <xdr:colOff>28754</xdr:colOff>
      <xdr:row>36</xdr:row>
      <xdr:rowOff>6570</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flipH="1">
          <a:off x="7896228" y="4241501"/>
          <a:ext cx="28751" cy="117994"/>
        </a:xfrm>
        <a:prstGeom prst="straightConnector1">
          <a:avLst/>
        </a:prstGeom>
        <a:ln w="12700">
          <a:solidFill>
            <a:srgbClr val="FF0000"/>
          </a:solidFill>
          <a:prstDash val="sysDash"/>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1:L37"/>
  <sheetViews>
    <sheetView view="pageBreakPreview" topLeftCell="A16" zoomScaleNormal="100" zoomScaleSheetLayoutView="100" workbookViewId="0"/>
  </sheetViews>
  <sheetFormatPr defaultColWidth="9" defaultRowHeight="13.2" x14ac:dyDescent="0.45"/>
  <cols>
    <col min="1" max="16384" width="9" style="177"/>
  </cols>
  <sheetData>
    <row r="1" spans="2:12" x14ac:dyDescent="0.45">
      <c r="B1" s="176" t="s">
        <v>113</v>
      </c>
    </row>
    <row r="2" spans="2:12" x14ac:dyDescent="0.45">
      <c r="B2" s="176" t="s">
        <v>121</v>
      </c>
    </row>
    <row r="3" spans="2:12" x14ac:dyDescent="0.45">
      <c r="B3" s="365" t="s">
        <v>184</v>
      </c>
      <c r="C3" s="365"/>
      <c r="D3" s="365"/>
      <c r="E3" s="365"/>
      <c r="F3" s="365"/>
      <c r="G3" s="365"/>
      <c r="H3" s="365"/>
      <c r="I3" s="365"/>
      <c r="J3" s="365"/>
      <c r="K3" s="365"/>
      <c r="L3" s="365"/>
    </row>
    <row r="4" spans="2:12" x14ac:dyDescent="0.45">
      <c r="B4" s="365"/>
      <c r="C4" s="365"/>
      <c r="D4" s="365"/>
      <c r="E4" s="365"/>
      <c r="F4" s="365"/>
      <c r="G4" s="365"/>
      <c r="H4" s="365"/>
      <c r="I4" s="365"/>
      <c r="J4" s="365"/>
      <c r="K4" s="365"/>
      <c r="L4" s="365"/>
    </row>
    <row r="5" spans="2:12" x14ac:dyDescent="0.45">
      <c r="B5" s="178" t="s">
        <v>162</v>
      </c>
    </row>
    <row r="6" spans="2:12" x14ac:dyDescent="0.45">
      <c r="B6" s="178" t="s">
        <v>122</v>
      </c>
    </row>
    <row r="7" spans="2:12" x14ac:dyDescent="0.45">
      <c r="B7" s="178"/>
    </row>
    <row r="8" spans="2:12" x14ac:dyDescent="0.45">
      <c r="B8" s="179" t="s">
        <v>123</v>
      </c>
    </row>
    <row r="9" spans="2:12" x14ac:dyDescent="0.45">
      <c r="B9" s="177" t="s">
        <v>163</v>
      </c>
    </row>
    <row r="10" spans="2:12" x14ac:dyDescent="0.45">
      <c r="B10" s="177" t="s">
        <v>124</v>
      </c>
    </row>
    <row r="12" spans="2:12" x14ac:dyDescent="0.45">
      <c r="B12" s="176" t="s">
        <v>165</v>
      </c>
    </row>
    <row r="13" spans="2:12" s="178" customFormat="1" x14ac:dyDescent="0.45">
      <c r="B13" s="364" t="s">
        <v>164</v>
      </c>
      <c r="C13" s="364"/>
      <c r="D13" s="364"/>
      <c r="E13" s="364"/>
      <c r="F13" s="364"/>
      <c r="G13" s="364"/>
      <c r="H13" s="364"/>
      <c r="I13" s="364"/>
      <c r="J13" s="364"/>
      <c r="K13" s="364"/>
      <c r="L13" s="364"/>
    </row>
    <row r="14" spans="2:12" s="178" customFormat="1" x14ac:dyDescent="0.45">
      <c r="B14" s="364"/>
      <c r="C14" s="364"/>
      <c r="D14" s="364"/>
      <c r="E14" s="364"/>
      <c r="F14" s="364"/>
      <c r="G14" s="364"/>
      <c r="H14" s="364"/>
      <c r="I14" s="364"/>
      <c r="J14" s="364"/>
      <c r="K14" s="364"/>
      <c r="L14" s="364"/>
    </row>
    <row r="15" spans="2:12" x14ac:dyDescent="0.45">
      <c r="B15" s="176" t="s">
        <v>166</v>
      </c>
    </row>
    <row r="16" spans="2:12" x14ac:dyDescent="0.45">
      <c r="B16" s="177" t="s">
        <v>167</v>
      </c>
    </row>
    <row r="17" spans="2:2" x14ac:dyDescent="0.45">
      <c r="B17" s="177" t="s">
        <v>168</v>
      </c>
    </row>
    <row r="18" spans="2:2" x14ac:dyDescent="0.45">
      <c r="B18" s="177" t="s">
        <v>169</v>
      </c>
    </row>
    <row r="19" spans="2:2" x14ac:dyDescent="0.45">
      <c r="B19" s="177" t="s">
        <v>170</v>
      </c>
    </row>
    <row r="20" spans="2:2" x14ac:dyDescent="0.45">
      <c r="B20" s="177" t="s">
        <v>171</v>
      </c>
    </row>
    <row r="21" spans="2:2" x14ac:dyDescent="0.45">
      <c r="B21" s="177" t="s">
        <v>172</v>
      </c>
    </row>
    <row r="22" spans="2:2" x14ac:dyDescent="0.45">
      <c r="B22" s="177" t="s">
        <v>173</v>
      </c>
    </row>
    <row r="23" spans="2:2" x14ac:dyDescent="0.45">
      <c r="B23" s="177" t="s">
        <v>174</v>
      </c>
    </row>
    <row r="24" spans="2:2" x14ac:dyDescent="0.45">
      <c r="B24" s="177" t="s">
        <v>175</v>
      </c>
    </row>
    <row r="25" spans="2:2" x14ac:dyDescent="0.45">
      <c r="B25" s="177" t="s">
        <v>176</v>
      </c>
    </row>
    <row r="26" spans="2:2" x14ac:dyDescent="0.45">
      <c r="B26" s="177" t="s">
        <v>177</v>
      </c>
    </row>
    <row r="27" spans="2:2" x14ac:dyDescent="0.45">
      <c r="B27" s="176" t="s">
        <v>182</v>
      </c>
    </row>
    <row r="28" spans="2:2" x14ac:dyDescent="0.45">
      <c r="B28" s="177" t="s">
        <v>178</v>
      </c>
    </row>
    <row r="29" spans="2:2" x14ac:dyDescent="0.45">
      <c r="B29" s="177" t="s">
        <v>179</v>
      </c>
    </row>
    <row r="30" spans="2:2" x14ac:dyDescent="0.45">
      <c r="B30" s="177" t="s">
        <v>180</v>
      </c>
    </row>
    <row r="31" spans="2:2" x14ac:dyDescent="0.45">
      <c r="B31" s="177" t="s">
        <v>181</v>
      </c>
    </row>
    <row r="33" spans="2:12" x14ac:dyDescent="0.45">
      <c r="B33" s="365" t="s">
        <v>183</v>
      </c>
      <c r="C33" s="365"/>
      <c r="D33" s="365"/>
      <c r="E33" s="365"/>
      <c r="F33" s="365"/>
      <c r="G33" s="365"/>
      <c r="H33" s="365"/>
      <c r="I33" s="365"/>
      <c r="J33" s="365"/>
      <c r="K33" s="365"/>
      <c r="L33" s="365"/>
    </row>
    <row r="34" spans="2:12" x14ac:dyDescent="0.45">
      <c r="B34" s="365"/>
      <c r="C34" s="365"/>
      <c r="D34" s="365"/>
      <c r="E34" s="365"/>
      <c r="F34" s="365"/>
      <c r="G34" s="365"/>
      <c r="H34" s="365"/>
      <c r="I34" s="365"/>
      <c r="J34" s="365"/>
      <c r="K34" s="365"/>
      <c r="L34" s="365"/>
    </row>
    <row r="36" spans="2:12" ht="18.75" customHeight="1" x14ac:dyDescent="0.45">
      <c r="B36" s="366" t="s">
        <v>185</v>
      </c>
      <c r="C36" s="366"/>
      <c r="D36" s="366"/>
      <c r="E36" s="366"/>
      <c r="F36" s="366"/>
      <c r="G36" s="366"/>
      <c r="H36" s="366"/>
      <c r="I36" s="366"/>
      <c r="J36" s="366"/>
      <c r="K36" s="366"/>
      <c r="L36" s="366"/>
    </row>
    <row r="37" spans="2:12" ht="13.5" customHeight="1" x14ac:dyDescent="0.45">
      <c r="B37" s="366"/>
      <c r="C37" s="366"/>
      <c r="D37" s="366"/>
      <c r="E37" s="366"/>
      <c r="F37" s="366"/>
      <c r="G37" s="366"/>
      <c r="H37" s="366"/>
      <c r="I37" s="366"/>
      <c r="J37" s="366"/>
      <c r="K37" s="366"/>
      <c r="L37" s="366"/>
    </row>
  </sheetData>
  <sheetProtection sheet="1" objects="1" scenarios="1"/>
  <mergeCells count="4">
    <mergeCell ref="B13:L14"/>
    <mergeCell ref="B33:L34"/>
    <mergeCell ref="B3:L4"/>
    <mergeCell ref="B36:L37"/>
  </mergeCells>
  <phoneticPr fontId="47"/>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F0"/>
  </sheetPr>
  <dimension ref="D1:CK94"/>
  <sheetViews>
    <sheetView showZeros="0" view="pageBreakPreview" zoomScale="85" zoomScaleNormal="100" zoomScaleSheetLayoutView="85" workbookViewId="0">
      <selection activeCell="V92" sqref="V92:X93"/>
    </sheetView>
  </sheetViews>
  <sheetFormatPr defaultColWidth="9" defaultRowHeight="13.2" x14ac:dyDescent="0.45"/>
  <cols>
    <col min="1" max="3" width="1.8984375" style="46" customWidth="1"/>
    <col min="4" max="87" width="2" style="46" customWidth="1"/>
    <col min="88" max="88" width="0.59765625" style="46" customWidth="1"/>
    <col min="89" max="89" width="3.19921875" style="46" customWidth="1"/>
    <col min="90" max="90" width="2" style="46" customWidth="1"/>
    <col min="91" max="91" width="2.69921875" style="46" customWidth="1"/>
    <col min="92" max="107" width="2" style="46" customWidth="1"/>
    <col min="108" max="16384" width="9" style="46"/>
  </cols>
  <sheetData>
    <row r="1" spans="4:89" ht="7.5" customHeight="1" x14ac:dyDescent="0.45"/>
    <row r="2" spans="4:89" ht="11.25" customHeight="1" x14ac:dyDescent="0.45">
      <c r="BB2" s="52">
        <v>1</v>
      </c>
      <c r="BC2" s="52"/>
      <c r="BD2" s="52"/>
      <c r="BE2" s="52"/>
      <c r="BF2" s="52"/>
      <c r="BG2" s="52"/>
      <c r="BH2" s="52">
        <v>7</v>
      </c>
      <c r="BI2" s="52"/>
      <c r="BJ2" s="52"/>
      <c r="BK2" s="52"/>
      <c r="BL2" s="52"/>
      <c r="BM2" s="52"/>
      <c r="BN2" s="52"/>
      <c r="BO2" s="52"/>
      <c r="BP2" s="52">
        <v>17</v>
      </c>
      <c r="BQ2" s="52"/>
      <c r="BR2" s="52"/>
      <c r="BS2" s="52"/>
      <c r="BT2" s="52"/>
      <c r="BU2" s="52">
        <v>22</v>
      </c>
      <c r="BV2" s="52">
        <v>23</v>
      </c>
      <c r="BW2" s="138">
        <v>32</v>
      </c>
      <c r="BX2" s="139"/>
      <c r="BY2" s="139">
        <v>34</v>
      </c>
      <c r="BZ2" s="139"/>
      <c r="CA2" s="139"/>
      <c r="CB2" s="139"/>
      <c r="CC2" s="139"/>
      <c r="CD2" s="139"/>
      <c r="CE2" s="139"/>
      <c r="CF2" s="139"/>
      <c r="CG2" s="139"/>
      <c r="CH2" s="139"/>
      <c r="CI2" s="139">
        <v>47</v>
      </c>
      <c r="CJ2" s="124"/>
    </row>
    <row r="3" spans="4:89" ht="11.25" customHeight="1" x14ac:dyDescent="0.45">
      <c r="Q3" s="106"/>
      <c r="R3" s="106"/>
      <c r="X3" s="44"/>
      <c r="Y3" s="44"/>
      <c r="Z3" s="44"/>
      <c r="AA3" s="44"/>
      <c r="AB3" s="44"/>
      <c r="AC3" s="44"/>
      <c r="AD3" s="44"/>
      <c r="AE3" s="44"/>
      <c r="AF3" s="44"/>
      <c r="AG3" s="44"/>
      <c r="AH3" s="44"/>
      <c r="AI3" s="44"/>
      <c r="AJ3" s="44"/>
      <c r="AK3" s="44"/>
      <c r="AL3" s="44"/>
      <c r="AM3" s="44"/>
      <c r="AN3" s="44"/>
      <c r="AO3" s="44"/>
      <c r="AP3" s="44"/>
      <c r="AQ3" s="44"/>
      <c r="AR3" s="44"/>
      <c r="AS3" s="44"/>
      <c r="AT3" s="44"/>
      <c r="BB3" s="882" t="s">
        <v>96</v>
      </c>
      <c r="BC3" s="882"/>
      <c r="BD3" s="882"/>
      <c r="BE3" s="882"/>
      <c r="BF3" s="882"/>
      <c r="BG3" s="882"/>
      <c r="BH3" s="882" t="s">
        <v>3</v>
      </c>
      <c r="BI3" s="882"/>
      <c r="BJ3" s="882"/>
      <c r="BK3" s="882"/>
      <c r="BL3" s="882"/>
      <c r="BM3" s="882"/>
      <c r="BN3" s="882"/>
      <c r="BO3" s="882"/>
      <c r="BP3" s="882" t="s">
        <v>4</v>
      </c>
      <c r="BQ3" s="882"/>
      <c r="BR3" s="882"/>
      <c r="BS3" s="882"/>
      <c r="BT3" s="882"/>
      <c r="BU3" s="946" t="s">
        <v>5</v>
      </c>
      <c r="BV3" s="946"/>
      <c r="BW3" s="946" t="s">
        <v>97</v>
      </c>
      <c r="BX3" s="946"/>
      <c r="BY3" s="882" t="s">
        <v>6</v>
      </c>
      <c r="BZ3" s="882"/>
      <c r="CA3" s="882"/>
      <c r="CB3" s="882"/>
      <c r="CC3" s="882"/>
      <c r="CD3" s="882"/>
      <c r="CE3" s="882" t="s">
        <v>7</v>
      </c>
      <c r="CF3" s="882"/>
      <c r="CG3" s="882"/>
      <c r="CH3" s="882"/>
      <c r="CI3" s="882"/>
      <c r="CJ3" s="125"/>
    </row>
    <row r="4" spans="4:89" ht="11.25" customHeight="1" x14ac:dyDescent="0.45">
      <c r="P4" s="106"/>
      <c r="Q4" s="106"/>
      <c r="R4" s="106"/>
      <c r="X4" s="44"/>
      <c r="Y4" s="44"/>
      <c r="Z4" s="44"/>
      <c r="AA4" s="44"/>
      <c r="AB4" s="44"/>
      <c r="AC4" s="44"/>
      <c r="AD4" s="44"/>
      <c r="AE4" s="44"/>
      <c r="AF4" s="44"/>
      <c r="AG4" s="44"/>
      <c r="AH4" s="44"/>
      <c r="AI4" s="44"/>
      <c r="AJ4" s="44"/>
      <c r="AK4" s="44"/>
      <c r="AL4" s="44"/>
      <c r="AM4" s="44"/>
      <c r="AN4" s="44"/>
      <c r="AO4" s="44"/>
      <c r="AP4" s="44"/>
      <c r="AQ4" s="44"/>
      <c r="AR4" s="44"/>
      <c r="AS4" s="44"/>
      <c r="AT4" s="44"/>
      <c r="BB4" s="896">
        <v>161001</v>
      </c>
      <c r="BC4" s="896"/>
      <c r="BD4" s="896"/>
      <c r="BE4" s="896"/>
      <c r="BF4" s="896"/>
      <c r="BG4" s="896"/>
      <c r="BH4" s="896">
        <f>'16-10別表 (2)'!BH3</f>
        <v>0</v>
      </c>
      <c r="BI4" s="896"/>
      <c r="BJ4" s="896"/>
      <c r="BK4" s="896"/>
      <c r="BL4" s="896"/>
      <c r="BM4" s="896"/>
      <c r="BN4" s="896"/>
      <c r="BO4" s="896"/>
      <c r="BP4" s="896">
        <f>'16-10別表 (2)'!BP3</f>
        <v>19001</v>
      </c>
      <c r="BQ4" s="896"/>
      <c r="BR4" s="896"/>
      <c r="BS4" s="896"/>
      <c r="BT4" s="896"/>
      <c r="BU4" s="896"/>
      <c r="BV4" s="896"/>
      <c r="BW4" s="897" t="s">
        <v>109</v>
      </c>
      <c r="BX4" s="897"/>
      <c r="BY4" s="912"/>
      <c r="BZ4" s="912"/>
      <c r="CA4" s="912"/>
      <c r="CB4" s="912"/>
      <c r="CC4" s="912"/>
      <c r="CD4" s="912"/>
      <c r="CE4" s="931"/>
      <c r="CF4" s="931"/>
      <c r="CG4" s="931"/>
      <c r="CH4" s="931"/>
      <c r="CI4" s="931"/>
      <c r="CJ4" s="126"/>
    </row>
    <row r="5" spans="4:89" ht="11.25" customHeight="1" x14ac:dyDescent="0.45">
      <c r="BB5" s="896"/>
      <c r="BC5" s="896"/>
      <c r="BD5" s="896"/>
      <c r="BE5" s="896"/>
      <c r="BF5" s="896"/>
      <c r="BG5" s="896"/>
      <c r="BH5" s="896"/>
      <c r="BI5" s="896"/>
      <c r="BJ5" s="896"/>
      <c r="BK5" s="896"/>
      <c r="BL5" s="896"/>
      <c r="BM5" s="896"/>
      <c r="BN5" s="896"/>
      <c r="BO5" s="896"/>
      <c r="BP5" s="896"/>
      <c r="BQ5" s="896"/>
      <c r="BR5" s="896"/>
      <c r="BS5" s="896"/>
      <c r="BT5" s="896"/>
      <c r="BU5" s="896"/>
      <c r="BV5" s="896"/>
      <c r="BW5" s="897"/>
      <c r="BX5" s="897"/>
      <c r="BY5" s="912"/>
      <c r="BZ5" s="912"/>
      <c r="CA5" s="912"/>
      <c r="CB5" s="912"/>
      <c r="CC5" s="912"/>
      <c r="CD5" s="912"/>
      <c r="CE5" s="931"/>
      <c r="CF5" s="931"/>
      <c r="CG5" s="931"/>
      <c r="CH5" s="931"/>
      <c r="CI5" s="931"/>
      <c r="CJ5" s="126"/>
    </row>
    <row r="6" spans="4:89" ht="6" customHeight="1" x14ac:dyDescent="0.45">
      <c r="BB6" s="51"/>
      <c r="BC6" s="51"/>
      <c r="BD6" s="51"/>
      <c r="BE6" s="51"/>
      <c r="BF6" s="51"/>
      <c r="BG6" s="51"/>
      <c r="BH6" s="107"/>
      <c r="BI6" s="107"/>
      <c r="BJ6" s="107"/>
      <c r="BK6" s="107"/>
      <c r="BL6" s="107"/>
      <c r="BM6" s="107"/>
      <c r="BN6" s="107"/>
      <c r="BO6" s="107"/>
      <c r="BP6" s="107"/>
      <c r="BQ6" s="107"/>
      <c r="BR6" s="107"/>
      <c r="BS6" s="107"/>
      <c r="BT6" s="107"/>
      <c r="BU6" s="107"/>
      <c r="BV6" s="107"/>
      <c r="BW6" s="108"/>
      <c r="BX6" s="108"/>
      <c r="BY6" s="108"/>
      <c r="BZ6" s="108"/>
      <c r="CA6" s="108"/>
      <c r="CB6" s="108"/>
      <c r="CC6" s="108"/>
      <c r="CD6" s="108"/>
      <c r="CE6" s="109"/>
      <c r="CF6" s="109"/>
      <c r="CG6" s="109"/>
      <c r="CH6" s="109"/>
      <c r="CI6" s="118"/>
      <c r="CJ6" s="126"/>
    </row>
    <row r="7" spans="4:89" ht="6" customHeight="1" x14ac:dyDescent="0.45">
      <c r="BB7" s="51"/>
      <c r="BC7" s="51"/>
      <c r="BD7" s="51"/>
      <c r="BE7" s="51"/>
      <c r="BF7" s="51"/>
      <c r="BG7" s="51"/>
      <c r="BH7" s="107"/>
      <c r="BI7" s="947"/>
      <c r="BJ7" s="947"/>
      <c r="BK7" s="947"/>
      <c r="BL7" s="947"/>
      <c r="BM7" s="947"/>
      <c r="BN7" s="947"/>
      <c r="BO7" s="947"/>
      <c r="BP7" s="947"/>
      <c r="BQ7" s="947"/>
      <c r="BR7" s="947"/>
      <c r="BS7" s="947"/>
      <c r="BT7" s="947"/>
      <c r="BU7" s="947"/>
      <c r="BV7" s="947"/>
      <c r="BW7" s="947"/>
      <c r="BX7" s="947"/>
      <c r="BY7" s="947"/>
      <c r="BZ7" s="947"/>
      <c r="CA7" s="947"/>
      <c r="CB7" s="947"/>
      <c r="CC7" s="947"/>
      <c r="CD7" s="947"/>
      <c r="CE7" s="947"/>
      <c r="CF7" s="947"/>
      <c r="CG7" s="947"/>
      <c r="CH7" s="947"/>
      <c r="CI7" s="109"/>
      <c r="CJ7" s="126"/>
    </row>
    <row r="8" spans="4:89" ht="6" customHeight="1" x14ac:dyDescent="0.45">
      <c r="BF8" s="45"/>
      <c r="BG8" s="45"/>
      <c r="BH8" s="119"/>
      <c r="BI8" s="54"/>
      <c r="BJ8" s="54"/>
      <c r="BK8" s="54"/>
      <c r="BL8" s="54"/>
      <c r="BM8" s="54"/>
      <c r="BN8" s="54"/>
      <c r="BO8" s="54"/>
      <c r="BQ8" s="110"/>
      <c r="BU8" s="49"/>
      <c r="BV8" s="49"/>
      <c r="BW8" s="49"/>
      <c r="BX8" s="49"/>
      <c r="BY8" s="49"/>
      <c r="BZ8" s="49"/>
      <c r="CA8" s="49"/>
      <c r="CJ8" s="127"/>
      <c r="CK8" s="883" t="s">
        <v>120</v>
      </c>
    </row>
    <row r="9" spans="4:89" ht="11.25" customHeight="1" x14ac:dyDescent="0.45">
      <c r="BF9" s="45"/>
      <c r="BG9" s="52">
        <v>48</v>
      </c>
      <c r="BH9" s="884"/>
      <c r="BI9" s="885"/>
      <c r="BJ9" s="885"/>
      <c r="BK9" s="890"/>
      <c r="BL9" s="890"/>
      <c r="BM9" s="890"/>
      <c r="BN9" s="890"/>
      <c r="BO9" s="890"/>
      <c r="BP9" s="893"/>
      <c r="BQ9" s="53"/>
      <c r="BR9" s="53"/>
      <c r="BS9" s="53"/>
      <c r="BU9" s="49"/>
      <c r="BV9" s="49"/>
      <c r="BW9" s="49"/>
      <c r="BX9" s="49"/>
      <c r="BY9" s="49"/>
      <c r="BZ9" s="49"/>
      <c r="CA9" s="49"/>
      <c r="CJ9" s="127"/>
      <c r="CK9" s="883"/>
    </row>
    <row r="10" spans="4:89" ht="11.25" customHeight="1" x14ac:dyDescent="0.45">
      <c r="H10" s="56"/>
      <c r="I10" s="56"/>
      <c r="J10" s="57"/>
      <c r="K10" s="57"/>
      <c r="L10" s="57"/>
      <c r="M10" s="57"/>
      <c r="N10" s="57"/>
      <c r="O10" s="57"/>
      <c r="P10" s="57"/>
      <c r="Q10" s="57"/>
      <c r="R10" s="57"/>
      <c r="S10" s="57"/>
      <c r="T10" s="57"/>
      <c r="U10" s="57"/>
      <c r="V10" s="57"/>
      <c r="W10" s="57"/>
      <c r="X10" s="57"/>
      <c r="Y10" s="57"/>
      <c r="Z10" s="57"/>
      <c r="AA10" s="57"/>
      <c r="AB10" s="57"/>
      <c r="AC10" s="57"/>
      <c r="AN10" s="111"/>
      <c r="AO10" s="111"/>
      <c r="AP10" s="111"/>
      <c r="AQ10" s="111"/>
      <c r="AR10" s="111"/>
      <c r="AS10" s="111"/>
      <c r="AT10" s="59"/>
      <c r="AU10" s="59"/>
      <c r="AV10" s="59"/>
      <c r="AW10" s="112"/>
      <c r="AX10" s="112"/>
      <c r="AY10" s="112"/>
      <c r="AZ10" s="112"/>
      <c r="BA10" s="112"/>
      <c r="BB10" s="112"/>
      <c r="BC10" s="112"/>
      <c r="BD10" s="112"/>
      <c r="BF10" s="45"/>
      <c r="BG10" s="45"/>
      <c r="BH10" s="886"/>
      <c r="BI10" s="887"/>
      <c r="BJ10" s="887"/>
      <c r="BK10" s="891"/>
      <c r="BL10" s="891"/>
      <c r="BM10" s="891"/>
      <c r="BN10" s="891"/>
      <c r="BO10" s="891"/>
      <c r="BP10" s="894"/>
      <c r="BT10" s="113"/>
      <c r="BU10" s="113"/>
      <c r="BV10" s="113"/>
      <c r="BW10" s="113"/>
      <c r="BX10" s="113"/>
      <c r="BY10" s="113"/>
      <c r="BZ10" s="113"/>
      <c r="CA10" s="113"/>
      <c r="CB10" s="113"/>
      <c r="CJ10" s="127"/>
      <c r="CK10" s="883"/>
    </row>
    <row r="11" spans="4:89" ht="11.25" customHeight="1" x14ac:dyDescent="0.45">
      <c r="H11" s="56"/>
      <c r="I11" s="56"/>
      <c r="J11" s="57"/>
      <c r="K11" s="57"/>
      <c r="L11" s="57"/>
      <c r="M11" s="57"/>
      <c r="N11" s="57"/>
      <c r="O11" s="57"/>
      <c r="P11" s="57"/>
      <c r="Q11" s="57"/>
      <c r="R11" s="57"/>
      <c r="S11" s="57"/>
      <c r="T11" s="57"/>
      <c r="U11" s="57"/>
      <c r="V11" s="57"/>
      <c r="W11" s="57"/>
      <c r="X11" s="57"/>
      <c r="Y11" s="57"/>
      <c r="Z11" s="57"/>
      <c r="AA11" s="57"/>
      <c r="AB11" s="57"/>
      <c r="AC11" s="57"/>
      <c r="AM11" s="111"/>
      <c r="AN11" s="111"/>
      <c r="AO11" s="111"/>
      <c r="AP11" s="111"/>
      <c r="AQ11" s="111"/>
      <c r="AR11" s="111"/>
      <c r="AS11" s="111"/>
      <c r="AT11" s="59"/>
      <c r="AU11" s="59"/>
      <c r="AV11" s="59"/>
      <c r="AW11" s="112"/>
      <c r="AX11" s="112"/>
      <c r="AY11" s="112"/>
      <c r="AZ11" s="112"/>
      <c r="BA11" s="112"/>
      <c r="BB11" s="112"/>
      <c r="BC11" s="112"/>
      <c r="BD11" s="112"/>
      <c r="BF11" s="45"/>
      <c r="BG11" s="45"/>
      <c r="BH11" s="888"/>
      <c r="BI11" s="889"/>
      <c r="BJ11" s="889"/>
      <c r="BK11" s="892"/>
      <c r="BL11" s="892"/>
      <c r="BM11" s="892"/>
      <c r="BN11" s="892"/>
      <c r="BO11" s="892"/>
      <c r="BP11" s="895"/>
      <c r="BT11" s="113"/>
      <c r="BU11" s="113"/>
      <c r="BV11" s="113"/>
      <c r="BW11" s="113"/>
      <c r="BX11" s="113"/>
      <c r="BY11" s="113"/>
      <c r="BZ11" s="113"/>
      <c r="CA11" s="113"/>
      <c r="CB11" s="113"/>
      <c r="CJ11" s="127"/>
      <c r="CK11" s="883"/>
    </row>
    <row r="12" spans="4:89" ht="11.25" customHeight="1" x14ac:dyDescent="0.45">
      <c r="D12" s="55"/>
      <c r="E12" s="55"/>
      <c r="F12" s="55"/>
      <c r="G12" s="55"/>
      <c r="H12" s="55"/>
      <c r="I12" s="55"/>
      <c r="J12" s="55"/>
      <c r="K12" s="55"/>
      <c r="L12" s="55"/>
      <c r="M12" s="55"/>
      <c r="N12" s="55"/>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O12" s="52"/>
      <c r="BP12" s="52">
        <v>53</v>
      </c>
      <c r="BQ12" s="953"/>
      <c r="BR12" s="953"/>
      <c r="BS12" s="953"/>
      <c r="BT12" s="953"/>
      <c r="BU12" s="113"/>
      <c r="BV12" s="113"/>
      <c r="BW12" s="113"/>
      <c r="BX12" s="113"/>
      <c r="BY12" s="113"/>
      <c r="BZ12" s="113"/>
      <c r="CA12" s="113"/>
      <c r="CB12" s="113"/>
      <c r="CJ12" s="127"/>
      <c r="CK12" s="883"/>
    </row>
    <row r="13" spans="4:89" ht="11.25" customHeight="1" x14ac:dyDescent="0.45">
      <c r="D13" s="55"/>
      <c r="E13" s="55"/>
      <c r="F13" s="55"/>
      <c r="G13" s="55"/>
      <c r="H13" s="55"/>
      <c r="I13" s="55"/>
      <c r="J13" s="55"/>
      <c r="K13" s="55"/>
      <c r="L13" s="55"/>
      <c r="M13" s="55"/>
      <c r="N13" s="5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Q13" s="953"/>
      <c r="BR13" s="953"/>
      <c r="BS13" s="953"/>
      <c r="BT13" s="953"/>
      <c r="CJ13" s="127"/>
      <c r="CK13" s="883"/>
    </row>
    <row r="14" spans="4:89" ht="11.25" customHeight="1" x14ac:dyDescent="0.45">
      <c r="D14" s="55"/>
      <c r="E14" s="55"/>
      <c r="F14" s="55"/>
      <c r="G14" s="55"/>
      <c r="H14" s="55"/>
      <c r="I14" s="55"/>
      <c r="J14" s="55"/>
      <c r="K14" s="55"/>
      <c r="L14" s="55"/>
      <c r="M14" s="55"/>
      <c r="N14" s="55"/>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Q14" s="953"/>
      <c r="BR14" s="953"/>
      <c r="BS14" s="953"/>
      <c r="BT14" s="953"/>
      <c r="CJ14" s="127"/>
      <c r="CK14" s="883"/>
    </row>
    <row r="15" spans="4:89" ht="11.25" customHeight="1" x14ac:dyDescent="0.45">
      <c r="D15" s="55"/>
      <c r="E15" s="55"/>
      <c r="F15" s="55"/>
      <c r="G15" s="55"/>
      <c r="H15" s="55"/>
      <c r="I15" s="55"/>
      <c r="J15" s="55"/>
      <c r="K15" s="55"/>
      <c r="L15" s="55"/>
      <c r="M15" s="55"/>
      <c r="N15" s="55"/>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Q15" s="953"/>
      <c r="BR15" s="953"/>
      <c r="BS15" s="953"/>
      <c r="BT15" s="953"/>
      <c r="CJ15" s="127"/>
      <c r="CK15" s="883"/>
    </row>
    <row r="16" spans="4:89" ht="11.25" customHeight="1" x14ac:dyDescent="0.45">
      <c r="D16" s="55"/>
      <c r="E16" s="55"/>
      <c r="F16" s="55"/>
      <c r="G16" s="55"/>
      <c r="H16" s="55"/>
      <c r="I16" s="55"/>
      <c r="J16" s="55"/>
      <c r="K16" s="55"/>
      <c r="L16" s="55"/>
      <c r="M16" s="55"/>
      <c r="N16" s="55"/>
      <c r="P16" s="114"/>
      <c r="Q16" s="114"/>
      <c r="R16" s="114"/>
      <c r="S16" s="114"/>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1"/>
      <c r="BE16" s="121"/>
      <c r="BF16" s="121"/>
      <c r="BG16" s="121"/>
      <c r="BH16" s="121"/>
      <c r="BI16" s="121"/>
      <c r="BJ16" s="121"/>
      <c r="BK16" s="121"/>
      <c r="BL16" s="121"/>
      <c r="BM16" s="121"/>
      <c r="BN16" s="121"/>
      <c r="BO16" s="121"/>
      <c r="BP16" s="121"/>
      <c r="BQ16" s="121"/>
      <c r="BR16" s="121"/>
      <c r="BU16" s="953"/>
      <c r="BV16" s="953"/>
      <c r="BW16" s="953"/>
      <c r="BX16" s="953"/>
      <c r="CJ16" s="127"/>
      <c r="CK16" s="883"/>
    </row>
    <row r="17" spans="4:89" ht="11.25" customHeight="1" x14ac:dyDescent="0.45">
      <c r="D17" s="55"/>
      <c r="E17" s="55"/>
      <c r="F17" s="55"/>
      <c r="G17" s="55"/>
      <c r="H17" s="55"/>
      <c r="I17" s="55"/>
      <c r="J17" s="55"/>
      <c r="K17" s="55"/>
      <c r="L17" s="55"/>
      <c r="M17" s="55"/>
      <c r="N17" s="55"/>
      <c r="P17" s="114"/>
      <c r="Q17" s="114"/>
      <c r="R17" s="114"/>
      <c r="S17" s="114"/>
      <c r="T17" s="122"/>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U17" s="953"/>
      <c r="BV17" s="953"/>
      <c r="BW17" s="953"/>
      <c r="BX17" s="953"/>
      <c r="CJ17" s="127"/>
      <c r="CK17" s="883"/>
    </row>
    <row r="18" spans="4:89" ht="11.25" customHeight="1" x14ac:dyDescent="0.45">
      <c r="D18" s="55"/>
      <c r="E18" s="55"/>
      <c r="F18" s="55"/>
      <c r="G18" s="55"/>
      <c r="H18" s="55"/>
      <c r="I18" s="55"/>
      <c r="J18" s="55"/>
      <c r="K18" s="55"/>
      <c r="L18" s="55"/>
      <c r="M18" s="55"/>
      <c r="N18" s="55"/>
      <c r="P18" s="114"/>
      <c r="Q18" s="114"/>
      <c r="R18" s="114"/>
      <c r="S18" s="114"/>
      <c r="T18" s="123"/>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U18" s="953"/>
      <c r="BV18" s="953"/>
      <c r="BW18" s="953"/>
      <c r="BX18" s="953"/>
      <c r="CJ18" s="127"/>
      <c r="CK18" s="883"/>
    </row>
    <row r="19" spans="4:89" ht="11.25" customHeight="1" x14ac:dyDescent="0.15">
      <c r="D19" s="55"/>
      <c r="E19" s="55"/>
      <c r="F19" s="55"/>
      <c r="G19" s="55"/>
      <c r="H19" s="55"/>
      <c r="I19" s="55"/>
      <c r="J19" s="55"/>
      <c r="K19" s="55"/>
      <c r="L19" s="55"/>
      <c r="M19" s="55"/>
      <c r="N19" s="55"/>
      <c r="P19" s="114"/>
      <c r="Q19" s="114"/>
      <c r="R19" s="114"/>
      <c r="S19" s="114"/>
      <c r="T19" s="952"/>
      <c r="U19" s="952"/>
      <c r="V19" s="952"/>
      <c r="W19" s="950">
        <v>24</v>
      </c>
      <c r="X19" s="161"/>
      <c r="Y19" s="161"/>
      <c r="Z19" s="161"/>
      <c r="AA19" s="161"/>
      <c r="AB19" s="161"/>
      <c r="AC19" s="161"/>
      <c r="AD19" s="950">
        <v>26</v>
      </c>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U19" s="953"/>
      <c r="BV19" s="953"/>
      <c r="BW19" s="953"/>
      <c r="BX19" s="953"/>
      <c r="BY19" s="52">
        <v>54</v>
      </c>
      <c r="BZ19" s="52"/>
      <c r="CA19" s="52"/>
      <c r="CB19" s="52">
        <v>57</v>
      </c>
      <c r="CJ19" s="127"/>
      <c r="CK19" s="883"/>
    </row>
    <row r="20" spans="4:89" ht="6" customHeight="1" x14ac:dyDescent="0.15">
      <c r="T20" s="952"/>
      <c r="U20" s="952"/>
      <c r="V20" s="952"/>
      <c r="W20" s="951"/>
      <c r="X20" s="140"/>
      <c r="Y20" s="140"/>
      <c r="Z20" s="140"/>
      <c r="AA20" s="140"/>
      <c r="AB20" s="140"/>
      <c r="AC20" s="140"/>
      <c r="AD20" s="951"/>
      <c r="BV20" s="115"/>
      <c r="BW20" s="115"/>
      <c r="BX20" s="115"/>
      <c r="BY20" s="913">
        <f>'16-10別表 (2)'!BY17</f>
        <v>0</v>
      </c>
      <c r="BZ20" s="914"/>
      <c r="CA20" s="914"/>
      <c r="CB20" s="915"/>
      <c r="CC20" s="948"/>
      <c r="CD20" s="949"/>
      <c r="CE20" s="949"/>
      <c r="CF20" s="949"/>
      <c r="CG20" s="949"/>
      <c r="CH20" s="949"/>
      <c r="CI20" s="949"/>
      <c r="CJ20" s="949"/>
      <c r="CK20" s="883"/>
    </row>
    <row r="21" spans="4:89" ht="18" customHeight="1" x14ac:dyDescent="0.45">
      <c r="S21" s="58"/>
      <c r="T21" s="58"/>
      <c r="U21" s="58"/>
      <c r="V21" s="58"/>
      <c r="W21" s="916">
        <f>'16-10別表 (2)'!W18</f>
        <v>0</v>
      </c>
      <c r="X21" s="917"/>
      <c r="Y21" s="918"/>
      <c r="Z21" s="922"/>
      <c r="AA21" s="923"/>
      <c r="AB21" s="923"/>
      <c r="AC21" s="924"/>
      <c r="AD21" s="916">
        <f>'16-10別表 (2)'!AD18</f>
        <v>0</v>
      </c>
      <c r="AE21" s="917"/>
      <c r="AF21" s="918"/>
      <c r="AG21" s="58"/>
      <c r="AH21" s="58"/>
      <c r="AI21" s="58"/>
      <c r="AJ21" s="58"/>
      <c r="BV21" s="115"/>
      <c r="BW21" s="115"/>
      <c r="BX21" s="115"/>
      <c r="BY21" s="913"/>
      <c r="BZ21" s="914"/>
      <c r="CA21" s="914"/>
      <c r="CB21" s="915"/>
      <c r="CC21" s="948"/>
      <c r="CD21" s="949"/>
      <c r="CE21" s="949"/>
      <c r="CF21" s="949"/>
      <c r="CG21" s="949"/>
      <c r="CH21" s="949"/>
      <c r="CI21" s="949"/>
      <c r="CJ21" s="949"/>
      <c r="CK21" s="883"/>
    </row>
    <row r="22" spans="4:89" ht="18" customHeight="1" x14ac:dyDescent="0.45">
      <c r="S22" s="58"/>
      <c r="T22" s="58"/>
      <c r="U22" s="58"/>
      <c r="V22" s="58"/>
      <c r="W22" s="919"/>
      <c r="X22" s="920"/>
      <c r="Y22" s="921"/>
      <c r="Z22" s="922"/>
      <c r="AA22" s="923"/>
      <c r="AB22" s="923"/>
      <c r="AC22" s="924"/>
      <c r="AD22" s="919"/>
      <c r="AE22" s="920"/>
      <c r="AF22" s="921"/>
      <c r="AG22" s="922"/>
      <c r="AH22" s="923"/>
      <c r="AI22" s="923"/>
      <c r="AJ22" s="923"/>
      <c r="AK22" s="923"/>
      <c r="AL22" s="923"/>
      <c r="AM22" s="923"/>
      <c r="AN22" s="923"/>
      <c r="AO22" s="923"/>
      <c r="AP22" s="923"/>
      <c r="AQ22" s="923"/>
      <c r="AR22" s="923"/>
      <c r="AS22" s="923"/>
      <c r="AT22" s="923"/>
      <c r="AU22" s="923"/>
      <c r="AV22" s="923"/>
      <c r="AW22" s="923"/>
      <c r="AX22" s="923"/>
      <c r="AY22" s="923"/>
      <c r="AZ22" s="923"/>
      <c r="BA22" s="923"/>
      <c r="BB22" s="923"/>
      <c r="BC22" s="923"/>
      <c r="BD22" s="923"/>
      <c r="BE22" s="923"/>
      <c r="BF22" s="923"/>
      <c r="BG22" s="923"/>
      <c r="BH22" s="923"/>
      <c r="BI22" s="923"/>
      <c r="BJ22" s="923"/>
      <c r="BK22" s="923"/>
      <c r="BL22" s="923"/>
      <c r="BM22" s="923"/>
      <c r="BN22" s="923"/>
      <c r="BO22" s="923"/>
      <c r="BP22" s="923"/>
      <c r="BQ22" s="923"/>
      <c r="BR22" s="923"/>
      <c r="BS22" s="923"/>
      <c r="BT22" s="923"/>
      <c r="BU22" s="923"/>
      <c r="BV22" s="923"/>
      <c r="BW22" s="923"/>
      <c r="BX22" s="923"/>
      <c r="BY22" s="913">
        <f>'16-10別表 (2)'!BY19</f>
        <v>0</v>
      </c>
      <c r="BZ22" s="914"/>
      <c r="CA22" s="914"/>
      <c r="CB22" s="915"/>
      <c r="CC22" s="948"/>
      <c r="CD22" s="949"/>
      <c r="CE22" s="949"/>
      <c r="CF22" s="949"/>
      <c r="CG22" s="949"/>
      <c r="CH22" s="949"/>
      <c r="CI22" s="949"/>
      <c r="CJ22" s="949"/>
      <c r="CK22" s="883"/>
    </row>
    <row r="23" spans="4:89" ht="6" customHeight="1" x14ac:dyDescent="0.45">
      <c r="BY23" s="913"/>
      <c r="BZ23" s="914"/>
      <c r="CA23" s="914"/>
      <c r="CB23" s="915"/>
      <c r="CC23" s="948"/>
      <c r="CD23" s="949"/>
      <c r="CE23" s="949"/>
      <c r="CF23" s="949"/>
      <c r="CG23" s="949"/>
      <c r="CH23" s="949"/>
      <c r="CI23" s="949"/>
      <c r="CJ23" s="949"/>
      <c r="CK23" s="883"/>
    </row>
    <row r="24" spans="4:89" ht="9" customHeight="1" x14ac:dyDescent="0.45">
      <c r="S24" s="47"/>
      <c r="T24" s="47"/>
      <c r="U24" s="55"/>
      <c r="V24" s="55"/>
      <c r="W24" s="55"/>
      <c r="X24" s="55"/>
      <c r="Y24" s="55"/>
      <c r="Z24" s="55"/>
      <c r="AA24" s="55"/>
      <c r="AB24" s="55"/>
      <c r="AC24" s="55"/>
      <c r="AD24" s="55"/>
      <c r="AE24" s="55"/>
      <c r="AF24" s="55"/>
      <c r="AG24" s="55"/>
      <c r="AH24" s="55"/>
      <c r="AI24" s="55"/>
      <c r="AJ24" s="55"/>
      <c r="AK24" s="47"/>
      <c r="AL24" s="47"/>
      <c r="BA24" s="48"/>
      <c r="BB24" s="48"/>
      <c r="BC24" s="55"/>
      <c r="BD24" s="55"/>
      <c r="BE24" s="55"/>
      <c r="BF24" s="55"/>
      <c r="BG24" s="55"/>
      <c r="BH24" s="55"/>
      <c r="BI24" s="55"/>
      <c r="BJ24" s="55"/>
      <c r="BK24" s="55"/>
      <c r="BL24" s="55"/>
      <c r="BM24" s="48"/>
      <c r="BN24" s="48"/>
      <c r="BO24" s="49"/>
      <c r="BP24" s="49"/>
      <c r="BQ24" s="49"/>
      <c r="BR24" s="49"/>
      <c r="BS24" s="49"/>
      <c r="BT24" s="49"/>
      <c r="BU24" s="49"/>
      <c r="BV24" s="49"/>
      <c r="BW24" s="49"/>
      <c r="BY24" s="52">
        <v>28</v>
      </c>
      <c r="BZ24" s="52"/>
      <c r="CA24" s="52"/>
      <c r="CB24" s="52">
        <v>31</v>
      </c>
      <c r="CK24" s="883"/>
    </row>
    <row r="25" spans="4:89" ht="8.1" customHeight="1" x14ac:dyDescent="0.45">
      <c r="S25" s="47"/>
      <c r="T25" s="47"/>
      <c r="U25" s="55"/>
      <c r="V25" s="55"/>
      <c r="W25" s="55"/>
      <c r="X25" s="55"/>
      <c r="Y25" s="55"/>
      <c r="Z25" s="55"/>
      <c r="AA25" s="55"/>
      <c r="AB25" s="55"/>
      <c r="AC25" s="55"/>
      <c r="AD25" s="55"/>
      <c r="AE25" s="55"/>
      <c r="AF25" s="55"/>
      <c r="AG25" s="55"/>
      <c r="AH25" s="55"/>
      <c r="AI25" s="55"/>
      <c r="AJ25" s="55"/>
      <c r="AK25" s="47"/>
      <c r="AL25" s="47"/>
      <c r="BA25" s="48"/>
      <c r="BB25" s="48"/>
      <c r="BC25" s="55"/>
      <c r="BD25" s="55"/>
      <c r="BE25" s="55"/>
      <c r="BF25" s="55"/>
      <c r="BG25" s="55"/>
      <c r="BH25" s="55"/>
      <c r="BI25" s="55"/>
      <c r="BJ25" s="55"/>
      <c r="BK25" s="55"/>
      <c r="BL25" s="55"/>
      <c r="BM25" s="48"/>
      <c r="BN25" s="48"/>
      <c r="CK25" s="883"/>
    </row>
    <row r="26" spans="4:89" ht="8.1" customHeight="1" x14ac:dyDescent="0.45">
      <c r="S26" s="47"/>
      <c r="T26" s="47"/>
      <c r="U26" s="55"/>
      <c r="V26" s="55"/>
      <c r="W26" s="55"/>
      <c r="X26" s="55"/>
      <c r="Y26" s="55"/>
      <c r="Z26" s="55"/>
      <c r="AA26" s="55"/>
      <c r="AB26" s="55"/>
      <c r="AC26" s="55"/>
      <c r="AD26" s="55"/>
      <c r="AE26" s="55"/>
      <c r="AF26" s="55"/>
      <c r="AG26" s="55"/>
      <c r="AH26" s="55"/>
      <c r="AI26" s="55"/>
      <c r="AJ26" s="55"/>
      <c r="AK26" s="47"/>
      <c r="AL26" s="47"/>
      <c r="BA26" s="48"/>
      <c r="BB26" s="48"/>
      <c r="BC26" s="55"/>
      <c r="BD26" s="55"/>
      <c r="BE26" s="55"/>
      <c r="BF26" s="55"/>
      <c r="BG26" s="55"/>
      <c r="BH26" s="55"/>
      <c r="BI26" s="55"/>
      <c r="BJ26" s="55"/>
      <c r="BK26" s="55"/>
      <c r="BL26" s="55"/>
      <c r="BM26" s="48"/>
      <c r="BN26" s="48"/>
      <c r="CK26" s="883"/>
    </row>
    <row r="27" spans="4:89" ht="8.1" customHeight="1" x14ac:dyDescent="0.45">
      <c r="D27" s="55"/>
      <c r="E27" s="55"/>
      <c r="F27" s="55"/>
      <c r="G27" s="55"/>
      <c r="H27" s="55"/>
      <c r="I27" s="55"/>
      <c r="J27" s="55"/>
      <c r="K27" s="55"/>
      <c r="L27" s="50"/>
      <c r="M27" s="50"/>
      <c r="N27" s="51"/>
      <c r="O27" s="51"/>
      <c r="P27" s="51"/>
      <c r="Q27" s="51"/>
      <c r="R27" s="51"/>
      <c r="S27" s="51"/>
      <c r="T27" s="51"/>
      <c r="U27" s="51"/>
      <c r="V27" s="51"/>
      <c r="W27" s="51"/>
      <c r="AF27" s="55"/>
      <c r="AG27" s="55"/>
      <c r="AH27" s="55"/>
      <c r="AI27" s="55"/>
      <c r="AJ27" s="55"/>
      <c r="AK27" s="55"/>
      <c r="AL27" s="55"/>
      <c r="AM27" s="55"/>
      <c r="AN27" s="55"/>
      <c r="AO27" s="55"/>
      <c r="AP27" s="55"/>
      <c r="AQ27" s="55"/>
      <c r="AR27" s="55"/>
      <c r="AS27" s="55"/>
      <c r="AT27" s="55"/>
      <c r="BX27" s="60"/>
      <c r="BY27" s="51"/>
      <c r="BZ27" s="51"/>
      <c r="CH27" s="51"/>
      <c r="CI27" s="51"/>
      <c r="CJ27" s="51"/>
      <c r="CK27" s="883"/>
    </row>
    <row r="28" spans="4:89" ht="8.1" customHeight="1" x14ac:dyDescent="0.45">
      <c r="D28" s="55"/>
      <c r="E28" s="55"/>
      <c r="F28" s="55"/>
      <c r="G28" s="55"/>
      <c r="H28" s="55"/>
      <c r="I28" s="55"/>
      <c r="J28" s="55"/>
      <c r="K28" s="55"/>
      <c r="L28" s="60"/>
      <c r="M28" s="51"/>
      <c r="N28" s="51"/>
      <c r="V28" s="51"/>
      <c r="W28" s="51"/>
      <c r="AF28" s="55"/>
      <c r="AG28" s="55"/>
      <c r="AH28" s="55"/>
      <c r="AI28" s="55"/>
      <c r="AJ28" s="55"/>
      <c r="AK28" s="55"/>
      <c r="AL28" s="55"/>
      <c r="AM28" s="55"/>
      <c r="AN28" s="55"/>
      <c r="AO28" s="55"/>
      <c r="AP28" s="55"/>
      <c r="AQ28" s="55"/>
      <c r="AR28" s="55"/>
      <c r="AS28" s="55"/>
      <c r="AT28" s="55"/>
      <c r="BX28" s="60"/>
      <c r="BY28" s="51"/>
      <c r="BZ28" s="51"/>
      <c r="CH28" s="51"/>
      <c r="CI28" s="51"/>
      <c r="CJ28" s="51"/>
      <c r="CK28" s="883"/>
    </row>
    <row r="29" spans="4:89" ht="8.1" customHeight="1" x14ac:dyDescent="0.45">
      <c r="D29" s="55"/>
      <c r="E29" s="55"/>
      <c r="F29" s="55"/>
      <c r="G29" s="55"/>
      <c r="H29" s="55"/>
      <c r="I29" s="55"/>
      <c r="J29" s="55"/>
      <c r="K29" s="55"/>
      <c r="L29" s="60"/>
      <c r="M29" s="51"/>
      <c r="N29" s="51"/>
      <c r="V29" s="51"/>
      <c r="W29" s="51"/>
      <c r="AF29" s="55"/>
      <c r="AG29" s="55"/>
      <c r="AH29" s="55"/>
      <c r="AI29" s="55"/>
      <c r="AJ29" s="55"/>
      <c r="AK29" s="55"/>
      <c r="AL29" s="55"/>
      <c r="AM29" s="55"/>
      <c r="AN29" s="55"/>
      <c r="AO29" s="55"/>
      <c r="AP29" s="55"/>
      <c r="AQ29" s="55"/>
      <c r="AR29" s="55"/>
      <c r="AS29" s="55"/>
      <c r="AT29" s="55"/>
      <c r="BB29" s="954">
        <v>44</v>
      </c>
      <c r="BN29" s="954">
        <v>37</v>
      </c>
      <c r="BO29" s="49"/>
      <c r="BP29" s="49"/>
      <c r="BQ29" s="49"/>
      <c r="BR29" s="49"/>
      <c r="BS29" s="49"/>
      <c r="BT29" s="49"/>
      <c r="BU29" s="49"/>
      <c r="BV29" s="49"/>
      <c r="BW29" s="49"/>
      <c r="BX29" s="60"/>
      <c r="BY29" s="51"/>
      <c r="BZ29" s="51"/>
      <c r="CH29" s="51"/>
      <c r="CI29" s="51"/>
      <c r="CJ29" s="51"/>
      <c r="CK29" s="883"/>
    </row>
    <row r="30" spans="4:89" ht="9" customHeight="1" x14ac:dyDescent="0.45">
      <c r="D30" s="112"/>
      <c r="E30" s="112"/>
      <c r="F30" s="112"/>
      <c r="G30" s="112"/>
      <c r="H30" s="112"/>
      <c r="I30" s="112"/>
      <c r="J30" s="112"/>
      <c r="K30" s="112"/>
      <c r="L30" s="112"/>
      <c r="M30" s="112"/>
      <c r="N30" s="112"/>
      <c r="O30" s="112"/>
      <c r="P30" s="112"/>
      <c r="Q30" s="112"/>
      <c r="R30" s="112"/>
      <c r="S30" s="112"/>
      <c r="T30" s="112"/>
      <c r="U30" s="112"/>
      <c r="V30" s="112"/>
      <c r="W30" s="112"/>
      <c r="X30" s="59"/>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59"/>
      <c r="BB30" s="955"/>
      <c r="BC30" s="137"/>
      <c r="BD30" s="137"/>
      <c r="BE30" s="137"/>
      <c r="BF30" s="137"/>
      <c r="BG30" s="137"/>
      <c r="BH30" s="137"/>
      <c r="BI30" s="137"/>
      <c r="BJ30" s="137"/>
      <c r="BK30" s="137"/>
      <c r="BL30" s="137"/>
      <c r="BM30" s="137"/>
      <c r="BN30" s="955"/>
      <c r="BO30" s="58"/>
      <c r="BP30" s="58"/>
      <c r="BQ30" s="58"/>
      <c r="BR30" s="58"/>
      <c r="BS30" s="58"/>
      <c r="BT30" s="58"/>
      <c r="BU30" s="58"/>
      <c r="BV30" s="58"/>
      <c r="BW30" s="58"/>
      <c r="BX30" s="58"/>
      <c r="BY30" s="58"/>
      <c r="BZ30" s="58"/>
      <c r="CA30" s="58"/>
      <c r="CB30" s="58"/>
      <c r="CC30" s="58"/>
      <c r="CD30" s="58"/>
      <c r="CE30" s="58"/>
      <c r="CF30" s="58"/>
      <c r="CG30" s="58"/>
      <c r="CH30" s="58"/>
      <c r="CI30" s="58"/>
      <c r="CJ30" s="58"/>
      <c r="CK30" s="883"/>
    </row>
    <row r="31" spans="4:89" ht="8.1" customHeight="1" x14ac:dyDescent="0.45">
      <c r="D31" s="58"/>
      <c r="E31" s="58"/>
      <c r="F31" s="58"/>
      <c r="G31" s="58"/>
      <c r="H31" s="58"/>
      <c r="I31" s="58"/>
      <c r="J31" s="58"/>
      <c r="K31" s="58"/>
      <c r="L31" s="58"/>
      <c r="M31" s="58"/>
      <c r="N31" s="58"/>
      <c r="O31" s="58"/>
      <c r="P31" s="58"/>
      <c r="Q31" s="58"/>
      <c r="R31" s="58"/>
      <c r="S31" s="58"/>
      <c r="T31" s="58"/>
      <c r="U31" s="58"/>
      <c r="V31" s="58"/>
      <c r="W31" s="58"/>
      <c r="X31" s="59"/>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157"/>
      <c r="BB31" s="937">
        <f>'16-10別表 (2)'!BB28</f>
        <v>0</v>
      </c>
      <c r="BC31" s="938"/>
      <c r="BD31" s="938"/>
      <c r="BE31" s="938"/>
      <c r="BF31" s="938"/>
      <c r="BG31" s="938"/>
      <c r="BH31" s="938"/>
      <c r="BI31" s="938"/>
      <c r="BJ31" s="938"/>
      <c r="BK31" s="938"/>
      <c r="BL31" s="938"/>
      <c r="BM31" s="938"/>
      <c r="BN31" s="898"/>
      <c r="BO31" s="58"/>
      <c r="BP31" s="58"/>
      <c r="BQ31" s="58"/>
      <c r="BR31" s="58"/>
      <c r="BS31" s="58"/>
      <c r="BT31" s="58"/>
      <c r="BU31" s="58"/>
      <c r="BV31" s="58"/>
      <c r="BW31" s="58"/>
      <c r="BX31" s="58"/>
      <c r="BY31" s="58"/>
      <c r="BZ31" s="58"/>
      <c r="CA31" s="58"/>
      <c r="CB31" s="58"/>
      <c r="CC31" s="58"/>
      <c r="CD31" s="58"/>
      <c r="CE31" s="58"/>
      <c r="CF31" s="58"/>
      <c r="CG31" s="58"/>
      <c r="CH31" s="58"/>
      <c r="CI31" s="58"/>
      <c r="CJ31" s="58"/>
      <c r="CK31" s="883"/>
    </row>
    <row r="32" spans="4:89" ht="8.1" customHeight="1" x14ac:dyDescent="0.2">
      <c r="D32" s="58"/>
      <c r="E32" s="58"/>
      <c r="F32" s="58"/>
      <c r="G32" s="58"/>
      <c r="H32" s="58"/>
      <c r="I32" s="58"/>
      <c r="J32" s="58"/>
      <c r="K32" s="933">
        <v>32</v>
      </c>
      <c r="L32" s="140"/>
      <c r="M32" s="933">
        <v>34</v>
      </c>
      <c r="N32" s="140"/>
      <c r="O32" s="140"/>
      <c r="P32" s="140"/>
      <c r="Q32" s="140"/>
      <c r="R32" s="140"/>
      <c r="S32" s="140"/>
      <c r="T32" s="140"/>
      <c r="U32" s="933">
        <v>43</v>
      </c>
      <c r="V32" s="52"/>
      <c r="W32" s="58"/>
      <c r="X32" s="59"/>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157"/>
      <c r="BB32" s="939"/>
      <c r="BC32" s="940"/>
      <c r="BD32" s="940"/>
      <c r="BE32" s="940"/>
      <c r="BF32" s="940"/>
      <c r="BG32" s="940"/>
      <c r="BH32" s="940"/>
      <c r="BI32" s="940"/>
      <c r="BJ32" s="940"/>
      <c r="BK32" s="940"/>
      <c r="BL32" s="940"/>
      <c r="BM32" s="940"/>
      <c r="BN32" s="899"/>
      <c r="BO32" s="58"/>
      <c r="BP32" s="58"/>
      <c r="BQ32" s="58"/>
      <c r="BR32" s="58"/>
      <c r="BS32" s="58"/>
      <c r="BT32" s="58"/>
      <c r="BU32" s="58"/>
      <c r="BV32" s="58"/>
      <c r="BW32" s="58"/>
      <c r="BX32" s="58"/>
      <c r="BY32" s="933">
        <v>72</v>
      </c>
      <c r="BZ32" s="136"/>
      <c r="CA32" s="136"/>
      <c r="CB32" s="136"/>
      <c r="CC32" s="136"/>
      <c r="CD32" s="136"/>
      <c r="CE32" s="136"/>
      <c r="CF32" s="136"/>
      <c r="CG32" s="933">
        <v>81</v>
      </c>
      <c r="CH32" s="58"/>
      <c r="CI32" s="58"/>
      <c r="CJ32" s="58"/>
      <c r="CK32" s="883"/>
    </row>
    <row r="33" spans="4:89" ht="8.1" customHeight="1" x14ac:dyDescent="0.15">
      <c r="D33" s="58"/>
      <c r="E33" s="58"/>
      <c r="F33" s="58"/>
      <c r="G33" s="58"/>
      <c r="H33" s="58"/>
      <c r="I33" s="58"/>
      <c r="J33" s="58"/>
      <c r="K33" s="934"/>
      <c r="L33" s="140"/>
      <c r="M33" s="934"/>
      <c r="N33" s="140"/>
      <c r="O33" s="140"/>
      <c r="P33" s="140"/>
      <c r="Q33" s="140"/>
      <c r="R33" s="140"/>
      <c r="S33" s="140"/>
      <c r="T33" s="140"/>
      <c r="U33" s="934"/>
      <c r="V33" s="52"/>
      <c r="W33" s="58"/>
      <c r="X33" s="59"/>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157"/>
      <c r="BB33" s="941"/>
      <c r="BC33" s="942"/>
      <c r="BD33" s="942"/>
      <c r="BE33" s="942"/>
      <c r="BF33" s="942"/>
      <c r="BG33" s="942"/>
      <c r="BH33" s="942"/>
      <c r="BI33" s="942"/>
      <c r="BJ33" s="942"/>
      <c r="BK33" s="942"/>
      <c r="BL33" s="942"/>
      <c r="BM33" s="942"/>
      <c r="BN33" s="900"/>
      <c r="BO33" s="58"/>
      <c r="BP33" s="58"/>
      <c r="BQ33" s="58"/>
      <c r="BR33" s="58"/>
      <c r="BS33" s="58"/>
      <c r="BT33" s="58"/>
      <c r="BU33" s="58"/>
      <c r="BV33" s="58"/>
      <c r="BW33" s="58"/>
      <c r="BX33" s="58"/>
      <c r="BY33" s="934"/>
      <c r="BZ33" s="140"/>
      <c r="CA33" s="140"/>
      <c r="CB33" s="140"/>
      <c r="CC33" s="140"/>
      <c r="CD33" s="140"/>
      <c r="CE33" s="140"/>
      <c r="CF33" s="140"/>
      <c r="CG33" s="934"/>
      <c r="CH33" s="58"/>
      <c r="CI33" s="58"/>
      <c r="CJ33" s="58"/>
      <c r="CK33" s="883"/>
    </row>
    <row r="34" spans="4:89" ht="8.1" customHeight="1" x14ac:dyDescent="0.45">
      <c r="D34" s="58"/>
      <c r="E34" s="58"/>
      <c r="F34" s="58"/>
      <c r="G34" s="58"/>
      <c r="H34" s="58"/>
      <c r="I34" s="58"/>
      <c r="J34" s="58"/>
      <c r="K34" s="943" t="s">
        <v>98</v>
      </c>
      <c r="L34" s="943"/>
      <c r="M34" s="925" t="str">
        <f>'16-10別表 (2)'!M31</f>
        <v/>
      </c>
      <c r="N34" s="926"/>
      <c r="O34" s="926"/>
      <c r="P34" s="926"/>
      <c r="Q34" s="926"/>
      <c r="R34" s="926"/>
      <c r="S34" s="926"/>
      <c r="T34" s="926"/>
      <c r="U34" s="153"/>
      <c r="V34" s="59"/>
      <c r="W34" s="59"/>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911"/>
      <c r="BA34" s="936">
        <v>58</v>
      </c>
      <c r="BB34" s="901">
        <f>'16-10別表 (2)'!BB31</f>
        <v>0</v>
      </c>
      <c r="BC34" s="902"/>
      <c r="BD34" s="902"/>
      <c r="BE34" s="902"/>
      <c r="BF34" s="902"/>
      <c r="BG34" s="902"/>
      <c r="BH34" s="902"/>
      <c r="BI34" s="902"/>
      <c r="BJ34" s="902"/>
      <c r="BK34" s="902"/>
      <c r="BL34" s="902"/>
      <c r="BM34" s="902"/>
      <c r="BN34" s="907"/>
      <c r="BO34" s="935">
        <v>71</v>
      </c>
      <c r="BP34" s="58"/>
      <c r="BQ34" s="58"/>
      <c r="BR34" s="58"/>
      <c r="BS34" s="58"/>
      <c r="BT34" s="58"/>
      <c r="BU34" s="58"/>
      <c r="BV34" s="58"/>
      <c r="BW34" s="932"/>
      <c r="BX34" s="932"/>
      <c r="BY34" s="925" t="str">
        <f>'16-10別表 (2)'!BY31</f>
        <v/>
      </c>
      <c r="BZ34" s="926"/>
      <c r="CA34" s="926"/>
      <c r="CB34" s="926"/>
      <c r="CC34" s="926"/>
      <c r="CD34" s="926"/>
      <c r="CE34" s="926"/>
      <c r="CF34" s="926"/>
      <c r="CG34" s="153"/>
      <c r="CH34" s="59"/>
      <c r="CI34" s="59"/>
      <c r="CJ34" s="59"/>
      <c r="CK34" s="883"/>
    </row>
    <row r="35" spans="4:89" ht="8.1" customHeight="1" x14ac:dyDescent="0.45">
      <c r="D35" s="58"/>
      <c r="E35" s="58"/>
      <c r="F35" s="58"/>
      <c r="G35" s="58"/>
      <c r="H35" s="58"/>
      <c r="I35" s="58"/>
      <c r="J35" s="58"/>
      <c r="K35" s="944"/>
      <c r="L35" s="944"/>
      <c r="M35" s="927"/>
      <c r="N35" s="928"/>
      <c r="O35" s="928"/>
      <c r="P35" s="928"/>
      <c r="Q35" s="928"/>
      <c r="R35" s="928"/>
      <c r="S35" s="928"/>
      <c r="T35" s="928"/>
      <c r="U35" s="154"/>
      <c r="V35" s="59"/>
      <c r="W35" s="59"/>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911"/>
      <c r="BA35" s="936"/>
      <c r="BB35" s="903"/>
      <c r="BC35" s="904"/>
      <c r="BD35" s="904"/>
      <c r="BE35" s="904"/>
      <c r="BF35" s="904"/>
      <c r="BG35" s="904"/>
      <c r="BH35" s="904"/>
      <c r="BI35" s="904"/>
      <c r="BJ35" s="904"/>
      <c r="BK35" s="904"/>
      <c r="BL35" s="904"/>
      <c r="BM35" s="904"/>
      <c r="BN35" s="908"/>
      <c r="BO35" s="935"/>
      <c r="BP35" s="58"/>
      <c r="BQ35" s="58"/>
      <c r="BR35" s="58"/>
      <c r="BS35" s="58"/>
      <c r="BT35" s="58"/>
      <c r="BU35" s="58"/>
      <c r="BV35" s="58"/>
      <c r="BW35" s="932"/>
      <c r="BX35" s="932"/>
      <c r="BY35" s="927"/>
      <c r="BZ35" s="928"/>
      <c r="CA35" s="928"/>
      <c r="CB35" s="928"/>
      <c r="CC35" s="928"/>
      <c r="CD35" s="928"/>
      <c r="CE35" s="928"/>
      <c r="CF35" s="928"/>
      <c r="CG35" s="154"/>
      <c r="CH35" s="59"/>
      <c r="CI35" s="59"/>
      <c r="CJ35" s="59"/>
      <c r="CK35" s="883"/>
    </row>
    <row r="36" spans="4:89" ht="8.1" customHeight="1" x14ac:dyDescent="0.45">
      <c r="D36" s="58"/>
      <c r="E36" s="58"/>
      <c r="F36" s="58"/>
      <c r="G36" s="58"/>
      <c r="H36" s="58"/>
      <c r="I36" s="58"/>
      <c r="J36" s="58"/>
      <c r="K36" s="945"/>
      <c r="L36" s="945"/>
      <c r="M36" s="929"/>
      <c r="N36" s="930"/>
      <c r="O36" s="930"/>
      <c r="P36" s="930"/>
      <c r="Q36" s="930"/>
      <c r="R36" s="930"/>
      <c r="S36" s="930"/>
      <c r="T36" s="930"/>
      <c r="U36" s="155"/>
      <c r="V36" s="128"/>
      <c r="W36" s="129"/>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57"/>
      <c r="BB36" s="905"/>
      <c r="BC36" s="906"/>
      <c r="BD36" s="906"/>
      <c r="BE36" s="906"/>
      <c r="BF36" s="906"/>
      <c r="BG36" s="906"/>
      <c r="BH36" s="906"/>
      <c r="BI36" s="906"/>
      <c r="BJ36" s="906"/>
      <c r="BK36" s="906"/>
      <c r="BL36" s="906"/>
      <c r="BM36" s="906"/>
      <c r="BN36" s="909"/>
      <c r="BO36" s="135"/>
      <c r="BP36" s="130"/>
      <c r="BQ36" s="130"/>
      <c r="BR36" s="130"/>
      <c r="BS36" s="130"/>
      <c r="BT36" s="130"/>
      <c r="BU36" s="130"/>
      <c r="BV36" s="130"/>
      <c r="BW36" s="932"/>
      <c r="BX36" s="932"/>
      <c r="BY36" s="929"/>
      <c r="BZ36" s="930"/>
      <c r="CA36" s="930"/>
      <c r="CB36" s="930"/>
      <c r="CC36" s="930"/>
      <c r="CD36" s="930"/>
      <c r="CE36" s="930"/>
      <c r="CF36" s="930"/>
      <c r="CG36" s="155"/>
      <c r="CH36" s="59"/>
      <c r="CI36" s="59"/>
      <c r="CJ36" s="59"/>
      <c r="CK36" s="883"/>
    </row>
    <row r="37" spans="4:89" ht="8.1" customHeight="1" x14ac:dyDescent="0.45">
      <c r="D37" s="58"/>
      <c r="E37" s="58"/>
      <c r="F37" s="58"/>
      <c r="G37" s="58"/>
      <c r="H37" s="58"/>
      <c r="I37" s="58"/>
      <c r="J37" s="58"/>
      <c r="K37" s="116"/>
      <c r="L37" s="116"/>
      <c r="M37" s="152"/>
      <c r="N37" s="152"/>
      <c r="O37" s="152"/>
      <c r="P37" s="152"/>
      <c r="Q37" s="152"/>
      <c r="R37" s="152"/>
      <c r="S37" s="152"/>
      <c r="T37" s="152"/>
      <c r="U37" s="145"/>
      <c r="V37" s="58"/>
      <c r="W37" s="58"/>
      <c r="X37" s="59"/>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932"/>
      <c r="BB37" s="937">
        <f>'16-10別表 (2)'!BB34</f>
        <v>0</v>
      </c>
      <c r="BC37" s="938"/>
      <c r="BD37" s="938"/>
      <c r="BE37" s="938"/>
      <c r="BF37" s="938"/>
      <c r="BG37" s="938"/>
      <c r="BH37" s="938"/>
      <c r="BI37" s="938"/>
      <c r="BJ37" s="938"/>
      <c r="BK37" s="938"/>
      <c r="BL37" s="938"/>
      <c r="BM37" s="938"/>
      <c r="BN37" s="898"/>
      <c r="BO37" s="58"/>
      <c r="BP37" s="58"/>
      <c r="BQ37" s="58"/>
      <c r="BR37" s="58"/>
      <c r="BS37" s="58"/>
      <c r="BT37" s="58"/>
      <c r="BU37" s="58"/>
      <c r="BV37" s="58"/>
      <c r="BW37" s="58"/>
      <c r="BX37" s="58"/>
      <c r="BY37" s="145"/>
      <c r="BZ37" s="145"/>
      <c r="CA37" s="145"/>
      <c r="CB37" s="145"/>
      <c r="CC37" s="145"/>
      <c r="CD37" s="145"/>
      <c r="CE37" s="145"/>
      <c r="CF37" s="145"/>
      <c r="CG37" s="145"/>
      <c r="CH37" s="58"/>
      <c r="CI37" s="58"/>
      <c r="CJ37" s="58"/>
      <c r="CK37" s="883"/>
    </row>
    <row r="38" spans="4:89" ht="8.1" customHeight="1" x14ac:dyDescent="0.45">
      <c r="D38" s="58"/>
      <c r="E38" s="58"/>
      <c r="F38" s="58"/>
      <c r="G38" s="58"/>
      <c r="H38" s="58"/>
      <c r="I38" s="58"/>
      <c r="J38" s="58"/>
      <c r="K38" s="116"/>
      <c r="L38" s="116"/>
      <c r="M38" s="152"/>
      <c r="N38" s="152"/>
      <c r="O38" s="152"/>
      <c r="P38" s="152"/>
      <c r="Q38" s="152"/>
      <c r="R38" s="152"/>
      <c r="S38" s="152"/>
      <c r="T38" s="152"/>
      <c r="U38" s="145"/>
      <c r="V38" s="58"/>
      <c r="W38" s="58"/>
      <c r="X38" s="59"/>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932"/>
      <c r="BB38" s="939"/>
      <c r="BC38" s="940"/>
      <c r="BD38" s="940"/>
      <c r="BE38" s="940"/>
      <c r="BF38" s="940"/>
      <c r="BG38" s="940"/>
      <c r="BH38" s="940"/>
      <c r="BI38" s="940"/>
      <c r="BJ38" s="940"/>
      <c r="BK38" s="940"/>
      <c r="BL38" s="940"/>
      <c r="BM38" s="940"/>
      <c r="BN38" s="899"/>
      <c r="BO38" s="58"/>
      <c r="BP38" s="58"/>
      <c r="BQ38" s="58"/>
      <c r="BR38" s="58"/>
      <c r="BS38" s="58"/>
      <c r="BT38" s="58"/>
      <c r="BU38" s="58"/>
      <c r="BV38" s="58"/>
      <c r="BW38" s="58"/>
      <c r="BX38" s="58"/>
      <c r="BY38" s="145"/>
      <c r="BZ38" s="145"/>
      <c r="CA38" s="145"/>
      <c r="CB38" s="145"/>
      <c r="CC38" s="145"/>
      <c r="CD38" s="145"/>
      <c r="CE38" s="145"/>
      <c r="CF38" s="145"/>
      <c r="CG38" s="145"/>
      <c r="CH38" s="58"/>
      <c r="CI38" s="58"/>
      <c r="CJ38" s="58"/>
      <c r="CK38" s="883"/>
    </row>
    <row r="39" spans="4:89" ht="8.1" customHeight="1" x14ac:dyDescent="0.45">
      <c r="D39" s="58"/>
      <c r="E39" s="58"/>
      <c r="F39" s="58"/>
      <c r="G39" s="58"/>
      <c r="H39" s="58"/>
      <c r="I39" s="58"/>
      <c r="J39" s="58"/>
      <c r="K39" s="116"/>
      <c r="L39" s="116"/>
      <c r="M39" s="152"/>
      <c r="N39" s="152"/>
      <c r="O39" s="152"/>
      <c r="P39" s="152"/>
      <c r="Q39" s="152"/>
      <c r="R39" s="152"/>
      <c r="S39" s="152"/>
      <c r="T39" s="152"/>
      <c r="U39" s="145"/>
      <c r="V39" s="58"/>
      <c r="W39" s="58"/>
      <c r="X39" s="59"/>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932"/>
      <c r="BB39" s="941"/>
      <c r="BC39" s="942"/>
      <c r="BD39" s="942"/>
      <c r="BE39" s="942"/>
      <c r="BF39" s="942"/>
      <c r="BG39" s="942"/>
      <c r="BH39" s="942"/>
      <c r="BI39" s="942"/>
      <c r="BJ39" s="942"/>
      <c r="BK39" s="942"/>
      <c r="BL39" s="942"/>
      <c r="BM39" s="942"/>
      <c r="BN39" s="900"/>
      <c r="BO39" s="58"/>
      <c r="BP39" s="58"/>
      <c r="BQ39" s="58"/>
      <c r="BR39" s="58"/>
      <c r="BS39" s="58"/>
      <c r="BT39" s="58"/>
      <c r="BU39" s="58"/>
      <c r="BV39" s="58"/>
      <c r="BW39" s="58"/>
      <c r="BX39" s="58"/>
      <c r="BY39" s="145"/>
      <c r="BZ39" s="145"/>
      <c r="CA39" s="145"/>
      <c r="CB39" s="145"/>
      <c r="CC39" s="145"/>
      <c r="CD39" s="145"/>
      <c r="CE39" s="145"/>
      <c r="CF39" s="145"/>
      <c r="CG39" s="145"/>
      <c r="CH39" s="58"/>
      <c r="CI39" s="58"/>
      <c r="CJ39" s="58"/>
      <c r="CK39" s="883"/>
    </row>
    <row r="40" spans="4:89" ht="8.1" customHeight="1" x14ac:dyDescent="0.45">
      <c r="D40" s="58"/>
      <c r="E40" s="58"/>
      <c r="F40" s="58"/>
      <c r="G40" s="58"/>
      <c r="H40" s="58"/>
      <c r="I40" s="58"/>
      <c r="J40" s="58"/>
      <c r="K40" s="943" t="s">
        <v>99</v>
      </c>
      <c r="L40" s="943"/>
      <c r="M40" s="925" t="str">
        <f>'16-10別表 (2)'!M37</f>
        <v/>
      </c>
      <c r="N40" s="926"/>
      <c r="O40" s="926"/>
      <c r="P40" s="926"/>
      <c r="Q40" s="926"/>
      <c r="R40" s="926"/>
      <c r="S40" s="926"/>
      <c r="T40" s="926"/>
      <c r="U40" s="153"/>
      <c r="V40" s="59"/>
      <c r="W40" s="59"/>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932"/>
      <c r="BB40" s="901">
        <f>'16-10別表 (2)'!BB37</f>
        <v>0</v>
      </c>
      <c r="BC40" s="902"/>
      <c r="BD40" s="902"/>
      <c r="BE40" s="902"/>
      <c r="BF40" s="902"/>
      <c r="BG40" s="902"/>
      <c r="BH40" s="902"/>
      <c r="BI40" s="902"/>
      <c r="BJ40" s="902"/>
      <c r="BK40" s="902"/>
      <c r="BL40" s="902"/>
      <c r="BM40" s="902"/>
      <c r="BN40" s="907"/>
      <c r="BO40" s="58"/>
      <c r="BP40" s="58"/>
      <c r="BQ40" s="58"/>
      <c r="BR40" s="58"/>
      <c r="BS40" s="58"/>
      <c r="BT40" s="58"/>
      <c r="BU40" s="58"/>
      <c r="BV40" s="58"/>
      <c r="BW40" s="932"/>
      <c r="BX40" s="932"/>
      <c r="BY40" s="925" t="str">
        <f>'16-10別表 (2)'!BY37</f>
        <v/>
      </c>
      <c r="BZ40" s="926"/>
      <c r="CA40" s="926"/>
      <c r="CB40" s="926"/>
      <c r="CC40" s="926"/>
      <c r="CD40" s="926"/>
      <c r="CE40" s="926"/>
      <c r="CF40" s="926"/>
      <c r="CG40" s="153"/>
      <c r="CH40" s="59"/>
      <c r="CI40" s="59"/>
      <c r="CJ40" s="59"/>
      <c r="CK40" s="883"/>
    </row>
    <row r="41" spans="4:89" ht="8.1" customHeight="1" x14ac:dyDescent="0.45">
      <c r="D41" s="58"/>
      <c r="E41" s="58"/>
      <c r="F41" s="58"/>
      <c r="G41" s="58"/>
      <c r="H41" s="58"/>
      <c r="I41" s="58"/>
      <c r="J41" s="58"/>
      <c r="K41" s="944"/>
      <c r="L41" s="944"/>
      <c r="M41" s="927"/>
      <c r="N41" s="928"/>
      <c r="O41" s="928"/>
      <c r="P41" s="928"/>
      <c r="Q41" s="928"/>
      <c r="R41" s="928"/>
      <c r="S41" s="928"/>
      <c r="T41" s="928"/>
      <c r="U41" s="154"/>
      <c r="V41" s="59"/>
      <c r="W41" s="59"/>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932"/>
      <c r="BB41" s="903"/>
      <c r="BC41" s="904"/>
      <c r="BD41" s="904"/>
      <c r="BE41" s="904"/>
      <c r="BF41" s="904"/>
      <c r="BG41" s="904"/>
      <c r="BH41" s="904"/>
      <c r="BI41" s="904"/>
      <c r="BJ41" s="904"/>
      <c r="BK41" s="904"/>
      <c r="BL41" s="904"/>
      <c r="BM41" s="904"/>
      <c r="BN41" s="908"/>
      <c r="BO41" s="58"/>
      <c r="BP41" s="58"/>
      <c r="BQ41" s="58"/>
      <c r="BR41" s="58"/>
      <c r="BS41" s="58"/>
      <c r="BT41" s="58"/>
      <c r="BU41" s="58"/>
      <c r="BV41" s="58"/>
      <c r="BW41" s="932"/>
      <c r="BX41" s="932"/>
      <c r="BY41" s="927"/>
      <c r="BZ41" s="928"/>
      <c r="CA41" s="928"/>
      <c r="CB41" s="928"/>
      <c r="CC41" s="928"/>
      <c r="CD41" s="928"/>
      <c r="CE41" s="928"/>
      <c r="CF41" s="928"/>
      <c r="CG41" s="154"/>
      <c r="CH41" s="59"/>
      <c r="CI41" s="59"/>
      <c r="CJ41" s="59"/>
      <c r="CK41" s="883"/>
    </row>
    <row r="42" spans="4:89" ht="8.1" customHeight="1" x14ac:dyDescent="0.45">
      <c r="D42" s="58"/>
      <c r="E42" s="58"/>
      <c r="F42" s="58"/>
      <c r="G42" s="58"/>
      <c r="H42" s="58"/>
      <c r="I42" s="58"/>
      <c r="J42" s="58"/>
      <c r="K42" s="945"/>
      <c r="L42" s="945"/>
      <c r="M42" s="929"/>
      <c r="N42" s="930"/>
      <c r="O42" s="930"/>
      <c r="P42" s="930"/>
      <c r="Q42" s="930"/>
      <c r="R42" s="930"/>
      <c r="S42" s="930"/>
      <c r="T42" s="930"/>
      <c r="U42" s="155"/>
      <c r="V42" s="128"/>
      <c r="W42" s="129"/>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932"/>
      <c r="BB42" s="905"/>
      <c r="BC42" s="906"/>
      <c r="BD42" s="906"/>
      <c r="BE42" s="906"/>
      <c r="BF42" s="906"/>
      <c r="BG42" s="906"/>
      <c r="BH42" s="906"/>
      <c r="BI42" s="906"/>
      <c r="BJ42" s="906"/>
      <c r="BK42" s="906"/>
      <c r="BL42" s="906"/>
      <c r="BM42" s="906"/>
      <c r="BN42" s="909"/>
      <c r="BO42" s="135"/>
      <c r="BP42" s="130"/>
      <c r="BQ42" s="130"/>
      <c r="BR42" s="130"/>
      <c r="BS42" s="130"/>
      <c r="BT42" s="130"/>
      <c r="BU42" s="130"/>
      <c r="BV42" s="130"/>
      <c r="BW42" s="932"/>
      <c r="BX42" s="932"/>
      <c r="BY42" s="929"/>
      <c r="BZ42" s="930"/>
      <c r="CA42" s="930"/>
      <c r="CB42" s="930"/>
      <c r="CC42" s="930"/>
      <c r="CD42" s="930"/>
      <c r="CE42" s="930"/>
      <c r="CF42" s="930"/>
      <c r="CG42" s="155"/>
      <c r="CH42" s="59"/>
      <c r="CI42" s="59"/>
      <c r="CJ42" s="59"/>
      <c r="CK42" s="883"/>
    </row>
    <row r="43" spans="4:89" ht="8.1" customHeight="1" x14ac:dyDescent="0.45">
      <c r="D43" s="58"/>
      <c r="E43" s="58"/>
      <c r="F43" s="58"/>
      <c r="G43" s="58"/>
      <c r="H43" s="58"/>
      <c r="I43" s="58"/>
      <c r="J43" s="58"/>
      <c r="K43" s="116"/>
      <c r="L43" s="116"/>
      <c r="M43" s="152"/>
      <c r="N43" s="152"/>
      <c r="O43" s="152"/>
      <c r="P43" s="152"/>
      <c r="Q43" s="152"/>
      <c r="R43" s="152"/>
      <c r="S43" s="152"/>
      <c r="T43" s="152"/>
      <c r="U43" s="145"/>
      <c r="V43" s="58"/>
      <c r="W43" s="58"/>
      <c r="X43" s="59"/>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932"/>
      <c r="BB43" s="937">
        <f>'16-10別表 (2)'!BB40</f>
        <v>0</v>
      </c>
      <c r="BC43" s="938"/>
      <c r="BD43" s="938"/>
      <c r="BE43" s="938"/>
      <c r="BF43" s="938"/>
      <c r="BG43" s="938"/>
      <c r="BH43" s="938"/>
      <c r="BI43" s="938"/>
      <c r="BJ43" s="938"/>
      <c r="BK43" s="938"/>
      <c r="BL43" s="938"/>
      <c r="BM43" s="938"/>
      <c r="BN43" s="898"/>
      <c r="BO43" s="58"/>
      <c r="BP43" s="58"/>
      <c r="BQ43" s="58"/>
      <c r="BR43" s="58"/>
      <c r="BS43" s="58"/>
      <c r="BT43" s="58"/>
      <c r="BU43" s="58"/>
      <c r="BV43" s="58"/>
      <c r="BW43" s="58"/>
      <c r="BX43" s="58"/>
      <c r="BY43" s="145"/>
      <c r="BZ43" s="145"/>
      <c r="CA43" s="145"/>
      <c r="CB43" s="145"/>
      <c r="CC43" s="145"/>
      <c r="CD43" s="145"/>
      <c r="CE43" s="145"/>
      <c r="CF43" s="145"/>
      <c r="CG43" s="145"/>
      <c r="CH43" s="58"/>
      <c r="CI43" s="58"/>
      <c r="CJ43" s="58"/>
    </row>
    <row r="44" spans="4:89" ht="8.1" customHeight="1" x14ac:dyDescent="0.45">
      <c r="D44" s="58"/>
      <c r="E44" s="58"/>
      <c r="F44" s="58"/>
      <c r="G44" s="58"/>
      <c r="H44" s="58"/>
      <c r="I44" s="58"/>
      <c r="J44" s="58"/>
      <c r="K44" s="116"/>
      <c r="L44" s="116"/>
      <c r="M44" s="152"/>
      <c r="N44" s="152"/>
      <c r="O44" s="152"/>
      <c r="P44" s="152"/>
      <c r="Q44" s="152"/>
      <c r="R44" s="152"/>
      <c r="S44" s="152"/>
      <c r="T44" s="152"/>
      <c r="U44" s="145"/>
      <c r="V44" s="58"/>
      <c r="W44" s="58"/>
      <c r="X44" s="59"/>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932"/>
      <c r="BB44" s="939"/>
      <c r="BC44" s="940"/>
      <c r="BD44" s="940"/>
      <c r="BE44" s="940"/>
      <c r="BF44" s="940"/>
      <c r="BG44" s="940"/>
      <c r="BH44" s="940"/>
      <c r="BI44" s="940"/>
      <c r="BJ44" s="940"/>
      <c r="BK44" s="940"/>
      <c r="BL44" s="940"/>
      <c r="BM44" s="940"/>
      <c r="BN44" s="899"/>
      <c r="BO44" s="58"/>
      <c r="BP44" s="58"/>
      <c r="BQ44" s="58"/>
      <c r="BR44" s="58"/>
      <c r="BS44" s="58"/>
      <c r="BT44" s="58"/>
      <c r="BU44" s="58"/>
      <c r="BV44" s="58"/>
      <c r="BW44" s="58"/>
      <c r="BX44" s="58"/>
      <c r="BY44" s="145"/>
      <c r="BZ44" s="145"/>
      <c r="CA44" s="145"/>
      <c r="CB44" s="145"/>
      <c r="CC44" s="145"/>
      <c r="CD44" s="145"/>
      <c r="CE44" s="145"/>
      <c r="CF44" s="145"/>
      <c r="CG44" s="145"/>
      <c r="CH44" s="58"/>
      <c r="CI44" s="58"/>
      <c r="CJ44" s="58"/>
    </row>
    <row r="45" spans="4:89" ht="8.1" customHeight="1" x14ac:dyDescent="0.45">
      <c r="D45" s="58"/>
      <c r="E45" s="58"/>
      <c r="F45" s="58"/>
      <c r="G45" s="58"/>
      <c r="H45" s="58"/>
      <c r="I45" s="58"/>
      <c r="J45" s="58"/>
      <c r="K45" s="116"/>
      <c r="L45" s="116"/>
      <c r="M45" s="152"/>
      <c r="N45" s="152"/>
      <c r="O45" s="152"/>
      <c r="P45" s="152"/>
      <c r="Q45" s="152"/>
      <c r="R45" s="152"/>
      <c r="S45" s="152"/>
      <c r="T45" s="152"/>
      <c r="U45" s="145"/>
      <c r="V45" s="58"/>
      <c r="W45" s="58"/>
      <c r="X45" s="59"/>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932"/>
      <c r="BB45" s="941"/>
      <c r="BC45" s="942"/>
      <c r="BD45" s="942"/>
      <c r="BE45" s="942"/>
      <c r="BF45" s="942"/>
      <c r="BG45" s="942"/>
      <c r="BH45" s="942"/>
      <c r="BI45" s="942"/>
      <c r="BJ45" s="942"/>
      <c r="BK45" s="942"/>
      <c r="BL45" s="942"/>
      <c r="BM45" s="942"/>
      <c r="BN45" s="900"/>
      <c r="BO45" s="58"/>
      <c r="BP45" s="58"/>
      <c r="BQ45" s="58"/>
      <c r="BR45" s="58"/>
      <c r="BS45" s="58"/>
      <c r="BT45" s="58"/>
      <c r="BU45" s="58"/>
      <c r="BV45" s="58"/>
      <c r="BW45" s="58"/>
      <c r="BX45" s="58"/>
      <c r="BY45" s="145"/>
      <c r="BZ45" s="145"/>
      <c r="CA45" s="145"/>
      <c r="CB45" s="145"/>
      <c r="CC45" s="145"/>
      <c r="CD45" s="145"/>
      <c r="CE45" s="145"/>
      <c r="CF45" s="145"/>
      <c r="CG45" s="145"/>
      <c r="CH45" s="58"/>
      <c r="CI45" s="58"/>
      <c r="CJ45" s="58"/>
    </row>
    <row r="46" spans="4:89" ht="8.1" customHeight="1" x14ac:dyDescent="0.45">
      <c r="D46" s="58"/>
      <c r="E46" s="58"/>
      <c r="F46" s="58"/>
      <c r="G46" s="58"/>
      <c r="H46" s="58"/>
      <c r="I46" s="58"/>
      <c r="J46" s="58"/>
      <c r="K46" s="943" t="s">
        <v>100</v>
      </c>
      <c r="L46" s="943"/>
      <c r="M46" s="925" t="str">
        <f>'16-10別表 (2)'!M43</f>
        <v/>
      </c>
      <c r="N46" s="926"/>
      <c r="O46" s="926"/>
      <c r="P46" s="926"/>
      <c r="Q46" s="926"/>
      <c r="R46" s="926"/>
      <c r="S46" s="926"/>
      <c r="T46" s="926"/>
      <c r="U46" s="153"/>
      <c r="V46" s="59"/>
      <c r="W46" s="59"/>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932"/>
      <c r="BB46" s="901">
        <f>'16-10別表 (2)'!BB43</f>
        <v>0</v>
      </c>
      <c r="BC46" s="902"/>
      <c r="BD46" s="902"/>
      <c r="BE46" s="902"/>
      <c r="BF46" s="902"/>
      <c r="BG46" s="902"/>
      <c r="BH46" s="902"/>
      <c r="BI46" s="902"/>
      <c r="BJ46" s="902"/>
      <c r="BK46" s="902"/>
      <c r="BL46" s="902"/>
      <c r="BM46" s="902"/>
      <c r="BN46" s="907"/>
      <c r="BO46" s="58"/>
      <c r="BP46" s="58"/>
      <c r="BQ46" s="58"/>
      <c r="BR46" s="58"/>
      <c r="BS46" s="58"/>
      <c r="BT46" s="58"/>
      <c r="BU46" s="58"/>
      <c r="BV46" s="58"/>
      <c r="BW46" s="932"/>
      <c r="BX46" s="932"/>
      <c r="BY46" s="925" t="str">
        <f>'16-10別表 (2)'!BY43</f>
        <v/>
      </c>
      <c r="BZ46" s="926"/>
      <c r="CA46" s="926"/>
      <c r="CB46" s="926"/>
      <c r="CC46" s="926"/>
      <c r="CD46" s="926"/>
      <c r="CE46" s="926"/>
      <c r="CF46" s="926"/>
      <c r="CG46" s="153"/>
      <c r="CH46" s="59"/>
      <c r="CI46" s="59"/>
      <c r="CJ46" s="59"/>
    </row>
    <row r="47" spans="4:89" ht="8.1" customHeight="1" x14ac:dyDescent="0.45">
      <c r="D47" s="58"/>
      <c r="E47" s="58"/>
      <c r="F47" s="58"/>
      <c r="G47" s="58"/>
      <c r="H47" s="58"/>
      <c r="I47" s="58"/>
      <c r="J47" s="58"/>
      <c r="K47" s="944"/>
      <c r="L47" s="944"/>
      <c r="M47" s="927"/>
      <c r="N47" s="928"/>
      <c r="O47" s="928"/>
      <c r="P47" s="928"/>
      <c r="Q47" s="928"/>
      <c r="R47" s="928"/>
      <c r="S47" s="928"/>
      <c r="T47" s="928"/>
      <c r="U47" s="154"/>
      <c r="V47" s="59"/>
      <c r="W47" s="59"/>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932"/>
      <c r="BB47" s="903"/>
      <c r="BC47" s="904"/>
      <c r="BD47" s="904"/>
      <c r="BE47" s="904"/>
      <c r="BF47" s="904"/>
      <c r="BG47" s="904"/>
      <c r="BH47" s="904"/>
      <c r="BI47" s="904"/>
      <c r="BJ47" s="904"/>
      <c r="BK47" s="904"/>
      <c r="BL47" s="904"/>
      <c r="BM47" s="904"/>
      <c r="BN47" s="908"/>
      <c r="BO47" s="58"/>
      <c r="BP47" s="58"/>
      <c r="BQ47" s="58"/>
      <c r="BR47" s="58"/>
      <c r="BS47" s="58"/>
      <c r="BT47" s="58"/>
      <c r="BU47" s="58"/>
      <c r="BV47" s="58"/>
      <c r="BW47" s="932"/>
      <c r="BX47" s="932"/>
      <c r="BY47" s="927"/>
      <c r="BZ47" s="928"/>
      <c r="CA47" s="928"/>
      <c r="CB47" s="928"/>
      <c r="CC47" s="928"/>
      <c r="CD47" s="928"/>
      <c r="CE47" s="928"/>
      <c r="CF47" s="928"/>
      <c r="CG47" s="154"/>
      <c r="CH47" s="59"/>
      <c r="CI47" s="59"/>
      <c r="CJ47" s="59"/>
    </row>
    <row r="48" spans="4:89" ht="8.1" customHeight="1" x14ac:dyDescent="0.45">
      <c r="D48" s="58"/>
      <c r="E48" s="58"/>
      <c r="F48" s="58"/>
      <c r="G48" s="58"/>
      <c r="H48" s="58"/>
      <c r="I48" s="58"/>
      <c r="J48" s="58"/>
      <c r="K48" s="945"/>
      <c r="L48" s="945"/>
      <c r="M48" s="929"/>
      <c r="N48" s="930"/>
      <c r="O48" s="930"/>
      <c r="P48" s="930"/>
      <c r="Q48" s="930"/>
      <c r="R48" s="930"/>
      <c r="S48" s="930"/>
      <c r="T48" s="930"/>
      <c r="U48" s="155"/>
      <c r="V48" s="128"/>
      <c r="W48" s="129"/>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932"/>
      <c r="BB48" s="905"/>
      <c r="BC48" s="906"/>
      <c r="BD48" s="906"/>
      <c r="BE48" s="906"/>
      <c r="BF48" s="906"/>
      <c r="BG48" s="906"/>
      <c r="BH48" s="906"/>
      <c r="BI48" s="906"/>
      <c r="BJ48" s="906"/>
      <c r="BK48" s="906"/>
      <c r="BL48" s="906"/>
      <c r="BM48" s="906"/>
      <c r="BN48" s="909"/>
      <c r="BO48" s="135"/>
      <c r="BP48" s="130"/>
      <c r="BQ48" s="130"/>
      <c r="BR48" s="130"/>
      <c r="BS48" s="130"/>
      <c r="BT48" s="130"/>
      <c r="BU48" s="130"/>
      <c r="BV48" s="130"/>
      <c r="BW48" s="932"/>
      <c r="BX48" s="932"/>
      <c r="BY48" s="929"/>
      <c r="BZ48" s="930"/>
      <c r="CA48" s="930"/>
      <c r="CB48" s="930"/>
      <c r="CC48" s="930"/>
      <c r="CD48" s="930"/>
      <c r="CE48" s="930"/>
      <c r="CF48" s="930"/>
      <c r="CG48" s="155"/>
      <c r="CH48" s="59"/>
      <c r="CI48" s="59"/>
      <c r="CJ48" s="59"/>
    </row>
    <row r="49" spans="4:88" ht="8.1" customHeight="1" x14ac:dyDescent="0.45">
      <c r="D49" s="58"/>
      <c r="E49" s="58"/>
      <c r="F49" s="58"/>
      <c r="G49" s="58"/>
      <c r="H49" s="58"/>
      <c r="I49" s="58"/>
      <c r="J49" s="58"/>
      <c r="K49" s="116"/>
      <c r="L49" s="116"/>
      <c r="M49" s="152"/>
      <c r="N49" s="152"/>
      <c r="O49" s="152"/>
      <c r="P49" s="152"/>
      <c r="Q49" s="152"/>
      <c r="R49" s="152"/>
      <c r="S49" s="152"/>
      <c r="T49" s="152"/>
      <c r="U49" s="145"/>
      <c r="V49" s="58"/>
      <c r="W49" s="58"/>
      <c r="X49" s="59"/>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932"/>
      <c r="BB49" s="937">
        <f>'16-10別表 (2)'!BB46</f>
        <v>0</v>
      </c>
      <c r="BC49" s="938"/>
      <c r="BD49" s="938"/>
      <c r="BE49" s="938"/>
      <c r="BF49" s="938"/>
      <c r="BG49" s="938"/>
      <c r="BH49" s="938"/>
      <c r="BI49" s="938"/>
      <c r="BJ49" s="938"/>
      <c r="BK49" s="938"/>
      <c r="BL49" s="938"/>
      <c r="BM49" s="938"/>
      <c r="BN49" s="898"/>
      <c r="BO49" s="58"/>
      <c r="BP49" s="58"/>
      <c r="BQ49" s="58"/>
      <c r="BR49" s="58"/>
      <c r="BS49" s="58"/>
      <c r="BT49" s="58"/>
      <c r="BU49" s="58"/>
      <c r="BV49" s="58"/>
      <c r="BW49" s="58"/>
      <c r="BX49" s="58"/>
      <c r="BY49" s="145"/>
      <c r="BZ49" s="145"/>
      <c r="CA49" s="145"/>
      <c r="CB49" s="145"/>
      <c r="CC49" s="145"/>
      <c r="CD49" s="145"/>
      <c r="CE49" s="145"/>
      <c r="CF49" s="145"/>
      <c r="CG49" s="145"/>
      <c r="CH49" s="58"/>
      <c r="CI49" s="58"/>
      <c r="CJ49" s="58"/>
    </row>
    <row r="50" spans="4:88" ht="8.1" customHeight="1" x14ac:dyDescent="0.45">
      <c r="D50" s="58"/>
      <c r="E50" s="58"/>
      <c r="F50" s="58"/>
      <c r="G50" s="58"/>
      <c r="H50" s="58"/>
      <c r="I50" s="58"/>
      <c r="J50" s="58"/>
      <c r="K50" s="116"/>
      <c r="L50" s="116"/>
      <c r="M50" s="152"/>
      <c r="N50" s="152"/>
      <c r="O50" s="152"/>
      <c r="P50" s="152"/>
      <c r="Q50" s="152"/>
      <c r="R50" s="152"/>
      <c r="S50" s="152"/>
      <c r="T50" s="152"/>
      <c r="U50" s="145"/>
      <c r="V50" s="58"/>
      <c r="W50" s="58"/>
      <c r="X50" s="59"/>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932"/>
      <c r="BB50" s="939"/>
      <c r="BC50" s="940"/>
      <c r="BD50" s="940"/>
      <c r="BE50" s="940"/>
      <c r="BF50" s="940"/>
      <c r="BG50" s="940"/>
      <c r="BH50" s="940"/>
      <c r="BI50" s="940"/>
      <c r="BJ50" s="940"/>
      <c r="BK50" s="940"/>
      <c r="BL50" s="940"/>
      <c r="BM50" s="940"/>
      <c r="BN50" s="899"/>
      <c r="BO50" s="58"/>
      <c r="BP50" s="58"/>
      <c r="BQ50" s="58"/>
      <c r="BR50" s="58"/>
      <c r="BS50" s="58"/>
      <c r="BT50" s="58"/>
      <c r="BU50" s="58"/>
      <c r="BV50" s="58"/>
      <c r="BW50" s="58"/>
      <c r="BX50" s="58"/>
      <c r="BY50" s="145"/>
      <c r="BZ50" s="145"/>
      <c r="CA50" s="145"/>
      <c r="CB50" s="145"/>
      <c r="CC50" s="145"/>
      <c r="CD50" s="145"/>
      <c r="CE50" s="145"/>
      <c r="CF50" s="145"/>
      <c r="CG50" s="145"/>
      <c r="CH50" s="58"/>
      <c r="CI50" s="58"/>
      <c r="CJ50" s="58"/>
    </row>
    <row r="51" spans="4:88" ht="8.1" customHeight="1" x14ac:dyDescent="0.45">
      <c r="D51" s="58"/>
      <c r="E51" s="58"/>
      <c r="F51" s="58"/>
      <c r="G51" s="58"/>
      <c r="H51" s="58"/>
      <c r="I51" s="58"/>
      <c r="J51" s="58"/>
      <c r="K51" s="116"/>
      <c r="L51" s="116"/>
      <c r="M51" s="152"/>
      <c r="N51" s="152"/>
      <c r="O51" s="152"/>
      <c r="P51" s="152"/>
      <c r="Q51" s="152"/>
      <c r="R51" s="152"/>
      <c r="S51" s="152"/>
      <c r="T51" s="152"/>
      <c r="U51" s="145"/>
      <c r="V51" s="58"/>
      <c r="W51" s="58"/>
      <c r="X51" s="59"/>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932"/>
      <c r="BB51" s="941"/>
      <c r="BC51" s="942"/>
      <c r="BD51" s="942"/>
      <c r="BE51" s="942"/>
      <c r="BF51" s="942"/>
      <c r="BG51" s="942"/>
      <c r="BH51" s="942"/>
      <c r="BI51" s="942"/>
      <c r="BJ51" s="942"/>
      <c r="BK51" s="942"/>
      <c r="BL51" s="942"/>
      <c r="BM51" s="942"/>
      <c r="BN51" s="900"/>
      <c r="BO51" s="58"/>
      <c r="BP51" s="58"/>
      <c r="BQ51" s="58"/>
      <c r="BR51" s="58"/>
      <c r="BS51" s="58"/>
      <c r="BT51" s="58"/>
      <c r="BU51" s="58"/>
      <c r="BV51" s="58"/>
      <c r="BW51" s="58"/>
      <c r="BX51" s="58"/>
      <c r="BY51" s="145"/>
      <c r="BZ51" s="145"/>
      <c r="CA51" s="145"/>
      <c r="CB51" s="145"/>
      <c r="CC51" s="145"/>
      <c r="CD51" s="145"/>
      <c r="CE51" s="145"/>
      <c r="CF51" s="145"/>
      <c r="CG51" s="145"/>
      <c r="CH51" s="58"/>
      <c r="CI51" s="58"/>
      <c r="CJ51" s="58"/>
    </row>
    <row r="52" spans="4:88" ht="8.1" customHeight="1" x14ac:dyDescent="0.45">
      <c r="D52" s="58"/>
      <c r="E52" s="58"/>
      <c r="F52" s="58"/>
      <c r="G52" s="58"/>
      <c r="H52" s="58"/>
      <c r="I52" s="58"/>
      <c r="J52" s="58"/>
      <c r="K52" s="943" t="s">
        <v>101</v>
      </c>
      <c r="L52" s="943"/>
      <c r="M52" s="925" t="str">
        <f>'16-10別表 (2)'!M49</f>
        <v/>
      </c>
      <c r="N52" s="926"/>
      <c r="O52" s="926"/>
      <c r="P52" s="926"/>
      <c r="Q52" s="926"/>
      <c r="R52" s="926"/>
      <c r="S52" s="926"/>
      <c r="T52" s="926"/>
      <c r="U52" s="153"/>
      <c r="V52" s="59"/>
      <c r="W52" s="59"/>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932"/>
      <c r="BB52" s="901">
        <f>'16-10別表 (2)'!BB49</f>
        <v>0</v>
      </c>
      <c r="BC52" s="902"/>
      <c r="BD52" s="902"/>
      <c r="BE52" s="902"/>
      <c r="BF52" s="902"/>
      <c r="BG52" s="902"/>
      <c r="BH52" s="902"/>
      <c r="BI52" s="902"/>
      <c r="BJ52" s="902"/>
      <c r="BK52" s="902"/>
      <c r="BL52" s="902"/>
      <c r="BM52" s="902"/>
      <c r="BN52" s="907"/>
      <c r="BO52" s="58"/>
      <c r="BP52" s="58"/>
      <c r="BQ52" s="58"/>
      <c r="BR52" s="58"/>
      <c r="BS52" s="58"/>
      <c r="BT52" s="58"/>
      <c r="BU52" s="58"/>
      <c r="BV52" s="58"/>
      <c r="BW52" s="932"/>
      <c r="BX52" s="932"/>
      <c r="BY52" s="925" t="str">
        <f>'16-10別表 (2)'!BY49</f>
        <v/>
      </c>
      <c r="BZ52" s="926"/>
      <c r="CA52" s="926"/>
      <c r="CB52" s="926"/>
      <c r="CC52" s="926"/>
      <c r="CD52" s="926"/>
      <c r="CE52" s="926"/>
      <c r="CF52" s="926"/>
      <c r="CG52" s="153"/>
      <c r="CH52" s="59"/>
      <c r="CI52" s="59"/>
      <c r="CJ52" s="59"/>
    </row>
    <row r="53" spans="4:88" ht="8.1" customHeight="1" x14ac:dyDescent="0.45">
      <c r="D53" s="58"/>
      <c r="E53" s="58"/>
      <c r="F53" s="58"/>
      <c r="G53" s="58"/>
      <c r="H53" s="58"/>
      <c r="I53" s="58"/>
      <c r="J53" s="58"/>
      <c r="K53" s="944"/>
      <c r="L53" s="944"/>
      <c r="M53" s="927"/>
      <c r="N53" s="928"/>
      <c r="O53" s="928"/>
      <c r="P53" s="928"/>
      <c r="Q53" s="928"/>
      <c r="R53" s="928"/>
      <c r="S53" s="928"/>
      <c r="T53" s="928"/>
      <c r="U53" s="154"/>
      <c r="V53" s="59"/>
      <c r="W53" s="59"/>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932"/>
      <c r="BB53" s="903"/>
      <c r="BC53" s="904"/>
      <c r="BD53" s="904"/>
      <c r="BE53" s="904"/>
      <c r="BF53" s="904"/>
      <c r="BG53" s="904"/>
      <c r="BH53" s="904"/>
      <c r="BI53" s="904"/>
      <c r="BJ53" s="904"/>
      <c r="BK53" s="904"/>
      <c r="BL53" s="904"/>
      <c r="BM53" s="904"/>
      <c r="BN53" s="908"/>
      <c r="BO53" s="58"/>
      <c r="BP53" s="58"/>
      <c r="BQ53" s="58"/>
      <c r="BR53" s="58"/>
      <c r="BS53" s="58"/>
      <c r="BT53" s="58"/>
      <c r="BU53" s="58"/>
      <c r="BV53" s="58"/>
      <c r="BW53" s="932"/>
      <c r="BX53" s="932"/>
      <c r="BY53" s="927"/>
      <c r="BZ53" s="928"/>
      <c r="CA53" s="928"/>
      <c r="CB53" s="928"/>
      <c r="CC53" s="928"/>
      <c r="CD53" s="928"/>
      <c r="CE53" s="928"/>
      <c r="CF53" s="928"/>
      <c r="CG53" s="154"/>
      <c r="CH53" s="59"/>
      <c r="CI53" s="59"/>
      <c r="CJ53" s="59"/>
    </row>
    <row r="54" spans="4:88" ht="8.1" customHeight="1" x14ac:dyDescent="0.45">
      <c r="D54" s="58"/>
      <c r="E54" s="58"/>
      <c r="F54" s="58"/>
      <c r="G54" s="58"/>
      <c r="H54" s="58"/>
      <c r="I54" s="58"/>
      <c r="J54" s="58"/>
      <c r="K54" s="945"/>
      <c r="L54" s="945"/>
      <c r="M54" s="929"/>
      <c r="N54" s="930"/>
      <c r="O54" s="930"/>
      <c r="P54" s="930"/>
      <c r="Q54" s="930"/>
      <c r="R54" s="930"/>
      <c r="S54" s="930"/>
      <c r="T54" s="930"/>
      <c r="U54" s="155"/>
      <c r="V54" s="128"/>
      <c r="W54" s="129"/>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932"/>
      <c r="BB54" s="905"/>
      <c r="BC54" s="906"/>
      <c r="BD54" s="906"/>
      <c r="BE54" s="906"/>
      <c r="BF54" s="906"/>
      <c r="BG54" s="906"/>
      <c r="BH54" s="906"/>
      <c r="BI54" s="906"/>
      <c r="BJ54" s="906"/>
      <c r="BK54" s="906"/>
      <c r="BL54" s="906"/>
      <c r="BM54" s="906"/>
      <c r="BN54" s="909"/>
      <c r="BO54" s="135"/>
      <c r="BP54" s="130"/>
      <c r="BQ54" s="130"/>
      <c r="BR54" s="130"/>
      <c r="BS54" s="130"/>
      <c r="BT54" s="130"/>
      <c r="BU54" s="130"/>
      <c r="BV54" s="130"/>
      <c r="BW54" s="932"/>
      <c r="BX54" s="932"/>
      <c r="BY54" s="929"/>
      <c r="BZ54" s="930"/>
      <c r="CA54" s="930"/>
      <c r="CB54" s="930"/>
      <c r="CC54" s="930"/>
      <c r="CD54" s="930"/>
      <c r="CE54" s="930"/>
      <c r="CF54" s="930"/>
      <c r="CG54" s="155"/>
      <c r="CH54" s="59"/>
      <c r="CI54" s="59"/>
      <c r="CJ54" s="59"/>
    </row>
    <row r="55" spans="4:88" ht="8.1" customHeight="1" x14ac:dyDescent="0.45">
      <c r="D55" s="58"/>
      <c r="E55" s="58"/>
      <c r="F55" s="58"/>
      <c r="G55" s="58"/>
      <c r="H55" s="58"/>
      <c r="I55" s="58"/>
      <c r="J55" s="58"/>
      <c r="K55" s="116"/>
      <c r="L55" s="116"/>
      <c r="M55" s="152"/>
      <c r="N55" s="152"/>
      <c r="O55" s="152"/>
      <c r="P55" s="152"/>
      <c r="Q55" s="152"/>
      <c r="R55" s="152"/>
      <c r="S55" s="152"/>
      <c r="T55" s="152"/>
      <c r="U55" s="145"/>
      <c r="V55" s="58"/>
      <c r="W55" s="58"/>
      <c r="X55" s="59"/>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932"/>
      <c r="BB55" s="937">
        <f>'16-10別表 (2)'!BB52</f>
        <v>0</v>
      </c>
      <c r="BC55" s="938"/>
      <c r="BD55" s="938"/>
      <c r="BE55" s="938"/>
      <c r="BF55" s="938"/>
      <c r="BG55" s="938"/>
      <c r="BH55" s="938"/>
      <c r="BI55" s="938"/>
      <c r="BJ55" s="938"/>
      <c r="BK55" s="938"/>
      <c r="BL55" s="938"/>
      <c r="BM55" s="938"/>
      <c r="BN55" s="898"/>
      <c r="BO55" s="58"/>
      <c r="BP55" s="58"/>
      <c r="BQ55" s="58"/>
      <c r="BR55" s="58"/>
      <c r="BS55" s="58"/>
      <c r="BT55" s="58"/>
      <c r="BU55" s="58"/>
      <c r="BV55" s="58"/>
      <c r="BW55" s="58"/>
      <c r="BX55" s="58"/>
      <c r="BY55" s="145"/>
      <c r="BZ55" s="145"/>
      <c r="CA55" s="145"/>
      <c r="CB55" s="145"/>
      <c r="CC55" s="145"/>
      <c r="CD55" s="145"/>
      <c r="CE55" s="145"/>
      <c r="CF55" s="145"/>
      <c r="CG55" s="145"/>
      <c r="CH55" s="58"/>
      <c r="CI55" s="58"/>
      <c r="CJ55" s="58"/>
    </row>
    <row r="56" spans="4:88" ht="8.1" customHeight="1" x14ac:dyDescent="0.45">
      <c r="D56" s="58"/>
      <c r="E56" s="58"/>
      <c r="F56" s="58"/>
      <c r="G56" s="58"/>
      <c r="H56" s="58"/>
      <c r="I56" s="58"/>
      <c r="J56" s="58"/>
      <c r="K56" s="116"/>
      <c r="L56" s="116"/>
      <c r="M56" s="152"/>
      <c r="N56" s="152"/>
      <c r="O56" s="152"/>
      <c r="P56" s="152"/>
      <c r="Q56" s="152"/>
      <c r="R56" s="152"/>
      <c r="S56" s="152"/>
      <c r="T56" s="152"/>
      <c r="U56" s="145"/>
      <c r="V56" s="58"/>
      <c r="W56" s="58"/>
      <c r="X56" s="59"/>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932"/>
      <c r="BB56" s="939"/>
      <c r="BC56" s="940"/>
      <c r="BD56" s="940"/>
      <c r="BE56" s="940"/>
      <c r="BF56" s="940"/>
      <c r="BG56" s="940"/>
      <c r="BH56" s="940"/>
      <c r="BI56" s="940"/>
      <c r="BJ56" s="940"/>
      <c r="BK56" s="940"/>
      <c r="BL56" s="940"/>
      <c r="BM56" s="940"/>
      <c r="BN56" s="899"/>
      <c r="BO56" s="58"/>
      <c r="BP56" s="58"/>
      <c r="BQ56" s="58"/>
      <c r="BR56" s="58"/>
      <c r="BS56" s="58"/>
      <c r="BT56" s="58"/>
      <c r="BU56" s="58"/>
      <c r="BV56" s="58"/>
      <c r="BW56" s="58"/>
      <c r="BX56" s="58"/>
      <c r="BY56" s="145"/>
      <c r="BZ56" s="145"/>
      <c r="CA56" s="145"/>
      <c r="CB56" s="145"/>
      <c r="CC56" s="145"/>
      <c r="CD56" s="145"/>
      <c r="CE56" s="145"/>
      <c r="CF56" s="145"/>
      <c r="CG56" s="145"/>
      <c r="CH56" s="58"/>
      <c r="CI56" s="58"/>
      <c r="CJ56" s="58"/>
    </row>
    <row r="57" spans="4:88" ht="8.1" customHeight="1" x14ac:dyDescent="0.45">
      <c r="D57" s="58"/>
      <c r="E57" s="58"/>
      <c r="F57" s="58"/>
      <c r="G57" s="58"/>
      <c r="H57" s="58"/>
      <c r="I57" s="58"/>
      <c r="J57" s="58"/>
      <c r="K57" s="116"/>
      <c r="L57" s="116"/>
      <c r="M57" s="152"/>
      <c r="N57" s="152"/>
      <c r="O57" s="152"/>
      <c r="P57" s="152"/>
      <c r="Q57" s="152"/>
      <c r="R57" s="152"/>
      <c r="S57" s="152"/>
      <c r="T57" s="152"/>
      <c r="U57" s="145"/>
      <c r="V57" s="58"/>
      <c r="W57" s="58"/>
      <c r="X57" s="59"/>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932"/>
      <c r="BB57" s="941"/>
      <c r="BC57" s="942"/>
      <c r="BD57" s="942"/>
      <c r="BE57" s="942"/>
      <c r="BF57" s="942"/>
      <c r="BG57" s="942"/>
      <c r="BH57" s="942"/>
      <c r="BI57" s="942"/>
      <c r="BJ57" s="942"/>
      <c r="BK57" s="942"/>
      <c r="BL57" s="942"/>
      <c r="BM57" s="942"/>
      <c r="BN57" s="900"/>
      <c r="BO57" s="58"/>
      <c r="BP57" s="58"/>
      <c r="BQ57" s="58"/>
      <c r="BR57" s="58"/>
      <c r="BS57" s="58"/>
      <c r="BT57" s="58"/>
      <c r="BU57" s="58"/>
      <c r="BV57" s="58"/>
      <c r="BW57" s="58"/>
      <c r="BX57" s="58"/>
      <c r="BY57" s="145"/>
      <c r="BZ57" s="145"/>
      <c r="CA57" s="145"/>
      <c r="CB57" s="145"/>
      <c r="CC57" s="145"/>
      <c r="CD57" s="145"/>
      <c r="CE57" s="145"/>
      <c r="CF57" s="145"/>
      <c r="CG57" s="145"/>
      <c r="CH57" s="58"/>
      <c r="CI57" s="58"/>
      <c r="CJ57" s="58"/>
    </row>
    <row r="58" spans="4:88" ht="8.1" customHeight="1" x14ac:dyDescent="0.45">
      <c r="D58" s="58"/>
      <c r="E58" s="58"/>
      <c r="F58" s="58"/>
      <c r="G58" s="58"/>
      <c r="H58" s="58"/>
      <c r="I58" s="58"/>
      <c r="J58" s="58"/>
      <c r="K58" s="943" t="s">
        <v>102</v>
      </c>
      <c r="L58" s="943"/>
      <c r="M58" s="925" t="str">
        <f>'16-10別表 (2)'!M55</f>
        <v/>
      </c>
      <c r="N58" s="926"/>
      <c r="O58" s="926"/>
      <c r="P58" s="926"/>
      <c r="Q58" s="926"/>
      <c r="R58" s="926"/>
      <c r="S58" s="926"/>
      <c r="T58" s="926"/>
      <c r="U58" s="153"/>
      <c r="V58" s="59"/>
      <c r="W58" s="59"/>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932"/>
      <c r="BB58" s="901">
        <f>'16-10別表 (2)'!BB55</f>
        <v>0</v>
      </c>
      <c r="BC58" s="902"/>
      <c r="BD58" s="902"/>
      <c r="BE58" s="902"/>
      <c r="BF58" s="902"/>
      <c r="BG58" s="902"/>
      <c r="BH58" s="902"/>
      <c r="BI58" s="902"/>
      <c r="BJ58" s="902"/>
      <c r="BK58" s="902"/>
      <c r="BL58" s="902"/>
      <c r="BM58" s="902"/>
      <c r="BN58" s="907"/>
      <c r="BO58" s="58"/>
      <c r="BP58" s="58"/>
      <c r="BQ58" s="58"/>
      <c r="BR58" s="58"/>
      <c r="BS58" s="58"/>
      <c r="BT58" s="58"/>
      <c r="BU58" s="58"/>
      <c r="BV58" s="58"/>
      <c r="BW58" s="932"/>
      <c r="BX58" s="932"/>
      <c r="BY58" s="925" t="str">
        <f>'16-10別表 (2)'!BY55</f>
        <v/>
      </c>
      <c r="BZ58" s="926"/>
      <c r="CA58" s="926"/>
      <c r="CB58" s="926"/>
      <c r="CC58" s="926"/>
      <c r="CD58" s="926"/>
      <c r="CE58" s="926"/>
      <c r="CF58" s="926"/>
      <c r="CG58" s="153"/>
      <c r="CH58" s="59"/>
      <c r="CI58" s="59"/>
      <c r="CJ58" s="59"/>
    </row>
    <row r="59" spans="4:88" ht="8.1" customHeight="1" x14ac:dyDescent="0.45">
      <c r="D59" s="58"/>
      <c r="E59" s="58"/>
      <c r="F59" s="58"/>
      <c r="G59" s="58"/>
      <c r="H59" s="58"/>
      <c r="I59" s="58"/>
      <c r="J59" s="58"/>
      <c r="K59" s="944"/>
      <c r="L59" s="944"/>
      <c r="M59" s="927"/>
      <c r="N59" s="928"/>
      <c r="O59" s="928"/>
      <c r="P59" s="928"/>
      <c r="Q59" s="928"/>
      <c r="R59" s="928"/>
      <c r="S59" s="928"/>
      <c r="T59" s="928"/>
      <c r="U59" s="154"/>
      <c r="V59" s="59"/>
      <c r="W59" s="59"/>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932"/>
      <c r="BB59" s="903"/>
      <c r="BC59" s="904"/>
      <c r="BD59" s="904"/>
      <c r="BE59" s="904"/>
      <c r="BF59" s="904"/>
      <c r="BG59" s="904"/>
      <c r="BH59" s="904"/>
      <c r="BI59" s="904"/>
      <c r="BJ59" s="904"/>
      <c r="BK59" s="904"/>
      <c r="BL59" s="904"/>
      <c r="BM59" s="904"/>
      <c r="BN59" s="908"/>
      <c r="BO59" s="58"/>
      <c r="BP59" s="58"/>
      <c r="BQ59" s="58"/>
      <c r="BR59" s="58"/>
      <c r="BS59" s="58"/>
      <c r="BT59" s="58"/>
      <c r="BU59" s="58"/>
      <c r="BV59" s="58"/>
      <c r="BW59" s="932"/>
      <c r="BX59" s="932"/>
      <c r="BY59" s="927"/>
      <c r="BZ59" s="928"/>
      <c r="CA59" s="928"/>
      <c r="CB59" s="928"/>
      <c r="CC59" s="928"/>
      <c r="CD59" s="928"/>
      <c r="CE59" s="928"/>
      <c r="CF59" s="928"/>
      <c r="CG59" s="154"/>
      <c r="CH59" s="59"/>
      <c r="CI59" s="59"/>
      <c r="CJ59" s="59"/>
    </row>
    <row r="60" spans="4:88" ht="8.1" customHeight="1" thickBot="1" x14ac:dyDescent="0.5">
      <c r="D60" s="58"/>
      <c r="E60" s="58"/>
      <c r="F60" s="58"/>
      <c r="G60" s="58"/>
      <c r="H60" s="58"/>
      <c r="I60" s="58"/>
      <c r="J60" s="58"/>
      <c r="K60" s="945"/>
      <c r="L60" s="945"/>
      <c r="M60" s="929"/>
      <c r="N60" s="930"/>
      <c r="O60" s="930"/>
      <c r="P60" s="930"/>
      <c r="Q60" s="930"/>
      <c r="R60" s="930"/>
      <c r="S60" s="930"/>
      <c r="T60" s="930"/>
      <c r="U60" s="155"/>
      <c r="V60" s="131"/>
      <c r="W60" s="132"/>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932"/>
      <c r="BB60" s="905"/>
      <c r="BC60" s="906"/>
      <c r="BD60" s="906"/>
      <c r="BE60" s="906"/>
      <c r="BF60" s="906"/>
      <c r="BG60" s="906"/>
      <c r="BH60" s="906"/>
      <c r="BI60" s="906"/>
      <c r="BJ60" s="906"/>
      <c r="BK60" s="906"/>
      <c r="BL60" s="906"/>
      <c r="BM60" s="906"/>
      <c r="BN60" s="909"/>
      <c r="BO60" s="134"/>
      <c r="BP60" s="133"/>
      <c r="BQ60" s="133"/>
      <c r="BR60" s="133"/>
      <c r="BS60" s="133"/>
      <c r="BT60" s="133"/>
      <c r="BU60" s="133"/>
      <c r="BV60" s="133"/>
      <c r="BW60" s="932"/>
      <c r="BX60" s="932"/>
      <c r="BY60" s="929"/>
      <c r="BZ60" s="930"/>
      <c r="CA60" s="930"/>
      <c r="CB60" s="930"/>
      <c r="CC60" s="930"/>
      <c r="CD60" s="930"/>
      <c r="CE60" s="930"/>
      <c r="CF60" s="930"/>
      <c r="CG60" s="155"/>
      <c r="CH60" s="59"/>
      <c r="CI60" s="59"/>
      <c r="CJ60" s="59"/>
    </row>
    <row r="61" spans="4:88" ht="8.1" customHeight="1" x14ac:dyDescent="0.45">
      <c r="D61" s="58"/>
      <c r="E61" s="58"/>
      <c r="F61" s="58"/>
      <c r="G61" s="58"/>
      <c r="H61" s="58"/>
      <c r="I61" s="58"/>
      <c r="J61" s="58"/>
      <c r="K61" s="116"/>
      <c r="L61" s="116"/>
      <c r="M61" s="152"/>
      <c r="N61" s="152"/>
      <c r="O61" s="152"/>
      <c r="P61" s="152"/>
      <c r="Q61" s="152"/>
      <c r="R61" s="152"/>
      <c r="S61" s="152"/>
      <c r="T61" s="152"/>
      <c r="U61" s="145"/>
      <c r="V61" s="58"/>
      <c r="W61" s="58"/>
      <c r="X61" s="59"/>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932"/>
      <c r="BB61" s="937">
        <f>'16-10別表 (2)'!BB58</f>
        <v>0</v>
      </c>
      <c r="BC61" s="938"/>
      <c r="BD61" s="938"/>
      <c r="BE61" s="938"/>
      <c r="BF61" s="938"/>
      <c r="BG61" s="938"/>
      <c r="BH61" s="938"/>
      <c r="BI61" s="938"/>
      <c r="BJ61" s="938"/>
      <c r="BK61" s="938"/>
      <c r="BL61" s="938"/>
      <c r="BM61" s="938"/>
      <c r="BN61" s="898"/>
      <c r="BO61" s="58"/>
      <c r="BP61" s="58"/>
      <c r="BQ61" s="58"/>
      <c r="BR61" s="58"/>
      <c r="BS61" s="58"/>
      <c r="BT61" s="58"/>
      <c r="BU61" s="58"/>
      <c r="BV61" s="58"/>
      <c r="BW61" s="58"/>
      <c r="BX61" s="58"/>
      <c r="BY61" s="145"/>
      <c r="BZ61" s="145"/>
      <c r="CA61" s="145"/>
      <c r="CB61" s="145"/>
      <c r="CC61" s="145"/>
      <c r="CD61" s="145"/>
      <c r="CE61" s="145"/>
      <c r="CF61" s="145"/>
      <c r="CG61" s="145"/>
      <c r="CH61" s="58"/>
      <c r="CI61" s="58"/>
      <c r="CJ61" s="58"/>
    </row>
    <row r="62" spans="4:88" ht="8.1" customHeight="1" x14ac:dyDescent="0.45">
      <c r="D62" s="58"/>
      <c r="E62" s="58"/>
      <c r="F62" s="58"/>
      <c r="G62" s="58"/>
      <c r="H62" s="58"/>
      <c r="I62" s="58"/>
      <c r="J62" s="58"/>
      <c r="K62" s="116"/>
      <c r="L62" s="116"/>
      <c r="M62" s="152"/>
      <c r="N62" s="152"/>
      <c r="O62" s="152"/>
      <c r="P62" s="152"/>
      <c r="Q62" s="152"/>
      <c r="R62" s="152"/>
      <c r="S62" s="152"/>
      <c r="T62" s="152"/>
      <c r="U62" s="145"/>
      <c r="V62" s="58"/>
      <c r="W62" s="58"/>
      <c r="X62" s="59"/>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932"/>
      <c r="BB62" s="939"/>
      <c r="BC62" s="940"/>
      <c r="BD62" s="940"/>
      <c r="BE62" s="940"/>
      <c r="BF62" s="940"/>
      <c r="BG62" s="940"/>
      <c r="BH62" s="940"/>
      <c r="BI62" s="940"/>
      <c r="BJ62" s="940"/>
      <c r="BK62" s="940"/>
      <c r="BL62" s="940"/>
      <c r="BM62" s="940"/>
      <c r="BN62" s="899"/>
      <c r="BO62" s="58"/>
      <c r="BP62" s="58"/>
      <c r="BQ62" s="58"/>
      <c r="BR62" s="58"/>
      <c r="BS62" s="58"/>
      <c r="BT62" s="58"/>
      <c r="BU62" s="58"/>
      <c r="BV62" s="58"/>
      <c r="BW62" s="58"/>
      <c r="BX62" s="58"/>
      <c r="BY62" s="145"/>
      <c r="BZ62" s="145"/>
      <c r="CA62" s="145"/>
      <c r="CB62" s="145"/>
      <c r="CC62" s="145"/>
      <c r="CD62" s="145"/>
      <c r="CE62" s="145"/>
      <c r="CF62" s="145"/>
      <c r="CG62" s="145"/>
      <c r="CH62" s="58"/>
      <c r="CI62" s="58"/>
      <c r="CJ62" s="58"/>
    </row>
    <row r="63" spans="4:88" ht="8.1" customHeight="1" x14ac:dyDescent="0.45">
      <c r="D63" s="58"/>
      <c r="E63" s="58"/>
      <c r="F63" s="58"/>
      <c r="G63" s="58"/>
      <c r="H63" s="58"/>
      <c r="I63" s="58"/>
      <c r="J63" s="58"/>
      <c r="K63" s="116"/>
      <c r="L63" s="116"/>
      <c r="M63" s="152"/>
      <c r="N63" s="152"/>
      <c r="O63" s="152"/>
      <c r="P63" s="152"/>
      <c r="Q63" s="152"/>
      <c r="R63" s="152"/>
      <c r="S63" s="152"/>
      <c r="T63" s="152"/>
      <c r="U63" s="145"/>
      <c r="V63" s="58"/>
      <c r="W63" s="58"/>
      <c r="X63" s="59"/>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932"/>
      <c r="BB63" s="941"/>
      <c r="BC63" s="942"/>
      <c r="BD63" s="942"/>
      <c r="BE63" s="942"/>
      <c r="BF63" s="942"/>
      <c r="BG63" s="942"/>
      <c r="BH63" s="942"/>
      <c r="BI63" s="942"/>
      <c r="BJ63" s="942"/>
      <c r="BK63" s="942"/>
      <c r="BL63" s="942"/>
      <c r="BM63" s="942"/>
      <c r="BN63" s="900"/>
      <c r="BO63" s="58"/>
      <c r="BP63" s="58"/>
      <c r="BQ63" s="58"/>
      <c r="BR63" s="58"/>
      <c r="BS63" s="58"/>
      <c r="BT63" s="58"/>
      <c r="BU63" s="58"/>
      <c r="BV63" s="58"/>
      <c r="BW63" s="58"/>
      <c r="BX63" s="58"/>
      <c r="BY63" s="145"/>
      <c r="BZ63" s="145"/>
      <c r="CA63" s="145"/>
      <c r="CB63" s="145"/>
      <c r="CC63" s="145"/>
      <c r="CD63" s="145"/>
      <c r="CE63" s="145"/>
      <c r="CF63" s="145"/>
      <c r="CG63" s="145"/>
      <c r="CH63" s="58"/>
      <c r="CI63" s="58"/>
      <c r="CJ63" s="58"/>
    </row>
    <row r="64" spans="4:88" ht="8.1" customHeight="1" x14ac:dyDescent="0.45">
      <c r="D64" s="58"/>
      <c r="E64" s="58"/>
      <c r="F64" s="58"/>
      <c r="G64" s="58"/>
      <c r="H64" s="58"/>
      <c r="I64" s="58"/>
      <c r="J64" s="58"/>
      <c r="K64" s="943" t="s">
        <v>103</v>
      </c>
      <c r="L64" s="943"/>
      <c r="M64" s="925" t="str">
        <f>'16-10別表 (2)'!M61</f>
        <v/>
      </c>
      <c r="N64" s="926"/>
      <c r="O64" s="926"/>
      <c r="P64" s="926"/>
      <c r="Q64" s="926"/>
      <c r="R64" s="926"/>
      <c r="S64" s="926"/>
      <c r="T64" s="926"/>
      <c r="U64" s="153"/>
      <c r="V64" s="59"/>
      <c r="W64" s="59"/>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932"/>
      <c r="BB64" s="901">
        <f>'16-10別表 (2)'!BB61</f>
        <v>0</v>
      </c>
      <c r="BC64" s="902"/>
      <c r="BD64" s="902"/>
      <c r="BE64" s="902"/>
      <c r="BF64" s="902"/>
      <c r="BG64" s="902"/>
      <c r="BH64" s="902"/>
      <c r="BI64" s="902"/>
      <c r="BJ64" s="902"/>
      <c r="BK64" s="902"/>
      <c r="BL64" s="902"/>
      <c r="BM64" s="902"/>
      <c r="BN64" s="907"/>
      <c r="BO64" s="58"/>
      <c r="BP64" s="58"/>
      <c r="BQ64" s="58"/>
      <c r="BR64" s="58"/>
      <c r="BS64" s="58"/>
      <c r="BT64" s="58"/>
      <c r="BU64" s="58"/>
      <c r="BV64" s="58"/>
      <c r="BW64" s="932"/>
      <c r="BX64" s="932"/>
      <c r="BY64" s="925" t="str">
        <f>'16-10別表 (2)'!BY61</f>
        <v/>
      </c>
      <c r="BZ64" s="926"/>
      <c r="CA64" s="926"/>
      <c r="CB64" s="926"/>
      <c r="CC64" s="926"/>
      <c r="CD64" s="926"/>
      <c r="CE64" s="926"/>
      <c r="CF64" s="926"/>
      <c r="CG64" s="153"/>
      <c r="CH64" s="59"/>
      <c r="CI64" s="59"/>
      <c r="CJ64" s="59"/>
    </row>
    <row r="65" spans="4:88" ht="8.1" customHeight="1" x14ac:dyDescent="0.45">
      <c r="D65" s="58"/>
      <c r="E65" s="58"/>
      <c r="F65" s="58"/>
      <c r="G65" s="58"/>
      <c r="H65" s="58"/>
      <c r="I65" s="58"/>
      <c r="J65" s="58"/>
      <c r="K65" s="944"/>
      <c r="L65" s="944"/>
      <c r="M65" s="927"/>
      <c r="N65" s="928"/>
      <c r="O65" s="928"/>
      <c r="P65" s="928"/>
      <c r="Q65" s="928"/>
      <c r="R65" s="928"/>
      <c r="S65" s="928"/>
      <c r="T65" s="928"/>
      <c r="U65" s="154"/>
      <c r="V65" s="59"/>
      <c r="W65" s="59"/>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932"/>
      <c r="BB65" s="903"/>
      <c r="BC65" s="904"/>
      <c r="BD65" s="904"/>
      <c r="BE65" s="904"/>
      <c r="BF65" s="904"/>
      <c r="BG65" s="904"/>
      <c r="BH65" s="904"/>
      <c r="BI65" s="904"/>
      <c r="BJ65" s="904"/>
      <c r="BK65" s="904"/>
      <c r="BL65" s="904"/>
      <c r="BM65" s="904"/>
      <c r="BN65" s="908"/>
      <c r="BO65" s="58"/>
      <c r="BP65" s="58"/>
      <c r="BQ65" s="58"/>
      <c r="BR65" s="58"/>
      <c r="BS65" s="58"/>
      <c r="BT65" s="58"/>
      <c r="BU65" s="58"/>
      <c r="BV65" s="58"/>
      <c r="BW65" s="932"/>
      <c r="BX65" s="932"/>
      <c r="BY65" s="927"/>
      <c r="BZ65" s="928"/>
      <c r="CA65" s="928"/>
      <c r="CB65" s="928"/>
      <c r="CC65" s="928"/>
      <c r="CD65" s="928"/>
      <c r="CE65" s="928"/>
      <c r="CF65" s="928"/>
      <c r="CG65" s="154"/>
      <c r="CH65" s="59"/>
      <c r="CI65" s="59"/>
      <c r="CJ65" s="59"/>
    </row>
    <row r="66" spans="4:88" ht="8.1" customHeight="1" x14ac:dyDescent="0.45">
      <c r="D66" s="58"/>
      <c r="E66" s="58"/>
      <c r="F66" s="58"/>
      <c r="G66" s="58"/>
      <c r="H66" s="58"/>
      <c r="I66" s="58"/>
      <c r="J66" s="58"/>
      <c r="K66" s="945"/>
      <c r="L66" s="945"/>
      <c r="M66" s="929"/>
      <c r="N66" s="930"/>
      <c r="O66" s="930"/>
      <c r="P66" s="930"/>
      <c r="Q66" s="930"/>
      <c r="R66" s="930"/>
      <c r="S66" s="930"/>
      <c r="T66" s="930"/>
      <c r="U66" s="155"/>
      <c r="V66" s="128"/>
      <c r="W66" s="129"/>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932"/>
      <c r="BB66" s="905"/>
      <c r="BC66" s="906"/>
      <c r="BD66" s="906"/>
      <c r="BE66" s="906"/>
      <c r="BF66" s="906"/>
      <c r="BG66" s="906"/>
      <c r="BH66" s="906"/>
      <c r="BI66" s="906"/>
      <c r="BJ66" s="906"/>
      <c r="BK66" s="906"/>
      <c r="BL66" s="906"/>
      <c r="BM66" s="906"/>
      <c r="BN66" s="909"/>
      <c r="BO66" s="135"/>
      <c r="BP66" s="130"/>
      <c r="BQ66" s="130"/>
      <c r="BR66" s="130"/>
      <c r="BS66" s="130"/>
      <c r="BT66" s="130"/>
      <c r="BU66" s="130"/>
      <c r="BV66" s="130"/>
      <c r="BW66" s="932"/>
      <c r="BX66" s="932"/>
      <c r="BY66" s="929"/>
      <c r="BZ66" s="930"/>
      <c r="CA66" s="930"/>
      <c r="CB66" s="930"/>
      <c r="CC66" s="930"/>
      <c r="CD66" s="930"/>
      <c r="CE66" s="930"/>
      <c r="CF66" s="930"/>
      <c r="CG66" s="155"/>
      <c r="CH66" s="59"/>
      <c r="CI66" s="59"/>
      <c r="CJ66" s="59"/>
    </row>
    <row r="67" spans="4:88" ht="8.1" customHeight="1" x14ac:dyDescent="0.45">
      <c r="D67" s="58"/>
      <c r="E67" s="58"/>
      <c r="F67" s="58"/>
      <c r="G67" s="58"/>
      <c r="H67" s="58"/>
      <c r="I67" s="58"/>
      <c r="J67" s="58"/>
      <c r="K67" s="116"/>
      <c r="L67" s="116"/>
      <c r="M67" s="152"/>
      <c r="N67" s="152"/>
      <c r="O67" s="152"/>
      <c r="P67" s="152"/>
      <c r="Q67" s="152"/>
      <c r="R67" s="152"/>
      <c r="S67" s="152"/>
      <c r="T67" s="152"/>
      <c r="U67" s="145"/>
      <c r="V67" s="58"/>
      <c r="W67" s="58"/>
      <c r="X67" s="59"/>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932"/>
      <c r="BB67" s="937">
        <f>'16-10別表 (2)'!BB64</f>
        <v>0</v>
      </c>
      <c r="BC67" s="938"/>
      <c r="BD67" s="938"/>
      <c r="BE67" s="938"/>
      <c r="BF67" s="938"/>
      <c r="BG67" s="938"/>
      <c r="BH67" s="938"/>
      <c r="BI67" s="938"/>
      <c r="BJ67" s="938"/>
      <c r="BK67" s="938"/>
      <c r="BL67" s="938"/>
      <c r="BM67" s="938"/>
      <c r="BN67" s="898"/>
      <c r="BO67" s="58"/>
      <c r="BP67" s="58"/>
      <c r="BQ67" s="58"/>
      <c r="BR67" s="58"/>
      <c r="BS67" s="58"/>
      <c r="BT67" s="58"/>
      <c r="BU67" s="58"/>
      <c r="BV67" s="58"/>
      <c r="BW67" s="58"/>
      <c r="BX67" s="58"/>
      <c r="BY67" s="145"/>
      <c r="BZ67" s="145"/>
      <c r="CA67" s="145"/>
      <c r="CB67" s="145"/>
      <c r="CC67" s="145"/>
      <c r="CD67" s="145"/>
      <c r="CE67" s="145"/>
      <c r="CF67" s="145"/>
      <c r="CG67" s="145"/>
      <c r="CH67" s="58"/>
      <c r="CI67" s="58"/>
      <c r="CJ67" s="58"/>
    </row>
    <row r="68" spans="4:88" ht="8.1" customHeight="1" x14ac:dyDescent="0.45">
      <c r="D68" s="58"/>
      <c r="E68" s="58"/>
      <c r="F68" s="58"/>
      <c r="G68" s="58"/>
      <c r="H68" s="58"/>
      <c r="I68" s="58"/>
      <c r="J68" s="58"/>
      <c r="K68" s="116"/>
      <c r="L68" s="116"/>
      <c r="M68" s="152"/>
      <c r="N68" s="152"/>
      <c r="O68" s="152"/>
      <c r="P68" s="152"/>
      <c r="Q68" s="152"/>
      <c r="R68" s="152"/>
      <c r="S68" s="152"/>
      <c r="T68" s="152"/>
      <c r="U68" s="145"/>
      <c r="V68" s="58"/>
      <c r="W68" s="58"/>
      <c r="X68" s="59"/>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932"/>
      <c r="BB68" s="939"/>
      <c r="BC68" s="940"/>
      <c r="BD68" s="940"/>
      <c r="BE68" s="940"/>
      <c r="BF68" s="940"/>
      <c r="BG68" s="940"/>
      <c r="BH68" s="940"/>
      <c r="BI68" s="940"/>
      <c r="BJ68" s="940"/>
      <c r="BK68" s="940"/>
      <c r="BL68" s="940"/>
      <c r="BM68" s="940"/>
      <c r="BN68" s="899"/>
      <c r="BO68" s="58"/>
      <c r="BP68" s="58"/>
      <c r="BQ68" s="58"/>
      <c r="BR68" s="58"/>
      <c r="BS68" s="58"/>
      <c r="BT68" s="58"/>
      <c r="BU68" s="58"/>
      <c r="BV68" s="58"/>
      <c r="BW68" s="58"/>
      <c r="BX68" s="58"/>
      <c r="BY68" s="145"/>
      <c r="BZ68" s="145"/>
      <c r="CA68" s="145"/>
      <c r="CB68" s="145"/>
      <c r="CC68" s="145"/>
      <c r="CD68" s="145"/>
      <c r="CE68" s="145"/>
      <c r="CF68" s="145"/>
      <c r="CG68" s="145"/>
      <c r="CH68" s="58"/>
      <c r="CI68" s="58"/>
      <c r="CJ68" s="58"/>
    </row>
    <row r="69" spans="4:88" ht="8.1" customHeight="1" x14ac:dyDescent="0.45">
      <c r="D69" s="58"/>
      <c r="E69" s="58"/>
      <c r="F69" s="58"/>
      <c r="G69" s="58"/>
      <c r="H69" s="58"/>
      <c r="I69" s="58"/>
      <c r="J69" s="58"/>
      <c r="K69" s="116"/>
      <c r="L69" s="116"/>
      <c r="M69" s="152"/>
      <c r="N69" s="152"/>
      <c r="O69" s="152"/>
      <c r="P69" s="152"/>
      <c r="Q69" s="152"/>
      <c r="R69" s="152"/>
      <c r="S69" s="152"/>
      <c r="T69" s="152"/>
      <c r="U69" s="145"/>
      <c r="V69" s="58"/>
      <c r="W69" s="58"/>
      <c r="X69" s="59"/>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932"/>
      <c r="BB69" s="941"/>
      <c r="BC69" s="942"/>
      <c r="BD69" s="942"/>
      <c r="BE69" s="942"/>
      <c r="BF69" s="942"/>
      <c r="BG69" s="942"/>
      <c r="BH69" s="942"/>
      <c r="BI69" s="942"/>
      <c r="BJ69" s="942"/>
      <c r="BK69" s="942"/>
      <c r="BL69" s="942"/>
      <c r="BM69" s="942"/>
      <c r="BN69" s="900"/>
      <c r="BO69" s="58"/>
      <c r="BP69" s="58"/>
      <c r="BQ69" s="58"/>
      <c r="BR69" s="58"/>
      <c r="BS69" s="58"/>
      <c r="BT69" s="58"/>
      <c r="BU69" s="58"/>
      <c r="BV69" s="58"/>
      <c r="BW69" s="58"/>
      <c r="BX69" s="58"/>
      <c r="BY69" s="145"/>
      <c r="BZ69" s="145"/>
      <c r="CA69" s="145"/>
      <c r="CB69" s="145"/>
      <c r="CC69" s="145"/>
      <c r="CD69" s="145"/>
      <c r="CE69" s="145"/>
      <c r="CF69" s="145"/>
      <c r="CG69" s="145"/>
      <c r="CH69" s="58"/>
      <c r="CI69" s="58"/>
      <c r="CJ69" s="58"/>
    </row>
    <row r="70" spans="4:88" ht="8.1" customHeight="1" x14ac:dyDescent="0.45">
      <c r="D70" s="58"/>
      <c r="E70" s="58"/>
      <c r="F70" s="58"/>
      <c r="G70" s="58"/>
      <c r="H70" s="58"/>
      <c r="I70" s="58"/>
      <c r="J70" s="58"/>
      <c r="K70" s="943" t="s">
        <v>104</v>
      </c>
      <c r="L70" s="943"/>
      <c r="M70" s="925" t="str">
        <f>'16-10別表 (2)'!M67</f>
        <v/>
      </c>
      <c r="N70" s="926"/>
      <c r="O70" s="926"/>
      <c r="P70" s="926"/>
      <c r="Q70" s="926"/>
      <c r="R70" s="926"/>
      <c r="S70" s="926"/>
      <c r="T70" s="926"/>
      <c r="U70" s="153"/>
      <c r="V70" s="59"/>
      <c r="W70" s="59"/>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932"/>
      <c r="BB70" s="901">
        <f>'16-10別表 (2)'!BB67</f>
        <v>0</v>
      </c>
      <c r="BC70" s="902"/>
      <c r="BD70" s="902"/>
      <c r="BE70" s="902"/>
      <c r="BF70" s="902"/>
      <c r="BG70" s="902"/>
      <c r="BH70" s="902"/>
      <c r="BI70" s="902"/>
      <c r="BJ70" s="902"/>
      <c r="BK70" s="902"/>
      <c r="BL70" s="902"/>
      <c r="BM70" s="902"/>
      <c r="BN70" s="907"/>
      <c r="BO70" s="58"/>
      <c r="BP70" s="58"/>
      <c r="BQ70" s="58"/>
      <c r="BR70" s="58"/>
      <c r="BS70" s="58"/>
      <c r="BT70" s="58"/>
      <c r="BU70" s="58"/>
      <c r="BV70" s="58"/>
      <c r="BW70" s="932"/>
      <c r="BX70" s="932"/>
      <c r="BY70" s="925" t="str">
        <f>'16-10別表 (2)'!BY67</f>
        <v/>
      </c>
      <c r="BZ70" s="926"/>
      <c r="CA70" s="926"/>
      <c r="CB70" s="926"/>
      <c r="CC70" s="926"/>
      <c r="CD70" s="926"/>
      <c r="CE70" s="926"/>
      <c r="CF70" s="926"/>
      <c r="CG70" s="153"/>
      <c r="CH70" s="59"/>
      <c r="CI70" s="59"/>
      <c r="CJ70" s="59"/>
    </row>
    <row r="71" spans="4:88" ht="8.1" customHeight="1" x14ac:dyDescent="0.45">
      <c r="D71" s="58"/>
      <c r="E71" s="58"/>
      <c r="F71" s="58"/>
      <c r="G71" s="58"/>
      <c r="H71" s="58"/>
      <c r="I71" s="58"/>
      <c r="J71" s="58"/>
      <c r="K71" s="944"/>
      <c r="L71" s="944"/>
      <c r="M71" s="927"/>
      <c r="N71" s="928"/>
      <c r="O71" s="928"/>
      <c r="P71" s="928"/>
      <c r="Q71" s="928"/>
      <c r="R71" s="928"/>
      <c r="S71" s="928"/>
      <c r="T71" s="928"/>
      <c r="U71" s="154"/>
      <c r="V71" s="59"/>
      <c r="W71" s="59"/>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932"/>
      <c r="BB71" s="903"/>
      <c r="BC71" s="904"/>
      <c r="BD71" s="904"/>
      <c r="BE71" s="904"/>
      <c r="BF71" s="904"/>
      <c r="BG71" s="904"/>
      <c r="BH71" s="904"/>
      <c r="BI71" s="904"/>
      <c r="BJ71" s="904"/>
      <c r="BK71" s="904"/>
      <c r="BL71" s="904"/>
      <c r="BM71" s="904"/>
      <c r="BN71" s="908"/>
      <c r="BO71" s="58"/>
      <c r="BP71" s="58"/>
      <c r="BQ71" s="58"/>
      <c r="BR71" s="58"/>
      <c r="BS71" s="58"/>
      <c r="BT71" s="58"/>
      <c r="BU71" s="58"/>
      <c r="BV71" s="58"/>
      <c r="BW71" s="932"/>
      <c r="BX71" s="932"/>
      <c r="BY71" s="927"/>
      <c r="BZ71" s="928"/>
      <c r="CA71" s="928"/>
      <c r="CB71" s="928"/>
      <c r="CC71" s="928"/>
      <c r="CD71" s="928"/>
      <c r="CE71" s="928"/>
      <c r="CF71" s="928"/>
      <c r="CG71" s="154"/>
      <c r="CH71" s="59"/>
      <c r="CI71" s="59"/>
      <c r="CJ71" s="59"/>
    </row>
    <row r="72" spans="4:88" ht="8.1" customHeight="1" x14ac:dyDescent="0.45">
      <c r="D72" s="58"/>
      <c r="E72" s="58"/>
      <c r="F72" s="58"/>
      <c r="G72" s="58"/>
      <c r="H72" s="58"/>
      <c r="I72" s="58"/>
      <c r="J72" s="58"/>
      <c r="K72" s="945"/>
      <c r="L72" s="945"/>
      <c r="M72" s="929"/>
      <c r="N72" s="930"/>
      <c r="O72" s="930"/>
      <c r="P72" s="930"/>
      <c r="Q72" s="930"/>
      <c r="R72" s="930"/>
      <c r="S72" s="930"/>
      <c r="T72" s="930"/>
      <c r="U72" s="155"/>
      <c r="V72" s="128"/>
      <c r="W72" s="129"/>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932"/>
      <c r="BB72" s="905"/>
      <c r="BC72" s="906"/>
      <c r="BD72" s="906"/>
      <c r="BE72" s="906"/>
      <c r="BF72" s="906"/>
      <c r="BG72" s="906"/>
      <c r="BH72" s="906"/>
      <c r="BI72" s="906"/>
      <c r="BJ72" s="906"/>
      <c r="BK72" s="906"/>
      <c r="BL72" s="906"/>
      <c r="BM72" s="906"/>
      <c r="BN72" s="909"/>
      <c r="BO72" s="135"/>
      <c r="BP72" s="130"/>
      <c r="BQ72" s="130"/>
      <c r="BR72" s="130"/>
      <c r="BS72" s="130"/>
      <c r="BT72" s="130"/>
      <c r="BU72" s="130"/>
      <c r="BV72" s="130"/>
      <c r="BW72" s="932"/>
      <c r="BX72" s="932"/>
      <c r="BY72" s="929"/>
      <c r="BZ72" s="930"/>
      <c r="CA72" s="930"/>
      <c r="CB72" s="930"/>
      <c r="CC72" s="930"/>
      <c r="CD72" s="930"/>
      <c r="CE72" s="930"/>
      <c r="CF72" s="930"/>
      <c r="CG72" s="155"/>
      <c r="CH72" s="59"/>
      <c r="CI72" s="59"/>
      <c r="CJ72" s="59"/>
    </row>
    <row r="73" spans="4:88" ht="8.1" customHeight="1" x14ac:dyDescent="0.45">
      <c r="D73" s="58"/>
      <c r="E73" s="58"/>
      <c r="F73" s="58"/>
      <c r="G73" s="58"/>
      <c r="H73" s="58"/>
      <c r="I73" s="58"/>
      <c r="J73" s="58"/>
      <c r="K73" s="116"/>
      <c r="L73" s="116"/>
      <c r="M73" s="152"/>
      <c r="N73" s="152"/>
      <c r="O73" s="152"/>
      <c r="P73" s="152"/>
      <c r="Q73" s="152"/>
      <c r="R73" s="152"/>
      <c r="S73" s="152"/>
      <c r="T73" s="152"/>
      <c r="U73" s="145"/>
      <c r="V73" s="58"/>
      <c r="W73" s="58"/>
      <c r="X73" s="59"/>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932"/>
      <c r="BB73" s="937">
        <f>'16-10別表 (2)'!BB70</f>
        <v>0</v>
      </c>
      <c r="BC73" s="938"/>
      <c r="BD73" s="938"/>
      <c r="BE73" s="938"/>
      <c r="BF73" s="938"/>
      <c r="BG73" s="938"/>
      <c r="BH73" s="938"/>
      <c r="BI73" s="938"/>
      <c r="BJ73" s="938"/>
      <c r="BK73" s="938"/>
      <c r="BL73" s="938"/>
      <c r="BM73" s="938"/>
      <c r="BN73" s="898"/>
      <c r="BO73" s="58"/>
      <c r="BP73" s="58"/>
      <c r="BQ73" s="58"/>
      <c r="BR73" s="58"/>
      <c r="BS73" s="58"/>
      <c r="BT73" s="58"/>
      <c r="BU73" s="58"/>
      <c r="BV73" s="58"/>
      <c r="BW73" s="58"/>
      <c r="BX73" s="58"/>
      <c r="BY73" s="145"/>
      <c r="BZ73" s="145"/>
      <c r="CA73" s="145"/>
      <c r="CB73" s="145"/>
      <c r="CC73" s="145"/>
      <c r="CD73" s="145"/>
      <c r="CE73" s="145"/>
      <c r="CF73" s="145"/>
      <c r="CG73" s="145"/>
      <c r="CH73" s="58"/>
      <c r="CI73" s="58"/>
      <c r="CJ73" s="58"/>
    </row>
    <row r="74" spans="4:88" ht="8.1" customHeight="1" x14ac:dyDescent="0.45">
      <c r="D74" s="58"/>
      <c r="E74" s="58"/>
      <c r="F74" s="58"/>
      <c r="G74" s="58"/>
      <c r="H74" s="58"/>
      <c r="I74" s="58"/>
      <c r="J74" s="58"/>
      <c r="K74" s="116"/>
      <c r="L74" s="116"/>
      <c r="M74" s="152"/>
      <c r="N74" s="152"/>
      <c r="O74" s="152"/>
      <c r="P74" s="152"/>
      <c r="Q74" s="152"/>
      <c r="R74" s="152"/>
      <c r="S74" s="152"/>
      <c r="T74" s="152"/>
      <c r="U74" s="145"/>
      <c r="V74" s="58"/>
      <c r="W74" s="58"/>
      <c r="X74" s="59"/>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932"/>
      <c r="BB74" s="939"/>
      <c r="BC74" s="940"/>
      <c r="BD74" s="940"/>
      <c r="BE74" s="940"/>
      <c r="BF74" s="940"/>
      <c r="BG74" s="940"/>
      <c r="BH74" s="940"/>
      <c r="BI74" s="940"/>
      <c r="BJ74" s="940"/>
      <c r="BK74" s="940"/>
      <c r="BL74" s="940"/>
      <c r="BM74" s="940"/>
      <c r="BN74" s="899"/>
      <c r="BO74" s="58"/>
      <c r="BP74" s="58"/>
      <c r="BQ74" s="58"/>
      <c r="BR74" s="58"/>
      <c r="BS74" s="58"/>
      <c r="BT74" s="58"/>
      <c r="BU74" s="58"/>
      <c r="BV74" s="58"/>
      <c r="BW74" s="58"/>
      <c r="BX74" s="58"/>
      <c r="BY74" s="145"/>
      <c r="BZ74" s="145"/>
      <c r="CA74" s="145"/>
      <c r="CB74" s="145"/>
      <c r="CC74" s="145"/>
      <c r="CD74" s="145"/>
      <c r="CE74" s="145"/>
      <c r="CF74" s="145"/>
      <c r="CG74" s="145"/>
      <c r="CH74" s="58"/>
      <c r="CI74" s="58"/>
      <c r="CJ74" s="58"/>
    </row>
    <row r="75" spans="4:88" ht="8.1" customHeight="1" x14ac:dyDescent="0.45">
      <c r="D75" s="58"/>
      <c r="E75" s="58"/>
      <c r="F75" s="58"/>
      <c r="G75" s="58"/>
      <c r="H75" s="58"/>
      <c r="I75" s="58"/>
      <c r="J75" s="58"/>
      <c r="K75" s="116"/>
      <c r="L75" s="116"/>
      <c r="M75" s="152"/>
      <c r="N75" s="152"/>
      <c r="O75" s="152"/>
      <c r="P75" s="152"/>
      <c r="Q75" s="152"/>
      <c r="R75" s="152"/>
      <c r="S75" s="152"/>
      <c r="T75" s="152"/>
      <c r="U75" s="145"/>
      <c r="V75" s="58"/>
      <c r="W75" s="58"/>
      <c r="X75" s="59"/>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932"/>
      <c r="BB75" s="941"/>
      <c r="BC75" s="942"/>
      <c r="BD75" s="942"/>
      <c r="BE75" s="942"/>
      <c r="BF75" s="942"/>
      <c r="BG75" s="942"/>
      <c r="BH75" s="942"/>
      <c r="BI75" s="942"/>
      <c r="BJ75" s="942"/>
      <c r="BK75" s="942"/>
      <c r="BL75" s="942"/>
      <c r="BM75" s="942"/>
      <c r="BN75" s="900"/>
      <c r="BO75" s="58"/>
      <c r="BP75" s="58"/>
      <c r="BQ75" s="58"/>
      <c r="BR75" s="58"/>
      <c r="BS75" s="58"/>
      <c r="BT75" s="58"/>
      <c r="BU75" s="58"/>
      <c r="BV75" s="58"/>
      <c r="BW75" s="58"/>
      <c r="BX75" s="58"/>
      <c r="BY75" s="145"/>
      <c r="BZ75" s="145"/>
      <c r="CA75" s="145"/>
      <c r="CB75" s="145"/>
      <c r="CC75" s="145"/>
      <c r="CD75" s="145"/>
      <c r="CE75" s="145"/>
      <c r="CF75" s="145"/>
      <c r="CG75" s="145"/>
      <c r="CH75" s="58"/>
      <c r="CI75" s="58"/>
      <c r="CJ75" s="58"/>
    </row>
    <row r="76" spans="4:88" ht="8.1" customHeight="1" x14ac:dyDescent="0.45">
      <c r="D76" s="58"/>
      <c r="E76" s="58"/>
      <c r="F76" s="58"/>
      <c r="G76" s="58"/>
      <c r="H76" s="58"/>
      <c r="I76" s="58"/>
      <c r="J76" s="58"/>
      <c r="K76" s="943" t="s">
        <v>105</v>
      </c>
      <c r="L76" s="943"/>
      <c r="M76" s="925" t="str">
        <f>'16-10別表 (2)'!M73</f>
        <v/>
      </c>
      <c r="N76" s="926"/>
      <c r="O76" s="926"/>
      <c r="P76" s="926"/>
      <c r="Q76" s="926"/>
      <c r="R76" s="926"/>
      <c r="S76" s="926"/>
      <c r="T76" s="926"/>
      <c r="U76" s="153"/>
      <c r="V76" s="59"/>
      <c r="W76" s="59"/>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932"/>
      <c r="BB76" s="901">
        <f>'16-10別表 (2)'!BB73</f>
        <v>0</v>
      </c>
      <c r="BC76" s="902"/>
      <c r="BD76" s="902"/>
      <c r="BE76" s="902"/>
      <c r="BF76" s="902"/>
      <c r="BG76" s="902"/>
      <c r="BH76" s="902"/>
      <c r="BI76" s="902"/>
      <c r="BJ76" s="902"/>
      <c r="BK76" s="902"/>
      <c r="BL76" s="902"/>
      <c r="BM76" s="902"/>
      <c r="BN76" s="907"/>
      <c r="BO76" s="58"/>
      <c r="BP76" s="58"/>
      <c r="BQ76" s="58"/>
      <c r="BR76" s="58"/>
      <c r="BS76" s="58"/>
      <c r="BT76" s="58"/>
      <c r="BU76" s="58"/>
      <c r="BV76" s="58"/>
      <c r="BW76" s="932"/>
      <c r="BX76" s="932"/>
      <c r="BY76" s="925" t="str">
        <f>'16-10別表 (2)'!BY73</f>
        <v/>
      </c>
      <c r="BZ76" s="926"/>
      <c r="CA76" s="926"/>
      <c r="CB76" s="926"/>
      <c r="CC76" s="926"/>
      <c r="CD76" s="926"/>
      <c r="CE76" s="926"/>
      <c r="CF76" s="926"/>
      <c r="CG76" s="153"/>
      <c r="CH76" s="59"/>
      <c r="CI76" s="59"/>
      <c r="CJ76" s="59"/>
    </row>
    <row r="77" spans="4:88" ht="8.1" customHeight="1" x14ac:dyDescent="0.45">
      <c r="D77" s="58"/>
      <c r="E77" s="58"/>
      <c r="F77" s="58"/>
      <c r="G77" s="58"/>
      <c r="H77" s="58"/>
      <c r="I77" s="58"/>
      <c r="J77" s="58"/>
      <c r="K77" s="944"/>
      <c r="L77" s="944"/>
      <c r="M77" s="927"/>
      <c r="N77" s="928"/>
      <c r="O77" s="928"/>
      <c r="P77" s="928"/>
      <c r="Q77" s="928"/>
      <c r="R77" s="928"/>
      <c r="S77" s="928"/>
      <c r="T77" s="928"/>
      <c r="U77" s="154"/>
      <c r="V77" s="59"/>
      <c r="W77" s="59"/>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932"/>
      <c r="BB77" s="903"/>
      <c r="BC77" s="904"/>
      <c r="BD77" s="904"/>
      <c r="BE77" s="904"/>
      <c r="BF77" s="904"/>
      <c r="BG77" s="904"/>
      <c r="BH77" s="904"/>
      <c r="BI77" s="904"/>
      <c r="BJ77" s="904"/>
      <c r="BK77" s="904"/>
      <c r="BL77" s="904"/>
      <c r="BM77" s="904"/>
      <c r="BN77" s="908"/>
      <c r="BO77" s="58"/>
      <c r="BP77" s="58"/>
      <c r="BQ77" s="58"/>
      <c r="BR77" s="58"/>
      <c r="BS77" s="58"/>
      <c r="BT77" s="58"/>
      <c r="BU77" s="58"/>
      <c r="BV77" s="58"/>
      <c r="BW77" s="932"/>
      <c r="BX77" s="932"/>
      <c r="BY77" s="927"/>
      <c r="BZ77" s="928"/>
      <c r="CA77" s="928"/>
      <c r="CB77" s="928"/>
      <c r="CC77" s="928"/>
      <c r="CD77" s="928"/>
      <c r="CE77" s="928"/>
      <c r="CF77" s="928"/>
      <c r="CG77" s="154"/>
      <c r="CH77" s="59"/>
      <c r="CI77" s="59"/>
      <c r="CJ77" s="59"/>
    </row>
    <row r="78" spans="4:88" ht="8.1" customHeight="1" x14ac:dyDescent="0.45">
      <c r="D78" s="58"/>
      <c r="E78" s="58"/>
      <c r="F78" s="58"/>
      <c r="G78" s="58"/>
      <c r="H78" s="58"/>
      <c r="I78" s="58"/>
      <c r="J78" s="58"/>
      <c r="K78" s="945"/>
      <c r="L78" s="945"/>
      <c r="M78" s="929"/>
      <c r="N78" s="930"/>
      <c r="O78" s="930"/>
      <c r="P78" s="930"/>
      <c r="Q78" s="930"/>
      <c r="R78" s="930"/>
      <c r="S78" s="930"/>
      <c r="T78" s="930"/>
      <c r="U78" s="155"/>
      <c r="V78" s="128"/>
      <c r="W78" s="129"/>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932"/>
      <c r="BB78" s="905"/>
      <c r="BC78" s="906"/>
      <c r="BD78" s="906"/>
      <c r="BE78" s="906"/>
      <c r="BF78" s="906"/>
      <c r="BG78" s="906"/>
      <c r="BH78" s="906"/>
      <c r="BI78" s="906"/>
      <c r="BJ78" s="906"/>
      <c r="BK78" s="906"/>
      <c r="BL78" s="906"/>
      <c r="BM78" s="906"/>
      <c r="BN78" s="909"/>
      <c r="BO78" s="135"/>
      <c r="BP78" s="130"/>
      <c r="BQ78" s="130"/>
      <c r="BR78" s="130"/>
      <c r="BS78" s="130"/>
      <c r="BT78" s="130"/>
      <c r="BU78" s="130"/>
      <c r="BV78" s="130"/>
      <c r="BW78" s="932"/>
      <c r="BX78" s="932"/>
      <c r="BY78" s="929"/>
      <c r="BZ78" s="930"/>
      <c r="CA78" s="930"/>
      <c r="CB78" s="930"/>
      <c r="CC78" s="930"/>
      <c r="CD78" s="930"/>
      <c r="CE78" s="930"/>
      <c r="CF78" s="930"/>
      <c r="CG78" s="155"/>
      <c r="CH78" s="59"/>
      <c r="CI78" s="59"/>
      <c r="CJ78" s="59"/>
    </row>
    <row r="79" spans="4:88" ht="8.1" customHeight="1" x14ac:dyDescent="0.45">
      <c r="D79" s="58"/>
      <c r="E79" s="58"/>
      <c r="F79" s="58"/>
      <c r="G79" s="58"/>
      <c r="H79" s="58"/>
      <c r="I79" s="58"/>
      <c r="J79" s="58"/>
      <c r="K79" s="116"/>
      <c r="L79" s="116"/>
      <c r="M79" s="152"/>
      <c r="N79" s="152"/>
      <c r="O79" s="152"/>
      <c r="P79" s="152"/>
      <c r="Q79" s="152"/>
      <c r="R79" s="152"/>
      <c r="S79" s="152"/>
      <c r="T79" s="152"/>
      <c r="U79" s="145"/>
      <c r="V79" s="58"/>
      <c r="W79" s="58"/>
      <c r="X79" s="59"/>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932"/>
      <c r="BB79" s="937">
        <f>'16-10別表 (2)'!BB76</f>
        <v>0</v>
      </c>
      <c r="BC79" s="938"/>
      <c r="BD79" s="938"/>
      <c r="BE79" s="938"/>
      <c r="BF79" s="938"/>
      <c r="BG79" s="938"/>
      <c r="BH79" s="938"/>
      <c r="BI79" s="938"/>
      <c r="BJ79" s="938"/>
      <c r="BK79" s="938"/>
      <c r="BL79" s="938"/>
      <c r="BM79" s="938"/>
      <c r="BN79" s="898"/>
      <c r="BO79" s="58"/>
      <c r="BP79" s="58"/>
      <c r="BQ79" s="58"/>
      <c r="BR79" s="58"/>
      <c r="BS79" s="58"/>
      <c r="BT79" s="58"/>
      <c r="BU79" s="58"/>
      <c r="BV79" s="58"/>
      <c r="BW79" s="58"/>
      <c r="BX79" s="58"/>
      <c r="BY79" s="145"/>
      <c r="BZ79" s="145"/>
      <c r="CA79" s="145"/>
      <c r="CB79" s="145"/>
      <c r="CC79" s="145"/>
      <c r="CD79" s="145"/>
      <c r="CE79" s="145"/>
      <c r="CF79" s="145"/>
      <c r="CG79" s="145"/>
      <c r="CH79" s="58"/>
      <c r="CI79" s="58"/>
      <c r="CJ79" s="58"/>
    </row>
    <row r="80" spans="4:88" ht="8.1" customHeight="1" x14ac:dyDescent="0.45">
      <c r="D80" s="58"/>
      <c r="E80" s="58"/>
      <c r="F80" s="58"/>
      <c r="G80" s="58"/>
      <c r="H80" s="58"/>
      <c r="I80" s="58"/>
      <c r="J80" s="58"/>
      <c r="K80" s="116"/>
      <c r="L80" s="116"/>
      <c r="M80" s="152"/>
      <c r="N80" s="152"/>
      <c r="O80" s="152"/>
      <c r="P80" s="152"/>
      <c r="Q80" s="152"/>
      <c r="R80" s="152"/>
      <c r="S80" s="152"/>
      <c r="T80" s="152"/>
      <c r="U80" s="145"/>
      <c r="V80" s="58"/>
      <c r="W80" s="58"/>
      <c r="X80" s="59"/>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932"/>
      <c r="BB80" s="939"/>
      <c r="BC80" s="940"/>
      <c r="BD80" s="940"/>
      <c r="BE80" s="940"/>
      <c r="BF80" s="940"/>
      <c r="BG80" s="940"/>
      <c r="BH80" s="940"/>
      <c r="BI80" s="940"/>
      <c r="BJ80" s="940"/>
      <c r="BK80" s="940"/>
      <c r="BL80" s="940"/>
      <c r="BM80" s="940"/>
      <c r="BN80" s="899"/>
      <c r="BO80" s="58"/>
      <c r="BP80" s="58"/>
      <c r="BQ80" s="58"/>
      <c r="BR80" s="58"/>
      <c r="BS80" s="58"/>
      <c r="BT80" s="58"/>
      <c r="BU80" s="58"/>
      <c r="BV80" s="58"/>
      <c r="BW80" s="58"/>
      <c r="BX80" s="58"/>
      <c r="BY80" s="145"/>
      <c r="BZ80" s="145"/>
      <c r="CA80" s="145"/>
      <c r="CB80" s="145"/>
      <c r="CC80" s="145"/>
      <c r="CD80" s="145"/>
      <c r="CE80" s="145"/>
      <c r="CF80" s="145"/>
      <c r="CG80" s="145"/>
      <c r="CH80" s="58"/>
      <c r="CI80" s="58"/>
      <c r="CJ80" s="58"/>
    </row>
    <row r="81" spans="4:88" ht="8.1" customHeight="1" x14ac:dyDescent="0.45">
      <c r="D81" s="58"/>
      <c r="E81" s="58"/>
      <c r="F81" s="58"/>
      <c r="G81" s="58"/>
      <c r="H81" s="58"/>
      <c r="I81" s="58"/>
      <c r="J81" s="58"/>
      <c r="K81" s="116"/>
      <c r="L81" s="116"/>
      <c r="M81" s="152"/>
      <c r="N81" s="152"/>
      <c r="O81" s="152"/>
      <c r="P81" s="152"/>
      <c r="Q81" s="152"/>
      <c r="R81" s="152"/>
      <c r="S81" s="152"/>
      <c r="T81" s="152"/>
      <c r="U81" s="145"/>
      <c r="V81" s="58"/>
      <c r="W81" s="58"/>
      <c r="X81" s="59"/>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932"/>
      <c r="BB81" s="941"/>
      <c r="BC81" s="942"/>
      <c r="BD81" s="942"/>
      <c r="BE81" s="942"/>
      <c r="BF81" s="942"/>
      <c r="BG81" s="942"/>
      <c r="BH81" s="942"/>
      <c r="BI81" s="942"/>
      <c r="BJ81" s="942"/>
      <c r="BK81" s="942"/>
      <c r="BL81" s="942"/>
      <c r="BM81" s="942"/>
      <c r="BN81" s="900"/>
      <c r="BO81" s="58"/>
      <c r="BP81" s="58"/>
      <c r="BQ81" s="58"/>
      <c r="BR81" s="58"/>
      <c r="BS81" s="58"/>
      <c r="BT81" s="58"/>
      <c r="BU81" s="58"/>
      <c r="BV81" s="58"/>
      <c r="BW81" s="58"/>
      <c r="BX81" s="58"/>
      <c r="BY81" s="145"/>
      <c r="BZ81" s="145"/>
      <c r="CA81" s="145"/>
      <c r="CB81" s="145"/>
      <c r="CC81" s="145"/>
      <c r="CD81" s="145"/>
      <c r="CE81" s="145"/>
      <c r="CF81" s="145"/>
      <c r="CG81" s="145"/>
      <c r="CH81" s="58"/>
      <c r="CI81" s="58"/>
      <c r="CJ81" s="58"/>
    </row>
    <row r="82" spans="4:88" ht="8.1" customHeight="1" x14ac:dyDescent="0.45">
      <c r="D82" s="58"/>
      <c r="E82" s="58"/>
      <c r="F82" s="58"/>
      <c r="G82" s="58"/>
      <c r="H82" s="58"/>
      <c r="I82" s="58"/>
      <c r="J82" s="58"/>
      <c r="K82" s="943" t="s">
        <v>106</v>
      </c>
      <c r="L82" s="943"/>
      <c r="M82" s="925" t="str">
        <f>'16-10別表 (2)'!M79</f>
        <v/>
      </c>
      <c r="N82" s="926"/>
      <c r="O82" s="926"/>
      <c r="P82" s="926"/>
      <c r="Q82" s="926"/>
      <c r="R82" s="926"/>
      <c r="S82" s="926"/>
      <c r="T82" s="926"/>
      <c r="U82" s="153"/>
      <c r="V82" s="59"/>
      <c r="W82" s="59"/>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932"/>
      <c r="BB82" s="901">
        <f>'16-10別表 (2)'!BB79</f>
        <v>0</v>
      </c>
      <c r="BC82" s="902"/>
      <c r="BD82" s="902"/>
      <c r="BE82" s="902"/>
      <c r="BF82" s="902"/>
      <c r="BG82" s="902"/>
      <c r="BH82" s="902"/>
      <c r="BI82" s="902"/>
      <c r="BJ82" s="902"/>
      <c r="BK82" s="902"/>
      <c r="BL82" s="902"/>
      <c r="BM82" s="902"/>
      <c r="BN82" s="907"/>
      <c r="BO82" s="58"/>
      <c r="BP82" s="58"/>
      <c r="BQ82" s="58"/>
      <c r="BR82" s="58"/>
      <c r="BS82" s="58"/>
      <c r="BT82" s="58"/>
      <c r="BU82" s="58"/>
      <c r="BV82" s="58"/>
      <c r="BW82" s="932"/>
      <c r="BX82" s="932"/>
      <c r="BY82" s="925" t="str">
        <f>'16-10別表 (2)'!BY79</f>
        <v/>
      </c>
      <c r="BZ82" s="926"/>
      <c r="CA82" s="926"/>
      <c r="CB82" s="926"/>
      <c r="CC82" s="926"/>
      <c r="CD82" s="926"/>
      <c r="CE82" s="926"/>
      <c r="CF82" s="926"/>
      <c r="CG82" s="153"/>
      <c r="CH82" s="59"/>
      <c r="CI82" s="59"/>
      <c r="CJ82" s="59"/>
    </row>
    <row r="83" spans="4:88" ht="8.1" customHeight="1" x14ac:dyDescent="0.45">
      <c r="D83" s="58"/>
      <c r="E83" s="58"/>
      <c r="F83" s="58"/>
      <c r="G83" s="58"/>
      <c r="H83" s="58"/>
      <c r="I83" s="58"/>
      <c r="J83" s="58"/>
      <c r="K83" s="944"/>
      <c r="L83" s="944"/>
      <c r="M83" s="927"/>
      <c r="N83" s="928"/>
      <c r="O83" s="928"/>
      <c r="P83" s="928"/>
      <c r="Q83" s="928"/>
      <c r="R83" s="928"/>
      <c r="S83" s="928"/>
      <c r="T83" s="928"/>
      <c r="U83" s="154"/>
      <c r="V83" s="59"/>
      <c r="W83" s="59"/>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932"/>
      <c r="BB83" s="903"/>
      <c r="BC83" s="904"/>
      <c r="BD83" s="904"/>
      <c r="BE83" s="904"/>
      <c r="BF83" s="904"/>
      <c r="BG83" s="904"/>
      <c r="BH83" s="904"/>
      <c r="BI83" s="904"/>
      <c r="BJ83" s="904"/>
      <c r="BK83" s="904"/>
      <c r="BL83" s="904"/>
      <c r="BM83" s="904"/>
      <c r="BN83" s="908"/>
      <c r="BO83" s="58"/>
      <c r="BP83" s="58"/>
      <c r="BQ83" s="58"/>
      <c r="BR83" s="58"/>
      <c r="BS83" s="58"/>
      <c r="BT83" s="58"/>
      <c r="BU83" s="58"/>
      <c r="BV83" s="58"/>
      <c r="BW83" s="932"/>
      <c r="BX83" s="932"/>
      <c r="BY83" s="927"/>
      <c r="BZ83" s="928"/>
      <c r="CA83" s="928"/>
      <c r="CB83" s="928"/>
      <c r="CC83" s="928"/>
      <c r="CD83" s="928"/>
      <c r="CE83" s="928"/>
      <c r="CF83" s="928"/>
      <c r="CG83" s="154"/>
      <c r="CH83" s="59"/>
      <c r="CI83" s="59"/>
      <c r="CJ83" s="59"/>
    </row>
    <row r="84" spans="4:88" ht="8.1" customHeight="1" x14ac:dyDescent="0.45">
      <c r="D84" s="58"/>
      <c r="E84" s="58"/>
      <c r="F84" s="58"/>
      <c r="G84" s="58"/>
      <c r="H84" s="58"/>
      <c r="I84" s="58"/>
      <c r="J84" s="58"/>
      <c r="K84" s="945"/>
      <c r="L84" s="945"/>
      <c r="M84" s="929"/>
      <c r="N84" s="930"/>
      <c r="O84" s="930"/>
      <c r="P84" s="930"/>
      <c r="Q84" s="930"/>
      <c r="R84" s="930"/>
      <c r="S84" s="930"/>
      <c r="T84" s="930"/>
      <c r="U84" s="155"/>
      <c r="V84" s="128"/>
      <c r="W84" s="129"/>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932"/>
      <c r="BB84" s="905"/>
      <c r="BC84" s="906"/>
      <c r="BD84" s="906"/>
      <c r="BE84" s="906"/>
      <c r="BF84" s="906"/>
      <c r="BG84" s="906"/>
      <c r="BH84" s="906"/>
      <c r="BI84" s="906"/>
      <c r="BJ84" s="906"/>
      <c r="BK84" s="906"/>
      <c r="BL84" s="906"/>
      <c r="BM84" s="906"/>
      <c r="BN84" s="909"/>
      <c r="BO84" s="135"/>
      <c r="BP84" s="130"/>
      <c r="BQ84" s="130"/>
      <c r="BR84" s="130"/>
      <c r="BS84" s="130"/>
      <c r="BT84" s="130"/>
      <c r="BU84" s="130"/>
      <c r="BV84" s="130"/>
      <c r="BW84" s="932"/>
      <c r="BX84" s="932"/>
      <c r="BY84" s="929"/>
      <c r="BZ84" s="930"/>
      <c r="CA84" s="930"/>
      <c r="CB84" s="930"/>
      <c r="CC84" s="930"/>
      <c r="CD84" s="930"/>
      <c r="CE84" s="930"/>
      <c r="CF84" s="930"/>
      <c r="CG84" s="155"/>
      <c r="CH84" s="59"/>
      <c r="CI84" s="59"/>
      <c r="CJ84" s="59"/>
    </row>
    <row r="85" spans="4:88" ht="8.1" customHeight="1" x14ac:dyDescent="0.45">
      <c r="D85" s="58"/>
      <c r="E85" s="58"/>
      <c r="F85" s="58"/>
      <c r="G85" s="58"/>
      <c r="H85" s="58"/>
      <c r="I85" s="58"/>
      <c r="J85" s="58"/>
      <c r="K85" s="116"/>
      <c r="L85" s="116"/>
      <c r="M85" s="145"/>
      <c r="N85" s="145"/>
      <c r="O85" s="145"/>
      <c r="P85" s="145"/>
      <c r="Q85" s="145"/>
      <c r="R85" s="145"/>
      <c r="S85" s="145"/>
      <c r="T85" s="145"/>
      <c r="U85" s="145"/>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932"/>
      <c r="BB85" s="937">
        <f>'16-10別表 (2)'!BB82</f>
        <v>0</v>
      </c>
      <c r="BC85" s="938"/>
      <c r="BD85" s="938"/>
      <c r="BE85" s="938"/>
      <c r="BF85" s="938"/>
      <c r="BG85" s="938"/>
      <c r="BH85" s="938"/>
      <c r="BI85" s="938"/>
      <c r="BJ85" s="938"/>
      <c r="BK85" s="938"/>
      <c r="BL85" s="938"/>
      <c r="BM85" s="938"/>
      <c r="BN85" s="898"/>
      <c r="BO85" s="58"/>
      <c r="BP85" s="58"/>
      <c r="BQ85" s="58"/>
      <c r="BR85" s="58"/>
      <c r="BS85" s="58"/>
      <c r="BT85" s="58"/>
      <c r="BU85" s="58"/>
      <c r="BV85" s="58"/>
      <c r="BW85" s="58"/>
      <c r="BX85" s="58"/>
      <c r="BY85" s="145"/>
      <c r="BZ85" s="145"/>
      <c r="CA85" s="145"/>
      <c r="CB85" s="145"/>
      <c r="CC85" s="145"/>
      <c r="CD85" s="145"/>
      <c r="CE85" s="145"/>
      <c r="CF85" s="145"/>
      <c r="CG85" s="145"/>
      <c r="CH85" s="58"/>
      <c r="CI85" s="58"/>
      <c r="CJ85" s="58"/>
    </row>
    <row r="86" spans="4:88" ht="8.1" customHeight="1" x14ac:dyDescent="0.45">
      <c r="D86" s="58"/>
      <c r="E86" s="58"/>
      <c r="F86" s="58"/>
      <c r="G86" s="58"/>
      <c r="H86" s="58"/>
      <c r="I86" s="58"/>
      <c r="J86" s="58"/>
      <c r="K86" s="116"/>
      <c r="L86" s="116"/>
      <c r="M86" s="145"/>
      <c r="N86" s="145"/>
      <c r="O86" s="145"/>
      <c r="P86" s="145"/>
      <c r="Q86" s="145"/>
      <c r="R86" s="145"/>
      <c r="S86" s="145"/>
      <c r="T86" s="145"/>
      <c r="U86" s="145"/>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932"/>
      <c r="BB86" s="939"/>
      <c r="BC86" s="940"/>
      <c r="BD86" s="940"/>
      <c r="BE86" s="940"/>
      <c r="BF86" s="940"/>
      <c r="BG86" s="940"/>
      <c r="BH86" s="940"/>
      <c r="BI86" s="940"/>
      <c r="BJ86" s="940"/>
      <c r="BK86" s="940"/>
      <c r="BL86" s="940"/>
      <c r="BM86" s="940"/>
      <c r="BN86" s="899"/>
      <c r="BO86" s="58"/>
      <c r="BP86" s="58"/>
      <c r="BQ86" s="58"/>
      <c r="BR86" s="58"/>
      <c r="BS86" s="58"/>
      <c r="BT86" s="58"/>
      <c r="BU86" s="58"/>
      <c r="BV86" s="58"/>
      <c r="BW86" s="58"/>
      <c r="BX86" s="58"/>
      <c r="BY86" s="145"/>
      <c r="BZ86" s="145"/>
      <c r="CA86" s="145"/>
      <c r="CB86" s="145"/>
      <c r="CC86" s="145"/>
      <c r="CD86" s="145"/>
      <c r="CE86" s="145"/>
      <c r="CF86" s="145"/>
      <c r="CG86" s="145"/>
      <c r="CH86" s="58"/>
      <c r="CI86" s="58"/>
      <c r="CJ86" s="58"/>
    </row>
    <row r="87" spans="4:88" ht="8.1" customHeight="1" x14ac:dyDescent="0.45">
      <c r="D87" s="58"/>
      <c r="E87" s="58"/>
      <c r="F87" s="58"/>
      <c r="G87" s="58"/>
      <c r="H87" s="58"/>
      <c r="I87" s="58"/>
      <c r="J87" s="58"/>
      <c r="K87" s="116"/>
      <c r="L87" s="116"/>
      <c r="M87" s="145"/>
      <c r="N87" s="145"/>
      <c r="O87" s="145"/>
      <c r="P87" s="145"/>
      <c r="Q87" s="145"/>
      <c r="R87" s="145"/>
      <c r="S87" s="145"/>
      <c r="T87" s="145"/>
      <c r="U87" s="145"/>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932"/>
      <c r="BB87" s="941"/>
      <c r="BC87" s="942"/>
      <c r="BD87" s="942"/>
      <c r="BE87" s="942"/>
      <c r="BF87" s="942"/>
      <c r="BG87" s="942"/>
      <c r="BH87" s="942"/>
      <c r="BI87" s="942"/>
      <c r="BJ87" s="942"/>
      <c r="BK87" s="942"/>
      <c r="BL87" s="942"/>
      <c r="BM87" s="942"/>
      <c r="BN87" s="900"/>
      <c r="BO87" s="58"/>
      <c r="BP87" s="58"/>
      <c r="BQ87" s="58"/>
      <c r="BR87" s="58"/>
      <c r="BS87" s="58"/>
      <c r="BT87" s="58"/>
      <c r="BU87" s="58"/>
      <c r="BV87" s="58"/>
      <c r="BW87" s="58"/>
      <c r="BX87" s="58"/>
      <c r="BY87" s="145"/>
      <c r="BZ87" s="145"/>
      <c r="CA87" s="145"/>
      <c r="CB87" s="145"/>
      <c r="CC87" s="145"/>
      <c r="CD87" s="145"/>
      <c r="CE87" s="145"/>
      <c r="CF87" s="145"/>
      <c r="CG87" s="145"/>
      <c r="CH87" s="58"/>
      <c r="CI87" s="58"/>
      <c r="CJ87" s="58"/>
    </row>
    <row r="88" spans="4:88" ht="8.1" customHeight="1" x14ac:dyDescent="0.45">
      <c r="D88" s="58"/>
      <c r="E88" s="58"/>
      <c r="F88" s="58"/>
      <c r="G88" s="58"/>
      <c r="H88" s="58"/>
      <c r="I88" s="58"/>
      <c r="J88" s="58"/>
      <c r="K88" s="943" t="s">
        <v>107</v>
      </c>
      <c r="L88" s="943"/>
      <c r="M88" s="925">
        <v>9999999999</v>
      </c>
      <c r="N88" s="926"/>
      <c r="O88" s="926"/>
      <c r="P88" s="926"/>
      <c r="Q88" s="926"/>
      <c r="R88" s="926"/>
      <c r="S88" s="926"/>
      <c r="T88" s="926"/>
      <c r="U88" s="156"/>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932"/>
      <c r="BB88" s="901">
        <f>'16-10別表 (2)'!BB85</f>
        <v>0</v>
      </c>
      <c r="BC88" s="902"/>
      <c r="BD88" s="902"/>
      <c r="BE88" s="902"/>
      <c r="BF88" s="902"/>
      <c r="BG88" s="902"/>
      <c r="BH88" s="902"/>
      <c r="BI88" s="902"/>
      <c r="BJ88" s="902"/>
      <c r="BK88" s="902"/>
      <c r="BL88" s="902"/>
      <c r="BM88" s="902"/>
      <c r="BN88" s="907"/>
      <c r="BO88" s="58"/>
      <c r="BP88" s="58"/>
      <c r="BQ88" s="58"/>
      <c r="BR88" s="58"/>
      <c r="BS88" s="58"/>
      <c r="BT88" s="58"/>
      <c r="BU88" s="58"/>
      <c r="BV88" s="58"/>
      <c r="BW88" s="58"/>
      <c r="BX88" s="117"/>
      <c r="BY88" s="59"/>
      <c r="BZ88" s="59"/>
      <c r="CA88" s="59"/>
      <c r="CB88" s="59"/>
      <c r="CC88" s="59"/>
      <c r="CD88" s="59"/>
      <c r="CE88" s="59"/>
      <c r="CF88" s="59"/>
      <c r="CG88" s="59"/>
      <c r="CH88" s="59"/>
      <c r="CI88" s="59"/>
      <c r="CJ88" s="59"/>
    </row>
    <row r="89" spans="4:88" ht="8.1" customHeight="1" x14ac:dyDescent="0.45">
      <c r="D89" s="58"/>
      <c r="E89" s="58"/>
      <c r="F89" s="58"/>
      <c r="G89" s="58"/>
      <c r="H89" s="58"/>
      <c r="I89" s="58"/>
      <c r="J89" s="58"/>
      <c r="K89" s="944"/>
      <c r="L89" s="944"/>
      <c r="M89" s="927"/>
      <c r="N89" s="928"/>
      <c r="O89" s="928"/>
      <c r="P89" s="928"/>
      <c r="Q89" s="928"/>
      <c r="R89" s="928"/>
      <c r="S89" s="928"/>
      <c r="T89" s="928"/>
      <c r="U89" s="157"/>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932"/>
      <c r="BB89" s="903"/>
      <c r="BC89" s="904"/>
      <c r="BD89" s="904"/>
      <c r="BE89" s="904"/>
      <c r="BF89" s="904"/>
      <c r="BG89" s="904"/>
      <c r="BH89" s="904"/>
      <c r="BI89" s="904"/>
      <c r="BJ89" s="904"/>
      <c r="BK89" s="904"/>
      <c r="BL89" s="904"/>
      <c r="BM89" s="904"/>
      <c r="BN89" s="908"/>
      <c r="BO89" s="58"/>
      <c r="BP89" s="58"/>
      <c r="BQ89" s="58"/>
      <c r="BR89" s="58"/>
      <c r="BS89" s="58"/>
      <c r="BT89" s="58"/>
      <c r="BU89" s="58"/>
      <c r="BV89" s="58"/>
      <c r="BW89" s="58"/>
      <c r="BX89" s="117"/>
      <c r="BY89" s="59"/>
      <c r="BZ89" s="59"/>
      <c r="CA89" s="59"/>
      <c r="CB89" s="59"/>
      <c r="CC89" s="59"/>
      <c r="CD89" s="59"/>
      <c r="CE89" s="59"/>
      <c r="CF89" s="59"/>
      <c r="CG89" s="59"/>
      <c r="CH89" s="59"/>
      <c r="CI89" s="59"/>
      <c r="CJ89" s="59"/>
    </row>
    <row r="90" spans="4:88" ht="8.1" customHeight="1" thickBot="1" x14ac:dyDescent="0.5">
      <c r="D90" s="58"/>
      <c r="E90" s="58"/>
      <c r="F90" s="58"/>
      <c r="G90" s="58"/>
      <c r="H90" s="58"/>
      <c r="I90" s="58"/>
      <c r="J90" s="58"/>
      <c r="K90" s="945"/>
      <c r="L90" s="945"/>
      <c r="M90" s="929"/>
      <c r="N90" s="930"/>
      <c r="O90" s="930"/>
      <c r="P90" s="930"/>
      <c r="Q90" s="930"/>
      <c r="R90" s="930"/>
      <c r="S90" s="930"/>
      <c r="T90" s="930"/>
      <c r="U90" s="158"/>
      <c r="V90" s="131"/>
      <c r="W90" s="132"/>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932"/>
      <c r="BB90" s="905"/>
      <c r="BC90" s="906"/>
      <c r="BD90" s="906"/>
      <c r="BE90" s="906"/>
      <c r="BF90" s="906"/>
      <c r="BG90" s="906"/>
      <c r="BH90" s="906"/>
      <c r="BI90" s="906"/>
      <c r="BJ90" s="906"/>
      <c r="BK90" s="906"/>
      <c r="BL90" s="906"/>
      <c r="BM90" s="906"/>
      <c r="BN90" s="909"/>
      <c r="BO90" s="58"/>
      <c r="BP90" s="58"/>
      <c r="BQ90" s="58"/>
      <c r="BR90" s="58"/>
      <c r="BS90" s="58"/>
      <c r="BT90" s="58"/>
      <c r="BU90" s="58"/>
      <c r="BV90" s="58"/>
      <c r="BW90" s="58"/>
      <c r="BX90" s="117"/>
      <c r="BY90" s="59"/>
      <c r="BZ90" s="59"/>
      <c r="CA90" s="59"/>
      <c r="CB90" s="59"/>
      <c r="CC90" s="59"/>
      <c r="CD90" s="59"/>
      <c r="CE90" s="59"/>
      <c r="CF90" s="59"/>
      <c r="CG90" s="59"/>
      <c r="CH90" s="59"/>
      <c r="CI90" s="59"/>
      <c r="CJ90" s="59"/>
    </row>
    <row r="91" spans="4:88" ht="9.75" customHeight="1" x14ac:dyDescent="0.45">
      <c r="BN91" s="910">
        <v>71</v>
      </c>
    </row>
    <row r="92" spans="4:88" ht="8.1" customHeight="1" x14ac:dyDescent="0.45">
      <c r="BN92" s="911"/>
    </row>
    <row r="93" spans="4:88" ht="8.1" customHeight="1" x14ac:dyDescent="0.45"/>
    <row r="94" spans="4:88" ht="8.1" customHeight="1" x14ac:dyDescent="0.45"/>
  </sheetData>
  <sheetProtection sheet="1" objects="1" scenarios="1"/>
  <mergeCells count="129">
    <mergeCell ref="BY64:CF66"/>
    <mergeCell ref="BY70:CF72"/>
    <mergeCell ref="BY76:CF78"/>
    <mergeCell ref="BN82:BN84"/>
    <mergeCell ref="BY82:CF84"/>
    <mergeCell ref="BW76:BX78"/>
    <mergeCell ref="BB88:BM90"/>
    <mergeCell ref="BN88:BN90"/>
    <mergeCell ref="BY34:CF36"/>
    <mergeCell ref="BY40:CF42"/>
    <mergeCell ref="BY46:CF48"/>
    <mergeCell ref="BY52:CF54"/>
    <mergeCell ref="BY58:CF60"/>
    <mergeCell ref="BN85:BN87"/>
    <mergeCell ref="BB64:BM66"/>
    <mergeCell ref="BN64:BN66"/>
    <mergeCell ref="BB67:BM69"/>
    <mergeCell ref="BN67:BN69"/>
    <mergeCell ref="BB70:BM72"/>
    <mergeCell ref="BN70:BN72"/>
    <mergeCell ref="BN76:BN78"/>
    <mergeCell ref="BB79:BM81"/>
    <mergeCell ref="BN79:BN81"/>
    <mergeCell ref="BB55:BM57"/>
    <mergeCell ref="BP3:BT3"/>
    <mergeCell ref="BU3:BV3"/>
    <mergeCell ref="BW3:BX3"/>
    <mergeCell ref="BN55:BN57"/>
    <mergeCell ref="BB58:BM60"/>
    <mergeCell ref="BN58:BN60"/>
    <mergeCell ref="BB61:BM63"/>
    <mergeCell ref="BN61:BN63"/>
    <mergeCell ref="BB46:BM48"/>
    <mergeCell ref="BN46:BN48"/>
    <mergeCell ref="BB49:BM51"/>
    <mergeCell ref="BN49:BN51"/>
    <mergeCell ref="BB52:BM54"/>
    <mergeCell ref="BN52:BN54"/>
    <mergeCell ref="BW52:BX54"/>
    <mergeCell ref="BY3:CD3"/>
    <mergeCell ref="M34:T36"/>
    <mergeCell ref="M40:T42"/>
    <mergeCell ref="BB31:BM33"/>
    <mergeCell ref="BB34:BM36"/>
    <mergeCell ref="BN31:BN33"/>
    <mergeCell ref="BN34:BN36"/>
    <mergeCell ref="CE3:CI3"/>
    <mergeCell ref="BB4:BG5"/>
    <mergeCell ref="BH4:BO5"/>
    <mergeCell ref="BP4:BT5"/>
    <mergeCell ref="BU4:BV5"/>
    <mergeCell ref="BW4:BX5"/>
    <mergeCell ref="BY4:CD5"/>
    <mergeCell ref="CE4:CI5"/>
    <mergeCell ref="BB3:BG3"/>
    <mergeCell ref="BH3:BO3"/>
    <mergeCell ref="BI7:CH7"/>
    <mergeCell ref="T19:V20"/>
    <mergeCell ref="W19:W20"/>
    <mergeCell ref="AD19:AD20"/>
    <mergeCell ref="W21:Y22"/>
    <mergeCell ref="Z21:AC22"/>
    <mergeCell ref="AD21:AF22"/>
    <mergeCell ref="CK8:CK42"/>
    <mergeCell ref="BH9:BJ11"/>
    <mergeCell ref="BK9:BM11"/>
    <mergeCell ref="BN9:BP11"/>
    <mergeCell ref="BQ12:BT15"/>
    <mergeCell ref="BU16:BX19"/>
    <mergeCell ref="BY32:BY33"/>
    <mergeCell ref="CG32:CG33"/>
    <mergeCell ref="BO34:BO35"/>
    <mergeCell ref="BY20:CB21"/>
    <mergeCell ref="CC20:CJ23"/>
    <mergeCell ref="AG22:BX22"/>
    <mergeCell ref="BY22:CB23"/>
    <mergeCell ref="BB29:BB30"/>
    <mergeCell ref="BN29:BN30"/>
    <mergeCell ref="BB37:BM39"/>
    <mergeCell ref="BN37:BN39"/>
    <mergeCell ref="BB40:BM42"/>
    <mergeCell ref="BN40:BN42"/>
    <mergeCell ref="BA34:BA35"/>
    <mergeCell ref="K32:K33"/>
    <mergeCell ref="M32:M33"/>
    <mergeCell ref="U32:U33"/>
    <mergeCell ref="K34:L36"/>
    <mergeCell ref="AZ34:AZ35"/>
    <mergeCell ref="BW34:BX36"/>
    <mergeCell ref="BA37:BA42"/>
    <mergeCell ref="K40:L42"/>
    <mergeCell ref="BW40:BX42"/>
    <mergeCell ref="BA43:BA48"/>
    <mergeCell ref="K46:L48"/>
    <mergeCell ref="BW46:BX48"/>
    <mergeCell ref="M46:T48"/>
    <mergeCell ref="M52:T54"/>
    <mergeCell ref="K58:L60"/>
    <mergeCell ref="BW58:BX60"/>
    <mergeCell ref="BA49:BA54"/>
    <mergeCell ref="K52:L54"/>
    <mergeCell ref="BB43:BM45"/>
    <mergeCell ref="BN43:BN45"/>
    <mergeCell ref="BA61:BA66"/>
    <mergeCell ref="K64:L66"/>
    <mergeCell ref="BW64:BX66"/>
    <mergeCell ref="BA55:BA60"/>
    <mergeCell ref="M58:T60"/>
    <mergeCell ref="M64:T66"/>
    <mergeCell ref="BA67:BA72"/>
    <mergeCell ref="K70:L72"/>
    <mergeCell ref="BW82:BX84"/>
    <mergeCell ref="BA73:BA78"/>
    <mergeCell ref="BW70:BX72"/>
    <mergeCell ref="BB73:BM75"/>
    <mergeCell ref="BN73:BN75"/>
    <mergeCell ref="BB76:BM78"/>
    <mergeCell ref="M70:T72"/>
    <mergeCell ref="BB82:BM84"/>
    <mergeCell ref="BN91:BN92"/>
    <mergeCell ref="BA85:BA90"/>
    <mergeCell ref="K88:L90"/>
    <mergeCell ref="BA79:BA84"/>
    <mergeCell ref="K82:L84"/>
    <mergeCell ref="K76:L78"/>
    <mergeCell ref="M76:T78"/>
    <mergeCell ref="M82:T84"/>
    <mergeCell ref="M88:T90"/>
    <mergeCell ref="BB85:BM87"/>
  </mergeCells>
  <phoneticPr fontId="11"/>
  <pageMargins left="0.23622047244094491" right="0.43307086614173229" top="0.35433070866141736" bottom="0.15748031496062992" header="0.31496062992125984" footer="0.31496062992125984"/>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D1:CK94"/>
  <sheetViews>
    <sheetView showZeros="0" view="pageBreakPreview" zoomScale="85" zoomScaleNormal="100" zoomScaleSheetLayoutView="85" workbookViewId="0">
      <selection activeCell="V92" sqref="V92:X93"/>
    </sheetView>
  </sheetViews>
  <sheetFormatPr defaultColWidth="9" defaultRowHeight="13.2" x14ac:dyDescent="0.45"/>
  <cols>
    <col min="1" max="3" width="1.8984375" style="46" customWidth="1"/>
    <col min="4" max="87" width="2" style="46" customWidth="1"/>
    <col min="88" max="88" width="0.59765625" style="46" customWidth="1"/>
    <col min="89" max="89" width="3.19921875" style="46" customWidth="1"/>
    <col min="90" max="90" width="2" style="46" customWidth="1"/>
    <col min="91" max="91" width="2.69921875" style="46" customWidth="1"/>
    <col min="92" max="107" width="2" style="46" customWidth="1"/>
    <col min="108" max="16384" width="9" style="46"/>
  </cols>
  <sheetData>
    <row r="1" spans="4:89" ht="7.5" customHeight="1" x14ac:dyDescent="0.45"/>
    <row r="2" spans="4:89" ht="11.25" customHeight="1" x14ac:dyDescent="0.45">
      <c r="BB2" s="52">
        <v>1</v>
      </c>
      <c r="BC2" s="52"/>
      <c r="BD2" s="52"/>
      <c r="BE2" s="52"/>
      <c r="BF2" s="52"/>
      <c r="BG2" s="52"/>
      <c r="BH2" s="52">
        <v>7</v>
      </c>
      <c r="BI2" s="52"/>
      <c r="BJ2" s="52"/>
      <c r="BK2" s="52"/>
      <c r="BL2" s="52"/>
      <c r="BM2" s="52"/>
      <c r="BN2" s="52"/>
      <c r="BO2" s="52"/>
      <c r="BP2" s="52">
        <v>17</v>
      </c>
      <c r="BQ2" s="52"/>
      <c r="BR2" s="52"/>
      <c r="BS2" s="52"/>
      <c r="BT2" s="52"/>
      <c r="BU2" s="52">
        <v>22</v>
      </c>
      <c r="BV2" s="52">
        <v>23</v>
      </c>
      <c r="BW2" s="138">
        <v>32</v>
      </c>
      <c r="BX2" s="139"/>
      <c r="BY2" s="139">
        <v>34</v>
      </c>
      <c r="BZ2" s="139"/>
      <c r="CA2" s="139"/>
      <c r="CB2" s="139"/>
      <c r="CC2" s="139"/>
      <c r="CD2" s="139"/>
      <c r="CE2" s="139"/>
      <c r="CF2" s="139"/>
      <c r="CG2" s="139"/>
      <c r="CH2" s="139"/>
      <c r="CI2" s="139">
        <v>47</v>
      </c>
      <c r="CJ2" s="124"/>
    </row>
    <row r="3" spans="4:89" ht="11.25" customHeight="1" x14ac:dyDescent="0.45">
      <c r="Q3" s="106"/>
      <c r="R3" s="106"/>
      <c r="X3" s="44"/>
      <c r="Y3" s="44"/>
      <c r="Z3" s="44"/>
      <c r="AA3" s="44"/>
      <c r="AB3" s="44"/>
      <c r="AC3" s="44"/>
      <c r="AD3" s="44"/>
      <c r="AE3" s="44"/>
      <c r="AF3" s="44"/>
      <c r="AG3" s="44"/>
      <c r="AH3" s="44"/>
      <c r="AI3" s="44"/>
      <c r="AJ3" s="44"/>
      <c r="AK3" s="44"/>
      <c r="AL3" s="44"/>
      <c r="AM3" s="44"/>
      <c r="AN3" s="44"/>
      <c r="AO3" s="44"/>
      <c r="AP3" s="44"/>
      <c r="AQ3" s="44"/>
      <c r="AR3" s="44"/>
      <c r="AS3" s="44"/>
      <c r="AT3" s="44"/>
      <c r="BB3" s="882" t="s">
        <v>96</v>
      </c>
      <c r="BC3" s="882"/>
      <c r="BD3" s="882"/>
      <c r="BE3" s="882"/>
      <c r="BF3" s="882"/>
      <c r="BG3" s="882"/>
      <c r="BH3" s="882" t="s">
        <v>3</v>
      </c>
      <c r="BI3" s="882"/>
      <c r="BJ3" s="882"/>
      <c r="BK3" s="882"/>
      <c r="BL3" s="882"/>
      <c r="BM3" s="882"/>
      <c r="BN3" s="882"/>
      <c r="BO3" s="882"/>
      <c r="BP3" s="882" t="s">
        <v>4</v>
      </c>
      <c r="BQ3" s="882"/>
      <c r="BR3" s="882"/>
      <c r="BS3" s="882"/>
      <c r="BT3" s="882"/>
      <c r="BU3" s="946" t="s">
        <v>5</v>
      </c>
      <c r="BV3" s="946"/>
      <c r="BW3" s="946" t="s">
        <v>97</v>
      </c>
      <c r="BX3" s="946"/>
      <c r="BY3" s="882" t="s">
        <v>6</v>
      </c>
      <c r="BZ3" s="882"/>
      <c r="CA3" s="882"/>
      <c r="CB3" s="882"/>
      <c r="CC3" s="882"/>
      <c r="CD3" s="882"/>
      <c r="CE3" s="882" t="s">
        <v>7</v>
      </c>
      <c r="CF3" s="882"/>
      <c r="CG3" s="882"/>
      <c r="CH3" s="882"/>
      <c r="CI3" s="882"/>
      <c r="CJ3" s="125"/>
    </row>
    <row r="4" spans="4:89" ht="11.25" customHeight="1" x14ac:dyDescent="0.45">
      <c r="P4" s="106"/>
      <c r="Q4" s="106"/>
      <c r="R4" s="106"/>
      <c r="X4" s="44"/>
      <c r="Y4" s="44"/>
      <c r="Z4" s="44"/>
      <c r="AA4" s="44"/>
      <c r="AB4" s="44"/>
      <c r="AC4" s="44"/>
      <c r="AD4" s="44"/>
      <c r="AE4" s="44"/>
      <c r="AF4" s="44"/>
      <c r="AG4" s="44"/>
      <c r="AH4" s="44"/>
      <c r="AI4" s="44"/>
      <c r="AJ4" s="44"/>
      <c r="AK4" s="44"/>
      <c r="AL4" s="44"/>
      <c r="AM4" s="44"/>
      <c r="AN4" s="44"/>
      <c r="AO4" s="44"/>
      <c r="AP4" s="44"/>
      <c r="AQ4" s="44"/>
      <c r="AR4" s="44"/>
      <c r="AS4" s="44"/>
      <c r="AT4" s="44"/>
      <c r="BB4" s="896">
        <v>161001</v>
      </c>
      <c r="BC4" s="896"/>
      <c r="BD4" s="896"/>
      <c r="BE4" s="896"/>
      <c r="BF4" s="896"/>
      <c r="BG4" s="896"/>
      <c r="BH4" s="896">
        <f>'16-10別表 (3)'!BH3</f>
        <v>0</v>
      </c>
      <c r="BI4" s="896"/>
      <c r="BJ4" s="896"/>
      <c r="BK4" s="896"/>
      <c r="BL4" s="896"/>
      <c r="BM4" s="896"/>
      <c r="BN4" s="896"/>
      <c r="BO4" s="896"/>
      <c r="BP4" s="896">
        <f>'16-10別表 (3)'!BP3</f>
        <v>19001</v>
      </c>
      <c r="BQ4" s="896"/>
      <c r="BR4" s="896"/>
      <c r="BS4" s="896"/>
      <c r="BT4" s="896"/>
      <c r="BU4" s="896"/>
      <c r="BV4" s="896"/>
      <c r="BW4" s="897" t="s">
        <v>109</v>
      </c>
      <c r="BX4" s="897"/>
      <c r="BY4" s="912"/>
      <c r="BZ4" s="912"/>
      <c r="CA4" s="912"/>
      <c r="CB4" s="912"/>
      <c r="CC4" s="912"/>
      <c r="CD4" s="912"/>
      <c r="CE4" s="931"/>
      <c r="CF4" s="931"/>
      <c r="CG4" s="931"/>
      <c r="CH4" s="931"/>
      <c r="CI4" s="931"/>
      <c r="CJ4" s="126"/>
    </row>
    <row r="5" spans="4:89" ht="11.25" customHeight="1" x14ac:dyDescent="0.45">
      <c r="BB5" s="896"/>
      <c r="BC5" s="896"/>
      <c r="BD5" s="896"/>
      <c r="BE5" s="896"/>
      <c r="BF5" s="896"/>
      <c r="BG5" s="896"/>
      <c r="BH5" s="896"/>
      <c r="BI5" s="896"/>
      <c r="BJ5" s="896"/>
      <c r="BK5" s="896"/>
      <c r="BL5" s="896"/>
      <c r="BM5" s="896"/>
      <c r="BN5" s="896"/>
      <c r="BO5" s="896"/>
      <c r="BP5" s="896"/>
      <c r="BQ5" s="896"/>
      <c r="BR5" s="896"/>
      <c r="BS5" s="896"/>
      <c r="BT5" s="896"/>
      <c r="BU5" s="896"/>
      <c r="BV5" s="896"/>
      <c r="BW5" s="897"/>
      <c r="BX5" s="897"/>
      <c r="BY5" s="912"/>
      <c r="BZ5" s="912"/>
      <c r="CA5" s="912"/>
      <c r="CB5" s="912"/>
      <c r="CC5" s="912"/>
      <c r="CD5" s="912"/>
      <c r="CE5" s="931"/>
      <c r="CF5" s="931"/>
      <c r="CG5" s="931"/>
      <c r="CH5" s="931"/>
      <c r="CI5" s="931"/>
      <c r="CJ5" s="126"/>
    </row>
    <row r="6" spans="4:89" ht="6" customHeight="1" x14ac:dyDescent="0.45">
      <c r="BB6" s="51"/>
      <c r="BC6" s="51"/>
      <c r="BD6" s="51"/>
      <c r="BE6" s="51"/>
      <c r="BF6" s="51"/>
      <c r="BG6" s="51"/>
      <c r="BH6" s="107"/>
      <c r="BI6" s="107"/>
      <c r="BJ6" s="107"/>
      <c r="BK6" s="107"/>
      <c r="BL6" s="107"/>
      <c r="BM6" s="107"/>
      <c r="BN6" s="107"/>
      <c r="BO6" s="107"/>
      <c r="BP6" s="107"/>
      <c r="BQ6" s="107"/>
      <c r="BR6" s="107"/>
      <c r="BS6" s="107"/>
      <c r="BT6" s="107"/>
      <c r="BU6" s="107"/>
      <c r="BV6" s="107"/>
      <c r="BW6" s="108"/>
      <c r="BX6" s="108"/>
      <c r="BY6" s="108"/>
      <c r="BZ6" s="108"/>
      <c r="CA6" s="108"/>
      <c r="CB6" s="108"/>
      <c r="CC6" s="108"/>
      <c r="CD6" s="108"/>
      <c r="CE6" s="109"/>
      <c r="CF6" s="109"/>
      <c r="CG6" s="109"/>
      <c r="CH6" s="109"/>
      <c r="CI6" s="118"/>
      <c r="CJ6" s="126"/>
    </row>
    <row r="7" spans="4:89" ht="6" customHeight="1" x14ac:dyDescent="0.45">
      <c r="BB7" s="51"/>
      <c r="BC7" s="51"/>
      <c r="BD7" s="51"/>
      <c r="BE7" s="51"/>
      <c r="BF7" s="51"/>
      <c r="BG7" s="51"/>
      <c r="BH7" s="107"/>
      <c r="BI7" s="947"/>
      <c r="BJ7" s="947"/>
      <c r="BK7" s="947"/>
      <c r="BL7" s="947"/>
      <c r="BM7" s="947"/>
      <c r="BN7" s="947"/>
      <c r="BO7" s="947"/>
      <c r="BP7" s="947"/>
      <c r="BQ7" s="947"/>
      <c r="BR7" s="947"/>
      <c r="BS7" s="947"/>
      <c r="BT7" s="947"/>
      <c r="BU7" s="947"/>
      <c r="BV7" s="947"/>
      <c r="BW7" s="947"/>
      <c r="BX7" s="947"/>
      <c r="BY7" s="947"/>
      <c r="BZ7" s="947"/>
      <c r="CA7" s="947"/>
      <c r="CB7" s="947"/>
      <c r="CC7" s="947"/>
      <c r="CD7" s="947"/>
      <c r="CE7" s="947"/>
      <c r="CF7" s="947"/>
      <c r="CG7" s="947"/>
      <c r="CH7" s="947"/>
      <c r="CI7" s="109"/>
      <c r="CJ7" s="126"/>
    </row>
    <row r="8" spans="4:89" ht="6" customHeight="1" x14ac:dyDescent="0.45">
      <c r="BF8" s="45"/>
      <c r="BG8" s="45"/>
      <c r="BH8" s="119"/>
      <c r="BI8" s="54"/>
      <c r="BJ8" s="54"/>
      <c r="BK8" s="54"/>
      <c r="BL8" s="54"/>
      <c r="BM8" s="54"/>
      <c r="BN8" s="54"/>
      <c r="BO8" s="54"/>
      <c r="BQ8" s="110"/>
      <c r="BU8" s="49"/>
      <c r="BV8" s="49"/>
      <c r="BW8" s="49"/>
      <c r="BX8" s="49"/>
      <c r="BY8" s="49"/>
      <c r="BZ8" s="49"/>
      <c r="CA8" s="49"/>
      <c r="CJ8" s="127"/>
      <c r="CK8" s="883" t="s">
        <v>120</v>
      </c>
    </row>
    <row r="9" spans="4:89" ht="11.25" customHeight="1" x14ac:dyDescent="0.45">
      <c r="BF9" s="45"/>
      <c r="BG9" s="52">
        <v>48</v>
      </c>
      <c r="BH9" s="884"/>
      <c r="BI9" s="885"/>
      <c r="BJ9" s="885"/>
      <c r="BK9" s="890"/>
      <c r="BL9" s="890"/>
      <c r="BM9" s="890"/>
      <c r="BN9" s="890"/>
      <c r="BO9" s="890"/>
      <c r="BP9" s="893"/>
      <c r="BQ9" s="53"/>
      <c r="BR9" s="53"/>
      <c r="BS9" s="53"/>
      <c r="BU9" s="49"/>
      <c r="BV9" s="49"/>
      <c r="BW9" s="49"/>
      <c r="BX9" s="49"/>
      <c r="BY9" s="49"/>
      <c r="BZ9" s="49"/>
      <c r="CA9" s="49"/>
      <c r="CJ9" s="127"/>
      <c r="CK9" s="883"/>
    </row>
    <row r="10" spans="4:89" ht="11.25" customHeight="1" x14ac:dyDescent="0.45">
      <c r="H10" s="56"/>
      <c r="I10" s="56"/>
      <c r="J10" s="57"/>
      <c r="K10" s="57"/>
      <c r="L10" s="57"/>
      <c r="M10" s="57"/>
      <c r="N10" s="57"/>
      <c r="O10" s="57"/>
      <c r="P10" s="57"/>
      <c r="Q10" s="57"/>
      <c r="R10" s="57"/>
      <c r="S10" s="57"/>
      <c r="T10" s="57"/>
      <c r="U10" s="57"/>
      <c r="V10" s="57"/>
      <c r="W10" s="57"/>
      <c r="X10" s="57"/>
      <c r="Y10" s="57"/>
      <c r="Z10" s="57"/>
      <c r="AA10" s="57"/>
      <c r="AB10" s="57"/>
      <c r="AC10" s="57"/>
      <c r="AN10" s="111"/>
      <c r="AO10" s="111"/>
      <c r="AP10" s="111"/>
      <c r="AQ10" s="111"/>
      <c r="AR10" s="111"/>
      <c r="AS10" s="111"/>
      <c r="AT10" s="59"/>
      <c r="AU10" s="59"/>
      <c r="AV10" s="59"/>
      <c r="AW10" s="112"/>
      <c r="AX10" s="112"/>
      <c r="AY10" s="112"/>
      <c r="AZ10" s="112"/>
      <c r="BA10" s="112"/>
      <c r="BB10" s="112"/>
      <c r="BC10" s="112"/>
      <c r="BD10" s="112"/>
      <c r="BF10" s="45"/>
      <c r="BG10" s="45"/>
      <c r="BH10" s="886"/>
      <c r="BI10" s="887"/>
      <c r="BJ10" s="887"/>
      <c r="BK10" s="891"/>
      <c r="BL10" s="891"/>
      <c r="BM10" s="891"/>
      <c r="BN10" s="891"/>
      <c r="BO10" s="891"/>
      <c r="BP10" s="894"/>
      <c r="BT10" s="113"/>
      <c r="BU10" s="113"/>
      <c r="BV10" s="113"/>
      <c r="BW10" s="113"/>
      <c r="BX10" s="113"/>
      <c r="BY10" s="113"/>
      <c r="BZ10" s="113"/>
      <c r="CA10" s="113"/>
      <c r="CB10" s="113"/>
      <c r="CJ10" s="127"/>
      <c r="CK10" s="883"/>
    </row>
    <row r="11" spans="4:89" ht="11.25" customHeight="1" x14ac:dyDescent="0.45">
      <c r="H11" s="56"/>
      <c r="I11" s="56"/>
      <c r="J11" s="57"/>
      <c r="K11" s="57"/>
      <c r="L11" s="57"/>
      <c r="M11" s="57"/>
      <c r="N11" s="57"/>
      <c r="O11" s="57"/>
      <c r="P11" s="57"/>
      <c r="Q11" s="57"/>
      <c r="R11" s="57"/>
      <c r="S11" s="57"/>
      <c r="T11" s="57"/>
      <c r="U11" s="57"/>
      <c r="V11" s="57"/>
      <c r="W11" s="57"/>
      <c r="X11" s="57"/>
      <c r="Y11" s="57"/>
      <c r="Z11" s="57"/>
      <c r="AA11" s="57"/>
      <c r="AB11" s="57"/>
      <c r="AC11" s="57"/>
      <c r="AM11" s="111"/>
      <c r="AN11" s="111"/>
      <c r="AO11" s="111"/>
      <c r="AP11" s="111"/>
      <c r="AQ11" s="111"/>
      <c r="AR11" s="111"/>
      <c r="AS11" s="111"/>
      <c r="AT11" s="59"/>
      <c r="AU11" s="59"/>
      <c r="AV11" s="59"/>
      <c r="AW11" s="112"/>
      <c r="AX11" s="112"/>
      <c r="AY11" s="112"/>
      <c r="AZ11" s="112"/>
      <c r="BA11" s="112"/>
      <c r="BB11" s="112"/>
      <c r="BC11" s="112"/>
      <c r="BD11" s="112"/>
      <c r="BF11" s="45"/>
      <c r="BG11" s="45"/>
      <c r="BH11" s="888"/>
      <c r="BI11" s="889"/>
      <c r="BJ11" s="889"/>
      <c r="BK11" s="892"/>
      <c r="BL11" s="892"/>
      <c r="BM11" s="892"/>
      <c r="BN11" s="892"/>
      <c r="BO11" s="892"/>
      <c r="BP11" s="895"/>
      <c r="BT11" s="113"/>
      <c r="BU11" s="113"/>
      <c r="BV11" s="113"/>
      <c r="BW11" s="113"/>
      <c r="BX11" s="113"/>
      <c r="BY11" s="113"/>
      <c r="BZ11" s="113"/>
      <c r="CA11" s="113"/>
      <c r="CB11" s="113"/>
      <c r="CJ11" s="127"/>
      <c r="CK11" s="883"/>
    </row>
    <row r="12" spans="4:89" ht="11.25" customHeight="1" x14ac:dyDescent="0.45">
      <c r="D12" s="55"/>
      <c r="E12" s="55"/>
      <c r="F12" s="55"/>
      <c r="G12" s="55"/>
      <c r="H12" s="55"/>
      <c r="I12" s="55"/>
      <c r="J12" s="55"/>
      <c r="K12" s="55"/>
      <c r="L12" s="55"/>
      <c r="M12" s="55"/>
      <c r="N12" s="55"/>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O12" s="52"/>
      <c r="BP12" s="52">
        <v>53</v>
      </c>
      <c r="BQ12" s="953"/>
      <c r="BR12" s="953"/>
      <c r="BS12" s="953"/>
      <c r="BT12" s="953"/>
      <c r="BU12" s="113"/>
      <c r="BV12" s="113"/>
      <c r="BW12" s="113"/>
      <c r="BX12" s="113"/>
      <c r="BY12" s="113"/>
      <c r="BZ12" s="113"/>
      <c r="CA12" s="113"/>
      <c r="CB12" s="113"/>
      <c r="CJ12" s="127"/>
      <c r="CK12" s="883"/>
    </row>
    <row r="13" spans="4:89" ht="11.25" customHeight="1" x14ac:dyDescent="0.45">
      <c r="D13" s="55"/>
      <c r="E13" s="55"/>
      <c r="F13" s="55"/>
      <c r="G13" s="55"/>
      <c r="H13" s="55"/>
      <c r="I13" s="55"/>
      <c r="J13" s="55"/>
      <c r="K13" s="55"/>
      <c r="L13" s="55"/>
      <c r="M13" s="55"/>
      <c r="N13" s="5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Q13" s="953"/>
      <c r="BR13" s="953"/>
      <c r="BS13" s="953"/>
      <c r="BT13" s="953"/>
      <c r="CJ13" s="127"/>
      <c r="CK13" s="883"/>
    </row>
    <row r="14" spans="4:89" ht="11.25" customHeight="1" x14ac:dyDescent="0.45">
      <c r="D14" s="55"/>
      <c r="E14" s="55"/>
      <c r="F14" s="55"/>
      <c r="G14" s="55"/>
      <c r="H14" s="55"/>
      <c r="I14" s="55"/>
      <c r="J14" s="55"/>
      <c r="K14" s="55"/>
      <c r="L14" s="55"/>
      <c r="M14" s="55"/>
      <c r="N14" s="55"/>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Q14" s="953"/>
      <c r="BR14" s="953"/>
      <c r="BS14" s="953"/>
      <c r="BT14" s="953"/>
      <c r="CJ14" s="127"/>
      <c r="CK14" s="883"/>
    </row>
    <row r="15" spans="4:89" ht="11.25" customHeight="1" x14ac:dyDescent="0.45">
      <c r="D15" s="55"/>
      <c r="E15" s="55"/>
      <c r="F15" s="55"/>
      <c r="G15" s="55"/>
      <c r="H15" s="55"/>
      <c r="I15" s="55"/>
      <c r="J15" s="55"/>
      <c r="K15" s="55"/>
      <c r="L15" s="55"/>
      <c r="M15" s="55"/>
      <c r="N15" s="55"/>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Q15" s="953"/>
      <c r="BR15" s="953"/>
      <c r="BS15" s="953"/>
      <c r="BT15" s="953"/>
      <c r="CJ15" s="127"/>
      <c r="CK15" s="883"/>
    </row>
    <row r="16" spans="4:89" ht="11.25" customHeight="1" x14ac:dyDescent="0.45">
      <c r="D16" s="55"/>
      <c r="E16" s="55"/>
      <c r="F16" s="55"/>
      <c r="G16" s="55"/>
      <c r="H16" s="55"/>
      <c r="I16" s="55"/>
      <c r="J16" s="55"/>
      <c r="K16" s="55"/>
      <c r="L16" s="55"/>
      <c r="M16" s="55"/>
      <c r="N16" s="55"/>
      <c r="P16" s="114"/>
      <c r="Q16" s="114"/>
      <c r="R16" s="114"/>
      <c r="S16" s="114"/>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1"/>
      <c r="BE16" s="121"/>
      <c r="BF16" s="121"/>
      <c r="BG16" s="121"/>
      <c r="BH16" s="121"/>
      <c r="BI16" s="121"/>
      <c r="BJ16" s="121"/>
      <c r="BK16" s="121"/>
      <c r="BL16" s="121"/>
      <c r="BM16" s="121"/>
      <c r="BN16" s="121"/>
      <c r="BO16" s="121"/>
      <c r="BP16" s="121"/>
      <c r="BQ16" s="121"/>
      <c r="BR16" s="121"/>
      <c r="BU16" s="953"/>
      <c r="BV16" s="953"/>
      <c r="BW16" s="953"/>
      <c r="BX16" s="953"/>
      <c r="CJ16" s="127"/>
      <c r="CK16" s="883"/>
    </row>
    <row r="17" spans="4:89" ht="11.25" customHeight="1" x14ac:dyDescent="0.45">
      <c r="D17" s="55"/>
      <c r="E17" s="55"/>
      <c r="F17" s="55"/>
      <c r="G17" s="55"/>
      <c r="H17" s="55"/>
      <c r="I17" s="55"/>
      <c r="J17" s="55"/>
      <c r="K17" s="55"/>
      <c r="L17" s="55"/>
      <c r="M17" s="55"/>
      <c r="N17" s="55"/>
      <c r="P17" s="114"/>
      <c r="Q17" s="114"/>
      <c r="R17" s="114"/>
      <c r="S17" s="114"/>
      <c r="T17" s="122"/>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U17" s="953"/>
      <c r="BV17" s="953"/>
      <c r="BW17" s="953"/>
      <c r="BX17" s="953"/>
      <c r="CJ17" s="127"/>
      <c r="CK17" s="883"/>
    </row>
    <row r="18" spans="4:89" ht="11.25" customHeight="1" x14ac:dyDescent="0.45">
      <c r="D18" s="55"/>
      <c r="E18" s="55"/>
      <c r="F18" s="55"/>
      <c r="G18" s="55"/>
      <c r="H18" s="55"/>
      <c r="I18" s="55"/>
      <c r="J18" s="55"/>
      <c r="K18" s="55"/>
      <c r="L18" s="55"/>
      <c r="M18" s="55"/>
      <c r="N18" s="55"/>
      <c r="P18" s="114"/>
      <c r="Q18" s="114"/>
      <c r="R18" s="114"/>
      <c r="S18" s="114"/>
      <c r="T18" s="123"/>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U18" s="953"/>
      <c r="BV18" s="953"/>
      <c r="BW18" s="953"/>
      <c r="BX18" s="953"/>
      <c r="CJ18" s="127"/>
      <c r="CK18" s="883"/>
    </row>
    <row r="19" spans="4:89" ht="11.25" customHeight="1" x14ac:dyDescent="0.15">
      <c r="D19" s="55"/>
      <c r="E19" s="55"/>
      <c r="F19" s="55"/>
      <c r="G19" s="55"/>
      <c r="H19" s="55"/>
      <c r="I19" s="55"/>
      <c r="J19" s="55"/>
      <c r="K19" s="55"/>
      <c r="L19" s="55"/>
      <c r="M19" s="55"/>
      <c r="N19" s="55"/>
      <c r="P19" s="114"/>
      <c r="Q19" s="114"/>
      <c r="R19" s="114"/>
      <c r="S19" s="114"/>
      <c r="T19" s="952"/>
      <c r="U19" s="952"/>
      <c r="V19" s="952"/>
      <c r="W19" s="950">
        <v>24</v>
      </c>
      <c r="X19" s="161"/>
      <c r="Y19" s="161"/>
      <c r="Z19" s="161"/>
      <c r="AA19" s="161"/>
      <c r="AB19" s="161"/>
      <c r="AC19" s="161"/>
      <c r="AD19" s="950">
        <v>26</v>
      </c>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U19" s="953"/>
      <c r="BV19" s="953"/>
      <c r="BW19" s="953"/>
      <c r="BX19" s="953"/>
      <c r="BY19" s="52">
        <v>54</v>
      </c>
      <c r="BZ19" s="52"/>
      <c r="CA19" s="52"/>
      <c r="CB19" s="52">
        <v>57</v>
      </c>
      <c r="CJ19" s="127"/>
      <c r="CK19" s="883"/>
    </row>
    <row r="20" spans="4:89" ht="6" customHeight="1" x14ac:dyDescent="0.15">
      <c r="T20" s="952"/>
      <c r="U20" s="952"/>
      <c r="V20" s="952"/>
      <c r="W20" s="951"/>
      <c r="X20" s="140"/>
      <c r="Y20" s="140"/>
      <c r="Z20" s="140"/>
      <c r="AA20" s="140"/>
      <c r="AB20" s="140"/>
      <c r="AC20" s="140"/>
      <c r="AD20" s="951"/>
      <c r="BV20" s="115"/>
      <c r="BW20" s="115"/>
      <c r="BX20" s="115"/>
      <c r="BY20" s="913">
        <f>'16-10別表 (3)'!BY17</f>
        <v>0</v>
      </c>
      <c r="BZ20" s="914"/>
      <c r="CA20" s="914"/>
      <c r="CB20" s="915"/>
      <c r="CC20" s="948"/>
      <c r="CD20" s="949"/>
      <c r="CE20" s="949"/>
      <c r="CF20" s="949"/>
      <c r="CG20" s="949"/>
      <c r="CH20" s="949"/>
      <c r="CI20" s="949"/>
      <c r="CJ20" s="949"/>
      <c r="CK20" s="883"/>
    </row>
    <row r="21" spans="4:89" ht="18" customHeight="1" x14ac:dyDescent="0.45">
      <c r="S21" s="58"/>
      <c r="T21" s="58"/>
      <c r="U21" s="58"/>
      <c r="V21" s="58"/>
      <c r="W21" s="916">
        <f>'16-10別表 (3)'!W18</f>
        <v>0</v>
      </c>
      <c r="X21" s="917"/>
      <c r="Y21" s="918"/>
      <c r="Z21" s="922"/>
      <c r="AA21" s="923"/>
      <c r="AB21" s="923"/>
      <c r="AC21" s="924"/>
      <c r="AD21" s="916">
        <f>'16-10別表 (3)'!AD18</f>
        <v>0</v>
      </c>
      <c r="AE21" s="917"/>
      <c r="AF21" s="918"/>
      <c r="AG21" s="58"/>
      <c r="AH21" s="58"/>
      <c r="AI21" s="58"/>
      <c r="AJ21" s="58"/>
      <c r="BV21" s="115"/>
      <c r="BW21" s="115"/>
      <c r="BX21" s="115"/>
      <c r="BY21" s="913"/>
      <c r="BZ21" s="914"/>
      <c r="CA21" s="914"/>
      <c r="CB21" s="915"/>
      <c r="CC21" s="948"/>
      <c r="CD21" s="949"/>
      <c r="CE21" s="949"/>
      <c r="CF21" s="949"/>
      <c r="CG21" s="949"/>
      <c r="CH21" s="949"/>
      <c r="CI21" s="949"/>
      <c r="CJ21" s="949"/>
      <c r="CK21" s="883"/>
    </row>
    <row r="22" spans="4:89" ht="18" customHeight="1" x14ac:dyDescent="0.45">
      <c r="S22" s="58"/>
      <c r="T22" s="58"/>
      <c r="U22" s="58"/>
      <c r="V22" s="58"/>
      <c r="W22" s="919"/>
      <c r="X22" s="920"/>
      <c r="Y22" s="921"/>
      <c r="Z22" s="922"/>
      <c r="AA22" s="923"/>
      <c r="AB22" s="923"/>
      <c r="AC22" s="924"/>
      <c r="AD22" s="919"/>
      <c r="AE22" s="920"/>
      <c r="AF22" s="921"/>
      <c r="AG22" s="922"/>
      <c r="AH22" s="923"/>
      <c r="AI22" s="923"/>
      <c r="AJ22" s="923"/>
      <c r="AK22" s="923"/>
      <c r="AL22" s="923"/>
      <c r="AM22" s="923"/>
      <c r="AN22" s="923"/>
      <c r="AO22" s="923"/>
      <c r="AP22" s="923"/>
      <c r="AQ22" s="923"/>
      <c r="AR22" s="923"/>
      <c r="AS22" s="923"/>
      <c r="AT22" s="923"/>
      <c r="AU22" s="923"/>
      <c r="AV22" s="923"/>
      <c r="AW22" s="923"/>
      <c r="AX22" s="923"/>
      <c r="AY22" s="923"/>
      <c r="AZ22" s="923"/>
      <c r="BA22" s="923"/>
      <c r="BB22" s="923"/>
      <c r="BC22" s="923"/>
      <c r="BD22" s="923"/>
      <c r="BE22" s="923"/>
      <c r="BF22" s="923"/>
      <c r="BG22" s="923"/>
      <c r="BH22" s="923"/>
      <c r="BI22" s="923"/>
      <c r="BJ22" s="923"/>
      <c r="BK22" s="923"/>
      <c r="BL22" s="923"/>
      <c r="BM22" s="923"/>
      <c r="BN22" s="923"/>
      <c r="BO22" s="923"/>
      <c r="BP22" s="923"/>
      <c r="BQ22" s="923"/>
      <c r="BR22" s="923"/>
      <c r="BS22" s="923"/>
      <c r="BT22" s="923"/>
      <c r="BU22" s="923"/>
      <c r="BV22" s="923"/>
      <c r="BW22" s="923"/>
      <c r="BX22" s="923"/>
      <c r="BY22" s="913">
        <f>'16-10別表 (3)'!BY19</f>
        <v>0</v>
      </c>
      <c r="BZ22" s="914"/>
      <c r="CA22" s="914"/>
      <c r="CB22" s="915"/>
      <c r="CC22" s="948"/>
      <c r="CD22" s="949"/>
      <c r="CE22" s="949"/>
      <c r="CF22" s="949"/>
      <c r="CG22" s="949"/>
      <c r="CH22" s="949"/>
      <c r="CI22" s="949"/>
      <c r="CJ22" s="949"/>
      <c r="CK22" s="883"/>
    </row>
    <row r="23" spans="4:89" ht="6" customHeight="1" x14ac:dyDescent="0.45">
      <c r="BY23" s="913"/>
      <c r="BZ23" s="914"/>
      <c r="CA23" s="914"/>
      <c r="CB23" s="915"/>
      <c r="CC23" s="948"/>
      <c r="CD23" s="949"/>
      <c r="CE23" s="949"/>
      <c r="CF23" s="949"/>
      <c r="CG23" s="949"/>
      <c r="CH23" s="949"/>
      <c r="CI23" s="949"/>
      <c r="CJ23" s="949"/>
      <c r="CK23" s="883"/>
    </row>
    <row r="24" spans="4:89" ht="9" customHeight="1" x14ac:dyDescent="0.45">
      <c r="S24" s="47"/>
      <c r="T24" s="47"/>
      <c r="U24" s="55"/>
      <c r="V24" s="55"/>
      <c r="W24" s="55"/>
      <c r="X24" s="55"/>
      <c r="Y24" s="55"/>
      <c r="Z24" s="55"/>
      <c r="AA24" s="55"/>
      <c r="AB24" s="55"/>
      <c r="AC24" s="55"/>
      <c r="AD24" s="55"/>
      <c r="AE24" s="55"/>
      <c r="AF24" s="55"/>
      <c r="AG24" s="55"/>
      <c r="AH24" s="55"/>
      <c r="AI24" s="55"/>
      <c r="AJ24" s="55"/>
      <c r="AK24" s="47"/>
      <c r="AL24" s="47"/>
      <c r="BA24" s="48"/>
      <c r="BB24" s="48"/>
      <c r="BC24" s="55"/>
      <c r="BD24" s="55"/>
      <c r="BE24" s="55"/>
      <c r="BF24" s="55"/>
      <c r="BG24" s="55"/>
      <c r="BH24" s="55"/>
      <c r="BI24" s="55"/>
      <c r="BJ24" s="55"/>
      <c r="BK24" s="55"/>
      <c r="BL24" s="55"/>
      <c r="BM24" s="48"/>
      <c r="BN24" s="48"/>
      <c r="BO24" s="49"/>
      <c r="BP24" s="49"/>
      <c r="BQ24" s="49"/>
      <c r="BR24" s="49"/>
      <c r="BS24" s="49"/>
      <c r="BT24" s="49"/>
      <c r="BU24" s="49"/>
      <c r="BV24" s="49"/>
      <c r="BW24" s="49"/>
      <c r="BY24" s="52">
        <v>28</v>
      </c>
      <c r="BZ24" s="52"/>
      <c r="CA24" s="52"/>
      <c r="CB24" s="52">
        <v>31</v>
      </c>
      <c r="CK24" s="883"/>
    </row>
    <row r="25" spans="4:89" ht="8.1" customHeight="1" x14ac:dyDescent="0.45">
      <c r="S25" s="47"/>
      <c r="T25" s="47"/>
      <c r="U25" s="55"/>
      <c r="V25" s="55"/>
      <c r="W25" s="55"/>
      <c r="X25" s="55"/>
      <c r="Y25" s="55"/>
      <c r="Z25" s="55"/>
      <c r="AA25" s="55"/>
      <c r="AB25" s="55"/>
      <c r="AC25" s="55"/>
      <c r="AD25" s="55"/>
      <c r="AE25" s="55"/>
      <c r="AF25" s="55"/>
      <c r="AG25" s="55"/>
      <c r="AH25" s="55"/>
      <c r="AI25" s="55"/>
      <c r="AJ25" s="55"/>
      <c r="AK25" s="47"/>
      <c r="AL25" s="47"/>
      <c r="BA25" s="48"/>
      <c r="BB25" s="48"/>
      <c r="BC25" s="55"/>
      <c r="BD25" s="55"/>
      <c r="BE25" s="55"/>
      <c r="BF25" s="55"/>
      <c r="BG25" s="55"/>
      <c r="BH25" s="55"/>
      <c r="BI25" s="55"/>
      <c r="BJ25" s="55"/>
      <c r="BK25" s="55"/>
      <c r="BL25" s="55"/>
      <c r="BM25" s="48"/>
      <c r="BN25" s="48"/>
      <c r="CK25" s="883"/>
    </row>
    <row r="26" spans="4:89" ht="8.1" customHeight="1" x14ac:dyDescent="0.45">
      <c r="S26" s="47"/>
      <c r="T26" s="47"/>
      <c r="U26" s="55"/>
      <c r="V26" s="55"/>
      <c r="W26" s="55"/>
      <c r="X26" s="55"/>
      <c r="Y26" s="55"/>
      <c r="Z26" s="55"/>
      <c r="AA26" s="55"/>
      <c r="AB26" s="55"/>
      <c r="AC26" s="55"/>
      <c r="AD26" s="55"/>
      <c r="AE26" s="55"/>
      <c r="AF26" s="55"/>
      <c r="AG26" s="55"/>
      <c r="AH26" s="55"/>
      <c r="AI26" s="55"/>
      <c r="AJ26" s="55"/>
      <c r="AK26" s="47"/>
      <c r="AL26" s="47"/>
      <c r="BA26" s="48"/>
      <c r="BB26" s="48"/>
      <c r="BC26" s="55"/>
      <c r="BD26" s="55"/>
      <c r="BE26" s="55"/>
      <c r="BF26" s="55"/>
      <c r="BG26" s="55"/>
      <c r="BH26" s="55"/>
      <c r="BI26" s="55"/>
      <c r="BJ26" s="55"/>
      <c r="BK26" s="55"/>
      <c r="BL26" s="55"/>
      <c r="BM26" s="48"/>
      <c r="BN26" s="48"/>
      <c r="CK26" s="883"/>
    </row>
    <row r="27" spans="4:89" ht="8.1" customHeight="1" x14ac:dyDescent="0.45">
      <c r="D27" s="55"/>
      <c r="E27" s="55"/>
      <c r="F27" s="55"/>
      <c r="G27" s="55"/>
      <c r="H27" s="55"/>
      <c r="I27" s="55"/>
      <c r="J27" s="55"/>
      <c r="K27" s="55"/>
      <c r="L27" s="50"/>
      <c r="M27" s="50"/>
      <c r="N27" s="51"/>
      <c r="O27" s="51"/>
      <c r="P27" s="51"/>
      <c r="Q27" s="51"/>
      <c r="R27" s="51"/>
      <c r="S27" s="51"/>
      <c r="T27" s="51"/>
      <c r="U27" s="51"/>
      <c r="V27" s="51"/>
      <c r="W27" s="51"/>
      <c r="AF27" s="55"/>
      <c r="AG27" s="55"/>
      <c r="AH27" s="55"/>
      <c r="AI27" s="55"/>
      <c r="AJ27" s="55"/>
      <c r="AK27" s="55"/>
      <c r="AL27" s="55"/>
      <c r="AM27" s="55"/>
      <c r="AN27" s="55"/>
      <c r="AO27" s="55"/>
      <c r="AP27" s="55"/>
      <c r="AQ27" s="55"/>
      <c r="AR27" s="55"/>
      <c r="AS27" s="55"/>
      <c r="AT27" s="55"/>
      <c r="BX27" s="60"/>
      <c r="BY27" s="51"/>
      <c r="BZ27" s="51"/>
      <c r="CH27" s="51"/>
      <c r="CI27" s="51"/>
      <c r="CJ27" s="51"/>
      <c r="CK27" s="883"/>
    </row>
    <row r="28" spans="4:89" ht="8.1" customHeight="1" x14ac:dyDescent="0.45">
      <c r="D28" s="55"/>
      <c r="E28" s="55"/>
      <c r="F28" s="55"/>
      <c r="G28" s="55"/>
      <c r="H28" s="55"/>
      <c r="I28" s="55"/>
      <c r="J28" s="55"/>
      <c r="K28" s="55"/>
      <c r="L28" s="60"/>
      <c r="M28" s="51"/>
      <c r="N28" s="51"/>
      <c r="V28" s="51"/>
      <c r="W28" s="51"/>
      <c r="AF28" s="55"/>
      <c r="AG28" s="55"/>
      <c r="AH28" s="55"/>
      <c r="AI28" s="55"/>
      <c r="AJ28" s="55"/>
      <c r="AK28" s="55"/>
      <c r="AL28" s="55"/>
      <c r="AM28" s="55"/>
      <c r="AN28" s="55"/>
      <c r="AO28" s="55"/>
      <c r="AP28" s="55"/>
      <c r="AQ28" s="55"/>
      <c r="AR28" s="55"/>
      <c r="AS28" s="55"/>
      <c r="AT28" s="55"/>
      <c r="BX28" s="60"/>
      <c r="BY28" s="51"/>
      <c r="BZ28" s="51"/>
      <c r="CH28" s="51"/>
      <c r="CI28" s="51"/>
      <c r="CJ28" s="51"/>
      <c r="CK28" s="883"/>
    </row>
    <row r="29" spans="4:89" ht="8.1" customHeight="1" x14ac:dyDescent="0.45">
      <c r="D29" s="55"/>
      <c r="E29" s="55"/>
      <c r="F29" s="55"/>
      <c r="G29" s="55"/>
      <c r="H29" s="55"/>
      <c r="I29" s="55"/>
      <c r="J29" s="55"/>
      <c r="K29" s="55"/>
      <c r="L29" s="60"/>
      <c r="M29" s="51"/>
      <c r="N29" s="51"/>
      <c r="V29" s="51"/>
      <c r="W29" s="51"/>
      <c r="AF29" s="55"/>
      <c r="AG29" s="55"/>
      <c r="AH29" s="55"/>
      <c r="AI29" s="55"/>
      <c r="AJ29" s="55"/>
      <c r="AK29" s="55"/>
      <c r="AL29" s="55"/>
      <c r="AM29" s="55"/>
      <c r="AN29" s="55"/>
      <c r="AO29" s="55"/>
      <c r="AP29" s="55"/>
      <c r="AQ29" s="55"/>
      <c r="AR29" s="55"/>
      <c r="AS29" s="55"/>
      <c r="AT29" s="55"/>
      <c r="BB29" s="954">
        <v>44</v>
      </c>
      <c r="BN29" s="954">
        <v>37</v>
      </c>
      <c r="BO29" s="49"/>
      <c r="BP29" s="49"/>
      <c r="BQ29" s="49"/>
      <c r="BR29" s="49"/>
      <c r="BS29" s="49"/>
      <c r="BT29" s="49"/>
      <c r="BU29" s="49"/>
      <c r="BV29" s="49"/>
      <c r="BW29" s="49"/>
      <c r="BX29" s="60"/>
      <c r="BY29" s="51"/>
      <c r="BZ29" s="51"/>
      <c r="CH29" s="51"/>
      <c r="CI29" s="51"/>
      <c r="CJ29" s="51"/>
      <c r="CK29" s="883"/>
    </row>
    <row r="30" spans="4:89" ht="9" customHeight="1" x14ac:dyDescent="0.45">
      <c r="D30" s="112"/>
      <c r="E30" s="112"/>
      <c r="F30" s="112"/>
      <c r="G30" s="112"/>
      <c r="H30" s="112"/>
      <c r="I30" s="112"/>
      <c r="J30" s="112"/>
      <c r="K30" s="112"/>
      <c r="L30" s="112"/>
      <c r="M30" s="112"/>
      <c r="N30" s="112"/>
      <c r="O30" s="112"/>
      <c r="P30" s="112"/>
      <c r="Q30" s="112"/>
      <c r="R30" s="112"/>
      <c r="S30" s="112"/>
      <c r="T30" s="112"/>
      <c r="U30" s="112"/>
      <c r="V30" s="112"/>
      <c r="W30" s="112"/>
      <c r="X30" s="59"/>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59"/>
      <c r="BB30" s="955"/>
      <c r="BC30" s="137"/>
      <c r="BD30" s="137"/>
      <c r="BE30" s="137"/>
      <c r="BF30" s="137"/>
      <c r="BG30" s="137"/>
      <c r="BH30" s="137"/>
      <c r="BI30" s="137"/>
      <c r="BJ30" s="137"/>
      <c r="BK30" s="137"/>
      <c r="BL30" s="137"/>
      <c r="BM30" s="137"/>
      <c r="BN30" s="955"/>
      <c r="BO30" s="58"/>
      <c r="BP30" s="58"/>
      <c r="BQ30" s="58"/>
      <c r="BR30" s="58"/>
      <c r="BS30" s="58"/>
      <c r="BT30" s="58"/>
      <c r="BU30" s="58"/>
      <c r="BV30" s="58"/>
      <c r="BW30" s="58"/>
      <c r="BX30" s="58"/>
      <c r="BY30" s="58"/>
      <c r="BZ30" s="58"/>
      <c r="CA30" s="58"/>
      <c r="CB30" s="58"/>
      <c r="CC30" s="58"/>
      <c r="CD30" s="58"/>
      <c r="CE30" s="58"/>
      <c r="CF30" s="58"/>
      <c r="CG30" s="58"/>
      <c r="CH30" s="58"/>
      <c r="CI30" s="58"/>
      <c r="CJ30" s="58"/>
      <c r="CK30" s="883"/>
    </row>
    <row r="31" spans="4:89" ht="8.1" customHeight="1" x14ac:dyDescent="0.45">
      <c r="D31" s="58"/>
      <c r="E31" s="58"/>
      <c r="F31" s="58"/>
      <c r="G31" s="58"/>
      <c r="H31" s="58"/>
      <c r="I31" s="58"/>
      <c r="J31" s="58"/>
      <c r="K31" s="58"/>
      <c r="L31" s="58"/>
      <c r="M31" s="58"/>
      <c r="N31" s="58"/>
      <c r="O31" s="58"/>
      <c r="P31" s="58"/>
      <c r="Q31" s="58"/>
      <c r="R31" s="58"/>
      <c r="S31" s="58"/>
      <c r="T31" s="58"/>
      <c r="U31" s="58"/>
      <c r="V31" s="58"/>
      <c r="W31" s="58"/>
      <c r="X31" s="59"/>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157"/>
      <c r="BB31" s="937">
        <f>'16-10別表 (3)'!BB28</f>
        <v>0</v>
      </c>
      <c r="BC31" s="938"/>
      <c r="BD31" s="938"/>
      <c r="BE31" s="938"/>
      <c r="BF31" s="938"/>
      <c r="BG31" s="938"/>
      <c r="BH31" s="938"/>
      <c r="BI31" s="938"/>
      <c r="BJ31" s="938"/>
      <c r="BK31" s="938"/>
      <c r="BL31" s="938"/>
      <c r="BM31" s="938"/>
      <c r="BN31" s="898"/>
      <c r="BO31" s="58"/>
      <c r="BP31" s="58"/>
      <c r="BQ31" s="58"/>
      <c r="BR31" s="58"/>
      <c r="BS31" s="58"/>
      <c r="BT31" s="58"/>
      <c r="BU31" s="58"/>
      <c r="BV31" s="58"/>
      <c r="BW31" s="58"/>
      <c r="BX31" s="58"/>
      <c r="BY31" s="58"/>
      <c r="BZ31" s="58"/>
      <c r="CA31" s="58"/>
      <c r="CB31" s="58"/>
      <c r="CC31" s="58"/>
      <c r="CD31" s="58"/>
      <c r="CE31" s="58"/>
      <c r="CF31" s="58"/>
      <c r="CG31" s="58"/>
      <c r="CH31" s="58"/>
      <c r="CI31" s="58"/>
      <c r="CJ31" s="58"/>
      <c r="CK31" s="883"/>
    </row>
    <row r="32" spans="4:89" ht="8.1" customHeight="1" x14ac:dyDescent="0.2">
      <c r="D32" s="58"/>
      <c r="E32" s="58"/>
      <c r="F32" s="58"/>
      <c r="G32" s="58"/>
      <c r="H32" s="58"/>
      <c r="I32" s="58"/>
      <c r="J32" s="58"/>
      <c r="K32" s="933">
        <v>32</v>
      </c>
      <c r="L32" s="140"/>
      <c r="M32" s="933">
        <v>34</v>
      </c>
      <c r="N32" s="140"/>
      <c r="O32" s="140"/>
      <c r="P32" s="140"/>
      <c r="Q32" s="140"/>
      <c r="R32" s="140"/>
      <c r="S32" s="140"/>
      <c r="T32" s="140"/>
      <c r="U32" s="933">
        <v>43</v>
      </c>
      <c r="V32" s="52"/>
      <c r="W32" s="58"/>
      <c r="X32" s="59"/>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157"/>
      <c r="BB32" s="939"/>
      <c r="BC32" s="940"/>
      <c r="BD32" s="940"/>
      <c r="BE32" s="940"/>
      <c r="BF32" s="940"/>
      <c r="BG32" s="940"/>
      <c r="BH32" s="940"/>
      <c r="BI32" s="940"/>
      <c r="BJ32" s="940"/>
      <c r="BK32" s="940"/>
      <c r="BL32" s="940"/>
      <c r="BM32" s="940"/>
      <c r="BN32" s="899"/>
      <c r="BO32" s="58"/>
      <c r="BP32" s="58"/>
      <c r="BQ32" s="58"/>
      <c r="BR32" s="58"/>
      <c r="BS32" s="58"/>
      <c r="BT32" s="58"/>
      <c r="BU32" s="58"/>
      <c r="BV32" s="58"/>
      <c r="BW32" s="58"/>
      <c r="BX32" s="58"/>
      <c r="BY32" s="933">
        <v>72</v>
      </c>
      <c r="BZ32" s="136"/>
      <c r="CA32" s="136"/>
      <c r="CB32" s="136"/>
      <c r="CC32" s="136"/>
      <c r="CD32" s="136"/>
      <c r="CE32" s="136"/>
      <c r="CF32" s="136"/>
      <c r="CG32" s="933">
        <v>81</v>
      </c>
      <c r="CH32" s="58"/>
      <c r="CI32" s="58"/>
      <c r="CJ32" s="58"/>
      <c r="CK32" s="883"/>
    </row>
    <row r="33" spans="4:89" ht="8.1" customHeight="1" x14ac:dyDescent="0.15">
      <c r="D33" s="58"/>
      <c r="E33" s="58"/>
      <c r="F33" s="58"/>
      <c r="G33" s="58"/>
      <c r="H33" s="58"/>
      <c r="I33" s="58"/>
      <c r="J33" s="58"/>
      <c r="K33" s="934"/>
      <c r="L33" s="140"/>
      <c r="M33" s="934"/>
      <c r="N33" s="140"/>
      <c r="O33" s="140"/>
      <c r="P33" s="140"/>
      <c r="Q33" s="140"/>
      <c r="R33" s="140"/>
      <c r="S33" s="140"/>
      <c r="T33" s="140"/>
      <c r="U33" s="934"/>
      <c r="V33" s="52"/>
      <c r="W33" s="58"/>
      <c r="X33" s="59"/>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157"/>
      <c r="BB33" s="941"/>
      <c r="BC33" s="942"/>
      <c r="BD33" s="942"/>
      <c r="BE33" s="942"/>
      <c r="BF33" s="942"/>
      <c r="BG33" s="942"/>
      <c r="BH33" s="942"/>
      <c r="BI33" s="942"/>
      <c r="BJ33" s="942"/>
      <c r="BK33" s="942"/>
      <c r="BL33" s="942"/>
      <c r="BM33" s="942"/>
      <c r="BN33" s="900"/>
      <c r="BO33" s="58"/>
      <c r="BP33" s="58"/>
      <c r="BQ33" s="58"/>
      <c r="BR33" s="58"/>
      <c r="BS33" s="58"/>
      <c r="BT33" s="58"/>
      <c r="BU33" s="58"/>
      <c r="BV33" s="58"/>
      <c r="BW33" s="58"/>
      <c r="BX33" s="58"/>
      <c r="BY33" s="934"/>
      <c r="BZ33" s="140"/>
      <c r="CA33" s="140"/>
      <c r="CB33" s="140"/>
      <c r="CC33" s="140"/>
      <c r="CD33" s="140"/>
      <c r="CE33" s="140"/>
      <c r="CF33" s="140"/>
      <c r="CG33" s="934"/>
      <c r="CH33" s="58"/>
      <c r="CI33" s="58"/>
      <c r="CJ33" s="58"/>
      <c r="CK33" s="883"/>
    </row>
    <row r="34" spans="4:89" ht="8.1" customHeight="1" x14ac:dyDescent="0.45">
      <c r="D34" s="58"/>
      <c r="E34" s="58"/>
      <c r="F34" s="58"/>
      <c r="G34" s="58"/>
      <c r="H34" s="58"/>
      <c r="I34" s="58"/>
      <c r="J34" s="58"/>
      <c r="K34" s="943" t="s">
        <v>98</v>
      </c>
      <c r="L34" s="943"/>
      <c r="M34" s="925" t="str">
        <f>'16-10別表 (3)'!M31</f>
        <v/>
      </c>
      <c r="N34" s="926"/>
      <c r="O34" s="926"/>
      <c r="P34" s="926"/>
      <c r="Q34" s="926"/>
      <c r="R34" s="926"/>
      <c r="S34" s="926"/>
      <c r="T34" s="926"/>
      <c r="U34" s="153"/>
      <c r="V34" s="59"/>
      <c r="W34" s="59"/>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911"/>
      <c r="BA34" s="936">
        <v>58</v>
      </c>
      <c r="BB34" s="901">
        <f>'16-10別表 (3)'!BB31</f>
        <v>0</v>
      </c>
      <c r="BC34" s="902"/>
      <c r="BD34" s="902"/>
      <c r="BE34" s="902"/>
      <c r="BF34" s="902"/>
      <c r="BG34" s="902"/>
      <c r="BH34" s="902"/>
      <c r="BI34" s="902"/>
      <c r="BJ34" s="902"/>
      <c r="BK34" s="902"/>
      <c r="BL34" s="902"/>
      <c r="BM34" s="902"/>
      <c r="BN34" s="907"/>
      <c r="BO34" s="935">
        <v>71</v>
      </c>
      <c r="BP34" s="58"/>
      <c r="BQ34" s="58"/>
      <c r="BR34" s="58"/>
      <c r="BS34" s="58"/>
      <c r="BT34" s="58"/>
      <c r="BU34" s="58"/>
      <c r="BV34" s="58"/>
      <c r="BW34" s="932"/>
      <c r="BX34" s="932"/>
      <c r="BY34" s="925" t="str">
        <f>'16-10別表 (3)'!BY31</f>
        <v/>
      </c>
      <c r="BZ34" s="926"/>
      <c r="CA34" s="926"/>
      <c r="CB34" s="926"/>
      <c r="CC34" s="926"/>
      <c r="CD34" s="926"/>
      <c r="CE34" s="926"/>
      <c r="CF34" s="926"/>
      <c r="CG34" s="153"/>
      <c r="CH34" s="59"/>
      <c r="CI34" s="59"/>
      <c r="CJ34" s="59"/>
      <c r="CK34" s="883"/>
    </row>
    <row r="35" spans="4:89" ht="8.1" customHeight="1" x14ac:dyDescent="0.45">
      <c r="D35" s="58"/>
      <c r="E35" s="58"/>
      <c r="F35" s="58"/>
      <c r="G35" s="58"/>
      <c r="H35" s="58"/>
      <c r="I35" s="58"/>
      <c r="J35" s="58"/>
      <c r="K35" s="944"/>
      <c r="L35" s="944"/>
      <c r="M35" s="927"/>
      <c r="N35" s="928"/>
      <c r="O35" s="928"/>
      <c r="P35" s="928"/>
      <c r="Q35" s="928"/>
      <c r="R35" s="928"/>
      <c r="S35" s="928"/>
      <c r="T35" s="928"/>
      <c r="U35" s="154"/>
      <c r="V35" s="59"/>
      <c r="W35" s="59"/>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911"/>
      <c r="BA35" s="936"/>
      <c r="BB35" s="903"/>
      <c r="BC35" s="904"/>
      <c r="BD35" s="904"/>
      <c r="BE35" s="904"/>
      <c r="BF35" s="904"/>
      <c r="BG35" s="904"/>
      <c r="BH35" s="904"/>
      <c r="BI35" s="904"/>
      <c r="BJ35" s="904"/>
      <c r="BK35" s="904"/>
      <c r="BL35" s="904"/>
      <c r="BM35" s="904"/>
      <c r="BN35" s="908"/>
      <c r="BO35" s="935"/>
      <c r="BP35" s="58"/>
      <c r="BQ35" s="58"/>
      <c r="BR35" s="58"/>
      <c r="BS35" s="58"/>
      <c r="BT35" s="58"/>
      <c r="BU35" s="58"/>
      <c r="BV35" s="58"/>
      <c r="BW35" s="932"/>
      <c r="BX35" s="932"/>
      <c r="BY35" s="927"/>
      <c r="BZ35" s="928"/>
      <c r="CA35" s="928"/>
      <c r="CB35" s="928"/>
      <c r="CC35" s="928"/>
      <c r="CD35" s="928"/>
      <c r="CE35" s="928"/>
      <c r="CF35" s="928"/>
      <c r="CG35" s="154"/>
      <c r="CH35" s="59"/>
      <c r="CI35" s="59"/>
      <c r="CJ35" s="59"/>
      <c r="CK35" s="883"/>
    </row>
    <row r="36" spans="4:89" ht="8.1" customHeight="1" x14ac:dyDescent="0.45">
      <c r="D36" s="58"/>
      <c r="E36" s="58"/>
      <c r="F36" s="58"/>
      <c r="G36" s="58"/>
      <c r="H36" s="58"/>
      <c r="I36" s="58"/>
      <c r="J36" s="58"/>
      <c r="K36" s="945"/>
      <c r="L36" s="945"/>
      <c r="M36" s="929"/>
      <c r="N36" s="930"/>
      <c r="O36" s="930"/>
      <c r="P36" s="930"/>
      <c r="Q36" s="930"/>
      <c r="R36" s="930"/>
      <c r="S36" s="930"/>
      <c r="T36" s="930"/>
      <c r="U36" s="155"/>
      <c r="V36" s="128"/>
      <c r="W36" s="129"/>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57"/>
      <c r="BB36" s="905"/>
      <c r="BC36" s="906"/>
      <c r="BD36" s="906"/>
      <c r="BE36" s="906"/>
      <c r="BF36" s="906"/>
      <c r="BG36" s="906"/>
      <c r="BH36" s="906"/>
      <c r="BI36" s="906"/>
      <c r="BJ36" s="906"/>
      <c r="BK36" s="906"/>
      <c r="BL36" s="906"/>
      <c r="BM36" s="906"/>
      <c r="BN36" s="909"/>
      <c r="BO36" s="135"/>
      <c r="BP36" s="130"/>
      <c r="BQ36" s="130"/>
      <c r="BR36" s="130"/>
      <c r="BS36" s="130"/>
      <c r="BT36" s="130"/>
      <c r="BU36" s="130"/>
      <c r="BV36" s="130"/>
      <c r="BW36" s="932"/>
      <c r="BX36" s="932"/>
      <c r="BY36" s="929"/>
      <c r="BZ36" s="930"/>
      <c r="CA36" s="930"/>
      <c r="CB36" s="930"/>
      <c r="CC36" s="930"/>
      <c r="CD36" s="930"/>
      <c r="CE36" s="930"/>
      <c r="CF36" s="930"/>
      <c r="CG36" s="155"/>
      <c r="CH36" s="59"/>
      <c r="CI36" s="59"/>
      <c r="CJ36" s="59"/>
      <c r="CK36" s="883"/>
    </row>
    <row r="37" spans="4:89" ht="8.1" customHeight="1" x14ac:dyDescent="0.45">
      <c r="D37" s="58"/>
      <c r="E37" s="58"/>
      <c r="F37" s="58"/>
      <c r="G37" s="58"/>
      <c r="H37" s="58"/>
      <c r="I37" s="58"/>
      <c r="J37" s="58"/>
      <c r="K37" s="116"/>
      <c r="L37" s="116"/>
      <c r="M37" s="152"/>
      <c r="N37" s="152"/>
      <c r="O37" s="152"/>
      <c r="P37" s="152"/>
      <c r="Q37" s="152"/>
      <c r="R37" s="152"/>
      <c r="S37" s="152"/>
      <c r="T37" s="152"/>
      <c r="U37" s="145"/>
      <c r="V37" s="58"/>
      <c r="W37" s="58"/>
      <c r="X37" s="59"/>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932"/>
      <c r="BB37" s="937">
        <f>'16-10別表 (3)'!BB34</f>
        <v>0</v>
      </c>
      <c r="BC37" s="938"/>
      <c r="BD37" s="938"/>
      <c r="BE37" s="938"/>
      <c r="BF37" s="938"/>
      <c r="BG37" s="938"/>
      <c r="BH37" s="938"/>
      <c r="BI37" s="938"/>
      <c r="BJ37" s="938"/>
      <c r="BK37" s="938"/>
      <c r="BL37" s="938"/>
      <c r="BM37" s="938"/>
      <c r="BN37" s="898"/>
      <c r="BO37" s="58"/>
      <c r="BP37" s="58"/>
      <c r="BQ37" s="58"/>
      <c r="BR37" s="58"/>
      <c r="BS37" s="58"/>
      <c r="BT37" s="58"/>
      <c r="BU37" s="58"/>
      <c r="BV37" s="58"/>
      <c r="BW37" s="58"/>
      <c r="BX37" s="58"/>
      <c r="BY37" s="145"/>
      <c r="BZ37" s="145"/>
      <c r="CA37" s="145"/>
      <c r="CB37" s="145"/>
      <c r="CC37" s="145"/>
      <c r="CD37" s="145"/>
      <c r="CE37" s="145"/>
      <c r="CF37" s="145"/>
      <c r="CG37" s="145"/>
      <c r="CH37" s="58"/>
      <c r="CI37" s="58"/>
      <c r="CJ37" s="58"/>
      <c r="CK37" s="883"/>
    </row>
    <row r="38" spans="4:89" ht="8.1" customHeight="1" x14ac:dyDescent="0.45">
      <c r="D38" s="58"/>
      <c r="E38" s="58"/>
      <c r="F38" s="58"/>
      <c r="G38" s="58"/>
      <c r="H38" s="58"/>
      <c r="I38" s="58"/>
      <c r="J38" s="58"/>
      <c r="K38" s="116"/>
      <c r="L38" s="116"/>
      <c r="M38" s="152"/>
      <c r="N38" s="152"/>
      <c r="O38" s="152"/>
      <c r="P38" s="152"/>
      <c r="Q38" s="152"/>
      <c r="R38" s="152"/>
      <c r="S38" s="152"/>
      <c r="T38" s="152"/>
      <c r="U38" s="145"/>
      <c r="V38" s="58"/>
      <c r="W38" s="58"/>
      <c r="X38" s="59"/>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932"/>
      <c r="BB38" s="939"/>
      <c r="BC38" s="940"/>
      <c r="BD38" s="940"/>
      <c r="BE38" s="940"/>
      <c r="BF38" s="940"/>
      <c r="BG38" s="940"/>
      <c r="BH38" s="940"/>
      <c r="BI38" s="940"/>
      <c r="BJ38" s="940"/>
      <c r="BK38" s="940"/>
      <c r="BL38" s="940"/>
      <c r="BM38" s="940"/>
      <c r="BN38" s="899"/>
      <c r="BO38" s="58"/>
      <c r="BP38" s="58"/>
      <c r="BQ38" s="58"/>
      <c r="BR38" s="58"/>
      <c r="BS38" s="58"/>
      <c r="BT38" s="58"/>
      <c r="BU38" s="58"/>
      <c r="BV38" s="58"/>
      <c r="BW38" s="58"/>
      <c r="BX38" s="58"/>
      <c r="BY38" s="145"/>
      <c r="BZ38" s="145"/>
      <c r="CA38" s="145"/>
      <c r="CB38" s="145"/>
      <c r="CC38" s="145"/>
      <c r="CD38" s="145"/>
      <c r="CE38" s="145"/>
      <c r="CF38" s="145"/>
      <c r="CG38" s="145"/>
      <c r="CH38" s="58"/>
      <c r="CI38" s="58"/>
      <c r="CJ38" s="58"/>
      <c r="CK38" s="883"/>
    </row>
    <row r="39" spans="4:89" ht="8.1" customHeight="1" x14ac:dyDescent="0.45">
      <c r="D39" s="58"/>
      <c r="E39" s="58"/>
      <c r="F39" s="58"/>
      <c r="G39" s="58"/>
      <c r="H39" s="58"/>
      <c r="I39" s="58"/>
      <c r="J39" s="58"/>
      <c r="K39" s="116"/>
      <c r="L39" s="116"/>
      <c r="M39" s="152"/>
      <c r="N39" s="152"/>
      <c r="O39" s="152"/>
      <c r="P39" s="152"/>
      <c r="Q39" s="152"/>
      <c r="R39" s="152"/>
      <c r="S39" s="152"/>
      <c r="T39" s="152"/>
      <c r="U39" s="145"/>
      <c r="V39" s="58"/>
      <c r="W39" s="58"/>
      <c r="X39" s="59"/>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932"/>
      <c r="BB39" s="941"/>
      <c r="BC39" s="942"/>
      <c r="BD39" s="942"/>
      <c r="BE39" s="942"/>
      <c r="BF39" s="942"/>
      <c r="BG39" s="942"/>
      <c r="BH39" s="942"/>
      <c r="BI39" s="942"/>
      <c r="BJ39" s="942"/>
      <c r="BK39" s="942"/>
      <c r="BL39" s="942"/>
      <c r="BM39" s="942"/>
      <c r="BN39" s="900"/>
      <c r="BO39" s="58"/>
      <c r="BP39" s="58"/>
      <c r="BQ39" s="58"/>
      <c r="BR39" s="58"/>
      <c r="BS39" s="58"/>
      <c r="BT39" s="58"/>
      <c r="BU39" s="58"/>
      <c r="BV39" s="58"/>
      <c r="BW39" s="58"/>
      <c r="BX39" s="58"/>
      <c r="BY39" s="145"/>
      <c r="BZ39" s="145"/>
      <c r="CA39" s="145"/>
      <c r="CB39" s="145"/>
      <c r="CC39" s="145"/>
      <c r="CD39" s="145"/>
      <c r="CE39" s="145"/>
      <c r="CF39" s="145"/>
      <c r="CG39" s="145"/>
      <c r="CH39" s="58"/>
      <c r="CI39" s="58"/>
      <c r="CJ39" s="58"/>
      <c r="CK39" s="883"/>
    </row>
    <row r="40" spans="4:89" ht="8.1" customHeight="1" x14ac:dyDescent="0.45">
      <c r="D40" s="58"/>
      <c r="E40" s="58"/>
      <c r="F40" s="58"/>
      <c r="G40" s="58"/>
      <c r="H40" s="58"/>
      <c r="I40" s="58"/>
      <c r="J40" s="58"/>
      <c r="K40" s="943" t="s">
        <v>99</v>
      </c>
      <c r="L40" s="943"/>
      <c r="M40" s="925" t="str">
        <f>'16-10別表 (3)'!M37</f>
        <v/>
      </c>
      <c r="N40" s="926"/>
      <c r="O40" s="926"/>
      <c r="P40" s="926"/>
      <c r="Q40" s="926"/>
      <c r="R40" s="926"/>
      <c r="S40" s="926"/>
      <c r="T40" s="926"/>
      <c r="U40" s="153"/>
      <c r="V40" s="59"/>
      <c r="W40" s="59"/>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932"/>
      <c r="BB40" s="901">
        <f>'16-10別表 (3)'!BB37</f>
        <v>0</v>
      </c>
      <c r="BC40" s="902"/>
      <c r="BD40" s="902"/>
      <c r="BE40" s="902"/>
      <c r="BF40" s="902"/>
      <c r="BG40" s="902"/>
      <c r="BH40" s="902"/>
      <c r="BI40" s="902"/>
      <c r="BJ40" s="902"/>
      <c r="BK40" s="902"/>
      <c r="BL40" s="902"/>
      <c r="BM40" s="902"/>
      <c r="BN40" s="907"/>
      <c r="BO40" s="58"/>
      <c r="BP40" s="58"/>
      <c r="BQ40" s="58"/>
      <c r="BR40" s="58"/>
      <c r="BS40" s="58"/>
      <c r="BT40" s="58"/>
      <c r="BU40" s="58"/>
      <c r="BV40" s="58"/>
      <c r="BW40" s="932"/>
      <c r="BX40" s="932"/>
      <c r="BY40" s="925" t="str">
        <f>'16-10別表 (3)'!BY37</f>
        <v/>
      </c>
      <c r="BZ40" s="926"/>
      <c r="CA40" s="926"/>
      <c r="CB40" s="926"/>
      <c r="CC40" s="926"/>
      <c r="CD40" s="926"/>
      <c r="CE40" s="926"/>
      <c r="CF40" s="926"/>
      <c r="CG40" s="153"/>
      <c r="CH40" s="59"/>
      <c r="CI40" s="59"/>
      <c r="CJ40" s="59"/>
      <c r="CK40" s="883"/>
    </row>
    <row r="41" spans="4:89" ht="8.1" customHeight="1" x14ac:dyDescent="0.45">
      <c r="D41" s="58"/>
      <c r="E41" s="58"/>
      <c r="F41" s="58"/>
      <c r="G41" s="58"/>
      <c r="H41" s="58"/>
      <c r="I41" s="58"/>
      <c r="J41" s="58"/>
      <c r="K41" s="944"/>
      <c r="L41" s="944"/>
      <c r="M41" s="927"/>
      <c r="N41" s="928"/>
      <c r="O41" s="928"/>
      <c r="P41" s="928"/>
      <c r="Q41" s="928"/>
      <c r="R41" s="928"/>
      <c r="S41" s="928"/>
      <c r="T41" s="928"/>
      <c r="U41" s="154"/>
      <c r="V41" s="59"/>
      <c r="W41" s="59"/>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932"/>
      <c r="BB41" s="903"/>
      <c r="BC41" s="904"/>
      <c r="BD41" s="904"/>
      <c r="BE41" s="904"/>
      <c r="BF41" s="904"/>
      <c r="BG41" s="904"/>
      <c r="BH41" s="904"/>
      <c r="BI41" s="904"/>
      <c r="BJ41" s="904"/>
      <c r="BK41" s="904"/>
      <c r="BL41" s="904"/>
      <c r="BM41" s="904"/>
      <c r="BN41" s="908"/>
      <c r="BO41" s="58"/>
      <c r="BP41" s="58"/>
      <c r="BQ41" s="58"/>
      <c r="BR41" s="58"/>
      <c r="BS41" s="58"/>
      <c r="BT41" s="58"/>
      <c r="BU41" s="58"/>
      <c r="BV41" s="58"/>
      <c r="BW41" s="932"/>
      <c r="BX41" s="932"/>
      <c r="BY41" s="927"/>
      <c r="BZ41" s="928"/>
      <c r="CA41" s="928"/>
      <c r="CB41" s="928"/>
      <c r="CC41" s="928"/>
      <c r="CD41" s="928"/>
      <c r="CE41" s="928"/>
      <c r="CF41" s="928"/>
      <c r="CG41" s="154"/>
      <c r="CH41" s="59"/>
      <c r="CI41" s="59"/>
      <c r="CJ41" s="59"/>
      <c r="CK41" s="883"/>
    </row>
    <row r="42" spans="4:89" ht="8.1" customHeight="1" x14ac:dyDescent="0.45">
      <c r="D42" s="58"/>
      <c r="E42" s="58"/>
      <c r="F42" s="58"/>
      <c r="G42" s="58"/>
      <c r="H42" s="58"/>
      <c r="I42" s="58"/>
      <c r="J42" s="58"/>
      <c r="K42" s="945"/>
      <c r="L42" s="945"/>
      <c r="M42" s="929"/>
      <c r="N42" s="930"/>
      <c r="O42" s="930"/>
      <c r="P42" s="930"/>
      <c r="Q42" s="930"/>
      <c r="R42" s="930"/>
      <c r="S42" s="930"/>
      <c r="T42" s="930"/>
      <c r="U42" s="155"/>
      <c r="V42" s="128"/>
      <c r="W42" s="129"/>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932"/>
      <c r="BB42" s="905"/>
      <c r="BC42" s="906"/>
      <c r="BD42" s="906"/>
      <c r="BE42" s="906"/>
      <c r="BF42" s="906"/>
      <c r="BG42" s="906"/>
      <c r="BH42" s="906"/>
      <c r="BI42" s="906"/>
      <c r="BJ42" s="906"/>
      <c r="BK42" s="906"/>
      <c r="BL42" s="906"/>
      <c r="BM42" s="906"/>
      <c r="BN42" s="909"/>
      <c r="BO42" s="135"/>
      <c r="BP42" s="130"/>
      <c r="BQ42" s="130"/>
      <c r="BR42" s="130"/>
      <c r="BS42" s="130"/>
      <c r="BT42" s="130"/>
      <c r="BU42" s="130"/>
      <c r="BV42" s="130"/>
      <c r="BW42" s="932"/>
      <c r="BX42" s="932"/>
      <c r="BY42" s="929"/>
      <c r="BZ42" s="930"/>
      <c r="CA42" s="930"/>
      <c r="CB42" s="930"/>
      <c r="CC42" s="930"/>
      <c r="CD42" s="930"/>
      <c r="CE42" s="930"/>
      <c r="CF42" s="930"/>
      <c r="CG42" s="155"/>
      <c r="CH42" s="59"/>
      <c r="CI42" s="59"/>
      <c r="CJ42" s="59"/>
      <c r="CK42" s="883"/>
    </row>
    <row r="43" spans="4:89" ht="8.1" customHeight="1" x14ac:dyDescent="0.45">
      <c r="D43" s="58"/>
      <c r="E43" s="58"/>
      <c r="F43" s="58"/>
      <c r="G43" s="58"/>
      <c r="H43" s="58"/>
      <c r="I43" s="58"/>
      <c r="J43" s="58"/>
      <c r="K43" s="116"/>
      <c r="L43" s="116"/>
      <c r="M43" s="152"/>
      <c r="N43" s="152"/>
      <c r="O43" s="152"/>
      <c r="P43" s="152"/>
      <c r="Q43" s="152"/>
      <c r="R43" s="152"/>
      <c r="S43" s="152"/>
      <c r="T43" s="152"/>
      <c r="U43" s="145"/>
      <c r="V43" s="58"/>
      <c r="W43" s="58"/>
      <c r="X43" s="59"/>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932"/>
      <c r="BB43" s="937">
        <f>'16-10別表 (3)'!BB40</f>
        <v>0</v>
      </c>
      <c r="BC43" s="938"/>
      <c r="BD43" s="938"/>
      <c r="BE43" s="938"/>
      <c r="BF43" s="938"/>
      <c r="BG43" s="938"/>
      <c r="BH43" s="938"/>
      <c r="BI43" s="938"/>
      <c r="BJ43" s="938"/>
      <c r="BK43" s="938"/>
      <c r="BL43" s="938"/>
      <c r="BM43" s="938"/>
      <c r="BN43" s="898"/>
      <c r="BO43" s="58"/>
      <c r="BP43" s="58"/>
      <c r="BQ43" s="58"/>
      <c r="BR43" s="58"/>
      <c r="BS43" s="58"/>
      <c r="BT43" s="58"/>
      <c r="BU43" s="58"/>
      <c r="BV43" s="58"/>
      <c r="BW43" s="58"/>
      <c r="BX43" s="58"/>
      <c r="BY43" s="145"/>
      <c r="BZ43" s="145"/>
      <c r="CA43" s="145"/>
      <c r="CB43" s="145"/>
      <c r="CC43" s="145"/>
      <c r="CD43" s="145"/>
      <c r="CE43" s="145"/>
      <c r="CF43" s="145"/>
      <c r="CG43" s="145"/>
      <c r="CH43" s="58"/>
      <c r="CI43" s="58"/>
      <c r="CJ43" s="58"/>
    </row>
    <row r="44" spans="4:89" ht="8.1" customHeight="1" x14ac:dyDescent="0.45">
      <c r="D44" s="58"/>
      <c r="E44" s="58"/>
      <c r="F44" s="58"/>
      <c r="G44" s="58"/>
      <c r="H44" s="58"/>
      <c r="I44" s="58"/>
      <c r="J44" s="58"/>
      <c r="K44" s="116"/>
      <c r="L44" s="116"/>
      <c r="M44" s="152"/>
      <c r="N44" s="152"/>
      <c r="O44" s="152"/>
      <c r="P44" s="152"/>
      <c r="Q44" s="152"/>
      <c r="R44" s="152"/>
      <c r="S44" s="152"/>
      <c r="T44" s="152"/>
      <c r="U44" s="145"/>
      <c r="V44" s="58"/>
      <c r="W44" s="58"/>
      <c r="X44" s="59"/>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932"/>
      <c r="BB44" s="939"/>
      <c r="BC44" s="940"/>
      <c r="BD44" s="940"/>
      <c r="BE44" s="940"/>
      <c r="BF44" s="940"/>
      <c r="BG44" s="940"/>
      <c r="BH44" s="940"/>
      <c r="BI44" s="940"/>
      <c r="BJ44" s="940"/>
      <c r="BK44" s="940"/>
      <c r="BL44" s="940"/>
      <c r="BM44" s="940"/>
      <c r="BN44" s="899"/>
      <c r="BO44" s="58"/>
      <c r="BP44" s="58"/>
      <c r="BQ44" s="58"/>
      <c r="BR44" s="58"/>
      <c r="BS44" s="58"/>
      <c r="BT44" s="58"/>
      <c r="BU44" s="58"/>
      <c r="BV44" s="58"/>
      <c r="BW44" s="58"/>
      <c r="BX44" s="58"/>
      <c r="BY44" s="145"/>
      <c r="BZ44" s="145"/>
      <c r="CA44" s="145"/>
      <c r="CB44" s="145"/>
      <c r="CC44" s="145"/>
      <c r="CD44" s="145"/>
      <c r="CE44" s="145"/>
      <c r="CF44" s="145"/>
      <c r="CG44" s="145"/>
      <c r="CH44" s="58"/>
      <c r="CI44" s="58"/>
      <c r="CJ44" s="58"/>
    </row>
    <row r="45" spans="4:89" ht="8.1" customHeight="1" x14ac:dyDescent="0.45">
      <c r="D45" s="58"/>
      <c r="E45" s="58"/>
      <c r="F45" s="58"/>
      <c r="G45" s="58"/>
      <c r="H45" s="58"/>
      <c r="I45" s="58"/>
      <c r="J45" s="58"/>
      <c r="K45" s="116"/>
      <c r="L45" s="116"/>
      <c r="M45" s="152"/>
      <c r="N45" s="152"/>
      <c r="O45" s="152"/>
      <c r="P45" s="152"/>
      <c r="Q45" s="152"/>
      <c r="R45" s="152"/>
      <c r="S45" s="152"/>
      <c r="T45" s="152"/>
      <c r="U45" s="145"/>
      <c r="V45" s="58"/>
      <c r="W45" s="58"/>
      <c r="X45" s="59"/>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932"/>
      <c r="BB45" s="941"/>
      <c r="BC45" s="942"/>
      <c r="BD45" s="942"/>
      <c r="BE45" s="942"/>
      <c r="BF45" s="942"/>
      <c r="BG45" s="942"/>
      <c r="BH45" s="942"/>
      <c r="BI45" s="942"/>
      <c r="BJ45" s="942"/>
      <c r="BK45" s="942"/>
      <c r="BL45" s="942"/>
      <c r="BM45" s="942"/>
      <c r="BN45" s="900"/>
      <c r="BO45" s="58"/>
      <c r="BP45" s="58"/>
      <c r="BQ45" s="58"/>
      <c r="BR45" s="58"/>
      <c r="BS45" s="58"/>
      <c r="BT45" s="58"/>
      <c r="BU45" s="58"/>
      <c r="BV45" s="58"/>
      <c r="BW45" s="58"/>
      <c r="BX45" s="58"/>
      <c r="BY45" s="145"/>
      <c r="BZ45" s="145"/>
      <c r="CA45" s="145"/>
      <c r="CB45" s="145"/>
      <c r="CC45" s="145"/>
      <c r="CD45" s="145"/>
      <c r="CE45" s="145"/>
      <c r="CF45" s="145"/>
      <c r="CG45" s="145"/>
      <c r="CH45" s="58"/>
      <c r="CI45" s="58"/>
      <c r="CJ45" s="58"/>
    </row>
    <row r="46" spans="4:89" ht="8.1" customHeight="1" x14ac:dyDescent="0.45">
      <c r="D46" s="58"/>
      <c r="E46" s="58"/>
      <c r="F46" s="58"/>
      <c r="G46" s="58"/>
      <c r="H46" s="58"/>
      <c r="I46" s="58"/>
      <c r="J46" s="58"/>
      <c r="K46" s="943" t="s">
        <v>100</v>
      </c>
      <c r="L46" s="943"/>
      <c r="M46" s="925" t="str">
        <f>'16-10別表 (3)'!M43</f>
        <v/>
      </c>
      <c r="N46" s="926"/>
      <c r="O46" s="926"/>
      <c r="P46" s="926"/>
      <c r="Q46" s="926"/>
      <c r="R46" s="926"/>
      <c r="S46" s="926"/>
      <c r="T46" s="926"/>
      <c r="U46" s="153"/>
      <c r="V46" s="59"/>
      <c r="W46" s="59"/>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932"/>
      <c r="BB46" s="901">
        <f>'16-10別表 (3)'!BB43</f>
        <v>0</v>
      </c>
      <c r="BC46" s="902"/>
      <c r="BD46" s="902"/>
      <c r="BE46" s="902"/>
      <c r="BF46" s="902"/>
      <c r="BG46" s="902"/>
      <c r="BH46" s="902"/>
      <c r="BI46" s="902"/>
      <c r="BJ46" s="902"/>
      <c r="BK46" s="902"/>
      <c r="BL46" s="902"/>
      <c r="BM46" s="902"/>
      <c r="BN46" s="907"/>
      <c r="BO46" s="58"/>
      <c r="BP46" s="58"/>
      <c r="BQ46" s="58"/>
      <c r="BR46" s="58"/>
      <c r="BS46" s="58"/>
      <c r="BT46" s="58"/>
      <c r="BU46" s="58"/>
      <c r="BV46" s="58"/>
      <c r="BW46" s="932"/>
      <c r="BX46" s="932"/>
      <c r="BY46" s="925" t="str">
        <f>'16-10別表 (3)'!BY43</f>
        <v/>
      </c>
      <c r="BZ46" s="926"/>
      <c r="CA46" s="926"/>
      <c r="CB46" s="926"/>
      <c r="CC46" s="926"/>
      <c r="CD46" s="926"/>
      <c r="CE46" s="926"/>
      <c r="CF46" s="926"/>
      <c r="CG46" s="153"/>
      <c r="CH46" s="59"/>
      <c r="CI46" s="59"/>
      <c r="CJ46" s="59"/>
    </row>
    <row r="47" spans="4:89" ht="8.1" customHeight="1" x14ac:dyDescent="0.45">
      <c r="D47" s="58"/>
      <c r="E47" s="58"/>
      <c r="F47" s="58"/>
      <c r="G47" s="58"/>
      <c r="H47" s="58"/>
      <c r="I47" s="58"/>
      <c r="J47" s="58"/>
      <c r="K47" s="944"/>
      <c r="L47" s="944"/>
      <c r="M47" s="927"/>
      <c r="N47" s="928"/>
      <c r="O47" s="928"/>
      <c r="P47" s="928"/>
      <c r="Q47" s="928"/>
      <c r="R47" s="928"/>
      <c r="S47" s="928"/>
      <c r="T47" s="928"/>
      <c r="U47" s="154"/>
      <c r="V47" s="59"/>
      <c r="W47" s="59"/>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932"/>
      <c r="BB47" s="903"/>
      <c r="BC47" s="904"/>
      <c r="BD47" s="904"/>
      <c r="BE47" s="904"/>
      <c r="BF47" s="904"/>
      <c r="BG47" s="904"/>
      <c r="BH47" s="904"/>
      <c r="BI47" s="904"/>
      <c r="BJ47" s="904"/>
      <c r="BK47" s="904"/>
      <c r="BL47" s="904"/>
      <c r="BM47" s="904"/>
      <c r="BN47" s="908"/>
      <c r="BO47" s="58"/>
      <c r="BP47" s="58"/>
      <c r="BQ47" s="58"/>
      <c r="BR47" s="58"/>
      <c r="BS47" s="58"/>
      <c r="BT47" s="58"/>
      <c r="BU47" s="58"/>
      <c r="BV47" s="58"/>
      <c r="BW47" s="932"/>
      <c r="BX47" s="932"/>
      <c r="BY47" s="927"/>
      <c r="BZ47" s="928"/>
      <c r="CA47" s="928"/>
      <c r="CB47" s="928"/>
      <c r="CC47" s="928"/>
      <c r="CD47" s="928"/>
      <c r="CE47" s="928"/>
      <c r="CF47" s="928"/>
      <c r="CG47" s="154"/>
      <c r="CH47" s="59"/>
      <c r="CI47" s="59"/>
      <c r="CJ47" s="59"/>
    </row>
    <row r="48" spans="4:89" ht="8.1" customHeight="1" x14ac:dyDescent="0.45">
      <c r="D48" s="58"/>
      <c r="E48" s="58"/>
      <c r="F48" s="58"/>
      <c r="G48" s="58"/>
      <c r="H48" s="58"/>
      <c r="I48" s="58"/>
      <c r="J48" s="58"/>
      <c r="K48" s="945"/>
      <c r="L48" s="945"/>
      <c r="M48" s="929"/>
      <c r="N48" s="930"/>
      <c r="O48" s="930"/>
      <c r="P48" s="930"/>
      <c r="Q48" s="930"/>
      <c r="R48" s="930"/>
      <c r="S48" s="930"/>
      <c r="T48" s="930"/>
      <c r="U48" s="155"/>
      <c r="V48" s="128"/>
      <c r="W48" s="129"/>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932"/>
      <c r="BB48" s="905"/>
      <c r="BC48" s="906"/>
      <c r="BD48" s="906"/>
      <c r="BE48" s="906"/>
      <c r="BF48" s="906"/>
      <c r="BG48" s="906"/>
      <c r="BH48" s="906"/>
      <c r="BI48" s="906"/>
      <c r="BJ48" s="906"/>
      <c r="BK48" s="906"/>
      <c r="BL48" s="906"/>
      <c r="BM48" s="906"/>
      <c r="BN48" s="909"/>
      <c r="BO48" s="135"/>
      <c r="BP48" s="130"/>
      <c r="BQ48" s="130"/>
      <c r="BR48" s="130"/>
      <c r="BS48" s="130"/>
      <c r="BT48" s="130"/>
      <c r="BU48" s="130"/>
      <c r="BV48" s="130"/>
      <c r="BW48" s="932"/>
      <c r="BX48" s="932"/>
      <c r="BY48" s="929"/>
      <c r="BZ48" s="930"/>
      <c r="CA48" s="930"/>
      <c r="CB48" s="930"/>
      <c r="CC48" s="930"/>
      <c r="CD48" s="930"/>
      <c r="CE48" s="930"/>
      <c r="CF48" s="930"/>
      <c r="CG48" s="155"/>
      <c r="CH48" s="59"/>
      <c r="CI48" s="59"/>
      <c r="CJ48" s="59"/>
    </row>
    <row r="49" spans="4:88" ht="8.1" customHeight="1" x14ac:dyDescent="0.45">
      <c r="D49" s="58"/>
      <c r="E49" s="58"/>
      <c r="F49" s="58"/>
      <c r="G49" s="58"/>
      <c r="H49" s="58"/>
      <c r="I49" s="58"/>
      <c r="J49" s="58"/>
      <c r="K49" s="116"/>
      <c r="L49" s="116"/>
      <c r="M49" s="152"/>
      <c r="N49" s="152"/>
      <c r="O49" s="152"/>
      <c r="P49" s="152"/>
      <c r="Q49" s="152"/>
      <c r="R49" s="152"/>
      <c r="S49" s="152"/>
      <c r="T49" s="152"/>
      <c r="U49" s="145"/>
      <c r="V49" s="58"/>
      <c r="W49" s="58"/>
      <c r="X49" s="59"/>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932"/>
      <c r="BB49" s="937">
        <f>'16-10別表 (3)'!BB46</f>
        <v>0</v>
      </c>
      <c r="BC49" s="938"/>
      <c r="BD49" s="938"/>
      <c r="BE49" s="938"/>
      <c r="BF49" s="938"/>
      <c r="BG49" s="938"/>
      <c r="BH49" s="938"/>
      <c r="BI49" s="938"/>
      <c r="BJ49" s="938"/>
      <c r="BK49" s="938"/>
      <c r="BL49" s="938"/>
      <c r="BM49" s="938"/>
      <c r="BN49" s="898"/>
      <c r="BO49" s="58"/>
      <c r="BP49" s="58"/>
      <c r="BQ49" s="58"/>
      <c r="BR49" s="58"/>
      <c r="BS49" s="58"/>
      <c r="BT49" s="58"/>
      <c r="BU49" s="58"/>
      <c r="BV49" s="58"/>
      <c r="BW49" s="58"/>
      <c r="BX49" s="58"/>
      <c r="BY49" s="145"/>
      <c r="BZ49" s="145"/>
      <c r="CA49" s="145"/>
      <c r="CB49" s="145"/>
      <c r="CC49" s="145"/>
      <c r="CD49" s="145"/>
      <c r="CE49" s="145"/>
      <c r="CF49" s="145"/>
      <c r="CG49" s="145"/>
      <c r="CH49" s="58"/>
      <c r="CI49" s="58"/>
      <c r="CJ49" s="58"/>
    </row>
    <row r="50" spans="4:88" ht="8.1" customHeight="1" x14ac:dyDescent="0.45">
      <c r="D50" s="58"/>
      <c r="E50" s="58"/>
      <c r="F50" s="58"/>
      <c r="G50" s="58"/>
      <c r="H50" s="58"/>
      <c r="I50" s="58"/>
      <c r="J50" s="58"/>
      <c r="K50" s="116"/>
      <c r="L50" s="116"/>
      <c r="M50" s="152"/>
      <c r="N50" s="152"/>
      <c r="O50" s="152"/>
      <c r="P50" s="152"/>
      <c r="Q50" s="152"/>
      <c r="R50" s="152"/>
      <c r="S50" s="152"/>
      <c r="T50" s="152"/>
      <c r="U50" s="145"/>
      <c r="V50" s="58"/>
      <c r="W50" s="58"/>
      <c r="X50" s="59"/>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932"/>
      <c r="BB50" s="939"/>
      <c r="BC50" s="940"/>
      <c r="BD50" s="940"/>
      <c r="BE50" s="940"/>
      <c r="BF50" s="940"/>
      <c r="BG50" s="940"/>
      <c r="BH50" s="940"/>
      <c r="BI50" s="940"/>
      <c r="BJ50" s="940"/>
      <c r="BK50" s="940"/>
      <c r="BL50" s="940"/>
      <c r="BM50" s="940"/>
      <c r="BN50" s="899"/>
      <c r="BO50" s="58"/>
      <c r="BP50" s="58"/>
      <c r="BQ50" s="58"/>
      <c r="BR50" s="58"/>
      <c r="BS50" s="58"/>
      <c r="BT50" s="58"/>
      <c r="BU50" s="58"/>
      <c r="BV50" s="58"/>
      <c r="BW50" s="58"/>
      <c r="BX50" s="58"/>
      <c r="BY50" s="145"/>
      <c r="BZ50" s="145"/>
      <c r="CA50" s="145"/>
      <c r="CB50" s="145"/>
      <c r="CC50" s="145"/>
      <c r="CD50" s="145"/>
      <c r="CE50" s="145"/>
      <c r="CF50" s="145"/>
      <c r="CG50" s="145"/>
      <c r="CH50" s="58"/>
      <c r="CI50" s="58"/>
      <c r="CJ50" s="58"/>
    </row>
    <row r="51" spans="4:88" ht="8.1" customHeight="1" x14ac:dyDescent="0.45">
      <c r="D51" s="58"/>
      <c r="E51" s="58"/>
      <c r="F51" s="58"/>
      <c r="G51" s="58"/>
      <c r="H51" s="58"/>
      <c r="I51" s="58"/>
      <c r="J51" s="58"/>
      <c r="K51" s="116"/>
      <c r="L51" s="116"/>
      <c r="M51" s="152"/>
      <c r="N51" s="152"/>
      <c r="O51" s="152"/>
      <c r="P51" s="152"/>
      <c r="Q51" s="152"/>
      <c r="R51" s="152"/>
      <c r="S51" s="152"/>
      <c r="T51" s="152"/>
      <c r="U51" s="145"/>
      <c r="V51" s="58"/>
      <c r="W51" s="58"/>
      <c r="X51" s="59"/>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932"/>
      <c r="BB51" s="941"/>
      <c r="BC51" s="942"/>
      <c r="BD51" s="942"/>
      <c r="BE51" s="942"/>
      <c r="BF51" s="942"/>
      <c r="BG51" s="942"/>
      <c r="BH51" s="942"/>
      <c r="BI51" s="942"/>
      <c r="BJ51" s="942"/>
      <c r="BK51" s="942"/>
      <c r="BL51" s="942"/>
      <c r="BM51" s="942"/>
      <c r="BN51" s="900"/>
      <c r="BO51" s="58"/>
      <c r="BP51" s="58"/>
      <c r="BQ51" s="58"/>
      <c r="BR51" s="58"/>
      <c r="BS51" s="58"/>
      <c r="BT51" s="58"/>
      <c r="BU51" s="58"/>
      <c r="BV51" s="58"/>
      <c r="BW51" s="58"/>
      <c r="BX51" s="58"/>
      <c r="BY51" s="145"/>
      <c r="BZ51" s="145"/>
      <c r="CA51" s="145"/>
      <c r="CB51" s="145"/>
      <c r="CC51" s="145"/>
      <c r="CD51" s="145"/>
      <c r="CE51" s="145"/>
      <c r="CF51" s="145"/>
      <c r="CG51" s="145"/>
      <c r="CH51" s="58"/>
      <c r="CI51" s="58"/>
      <c r="CJ51" s="58"/>
    </row>
    <row r="52" spans="4:88" ht="8.1" customHeight="1" x14ac:dyDescent="0.45">
      <c r="D52" s="58"/>
      <c r="E52" s="58"/>
      <c r="F52" s="58"/>
      <c r="G52" s="58"/>
      <c r="H52" s="58"/>
      <c r="I52" s="58"/>
      <c r="J52" s="58"/>
      <c r="K52" s="943" t="s">
        <v>101</v>
      </c>
      <c r="L52" s="943"/>
      <c r="M52" s="925" t="str">
        <f>'16-10別表 (3)'!M49</f>
        <v/>
      </c>
      <c r="N52" s="926"/>
      <c r="O52" s="926"/>
      <c r="P52" s="926"/>
      <c r="Q52" s="926"/>
      <c r="R52" s="926"/>
      <c r="S52" s="926"/>
      <c r="T52" s="926"/>
      <c r="U52" s="153"/>
      <c r="V52" s="59"/>
      <c r="W52" s="59"/>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932"/>
      <c r="BB52" s="901">
        <f>'16-10別表 (3)'!BB49</f>
        <v>0</v>
      </c>
      <c r="BC52" s="902"/>
      <c r="BD52" s="902"/>
      <c r="BE52" s="902"/>
      <c r="BF52" s="902"/>
      <c r="BG52" s="902"/>
      <c r="BH52" s="902"/>
      <c r="BI52" s="902"/>
      <c r="BJ52" s="902"/>
      <c r="BK52" s="902"/>
      <c r="BL52" s="902"/>
      <c r="BM52" s="902"/>
      <c r="BN52" s="907"/>
      <c r="BO52" s="58"/>
      <c r="BP52" s="58"/>
      <c r="BQ52" s="58"/>
      <c r="BR52" s="58"/>
      <c r="BS52" s="58"/>
      <c r="BT52" s="58"/>
      <c r="BU52" s="58"/>
      <c r="BV52" s="58"/>
      <c r="BW52" s="932"/>
      <c r="BX52" s="932"/>
      <c r="BY52" s="925" t="str">
        <f>'16-10別表 (3)'!BY49</f>
        <v/>
      </c>
      <c r="BZ52" s="926"/>
      <c r="CA52" s="926"/>
      <c r="CB52" s="926"/>
      <c r="CC52" s="926"/>
      <c r="CD52" s="926"/>
      <c r="CE52" s="926"/>
      <c r="CF52" s="926"/>
      <c r="CG52" s="153"/>
      <c r="CH52" s="59"/>
      <c r="CI52" s="59"/>
      <c r="CJ52" s="59"/>
    </row>
    <row r="53" spans="4:88" ht="8.1" customHeight="1" x14ac:dyDescent="0.45">
      <c r="D53" s="58"/>
      <c r="E53" s="58"/>
      <c r="F53" s="58"/>
      <c r="G53" s="58"/>
      <c r="H53" s="58"/>
      <c r="I53" s="58"/>
      <c r="J53" s="58"/>
      <c r="K53" s="944"/>
      <c r="L53" s="944"/>
      <c r="M53" s="927"/>
      <c r="N53" s="928"/>
      <c r="O53" s="928"/>
      <c r="P53" s="928"/>
      <c r="Q53" s="928"/>
      <c r="R53" s="928"/>
      <c r="S53" s="928"/>
      <c r="T53" s="928"/>
      <c r="U53" s="154"/>
      <c r="V53" s="59"/>
      <c r="W53" s="59"/>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932"/>
      <c r="BB53" s="903"/>
      <c r="BC53" s="904"/>
      <c r="BD53" s="904"/>
      <c r="BE53" s="904"/>
      <c r="BF53" s="904"/>
      <c r="BG53" s="904"/>
      <c r="BH53" s="904"/>
      <c r="BI53" s="904"/>
      <c r="BJ53" s="904"/>
      <c r="BK53" s="904"/>
      <c r="BL53" s="904"/>
      <c r="BM53" s="904"/>
      <c r="BN53" s="908"/>
      <c r="BO53" s="58"/>
      <c r="BP53" s="58"/>
      <c r="BQ53" s="58"/>
      <c r="BR53" s="58"/>
      <c r="BS53" s="58"/>
      <c r="BT53" s="58"/>
      <c r="BU53" s="58"/>
      <c r="BV53" s="58"/>
      <c r="BW53" s="932"/>
      <c r="BX53" s="932"/>
      <c r="BY53" s="927"/>
      <c r="BZ53" s="928"/>
      <c r="CA53" s="928"/>
      <c r="CB53" s="928"/>
      <c r="CC53" s="928"/>
      <c r="CD53" s="928"/>
      <c r="CE53" s="928"/>
      <c r="CF53" s="928"/>
      <c r="CG53" s="154"/>
      <c r="CH53" s="59"/>
      <c r="CI53" s="59"/>
      <c r="CJ53" s="59"/>
    </row>
    <row r="54" spans="4:88" ht="8.1" customHeight="1" x14ac:dyDescent="0.45">
      <c r="D54" s="58"/>
      <c r="E54" s="58"/>
      <c r="F54" s="58"/>
      <c r="G54" s="58"/>
      <c r="H54" s="58"/>
      <c r="I54" s="58"/>
      <c r="J54" s="58"/>
      <c r="K54" s="945"/>
      <c r="L54" s="945"/>
      <c r="M54" s="929"/>
      <c r="N54" s="930"/>
      <c r="O54" s="930"/>
      <c r="P54" s="930"/>
      <c r="Q54" s="930"/>
      <c r="R54" s="930"/>
      <c r="S54" s="930"/>
      <c r="T54" s="930"/>
      <c r="U54" s="155"/>
      <c r="V54" s="128"/>
      <c r="W54" s="129"/>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932"/>
      <c r="BB54" s="905"/>
      <c r="BC54" s="906"/>
      <c r="BD54" s="906"/>
      <c r="BE54" s="906"/>
      <c r="BF54" s="906"/>
      <c r="BG54" s="906"/>
      <c r="BH54" s="906"/>
      <c r="BI54" s="906"/>
      <c r="BJ54" s="906"/>
      <c r="BK54" s="906"/>
      <c r="BL54" s="906"/>
      <c r="BM54" s="906"/>
      <c r="BN54" s="909"/>
      <c r="BO54" s="135"/>
      <c r="BP54" s="130"/>
      <c r="BQ54" s="130"/>
      <c r="BR54" s="130"/>
      <c r="BS54" s="130"/>
      <c r="BT54" s="130"/>
      <c r="BU54" s="130"/>
      <c r="BV54" s="130"/>
      <c r="BW54" s="932"/>
      <c r="BX54" s="932"/>
      <c r="BY54" s="929"/>
      <c r="BZ54" s="930"/>
      <c r="CA54" s="930"/>
      <c r="CB54" s="930"/>
      <c r="CC54" s="930"/>
      <c r="CD54" s="930"/>
      <c r="CE54" s="930"/>
      <c r="CF54" s="930"/>
      <c r="CG54" s="155"/>
      <c r="CH54" s="59"/>
      <c r="CI54" s="59"/>
      <c r="CJ54" s="59"/>
    </row>
    <row r="55" spans="4:88" ht="8.1" customHeight="1" x14ac:dyDescent="0.45">
      <c r="D55" s="58"/>
      <c r="E55" s="58"/>
      <c r="F55" s="58"/>
      <c r="G55" s="58"/>
      <c r="H55" s="58"/>
      <c r="I55" s="58"/>
      <c r="J55" s="58"/>
      <c r="K55" s="116"/>
      <c r="L55" s="116"/>
      <c r="M55" s="152"/>
      <c r="N55" s="152"/>
      <c r="O55" s="152"/>
      <c r="P55" s="152"/>
      <c r="Q55" s="152"/>
      <c r="R55" s="152"/>
      <c r="S55" s="152"/>
      <c r="T55" s="152"/>
      <c r="U55" s="145"/>
      <c r="V55" s="58"/>
      <c r="W55" s="58"/>
      <c r="X55" s="59"/>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932"/>
      <c r="BB55" s="937">
        <f>'16-10別表 (3)'!BB52</f>
        <v>0</v>
      </c>
      <c r="BC55" s="938"/>
      <c r="BD55" s="938"/>
      <c r="BE55" s="938"/>
      <c r="BF55" s="938"/>
      <c r="BG55" s="938"/>
      <c r="BH55" s="938"/>
      <c r="BI55" s="938"/>
      <c r="BJ55" s="938"/>
      <c r="BK55" s="938"/>
      <c r="BL55" s="938"/>
      <c r="BM55" s="938"/>
      <c r="BN55" s="898"/>
      <c r="BO55" s="58"/>
      <c r="BP55" s="58"/>
      <c r="BQ55" s="58"/>
      <c r="BR55" s="58"/>
      <c r="BS55" s="58"/>
      <c r="BT55" s="58"/>
      <c r="BU55" s="58"/>
      <c r="BV55" s="58"/>
      <c r="BW55" s="58"/>
      <c r="BX55" s="58"/>
      <c r="BY55" s="145"/>
      <c r="BZ55" s="145"/>
      <c r="CA55" s="145"/>
      <c r="CB55" s="145"/>
      <c r="CC55" s="145"/>
      <c r="CD55" s="145"/>
      <c r="CE55" s="145"/>
      <c r="CF55" s="145"/>
      <c r="CG55" s="145"/>
      <c r="CH55" s="58"/>
      <c r="CI55" s="58"/>
      <c r="CJ55" s="58"/>
    </row>
    <row r="56" spans="4:88" ht="8.1" customHeight="1" x14ac:dyDescent="0.45">
      <c r="D56" s="58"/>
      <c r="E56" s="58"/>
      <c r="F56" s="58"/>
      <c r="G56" s="58"/>
      <c r="H56" s="58"/>
      <c r="I56" s="58"/>
      <c r="J56" s="58"/>
      <c r="K56" s="116"/>
      <c r="L56" s="116"/>
      <c r="M56" s="152"/>
      <c r="N56" s="152"/>
      <c r="O56" s="152"/>
      <c r="P56" s="152"/>
      <c r="Q56" s="152"/>
      <c r="R56" s="152"/>
      <c r="S56" s="152"/>
      <c r="T56" s="152"/>
      <c r="U56" s="145"/>
      <c r="V56" s="58"/>
      <c r="W56" s="58"/>
      <c r="X56" s="59"/>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932"/>
      <c r="BB56" s="939"/>
      <c r="BC56" s="940"/>
      <c r="BD56" s="940"/>
      <c r="BE56" s="940"/>
      <c r="BF56" s="940"/>
      <c r="BG56" s="940"/>
      <c r="BH56" s="940"/>
      <c r="BI56" s="940"/>
      <c r="BJ56" s="940"/>
      <c r="BK56" s="940"/>
      <c r="BL56" s="940"/>
      <c r="BM56" s="940"/>
      <c r="BN56" s="899"/>
      <c r="BO56" s="58"/>
      <c r="BP56" s="58"/>
      <c r="BQ56" s="58"/>
      <c r="BR56" s="58"/>
      <c r="BS56" s="58"/>
      <c r="BT56" s="58"/>
      <c r="BU56" s="58"/>
      <c r="BV56" s="58"/>
      <c r="BW56" s="58"/>
      <c r="BX56" s="58"/>
      <c r="BY56" s="145"/>
      <c r="BZ56" s="145"/>
      <c r="CA56" s="145"/>
      <c r="CB56" s="145"/>
      <c r="CC56" s="145"/>
      <c r="CD56" s="145"/>
      <c r="CE56" s="145"/>
      <c r="CF56" s="145"/>
      <c r="CG56" s="145"/>
      <c r="CH56" s="58"/>
      <c r="CI56" s="58"/>
      <c r="CJ56" s="58"/>
    </row>
    <row r="57" spans="4:88" ht="8.1" customHeight="1" x14ac:dyDescent="0.45">
      <c r="D57" s="58"/>
      <c r="E57" s="58"/>
      <c r="F57" s="58"/>
      <c r="G57" s="58"/>
      <c r="H57" s="58"/>
      <c r="I57" s="58"/>
      <c r="J57" s="58"/>
      <c r="K57" s="116"/>
      <c r="L57" s="116"/>
      <c r="M57" s="152"/>
      <c r="N57" s="152"/>
      <c r="O57" s="152"/>
      <c r="P57" s="152"/>
      <c r="Q57" s="152"/>
      <c r="R57" s="152"/>
      <c r="S57" s="152"/>
      <c r="T57" s="152"/>
      <c r="U57" s="145"/>
      <c r="V57" s="58"/>
      <c r="W57" s="58"/>
      <c r="X57" s="59"/>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932"/>
      <c r="BB57" s="941"/>
      <c r="BC57" s="942"/>
      <c r="BD57" s="942"/>
      <c r="BE57" s="942"/>
      <c r="BF57" s="942"/>
      <c r="BG57" s="942"/>
      <c r="BH57" s="942"/>
      <c r="BI57" s="942"/>
      <c r="BJ57" s="942"/>
      <c r="BK57" s="942"/>
      <c r="BL57" s="942"/>
      <c r="BM57" s="942"/>
      <c r="BN57" s="900"/>
      <c r="BO57" s="58"/>
      <c r="BP57" s="58"/>
      <c r="BQ57" s="58"/>
      <c r="BR57" s="58"/>
      <c r="BS57" s="58"/>
      <c r="BT57" s="58"/>
      <c r="BU57" s="58"/>
      <c r="BV57" s="58"/>
      <c r="BW57" s="58"/>
      <c r="BX57" s="58"/>
      <c r="BY57" s="145"/>
      <c r="BZ57" s="145"/>
      <c r="CA57" s="145"/>
      <c r="CB57" s="145"/>
      <c r="CC57" s="145"/>
      <c r="CD57" s="145"/>
      <c r="CE57" s="145"/>
      <c r="CF57" s="145"/>
      <c r="CG57" s="145"/>
      <c r="CH57" s="58"/>
      <c r="CI57" s="58"/>
      <c r="CJ57" s="58"/>
    </row>
    <row r="58" spans="4:88" ht="8.1" customHeight="1" x14ac:dyDescent="0.45">
      <c r="D58" s="58"/>
      <c r="E58" s="58"/>
      <c r="F58" s="58"/>
      <c r="G58" s="58"/>
      <c r="H58" s="58"/>
      <c r="I58" s="58"/>
      <c r="J58" s="58"/>
      <c r="K58" s="943" t="s">
        <v>102</v>
      </c>
      <c r="L58" s="943"/>
      <c r="M58" s="925" t="str">
        <f>'16-10別表 (3)'!M55</f>
        <v/>
      </c>
      <c r="N58" s="926"/>
      <c r="O58" s="926"/>
      <c r="P58" s="926"/>
      <c r="Q58" s="926"/>
      <c r="R58" s="926"/>
      <c r="S58" s="926"/>
      <c r="T58" s="926"/>
      <c r="U58" s="153"/>
      <c r="V58" s="59"/>
      <c r="W58" s="59"/>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932"/>
      <c r="BB58" s="901">
        <f>'16-10別表 (3)'!BB55</f>
        <v>0</v>
      </c>
      <c r="BC58" s="902"/>
      <c r="BD58" s="902"/>
      <c r="BE58" s="902"/>
      <c r="BF58" s="902"/>
      <c r="BG58" s="902"/>
      <c r="BH58" s="902"/>
      <c r="BI58" s="902"/>
      <c r="BJ58" s="902"/>
      <c r="BK58" s="902"/>
      <c r="BL58" s="902"/>
      <c r="BM58" s="902"/>
      <c r="BN58" s="907"/>
      <c r="BO58" s="58"/>
      <c r="BP58" s="58"/>
      <c r="BQ58" s="58"/>
      <c r="BR58" s="58"/>
      <c r="BS58" s="58"/>
      <c r="BT58" s="58"/>
      <c r="BU58" s="58"/>
      <c r="BV58" s="58"/>
      <c r="BW58" s="932"/>
      <c r="BX58" s="932"/>
      <c r="BY58" s="925" t="str">
        <f>'16-10別表 (3)'!BY55</f>
        <v/>
      </c>
      <c r="BZ58" s="926"/>
      <c r="CA58" s="926"/>
      <c r="CB58" s="926"/>
      <c r="CC58" s="926"/>
      <c r="CD58" s="926"/>
      <c r="CE58" s="926"/>
      <c r="CF58" s="926"/>
      <c r="CG58" s="153"/>
      <c r="CH58" s="59"/>
      <c r="CI58" s="59"/>
      <c r="CJ58" s="59"/>
    </row>
    <row r="59" spans="4:88" ht="8.1" customHeight="1" x14ac:dyDescent="0.45">
      <c r="D59" s="58"/>
      <c r="E59" s="58"/>
      <c r="F59" s="58"/>
      <c r="G59" s="58"/>
      <c r="H59" s="58"/>
      <c r="I59" s="58"/>
      <c r="J59" s="58"/>
      <c r="K59" s="944"/>
      <c r="L59" s="944"/>
      <c r="M59" s="927"/>
      <c r="N59" s="928"/>
      <c r="O59" s="928"/>
      <c r="P59" s="928"/>
      <c r="Q59" s="928"/>
      <c r="R59" s="928"/>
      <c r="S59" s="928"/>
      <c r="T59" s="928"/>
      <c r="U59" s="154"/>
      <c r="V59" s="59"/>
      <c r="W59" s="59"/>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932"/>
      <c r="BB59" s="903"/>
      <c r="BC59" s="904"/>
      <c r="BD59" s="904"/>
      <c r="BE59" s="904"/>
      <c r="BF59" s="904"/>
      <c r="BG59" s="904"/>
      <c r="BH59" s="904"/>
      <c r="BI59" s="904"/>
      <c r="BJ59" s="904"/>
      <c r="BK59" s="904"/>
      <c r="BL59" s="904"/>
      <c r="BM59" s="904"/>
      <c r="BN59" s="908"/>
      <c r="BO59" s="58"/>
      <c r="BP59" s="58"/>
      <c r="BQ59" s="58"/>
      <c r="BR59" s="58"/>
      <c r="BS59" s="58"/>
      <c r="BT59" s="58"/>
      <c r="BU59" s="58"/>
      <c r="BV59" s="58"/>
      <c r="BW59" s="932"/>
      <c r="BX59" s="932"/>
      <c r="BY59" s="927"/>
      <c r="BZ59" s="928"/>
      <c r="CA59" s="928"/>
      <c r="CB59" s="928"/>
      <c r="CC59" s="928"/>
      <c r="CD59" s="928"/>
      <c r="CE59" s="928"/>
      <c r="CF59" s="928"/>
      <c r="CG59" s="154"/>
      <c r="CH59" s="59"/>
      <c r="CI59" s="59"/>
      <c r="CJ59" s="59"/>
    </row>
    <row r="60" spans="4:88" ht="8.1" customHeight="1" thickBot="1" x14ac:dyDescent="0.5">
      <c r="D60" s="58"/>
      <c r="E60" s="58"/>
      <c r="F60" s="58"/>
      <c r="G60" s="58"/>
      <c r="H60" s="58"/>
      <c r="I60" s="58"/>
      <c r="J60" s="58"/>
      <c r="K60" s="945"/>
      <c r="L60" s="945"/>
      <c r="M60" s="929"/>
      <c r="N60" s="930"/>
      <c r="O60" s="930"/>
      <c r="P60" s="930"/>
      <c r="Q60" s="930"/>
      <c r="R60" s="930"/>
      <c r="S60" s="930"/>
      <c r="T60" s="930"/>
      <c r="U60" s="155"/>
      <c r="V60" s="131"/>
      <c r="W60" s="132"/>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932"/>
      <c r="BB60" s="905"/>
      <c r="BC60" s="906"/>
      <c r="BD60" s="906"/>
      <c r="BE60" s="906"/>
      <c r="BF60" s="906"/>
      <c r="BG60" s="906"/>
      <c r="BH60" s="906"/>
      <c r="BI60" s="906"/>
      <c r="BJ60" s="906"/>
      <c r="BK60" s="906"/>
      <c r="BL60" s="906"/>
      <c r="BM60" s="906"/>
      <c r="BN60" s="909"/>
      <c r="BO60" s="134"/>
      <c r="BP60" s="133"/>
      <c r="BQ60" s="133"/>
      <c r="BR60" s="133"/>
      <c r="BS60" s="133"/>
      <c r="BT60" s="133"/>
      <c r="BU60" s="133"/>
      <c r="BV60" s="133"/>
      <c r="BW60" s="932"/>
      <c r="BX60" s="932"/>
      <c r="BY60" s="929"/>
      <c r="BZ60" s="930"/>
      <c r="CA60" s="930"/>
      <c r="CB60" s="930"/>
      <c r="CC60" s="930"/>
      <c r="CD60" s="930"/>
      <c r="CE60" s="930"/>
      <c r="CF60" s="930"/>
      <c r="CG60" s="155"/>
      <c r="CH60" s="59"/>
      <c r="CI60" s="59"/>
      <c r="CJ60" s="59"/>
    </row>
    <row r="61" spans="4:88" ht="8.1" customHeight="1" x14ac:dyDescent="0.45">
      <c r="D61" s="58"/>
      <c r="E61" s="58"/>
      <c r="F61" s="58"/>
      <c r="G61" s="58"/>
      <c r="H61" s="58"/>
      <c r="I61" s="58"/>
      <c r="J61" s="58"/>
      <c r="K61" s="116"/>
      <c r="L61" s="116"/>
      <c r="M61" s="152"/>
      <c r="N61" s="152"/>
      <c r="O61" s="152"/>
      <c r="P61" s="152"/>
      <c r="Q61" s="152"/>
      <c r="R61" s="152"/>
      <c r="S61" s="152"/>
      <c r="T61" s="152"/>
      <c r="U61" s="145"/>
      <c r="V61" s="58"/>
      <c r="W61" s="58"/>
      <c r="X61" s="59"/>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932"/>
      <c r="BB61" s="937">
        <f>'16-10別表 (3)'!BB58</f>
        <v>0</v>
      </c>
      <c r="BC61" s="938"/>
      <c r="BD61" s="938"/>
      <c r="BE61" s="938"/>
      <c r="BF61" s="938"/>
      <c r="BG61" s="938"/>
      <c r="BH61" s="938"/>
      <c r="BI61" s="938"/>
      <c r="BJ61" s="938"/>
      <c r="BK61" s="938"/>
      <c r="BL61" s="938"/>
      <c r="BM61" s="938"/>
      <c r="BN61" s="898"/>
      <c r="BO61" s="58"/>
      <c r="BP61" s="58"/>
      <c r="BQ61" s="58"/>
      <c r="BR61" s="58"/>
      <c r="BS61" s="58"/>
      <c r="BT61" s="58"/>
      <c r="BU61" s="58"/>
      <c r="BV61" s="58"/>
      <c r="BW61" s="58"/>
      <c r="BX61" s="58"/>
      <c r="BY61" s="145"/>
      <c r="BZ61" s="145"/>
      <c r="CA61" s="145"/>
      <c r="CB61" s="145"/>
      <c r="CC61" s="145"/>
      <c r="CD61" s="145"/>
      <c r="CE61" s="145"/>
      <c r="CF61" s="145"/>
      <c r="CG61" s="145"/>
      <c r="CH61" s="58"/>
      <c r="CI61" s="58"/>
      <c r="CJ61" s="58"/>
    </row>
    <row r="62" spans="4:88" ht="8.1" customHeight="1" x14ac:dyDescent="0.45">
      <c r="D62" s="58"/>
      <c r="E62" s="58"/>
      <c r="F62" s="58"/>
      <c r="G62" s="58"/>
      <c r="H62" s="58"/>
      <c r="I62" s="58"/>
      <c r="J62" s="58"/>
      <c r="K62" s="116"/>
      <c r="L62" s="116"/>
      <c r="M62" s="152"/>
      <c r="N62" s="152"/>
      <c r="O62" s="152"/>
      <c r="P62" s="152"/>
      <c r="Q62" s="152"/>
      <c r="R62" s="152"/>
      <c r="S62" s="152"/>
      <c r="T62" s="152"/>
      <c r="U62" s="145"/>
      <c r="V62" s="58"/>
      <c r="W62" s="58"/>
      <c r="X62" s="59"/>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932"/>
      <c r="BB62" s="939"/>
      <c r="BC62" s="940"/>
      <c r="BD62" s="940"/>
      <c r="BE62" s="940"/>
      <c r="BF62" s="940"/>
      <c r="BG62" s="940"/>
      <c r="BH62" s="940"/>
      <c r="BI62" s="940"/>
      <c r="BJ62" s="940"/>
      <c r="BK62" s="940"/>
      <c r="BL62" s="940"/>
      <c r="BM62" s="940"/>
      <c r="BN62" s="899"/>
      <c r="BO62" s="58"/>
      <c r="BP62" s="58"/>
      <c r="BQ62" s="58"/>
      <c r="BR62" s="58"/>
      <c r="BS62" s="58"/>
      <c r="BT62" s="58"/>
      <c r="BU62" s="58"/>
      <c r="BV62" s="58"/>
      <c r="BW62" s="58"/>
      <c r="BX62" s="58"/>
      <c r="BY62" s="145"/>
      <c r="BZ62" s="145"/>
      <c r="CA62" s="145"/>
      <c r="CB62" s="145"/>
      <c r="CC62" s="145"/>
      <c r="CD62" s="145"/>
      <c r="CE62" s="145"/>
      <c r="CF62" s="145"/>
      <c r="CG62" s="145"/>
      <c r="CH62" s="58"/>
      <c r="CI62" s="58"/>
      <c r="CJ62" s="58"/>
    </row>
    <row r="63" spans="4:88" ht="8.1" customHeight="1" x14ac:dyDescent="0.45">
      <c r="D63" s="58"/>
      <c r="E63" s="58"/>
      <c r="F63" s="58"/>
      <c r="G63" s="58"/>
      <c r="H63" s="58"/>
      <c r="I63" s="58"/>
      <c r="J63" s="58"/>
      <c r="K63" s="116"/>
      <c r="L63" s="116"/>
      <c r="M63" s="152"/>
      <c r="N63" s="152"/>
      <c r="O63" s="152"/>
      <c r="P63" s="152"/>
      <c r="Q63" s="152"/>
      <c r="R63" s="152"/>
      <c r="S63" s="152"/>
      <c r="T63" s="152"/>
      <c r="U63" s="145"/>
      <c r="V63" s="58"/>
      <c r="W63" s="58"/>
      <c r="X63" s="59"/>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932"/>
      <c r="BB63" s="941"/>
      <c r="BC63" s="942"/>
      <c r="BD63" s="942"/>
      <c r="BE63" s="942"/>
      <c r="BF63" s="942"/>
      <c r="BG63" s="942"/>
      <c r="BH63" s="942"/>
      <c r="BI63" s="942"/>
      <c r="BJ63" s="942"/>
      <c r="BK63" s="942"/>
      <c r="BL63" s="942"/>
      <c r="BM63" s="942"/>
      <c r="BN63" s="900"/>
      <c r="BO63" s="58"/>
      <c r="BP63" s="58"/>
      <c r="BQ63" s="58"/>
      <c r="BR63" s="58"/>
      <c r="BS63" s="58"/>
      <c r="BT63" s="58"/>
      <c r="BU63" s="58"/>
      <c r="BV63" s="58"/>
      <c r="BW63" s="58"/>
      <c r="BX63" s="58"/>
      <c r="BY63" s="145"/>
      <c r="BZ63" s="145"/>
      <c r="CA63" s="145"/>
      <c r="CB63" s="145"/>
      <c r="CC63" s="145"/>
      <c r="CD63" s="145"/>
      <c r="CE63" s="145"/>
      <c r="CF63" s="145"/>
      <c r="CG63" s="145"/>
      <c r="CH63" s="58"/>
      <c r="CI63" s="58"/>
      <c r="CJ63" s="58"/>
    </row>
    <row r="64" spans="4:88" ht="8.1" customHeight="1" x14ac:dyDescent="0.45">
      <c r="D64" s="58"/>
      <c r="E64" s="58"/>
      <c r="F64" s="58"/>
      <c r="G64" s="58"/>
      <c r="H64" s="58"/>
      <c r="I64" s="58"/>
      <c r="J64" s="58"/>
      <c r="K64" s="943" t="s">
        <v>103</v>
      </c>
      <c r="L64" s="943"/>
      <c r="M64" s="925" t="str">
        <f>'16-10別表 (3)'!M61</f>
        <v/>
      </c>
      <c r="N64" s="926"/>
      <c r="O64" s="926"/>
      <c r="P64" s="926"/>
      <c r="Q64" s="926"/>
      <c r="R64" s="926"/>
      <c r="S64" s="926"/>
      <c r="T64" s="926"/>
      <c r="U64" s="153"/>
      <c r="V64" s="59"/>
      <c r="W64" s="59"/>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932"/>
      <c r="BB64" s="901">
        <f>'16-10別表 (3)'!BB61</f>
        <v>0</v>
      </c>
      <c r="BC64" s="902"/>
      <c r="BD64" s="902"/>
      <c r="BE64" s="902"/>
      <c r="BF64" s="902"/>
      <c r="BG64" s="902"/>
      <c r="BH64" s="902"/>
      <c r="BI64" s="902"/>
      <c r="BJ64" s="902"/>
      <c r="BK64" s="902"/>
      <c r="BL64" s="902"/>
      <c r="BM64" s="902"/>
      <c r="BN64" s="907"/>
      <c r="BO64" s="58"/>
      <c r="BP64" s="58"/>
      <c r="BQ64" s="58"/>
      <c r="BR64" s="58"/>
      <c r="BS64" s="58"/>
      <c r="BT64" s="58"/>
      <c r="BU64" s="58"/>
      <c r="BV64" s="58"/>
      <c r="BW64" s="932"/>
      <c r="BX64" s="932"/>
      <c r="BY64" s="925" t="str">
        <f>'16-10別表 (3)'!BY61</f>
        <v/>
      </c>
      <c r="BZ64" s="926"/>
      <c r="CA64" s="926"/>
      <c r="CB64" s="926"/>
      <c r="CC64" s="926"/>
      <c r="CD64" s="926"/>
      <c r="CE64" s="926"/>
      <c r="CF64" s="926"/>
      <c r="CG64" s="153"/>
      <c r="CH64" s="59"/>
      <c r="CI64" s="59"/>
      <c r="CJ64" s="59"/>
    </row>
    <row r="65" spans="4:88" ht="8.1" customHeight="1" x14ac:dyDescent="0.45">
      <c r="D65" s="58"/>
      <c r="E65" s="58"/>
      <c r="F65" s="58"/>
      <c r="G65" s="58"/>
      <c r="H65" s="58"/>
      <c r="I65" s="58"/>
      <c r="J65" s="58"/>
      <c r="K65" s="944"/>
      <c r="L65" s="944"/>
      <c r="M65" s="927"/>
      <c r="N65" s="928"/>
      <c r="O65" s="928"/>
      <c r="P65" s="928"/>
      <c r="Q65" s="928"/>
      <c r="R65" s="928"/>
      <c r="S65" s="928"/>
      <c r="T65" s="928"/>
      <c r="U65" s="154"/>
      <c r="V65" s="59"/>
      <c r="W65" s="59"/>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932"/>
      <c r="BB65" s="903"/>
      <c r="BC65" s="904"/>
      <c r="BD65" s="904"/>
      <c r="BE65" s="904"/>
      <c r="BF65" s="904"/>
      <c r="BG65" s="904"/>
      <c r="BH65" s="904"/>
      <c r="BI65" s="904"/>
      <c r="BJ65" s="904"/>
      <c r="BK65" s="904"/>
      <c r="BL65" s="904"/>
      <c r="BM65" s="904"/>
      <c r="BN65" s="908"/>
      <c r="BO65" s="58"/>
      <c r="BP65" s="58"/>
      <c r="BQ65" s="58"/>
      <c r="BR65" s="58"/>
      <c r="BS65" s="58"/>
      <c r="BT65" s="58"/>
      <c r="BU65" s="58"/>
      <c r="BV65" s="58"/>
      <c r="BW65" s="932"/>
      <c r="BX65" s="932"/>
      <c r="BY65" s="927"/>
      <c r="BZ65" s="928"/>
      <c r="CA65" s="928"/>
      <c r="CB65" s="928"/>
      <c r="CC65" s="928"/>
      <c r="CD65" s="928"/>
      <c r="CE65" s="928"/>
      <c r="CF65" s="928"/>
      <c r="CG65" s="154"/>
      <c r="CH65" s="59"/>
      <c r="CI65" s="59"/>
      <c r="CJ65" s="59"/>
    </row>
    <row r="66" spans="4:88" ht="8.1" customHeight="1" x14ac:dyDescent="0.45">
      <c r="D66" s="58"/>
      <c r="E66" s="58"/>
      <c r="F66" s="58"/>
      <c r="G66" s="58"/>
      <c r="H66" s="58"/>
      <c r="I66" s="58"/>
      <c r="J66" s="58"/>
      <c r="K66" s="945"/>
      <c r="L66" s="945"/>
      <c r="M66" s="929"/>
      <c r="N66" s="930"/>
      <c r="O66" s="930"/>
      <c r="P66" s="930"/>
      <c r="Q66" s="930"/>
      <c r="R66" s="930"/>
      <c r="S66" s="930"/>
      <c r="T66" s="930"/>
      <c r="U66" s="155"/>
      <c r="V66" s="128"/>
      <c r="W66" s="129"/>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932"/>
      <c r="BB66" s="905"/>
      <c r="BC66" s="906"/>
      <c r="BD66" s="906"/>
      <c r="BE66" s="906"/>
      <c r="BF66" s="906"/>
      <c r="BG66" s="906"/>
      <c r="BH66" s="906"/>
      <c r="BI66" s="906"/>
      <c r="BJ66" s="906"/>
      <c r="BK66" s="906"/>
      <c r="BL66" s="906"/>
      <c r="BM66" s="906"/>
      <c r="BN66" s="909"/>
      <c r="BO66" s="135"/>
      <c r="BP66" s="130"/>
      <c r="BQ66" s="130"/>
      <c r="BR66" s="130"/>
      <c r="BS66" s="130"/>
      <c r="BT66" s="130"/>
      <c r="BU66" s="130"/>
      <c r="BV66" s="130"/>
      <c r="BW66" s="932"/>
      <c r="BX66" s="932"/>
      <c r="BY66" s="929"/>
      <c r="BZ66" s="930"/>
      <c r="CA66" s="930"/>
      <c r="CB66" s="930"/>
      <c r="CC66" s="930"/>
      <c r="CD66" s="930"/>
      <c r="CE66" s="930"/>
      <c r="CF66" s="930"/>
      <c r="CG66" s="155"/>
      <c r="CH66" s="59"/>
      <c r="CI66" s="59"/>
      <c r="CJ66" s="59"/>
    </row>
    <row r="67" spans="4:88" ht="8.1" customHeight="1" x14ac:dyDescent="0.45">
      <c r="D67" s="58"/>
      <c r="E67" s="58"/>
      <c r="F67" s="58"/>
      <c r="G67" s="58"/>
      <c r="H67" s="58"/>
      <c r="I67" s="58"/>
      <c r="J67" s="58"/>
      <c r="K67" s="116"/>
      <c r="L67" s="116"/>
      <c r="M67" s="152"/>
      <c r="N67" s="152"/>
      <c r="O67" s="152"/>
      <c r="P67" s="152"/>
      <c r="Q67" s="152"/>
      <c r="R67" s="152"/>
      <c r="S67" s="152"/>
      <c r="T67" s="152"/>
      <c r="U67" s="145"/>
      <c r="V67" s="58"/>
      <c r="W67" s="58"/>
      <c r="X67" s="59"/>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932"/>
      <c r="BB67" s="937">
        <f>'16-10別表 (3)'!BB64</f>
        <v>0</v>
      </c>
      <c r="BC67" s="938"/>
      <c r="BD67" s="938"/>
      <c r="BE67" s="938"/>
      <c r="BF67" s="938"/>
      <c r="BG67" s="938"/>
      <c r="BH67" s="938"/>
      <c r="BI67" s="938"/>
      <c r="BJ67" s="938"/>
      <c r="BK67" s="938"/>
      <c r="BL67" s="938"/>
      <c r="BM67" s="938"/>
      <c r="BN67" s="898"/>
      <c r="BO67" s="58"/>
      <c r="BP67" s="58"/>
      <c r="BQ67" s="58"/>
      <c r="BR67" s="58"/>
      <c r="BS67" s="58"/>
      <c r="BT67" s="58"/>
      <c r="BU67" s="58"/>
      <c r="BV67" s="58"/>
      <c r="BW67" s="58"/>
      <c r="BX67" s="58"/>
      <c r="BY67" s="145"/>
      <c r="BZ67" s="145"/>
      <c r="CA67" s="145"/>
      <c r="CB67" s="145"/>
      <c r="CC67" s="145"/>
      <c r="CD67" s="145"/>
      <c r="CE67" s="145"/>
      <c r="CF67" s="145"/>
      <c r="CG67" s="145"/>
      <c r="CH67" s="58"/>
      <c r="CI67" s="58"/>
      <c r="CJ67" s="58"/>
    </row>
    <row r="68" spans="4:88" ht="8.1" customHeight="1" x14ac:dyDescent="0.45">
      <c r="D68" s="58"/>
      <c r="E68" s="58"/>
      <c r="F68" s="58"/>
      <c r="G68" s="58"/>
      <c r="H68" s="58"/>
      <c r="I68" s="58"/>
      <c r="J68" s="58"/>
      <c r="K68" s="116"/>
      <c r="L68" s="116"/>
      <c r="M68" s="152"/>
      <c r="N68" s="152"/>
      <c r="O68" s="152"/>
      <c r="P68" s="152"/>
      <c r="Q68" s="152"/>
      <c r="R68" s="152"/>
      <c r="S68" s="152"/>
      <c r="T68" s="152"/>
      <c r="U68" s="145"/>
      <c r="V68" s="58"/>
      <c r="W68" s="58"/>
      <c r="X68" s="59"/>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932"/>
      <c r="BB68" s="939"/>
      <c r="BC68" s="940"/>
      <c r="BD68" s="940"/>
      <c r="BE68" s="940"/>
      <c r="BF68" s="940"/>
      <c r="BG68" s="940"/>
      <c r="BH68" s="940"/>
      <c r="BI68" s="940"/>
      <c r="BJ68" s="940"/>
      <c r="BK68" s="940"/>
      <c r="BL68" s="940"/>
      <c r="BM68" s="940"/>
      <c r="BN68" s="899"/>
      <c r="BO68" s="58"/>
      <c r="BP68" s="58"/>
      <c r="BQ68" s="58"/>
      <c r="BR68" s="58"/>
      <c r="BS68" s="58"/>
      <c r="BT68" s="58"/>
      <c r="BU68" s="58"/>
      <c r="BV68" s="58"/>
      <c r="BW68" s="58"/>
      <c r="BX68" s="58"/>
      <c r="BY68" s="145"/>
      <c r="BZ68" s="145"/>
      <c r="CA68" s="145"/>
      <c r="CB68" s="145"/>
      <c r="CC68" s="145"/>
      <c r="CD68" s="145"/>
      <c r="CE68" s="145"/>
      <c r="CF68" s="145"/>
      <c r="CG68" s="145"/>
      <c r="CH68" s="58"/>
      <c r="CI68" s="58"/>
      <c r="CJ68" s="58"/>
    </row>
    <row r="69" spans="4:88" ht="8.1" customHeight="1" x14ac:dyDescent="0.45">
      <c r="D69" s="58"/>
      <c r="E69" s="58"/>
      <c r="F69" s="58"/>
      <c r="G69" s="58"/>
      <c r="H69" s="58"/>
      <c r="I69" s="58"/>
      <c r="J69" s="58"/>
      <c r="K69" s="116"/>
      <c r="L69" s="116"/>
      <c r="M69" s="152"/>
      <c r="N69" s="152"/>
      <c r="O69" s="152"/>
      <c r="P69" s="152"/>
      <c r="Q69" s="152"/>
      <c r="R69" s="152"/>
      <c r="S69" s="152"/>
      <c r="T69" s="152"/>
      <c r="U69" s="145"/>
      <c r="V69" s="58"/>
      <c r="W69" s="58"/>
      <c r="X69" s="59"/>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932"/>
      <c r="BB69" s="941"/>
      <c r="BC69" s="942"/>
      <c r="BD69" s="942"/>
      <c r="BE69" s="942"/>
      <c r="BF69" s="942"/>
      <c r="BG69" s="942"/>
      <c r="BH69" s="942"/>
      <c r="BI69" s="942"/>
      <c r="BJ69" s="942"/>
      <c r="BK69" s="942"/>
      <c r="BL69" s="942"/>
      <c r="BM69" s="942"/>
      <c r="BN69" s="900"/>
      <c r="BO69" s="58"/>
      <c r="BP69" s="58"/>
      <c r="BQ69" s="58"/>
      <c r="BR69" s="58"/>
      <c r="BS69" s="58"/>
      <c r="BT69" s="58"/>
      <c r="BU69" s="58"/>
      <c r="BV69" s="58"/>
      <c r="BW69" s="58"/>
      <c r="BX69" s="58"/>
      <c r="BY69" s="145"/>
      <c r="BZ69" s="145"/>
      <c r="CA69" s="145"/>
      <c r="CB69" s="145"/>
      <c r="CC69" s="145"/>
      <c r="CD69" s="145"/>
      <c r="CE69" s="145"/>
      <c r="CF69" s="145"/>
      <c r="CG69" s="145"/>
      <c r="CH69" s="58"/>
      <c r="CI69" s="58"/>
      <c r="CJ69" s="58"/>
    </row>
    <row r="70" spans="4:88" ht="8.1" customHeight="1" x14ac:dyDescent="0.45">
      <c r="D70" s="58"/>
      <c r="E70" s="58"/>
      <c r="F70" s="58"/>
      <c r="G70" s="58"/>
      <c r="H70" s="58"/>
      <c r="I70" s="58"/>
      <c r="J70" s="58"/>
      <c r="K70" s="943" t="s">
        <v>104</v>
      </c>
      <c r="L70" s="943"/>
      <c r="M70" s="925" t="str">
        <f>'16-10別表 (3)'!M67</f>
        <v/>
      </c>
      <c r="N70" s="926"/>
      <c r="O70" s="926"/>
      <c r="P70" s="926"/>
      <c r="Q70" s="926"/>
      <c r="R70" s="926"/>
      <c r="S70" s="926"/>
      <c r="T70" s="926"/>
      <c r="U70" s="153"/>
      <c r="V70" s="59"/>
      <c r="W70" s="59"/>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932"/>
      <c r="BB70" s="901">
        <f>'16-10別表 (3)'!BB67</f>
        <v>0</v>
      </c>
      <c r="BC70" s="902"/>
      <c r="BD70" s="902"/>
      <c r="BE70" s="902"/>
      <c r="BF70" s="902"/>
      <c r="BG70" s="902"/>
      <c r="BH70" s="902"/>
      <c r="BI70" s="902"/>
      <c r="BJ70" s="902"/>
      <c r="BK70" s="902"/>
      <c r="BL70" s="902"/>
      <c r="BM70" s="902"/>
      <c r="BN70" s="907"/>
      <c r="BO70" s="58"/>
      <c r="BP70" s="58"/>
      <c r="BQ70" s="58"/>
      <c r="BR70" s="58"/>
      <c r="BS70" s="58"/>
      <c r="BT70" s="58"/>
      <c r="BU70" s="58"/>
      <c r="BV70" s="58"/>
      <c r="BW70" s="932"/>
      <c r="BX70" s="932"/>
      <c r="BY70" s="925" t="str">
        <f>'16-10別表 (3)'!BY67</f>
        <v/>
      </c>
      <c r="BZ70" s="926"/>
      <c r="CA70" s="926"/>
      <c r="CB70" s="926"/>
      <c r="CC70" s="926"/>
      <c r="CD70" s="926"/>
      <c r="CE70" s="926"/>
      <c r="CF70" s="926"/>
      <c r="CG70" s="153"/>
      <c r="CH70" s="59"/>
      <c r="CI70" s="59"/>
      <c r="CJ70" s="59"/>
    </row>
    <row r="71" spans="4:88" ht="8.1" customHeight="1" x14ac:dyDescent="0.45">
      <c r="D71" s="58"/>
      <c r="E71" s="58"/>
      <c r="F71" s="58"/>
      <c r="G71" s="58"/>
      <c r="H71" s="58"/>
      <c r="I71" s="58"/>
      <c r="J71" s="58"/>
      <c r="K71" s="944"/>
      <c r="L71" s="944"/>
      <c r="M71" s="927"/>
      <c r="N71" s="928"/>
      <c r="O71" s="928"/>
      <c r="P71" s="928"/>
      <c r="Q71" s="928"/>
      <c r="R71" s="928"/>
      <c r="S71" s="928"/>
      <c r="T71" s="928"/>
      <c r="U71" s="154"/>
      <c r="V71" s="59"/>
      <c r="W71" s="59"/>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932"/>
      <c r="BB71" s="903"/>
      <c r="BC71" s="904"/>
      <c r="BD71" s="904"/>
      <c r="BE71" s="904"/>
      <c r="BF71" s="904"/>
      <c r="BG71" s="904"/>
      <c r="BH71" s="904"/>
      <c r="BI71" s="904"/>
      <c r="BJ71" s="904"/>
      <c r="BK71" s="904"/>
      <c r="BL71" s="904"/>
      <c r="BM71" s="904"/>
      <c r="BN71" s="908"/>
      <c r="BO71" s="58"/>
      <c r="BP71" s="58"/>
      <c r="BQ71" s="58"/>
      <c r="BR71" s="58"/>
      <c r="BS71" s="58"/>
      <c r="BT71" s="58"/>
      <c r="BU71" s="58"/>
      <c r="BV71" s="58"/>
      <c r="BW71" s="932"/>
      <c r="BX71" s="932"/>
      <c r="BY71" s="927"/>
      <c r="BZ71" s="928"/>
      <c r="CA71" s="928"/>
      <c r="CB71" s="928"/>
      <c r="CC71" s="928"/>
      <c r="CD71" s="928"/>
      <c r="CE71" s="928"/>
      <c r="CF71" s="928"/>
      <c r="CG71" s="154"/>
      <c r="CH71" s="59"/>
      <c r="CI71" s="59"/>
      <c r="CJ71" s="59"/>
    </row>
    <row r="72" spans="4:88" ht="8.1" customHeight="1" x14ac:dyDescent="0.45">
      <c r="D72" s="58"/>
      <c r="E72" s="58"/>
      <c r="F72" s="58"/>
      <c r="G72" s="58"/>
      <c r="H72" s="58"/>
      <c r="I72" s="58"/>
      <c r="J72" s="58"/>
      <c r="K72" s="945"/>
      <c r="L72" s="945"/>
      <c r="M72" s="929"/>
      <c r="N72" s="930"/>
      <c r="O72" s="930"/>
      <c r="P72" s="930"/>
      <c r="Q72" s="930"/>
      <c r="R72" s="930"/>
      <c r="S72" s="930"/>
      <c r="T72" s="930"/>
      <c r="U72" s="155"/>
      <c r="V72" s="128"/>
      <c r="W72" s="129"/>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932"/>
      <c r="BB72" s="905"/>
      <c r="BC72" s="906"/>
      <c r="BD72" s="906"/>
      <c r="BE72" s="906"/>
      <c r="BF72" s="906"/>
      <c r="BG72" s="906"/>
      <c r="BH72" s="906"/>
      <c r="BI72" s="906"/>
      <c r="BJ72" s="906"/>
      <c r="BK72" s="906"/>
      <c r="BL72" s="906"/>
      <c r="BM72" s="906"/>
      <c r="BN72" s="909"/>
      <c r="BO72" s="135"/>
      <c r="BP72" s="130"/>
      <c r="BQ72" s="130"/>
      <c r="BR72" s="130"/>
      <c r="BS72" s="130"/>
      <c r="BT72" s="130"/>
      <c r="BU72" s="130"/>
      <c r="BV72" s="130"/>
      <c r="BW72" s="932"/>
      <c r="BX72" s="932"/>
      <c r="BY72" s="929"/>
      <c r="BZ72" s="930"/>
      <c r="CA72" s="930"/>
      <c r="CB72" s="930"/>
      <c r="CC72" s="930"/>
      <c r="CD72" s="930"/>
      <c r="CE72" s="930"/>
      <c r="CF72" s="930"/>
      <c r="CG72" s="155"/>
      <c r="CH72" s="59"/>
      <c r="CI72" s="59"/>
      <c r="CJ72" s="59"/>
    </row>
    <row r="73" spans="4:88" ht="8.1" customHeight="1" x14ac:dyDescent="0.45">
      <c r="D73" s="58"/>
      <c r="E73" s="58"/>
      <c r="F73" s="58"/>
      <c r="G73" s="58"/>
      <c r="H73" s="58"/>
      <c r="I73" s="58"/>
      <c r="J73" s="58"/>
      <c r="K73" s="116"/>
      <c r="L73" s="116"/>
      <c r="M73" s="152"/>
      <c r="N73" s="152"/>
      <c r="O73" s="152"/>
      <c r="P73" s="152"/>
      <c r="Q73" s="152"/>
      <c r="R73" s="152"/>
      <c r="S73" s="152"/>
      <c r="T73" s="152"/>
      <c r="U73" s="145"/>
      <c r="V73" s="58"/>
      <c r="W73" s="58"/>
      <c r="X73" s="59"/>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932"/>
      <c r="BB73" s="937">
        <f>'16-10別表 (3)'!BB70</f>
        <v>0</v>
      </c>
      <c r="BC73" s="938"/>
      <c r="BD73" s="938"/>
      <c r="BE73" s="938"/>
      <c r="BF73" s="938"/>
      <c r="BG73" s="938"/>
      <c r="BH73" s="938"/>
      <c r="BI73" s="938"/>
      <c r="BJ73" s="938"/>
      <c r="BK73" s="938"/>
      <c r="BL73" s="938"/>
      <c r="BM73" s="938"/>
      <c r="BN73" s="898"/>
      <c r="BO73" s="58"/>
      <c r="BP73" s="58"/>
      <c r="BQ73" s="58"/>
      <c r="BR73" s="58"/>
      <c r="BS73" s="58"/>
      <c r="BT73" s="58"/>
      <c r="BU73" s="58"/>
      <c r="BV73" s="58"/>
      <c r="BW73" s="58"/>
      <c r="BX73" s="58"/>
      <c r="BY73" s="145"/>
      <c r="BZ73" s="145"/>
      <c r="CA73" s="145"/>
      <c r="CB73" s="145"/>
      <c r="CC73" s="145"/>
      <c r="CD73" s="145"/>
      <c r="CE73" s="145"/>
      <c r="CF73" s="145"/>
      <c r="CG73" s="145"/>
      <c r="CH73" s="58"/>
      <c r="CI73" s="58"/>
      <c r="CJ73" s="58"/>
    </row>
    <row r="74" spans="4:88" ht="8.1" customHeight="1" x14ac:dyDescent="0.45">
      <c r="D74" s="58"/>
      <c r="E74" s="58"/>
      <c r="F74" s="58"/>
      <c r="G74" s="58"/>
      <c r="H74" s="58"/>
      <c r="I74" s="58"/>
      <c r="J74" s="58"/>
      <c r="K74" s="116"/>
      <c r="L74" s="116"/>
      <c r="M74" s="152"/>
      <c r="N74" s="152"/>
      <c r="O74" s="152"/>
      <c r="P74" s="152"/>
      <c r="Q74" s="152"/>
      <c r="R74" s="152"/>
      <c r="S74" s="152"/>
      <c r="T74" s="152"/>
      <c r="U74" s="145"/>
      <c r="V74" s="58"/>
      <c r="W74" s="58"/>
      <c r="X74" s="59"/>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932"/>
      <c r="BB74" s="939"/>
      <c r="BC74" s="940"/>
      <c r="BD74" s="940"/>
      <c r="BE74" s="940"/>
      <c r="BF74" s="940"/>
      <c r="BG74" s="940"/>
      <c r="BH74" s="940"/>
      <c r="BI74" s="940"/>
      <c r="BJ74" s="940"/>
      <c r="BK74" s="940"/>
      <c r="BL74" s="940"/>
      <c r="BM74" s="940"/>
      <c r="BN74" s="899"/>
      <c r="BO74" s="58"/>
      <c r="BP74" s="58"/>
      <c r="BQ74" s="58"/>
      <c r="BR74" s="58"/>
      <c r="BS74" s="58"/>
      <c r="BT74" s="58"/>
      <c r="BU74" s="58"/>
      <c r="BV74" s="58"/>
      <c r="BW74" s="58"/>
      <c r="BX74" s="58"/>
      <c r="BY74" s="145"/>
      <c r="BZ74" s="145"/>
      <c r="CA74" s="145"/>
      <c r="CB74" s="145"/>
      <c r="CC74" s="145"/>
      <c r="CD74" s="145"/>
      <c r="CE74" s="145"/>
      <c r="CF74" s="145"/>
      <c r="CG74" s="145"/>
      <c r="CH74" s="58"/>
      <c r="CI74" s="58"/>
      <c r="CJ74" s="58"/>
    </row>
    <row r="75" spans="4:88" ht="8.1" customHeight="1" x14ac:dyDescent="0.45">
      <c r="D75" s="58"/>
      <c r="E75" s="58"/>
      <c r="F75" s="58"/>
      <c r="G75" s="58"/>
      <c r="H75" s="58"/>
      <c r="I75" s="58"/>
      <c r="J75" s="58"/>
      <c r="K75" s="116"/>
      <c r="L75" s="116"/>
      <c r="M75" s="152"/>
      <c r="N75" s="152"/>
      <c r="O75" s="152"/>
      <c r="P75" s="152"/>
      <c r="Q75" s="152"/>
      <c r="R75" s="152"/>
      <c r="S75" s="152"/>
      <c r="T75" s="152"/>
      <c r="U75" s="145"/>
      <c r="V75" s="58"/>
      <c r="W75" s="58"/>
      <c r="X75" s="59"/>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932"/>
      <c r="BB75" s="941"/>
      <c r="BC75" s="942"/>
      <c r="BD75" s="942"/>
      <c r="BE75" s="942"/>
      <c r="BF75" s="942"/>
      <c r="BG75" s="942"/>
      <c r="BH75" s="942"/>
      <c r="BI75" s="942"/>
      <c r="BJ75" s="942"/>
      <c r="BK75" s="942"/>
      <c r="BL75" s="942"/>
      <c r="BM75" s="942"/>
      <c r="BN75" s="900"/>
      <c r="BO75" s="58"/>
      <c r="BP75" s="58"/>
      <c r="BQ75" s="58"/>
      <c r="BR75" s="58"/>
      <c r="BS75" s="58"/>
      <c r="BT75" s="58"/>
      <c r="BU75" s="58"/>
      <c r="BV75" s="58"/>
      <c r="BW75" s="58"/>
      <c r="BX75" s="58"/>
      <c r="BY75" s="145"/>
      <c r="BZ75" s="145"/>
      <c r="CA75" s="145"/>
      <c r="CB75" s="145"/>
      <c r="CC75" s="145"/>
      <c r="CD75" s="145"/>
      <c r="CE75" s="145"/>
      <c r="CF75" s="145"/>
      <c r="CG75" s="145"/>
      <c r="CH75" s="58"/>
      <c r="CI75" s="58"/>
      <c r="CJ75" s="58"/>
    </row>
    <row r="76" spans="4:88" ht="8.1" customHeight="1" x14ac:dyDescent="0.45">
      <c r="D76" s="58"/>
      <c r="E76" s="58"/>
      <c r="F76" s="58"/>
      <c r="G76" s="58"/>
      <c r="H76" s="58"/>
      <c r="I76" s="58"/>
      <c r="J76" s="58"/>
      <c r="K76" s="943" t="s">
        <v>105</v>
      </c>
      <c r="L76" s="943"/>
      <c r="M76" s="925" t="str">
        <f>'16-10別表 (3)'!M73</f>
        <v/>
      </c>
      <c r="N76" s="926"/>
      <c r="O76" s="926"/>
      <c r="P76" s="926"/>
      <c r="Q76" s="926"/>
      <c r="R76" s="926"/>
      <c r="S76" s="926"/>
      <c r="T76" s="926"/>
      <c r="U76" s="153"/>
      <c r="V76" s="59"/>
      <c r="W76" s="59"/>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932"/>
      <c r="BB76" s="901">
        <f>'16-10別表 (3)'!BB73</f>
        <v>0</v>
      </c>
      <c r="BC76" s="902"/>
      <c r="BD76" s="902"/>
      <c r="BE76" s="902"/>
      <c r="BF76" s="902"/>
      <c r="BG76" s="902"/>
      <c r="BH76" s="902"/>
      <c r="BI76" s="902"/>
      <c r="BJ76" s="902"/>
      <c r="BK76" s="902"/>
      <c r="BL76" s="902"/>
      <c r="BM76" s="902"/>
      <c r="BN76" s="907"/>
      <c r="BO76" s="58"/>
      <c r="BP76" s="58"/>
      <c r="BQ76" s="58"/>
      <c r="BR76" s="58"/>
      <c r="BS76" s="58"/>
      <c r="BT76" s="58"/>
      <c r="BU76" s="58"/>
      <c r="BV76" s="58"/>
      <c r="BW76" s="932"/>
      <c r="BX76" s="932"/>
      <c r="BY76" s="925" t="str">
        <f>'16-10別表 (3)'!BY73</f>
        <v/>
      </c>
      <c r="BZ76" s="926"/>
      <c r="CA76" s="926"/>
      <c r="CB76" s="926"/>
      <c r="CC76" s="926"/>
      <c r="CD76" s="926"/>
      <c r="CE76" s="926"/>
      <c r="CF76" s="926"/>
      <c r="CG76" s="153"/>
      <c r="CH76" s="59"/>
      <c r="CI76" s="59"/>
      <c r="CJ76" s="59"/>
    </row>
    <row r="77" spans="4:88" ht="8.1" customHeight="1" x14ac:dyDescent="0.45">
      <c r="D77" s="58"/>
      <c r="E77" s="58"/>
      <c r="F77" s="58"/>
      <c r="G77" s="58"/>
      <c r="H77" s="58"/>
      <c r="I77" s="58"/>
      <c r="J77" s="58"/>
      <c r="K77" s="944"/>
      <c r="L77" s="944"/>
      <c r="M77" s="927"/>
      <c r="N77" s="928"/>
      <c r="O77" s="928"/>
      <c r="P77" s="928"/>
      <c r="Q77" s="928"/>
      <c r="R77" s="928"/>
      <c r="S77" s="928"/>
      <c r="T77" s="928"/>
      <c r="U77" s="154"/>
      <c r="V77" s="59"/>
      <c r="W77" s="59"/>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932"/>
      <c r="BB77" s="903"/>
      <c r="BC77" s="904"/>
      <c r="BD77" s="904"/>
      <c r="BE77" s="904"/>
      <c r="BF77" s="904"/>
      <c r="BG77" s="904"/>
      <c r="BH77" s="904"/>
      <c r="BI77" s="904"/>
      <c r="BJ77" s="904"/>
      <c r="BK77" s="904"/>
      <c r="BL77" s="904"/>
      <c r="BM77" s="904"/>
      <c r="BN77" s="908"/>
      <c r="BO77" s="58"/>
      <c r="BP77" s="58"/>
      <c r="BQ77" s="58"/>
      <c r="BR77" s="58"/>
      <c r="BS77" s="58"/>
      <c r="BT77" s="58"/>
      <c r="BU77" s="58"/>
      <c r="BV77" s="58"/>
      <c r="BW77" s="932"/>
      <c r="BX77" s="932"/>
      <c r="BY77" s="927"/>
      <c r="BZ77" s="928"/>
      <c r="CA77" s="928"/>
      <c r="CB77" s="928"/>
      <c r="CC77" s="928"/>
      <c r="CD77" s="928"/>
      <c r="CE77" s="928"/>
      <c r="CF77" s="928"/>
      <c r="CG77" s="154"/>
      <c r="CH77" s="59"/>
      <c r="CI77" s="59"/>
      <c r="CJ77" s="59"/>
    </row>
    <row r="78" spans="4:88" ht="8.1" customHeight="1" x14ac:dyDescent="0.45">
      <c r="D78" s="58"/>
      <c r="E78" s="58"/>
      <c r="F78" s="58"/>
      <c r="G78" s="58"/>
      <c r="H78" s="58"/>
      <c r="I78" s="58"/>
      <c r="J78" s="58"/>
      <c r="K78" s="945"/>
      <c r="L78" s="945"/>
      <c r="M78" s="929"/>
      <c r="N78" s="930"/>
      <c r="O78" s="930"/>
      <c r="P78" s="930"/>
      <c r="Q78" s="930"/>
      <c r="R78" s="930"/>
      <c r="S78" s="930"/>
      <c r="T78" s="930"/>
      <c r="U78" s="155"/>
      <c r="V78" s="128"/>
      <c r="W78" s="129"/>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932"/>
      <c r="BB78" s="905"/>
      <c r="BC78" s="906"/>
      <c r="BD78" s="906"/>
      <c r="BE78" s="906"/>
      <c r="BF78" s="906"/>
      <c r="BG78" s="906"/>
      <c r="BH78" s="906"/>
      <c r="BI78" s="906"/>
      <c r="BJ78" s="906"/>
      <c r="BK78" s="906"/>
      <c r="BL78" s="906"/>
      <c r="BM78" s="906"/>
      <c r="BN78" s="909"/>
      <c r="BO78" s="135"/>
      <c r="BP78" s="130"/>
      <c r="BQ78" s="130"/>
      <c r="BR78" s="130"/>
      <c r="BS78" s="130"/>
      <c r="BT78" s="130"/>
      <c r="BU78" s="130"/>
      <c r="BV78" s="130"/>
      <c r="BW78" s="932"/>
      <c r="BX78" s="932"/>
      <c r="BY78" s="929"/>
      <c r="BZ78" s="930"/>
      <c r="CA78" s="930"/>
      <c r="CB78" s="930"/>
      <c r="CC78" s="930"/>
      <c r="CD78" s="930"/>
      <c r="CE78" s="930"/>
      <c r="CF78" s="930"/>
      <c r="CG78" s="155"/>
      <c r="CH78" s="59"/>
      <c r="CI78" s="59"/>
      <c r="CJ78" s="59"/>
    </row>
    <row r="79" spans="4:88" ht="8.1" customHeight="1" x14ac:dyDescent="0.45">
      <c r="D79" s="58"/>
      <c r="E79" s="58"/>
      <c r="F79" s="58"/>
      <c r="G79" s="58"/>
      <c r="H79" s="58"/>
      <c r="I79" s="58"/>
      <c r="J79" s="58"/>
      <c r="K79" s="116"/>
      <c r="L79" s="116"/>
      <c r="M79" s="152"/>
      <c r="N79" s="152"/>
      <c r="O79" s="152"/>
      <c r="P79" s="152"/>
      <c r="Q79" s="152"/>
      <c r="R79" s="152"/>
      <c r="S79" s="152"/>
      <c r="T79" s="152"/>
      <c r="U79" s="145"/>
      <c r="V79" s="58"/>
      <c r="W79" s="58"/>
      <c r="X79" s="59"/>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932"/>
      <c r="BB79" s="937">
        <f>'16-10別表 (3)'!BB76</f>
        <v>0</v>
      </c>
      <c r="BC79" s="938"/>
      <c r="BD79" s="938"/>
      <c r="BE79" s="938"/>
      <c r="BF79" s="938"/>
      <c r="BG79" s="938"/>
      <c r="BH79" s="938"/>
      <c r="BI79" s="938"/>
      <c r="BJ79" s="938"/>
      <c r="BK79" s="938"/>
      <c r="BL79" s="938"/>
      <c r="BM79" s="938"/>
      <c r="BN79" s="898"/>
      <c r="BO79" s="58"/>
      <c r="BP79" s="58"/>
      <c r="BQ79" s="58"/>
      <c r="BR79" s="58"/>
      <c r="BS79" s="58"/>
      <c r="BT79" s="58"/>
      <c r="BU79" s="58"/>
      <c r="BV79" s="58"/>
      <c r="BW79" s="58"/>
      <c r="BX79" s="58"/>
      <c r="BY79" s="145"/>
      <c r="BZ79" s="145"/>
      <c r="CA79" s="145"/>
      <c r="CB79" s="145"/>
      <c r="CC79" s="145"/>
      <c r="CD79" s="145"/>
      <c r="CE79" s="145"/>
      <c r="CF79" s="145"/>
      <c r="CG79" s="145"/>
      <c r="CH79" s="58"/>
      <c r="CI79" s="58"/>
      <c r="CJ79" s="58"/>
    </row>
    <row r="80" spans="4:88" ht="8.1" customHeight="1" x14ac:dyDescent="0.45">
      <c r="D80" s="58"/>
      <c r="E80" s="58"/>
      <c r="F80" s="58"/>
      <c r="G80" s="58"/>
      <c r="H80" s="58"/>
      <c r="I80" s="58"/>
      <c r="J80" s="58"/>
      <c r="K80" s="116"/>
      <c r="L80" s="116"/>
      <c r="M80" s="152"/>
      <c r="N80" s="152"/>
      <c r="O80" s="152"/>
      <c r="P80" s="152"/>
      <c r="Q80" s="152"/>
      <c r="R80" s="152"/>
      <c r="S80" s="152"/>
      <c r="T80" s="152"/>
      <c r="U80" s="145"/>
      <c r="V80" s="58"/>
      <c r="W80" s="58"/>
      <c r="X80" s="59"/>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932"/>
      <c r="BB80" s="939"/>
      <c r="BC80" s="940"/>
      <c r="BD80" s="940"/>
      <c r="BE80" s="940"/>
      <c r="BF80" s="940"/>
      <c r="BG80" s="940"/>
      <c r="BH80" s="940"/>
      <c r="BI80" s="940"/>
      <c r="BJ80" s="940"/>
      <c r="BK80" s="940"/>
      <c r="BL80" s="940"/>
      <c r="BM80" s="940"/>
      <c r="BN80" s="899"/>
      <c r="BO80" s="58"/>
      <c r="BP80" s="58"/>
      <c r="BQ80" s="58"/>
      <c r="BR80" s="58"/>
      <c r="BS80" s="58"/>
      <c r="BT80" s="58"/>
      <c r="BU80" s="58"/>
      <c r="BV80" s="58"/>
      <c r="BW80" s="58"/>
      <c r="BX80" s="58"/>
      <c r="BY80" s="145"/>
      <c r="BZ80" s="145"/>
      <c r="CA80" s="145"/>
      <c r="CB80" s="145"/>
      <c r="CC80" s="145"/>
      <c r="CD80" s="145"/>
      <c r="CE80" s="145"/>
      <c r="CF80" s="145"/>
      <c r="CG80" s="145"/>
      <c r="CH80" s="58"/>
      <c r="CI80" s="58"/>
      <c r="CJ80" s="58"/>
    </row>
    <row r="81" spans="4:88" ht="8.1" customHeight="1" x14ac:dyDescent="0.45">
      <c r="D81" s="58"/>
      <c r="E81" s="58"/>
      <c r="F81" s="58"/>
      <c r="G81" s="58"/>
      <c r="H81" s="58"/>
      <c r="I81" s="58"/>
      <c r="J81" s="58"/>
      <c r="K81" s="116"/>
      <c r="L81" s="116"/>
      <c r="M81" s="152"/>
      <c r="N81" s="152"/>
      <c r="O81" s="152"/>
      <c r="P81" s="152"/>
      <c r="Q81" s="152"/>
      <c r="R81" s="152"/>
      <c r="S81" s="152"/>
      <c r="T81" s="152"/>
      <c r="U81" s="145"/>
      <c r="V81" s="58"/>
      <c r="W81" s="58"/>
      <c r="X81" s="59"/>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932"/>
      <c r="BB81" s="941"/>
      <c r="BC81" s="942"/>
      <c r="BD81" s="942"/>
      <c r="BE81" s="942"/>
      <c r="BF81" s="942"/>
      <c r="BG81" s="942"/>
      <c r="BH81" s="942"/>
      <c r="BI81" s="942"/>
      <c r="BJ81" s="942"/>
      <c r="BK81" s="942"/>
      <c r="BL81" s="942"/>
      <c r="BM81" s="942"/>
      <c r="BN81" s="900"/>
      <c r="BO81" s="58"/>
      <c r="BP81" s="58"/>
      <c r="BQ81" s="58"/>
      <c r="BR81" s="58"/>
      <c r="BS81" s="58"/>
      <c r="BT81" s="58"/>
      <c r="BU81" s="58"/>
      <c r="BV81" s="58"/>
      <c r="BW81" s="58"/>
      <c r="BX81" s="58"/>
      <c r="BY81" s="145"/>
      <c r="BZ81" s="145"/>
      <c r="CA81" s="145"/>
      <c r="CB81" s="145"/>
      <c r="CC81" s="145"/>
      <c r="CD81" s="145"/>
      <c r="CE81" s="145"/>
      <c r="CF81" s="145"/>
      <c r="CG81" s="145"/>
      <c r="CH81" s="58"/>
      <c r="CI81" s="58"/>
      <c r="CJ81" s="58"/>
    </row>
    <row r="82" spans="4:88" ht="8.1" customHeight="1" x14ac:dyDescent="0.45">
      <c r="D82" s="58"/>
      <c r="E82" s="58"/>
      <c r="F82" s="58"/>
      <c r="G82" s="58"/>
      <c r="H82" s="58"/>
      <c r="I82" s="58"/>
      <c r="J82" s="58"/>
      <c r="K82" s="943" t="s">
        <v>106</v>
      </c>
      <c r="L82" s="943"/>
      <c r="M82" s="925" t="str">
        <f>'16-10別表 (3)'!M79</f>
        <v/>
      </c>
      <c r="N82" s="926"/>
      <c r="O82" s="926"/>
      <c r="P82" s="926"/>
      <c r="Q82" s="926"/>
      <c r="R82" s="926"/>
      <c r="S82" s="926"/>
      <c r="T82" s="926"/>
      <c r="U82" s="153"/>
      <c r="V82" s="59"/>
      <c r="W82" s="59"/>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932"/>
      <c r="BB82" s="901">
        <f>'16-10別表 (3)'!BB79</f>
        <v>0</v>
      </c>
      <c r="BC82" s="902"/>
      <c r="BD82" s="902"/>
      <c r="BE82" s="902"/>
      <c r="BF82" s="902"/>
      <c r="BG82" s="902"/>
      <c r="BH82" s="902"/>
      <c r="BI82" s="902"/>
      <c r="BJ82" s="902"/>
      <c r="BK82" s="902"/>
      <c r="BL82" s="902"/>
      <c r="BM82" s="902"/>
      <c r="BN82" s="907"/>
      <c r="BO82" s="58"/>
      <c r="BP82" s="58"/>
      <c r="BQ82" s="58"/>
      <c r="BR82" s="58"/>
      <c r="BS82" s="58"/>
      <c r="BT82" s="58"/>
      <c r="BU82" s="58"/>
      <c r="BV82" s="58"/>
      <c r="BW82" s="932"/>
      <c r="BX82" s="932"/>
      <c r="BY82" s="925" t="str">
        <f>'16-10別表 (3)'!BY79</f>
        <v/>
      </c>
      <c r="BZ82" s="926"/>
      <c r="CA82" s="926"/>
      <c r="CB82" s="926"/>
      <c r="CC82" s="926"/>
      <c r="CD82" s="926"/>
      <c r="CE82" s="926"/>
      <c r="CF82" s="926"/>
      <c r="CG82" s="153"/>
      <c r="CH82" s="59"/>
      <c r="CI82" s="59"/>
      <c r="CJ82" s="59"/>
    </row>
    <row r="83" spans="4:88" ht="8.1" customHeight="1" x14ac:dyDescent="0.45">
      <c r="D83" s="58"/>
      <c r="E83" s="58"/>
      <c r="F83" s="58"/>
      <c r="G83" s="58"/>
      <c r="H83" s="58"/>
      <c r="I83" s="58"/>
      <c r="J83" s="58"/>
      <c r="K83" s="944"/>
      <c r="L83" s="944"/>
      <c r="M83" s="927"/>
      <c r="N83" s="928"/>
      <c r="O83" s="928"/>
      <c r="P83" s="928"/>
      <c r="Q83" s="928"/>
      <c r="R83" s="928"/>
      <c r="S83" s="928"/>
      <c r="T83" s="928"/>
      <c r="U83" s="154"/>
      <c r="V83" s="59"/>
      <c r="W83" s="59"/>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932"/>
      <c r="BB83" s="903"/>
      <c r="BC83" s="904"/>
      <c r="BD83" s="904"/>
      <c r="BE83" s="904"/>
      <c r="BF83" s="904"/>
      <c r="BG83" s="904"/>
      <c r="BH83" s="904"/>
      <c r="BI83" s="904"/>
      <c r="BJ83" s="904"/>
      <c r="BK83" s="904"/>
      <c r="BL83" s="904"/>
      <c r="BM83" s="904"/>
      <c r="BN83" s="908"/>
      <c r="BO83" s="58"/>
      <c r="BP83" s="58"/>
      <c r="BQ83" s="58"/>
      <c r="BR83" s="58"/>
      <c r="BS83" s="58"/>
      <c r="BT83" s="58"/>
      <c r="BU83" s="58"/>
      <c r="BV83" s="58"/>
      <c r="BW83" s="932"/>
      <c r="BX83" s="932"/>
      <c r="BY83" s="927"/>
      <c r="BZ83" s="928"/>
      <c r="CA83" s="928"/>
      <c r="CB83" s="928"/>
      <c r="CC83" s="928"/>
      <c r="CD83" s="928"/>
      <c r="CE83" s="928"/>
      <c r="CF83" s="928"/>
      <c r="CG83" s="154"/>
      <c r="CH83" s="59"/>
      <c r="CI83" s="59"/>
      <c r="CJ83" s="59"/>
    </row>
    <row r="84" spans="4:88" ht="8.1" customHeight="1" x14ac:dyDescent="0.45">
      <c r="D84" s="58"/>
      <c r="E84" s="58"/>
      <c r="F84" s="58"/>
      <c r="G84" s="58"/>
      <c r="H84" s="58"/>
      <c r="I84" s="58"/>
      <c r="J84" s="58"/>
      <c r="K84" s="945"/>
      <c r="L84" s="945"/>
      <c r="M84" s="929"/>
      <c r="N84" s="930"/>
      <c r="O84" s="930"/>
      <c r="P84" s="930"/>
      <c r="Q84" s="930"/>
      <c r="R84" s="930"/>
      <c r="S84" s="930"/>
      <c r="T84" s="930"/>
      <c r="U84" s="155"/>
      <c r="V84" s="128"/>
      <c r="W84" s="129"/>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932"/>
      <c r="BB84" s="905"/>
      <c r="BC84" s="906"/>
      <c r="BD84" s="906"/>
      <c r="BE84" s="906"/>
      <c r="BF84" s="906"/>
      <c r="BG84" s="906"/>
      <c r="BH84" s="906"/>
      <c r="BI84" s="906"/>
      <c r="BJ84" s="906"/>
      <c r="BK84" s="906"/>
      <c r="BL84" s="906"/>
      <c r="BM84" s="906"/>
      <c r="BN84" s="909"/>
      <c r="BO84" s="135"/>
      <c r="BP84" s="130"/>
      <c r="BQ84" s="130"/>
      <c r="BR84" s="130"/>
      <c r="BS84" s="130"/>
      <c r="BT84" s="130"/>
      <c r="BU84" s="130"/>
      <c r="BV84" s="130"/>
      <c r="BW84" s="932"/>
      <c r="BX84" s="932"/>
      <c r="BY84" s="929"/>
      <c r="BZ84" s="930"/>
      <c r="CA84" s="930"/>
      <c r="CB84" s="930"/>
      <c r="CC84" s="930"/>
      <c r="CD84" s="930"/>
      <c r="CE84" s="930"/>
      <c r="CF84" s="930"/>
      <c r="CG84" s="155"/>
      <c r="CH84" s="59"/>
      <c r="CI84" s="59"/>
      <c r="CJ84" s="59"/>
    </row>
    <row r="85" spans="4:88" ht="8.1" customHeight="1" x14ac:dyDescent="0.45">
      <c r="D85" s="58"/>
      <c r="E85" s="58"/>
      <c r="F85" s="58"/>
      <c r="G85" s="58"/>
      <c r="H85" s="58"/>
      <c r="I85" s="58"/>
      <c r="J85" s="58"/>
      <c r="K85" s="116"/>
      <c r="L85" s="116"/>
      <c r="M85" s="145"/>
      <c r="N85" s="145"/>
      <c r="O85" s="145"/>
      <c r="P85" s="145"/>
      <c r="Q85" s="145"/>
      <c r="R85" s="145"/>
      <c r="S85" s="145"/>
      <c r="T85" s="145"/>
      <c r="U85" s="145"/>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932"/>
      <c r="BB85" s="937">
        <f>'16-10別表 (3)'!BB82</f>
        <v>0</v>
      </c>
      <c r="BC85" s="938"/>
      <c r="BD85" s="938"/>
      <c r="BE85" s="938"/>
      <c r="BF85" s="938"/>
      <c r="BG85" s="938"/>
      <c r="BH85" s="938"/>
      <c r="BI85" s="938"/>
      <c r="BJ85" s="938"/>
      <c r="BK85" s="938"/>
      <c r="BL85" s="938"/>
      <c r="BM85" s="938"/>
      <c r="BN85" s="898"/>
      <c r="BO85" s="58"/>
      <c r="BP85" s="58"/>
      <c r="BQ85" s="58"/>
      <c r="BR85" s="58"/>
      <c r="BS85" s="58"/>
      <c r="BT85" s="58"/>
      <c r="BU85" s="58"/>
      <c r="BV85" s="58"/>
      <c r="BW85" s="58"/>
      <c r="BX85" s="58"/>
      <c r="BY85" s="145"/>
      <c r="BZ85" s="145"/>
      <c r="CA85" s="145"/>
      <c r="CB85" s="145"/>
      <c r="CC85" s="145"/>
      <c r="CD85" s="145"/>
      <c r="CE85" s="145"/>
      <c r="CF85" s="145"/>
      <c r="CG85" s="145"/>
      <c r="CH85" s="58"/>
      <c r="CI85" s="58"/>
      <c r="CJ85" s="58"/>
    </row>
    <row r="86" spans="4:88" ht="8.1" customHeight="1" x14ac:dyDescent="0.45">
      <c r="D86" s="58"/>
      <c r="E86" s="58"/>
      <c r="F86" s="58"/>
      <c r="G86" s="58"/>
      <c r="H86" s="58"/>
      <c r="I86" s="58"/>
      <c r="J86" s="58"/>
      <c r="K86" s="116"/>
      <c r="L86" s="116"/>
      <c r="M86" s="145"/>
      <c r="N86" s="145"/>
      <c r="O86" s="145"/>
      <c r="P86" s="145"/>
      <c r="Q86" s="145"/>
      <c r="R86" s="145"/>
      <c r="S86" s="145"/>
      <c r="T86" s="145"/>
      <c r="U86" s="145"/>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932"/>
      <c r="BB86" s="939"/>
      <c r="BC86" s="940"/>
      <c r="BD86" s="940"/>
      <c r="BE86" s="940"/>
      <c r="BF86" s="940"/>
      <c r="BG86" s="940"/>
      <c r="BH86" s="940"/>
      <c r="BI86" s="940"/>
      <c r="BJ86" s="940"/>
      <c r="BK86" s="940"/>
      <c r="BL86" s="940"/>
      <c r="BM86" s="940"/>
      <c r="BN86" s="899"/>
      <c r="BO86" s="58"/>
      <c r="BP86" s="58"/>
      <c r="BQ86" s="58"/>
      <c r="BR86" s="58"/>
      <c r="BS86" s="58"/>
      <c r="BT86" s="58"/>
      <c r="BU86" s="58"/>
      <c r="BV86" s="58"/>
      <c r="BW86" s="58"/>
      <c r="BX86" s="58"/>
      <c r="BY86" s="145"/>
      <c r="BZ86" s="145"/>
      <c r="CA86" s="145"/>
      <c r="CB86" s="145"/>
      <c r="CC86" s="145"/>
      <c r="CD86" s="145"/>
      <c r="CE86" s="145"/>
      <c r="CF86" s="145"/>
      <c r="CG86" s="145"/>
      <c r="CH86" s="58"/>
      <c r="CI86" s="58"/>
      <c r="CJ86" s="58"/>
    </row>
    <row r="87" spans="4:88" ht="8.1" customHeight="1" x14ac:dyDescent="0.45">
      <c r="D87" s="58"/>
      <c r="E87" s="58"/>
      <c r="F87" s="58"/>
      <c r="G87" s="58"/>
      <c r="H87" s="58"/>
      <c r="I87" s="58"/>
      <c r="J87" s="58"/>
      <c r="K87" s="116"/>
      <c r="L87" s="116"/>
      <c r="M87" s="145"/>
      <c r="N87" s="145"/>
      <c r="O87" s="145"/>
      <c r="P87" s="145"/>
      <c r="Q87" s="145"/>
      <c r="R87" s="145"/>
      <c r="S87" s="145"/>
      <c r="T87" s="145"/>
      <c r="U87" s="145"/>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932"/>
      <c r="BB87" s="941"/>
      <c r="BC87" s="942"/>
      <c r="BD87" s="942"/>
      <c r="BE87" s="942"/>
      <c r="BF87" s="942"/>
      <c r="BG87" s="942"/>
      <c r="BH87" s="942"/>
      <c r="BI87" s="942"/>
      <c r="BJ87" s="942"/>
      <c r="BK87" s="942"/>
      <c r="BL87" s="942"/>
      <c r="BM87" s="942"/>
      <c r="BN87" s="900"/>
      <c r="BO87" s="58"/>
      <c r="BP87" s="58"/>
      <c r="BQ87" s="58"/>
      <c r="BR87" s="58"/>
      <c r="BS87" s="58"/>
      <c r="BT87" s="58"/>
      <c r="BU87" s="58"/>
      <c r="BV87" s="58"/>
      <c r="BW87" s="58"/>
      <c r="BX87" s="58"/>
      <c r="BY87" s="145"/>
      <c r="BZ87" s="145"/>
      <c r="CA87" s="145"/>
      <c r="CB87" s="145"/>
      <c r="CC87" s="145"/>
      <c r="CD87" s="145"/>
      <c r="CE87" s="145"/>
      <c r="CF87" s="145"/>
      <c r="CG87" s="145"/>
      <c r="CH87" s="58"/>
      <c r="CI87" s="58"/>
      <c r="CJ87" s="58"/>
    </row>
    <row r="88" spans="4:88" ht="8.1" customHeight="1" x14ac:dyDescent="0.45">
      <c r="D88" s="58"/>
      <c r="E88" s="58"/>
      <c r="F88" s="58"/>
      <c r="G88" s="58"/>
      <c r="H88" s="58"/>
      <c r="I88" s="58"/>
      <c r="J88" s="58"/>
      <c r="K88" s="943" t="s">
        <v>107</v>
      </c>
      <c r="L88" s="943"/>
      <c r="M88" s="925">
        <v>9999999999</v>
      </c>
      <c r="N88" s="926"/>
      <c r="O88" s="926"/>
      <c r="P88" s="926"/>
      <c r="Q88" s="926"/>
      <c r="R88" s="926"/>
      <c r="S88" s="926"/>
      <c r="T88" s="926"/>
      <c r="U88" s="156"/>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932"/>
      <c r="BB88" s="901">
        <f>'16-10別表 (3)'!BB85</f>
        <v>0</v>
      </c>
      <c r="BC88" s="902"/>
      <c r="BD88" s="902"/>
      <c r="BE88" s="902"/>
      <c r="BF88" s="902"/>
      <c r="BG88" s="902"/>
      <c r="BH88" s="902"/>
      <c r="BI88" s="902"/>
      <c r="BJ88" s="902"/>
      <c r="BK88" s="902"/>
      <c r="BL88" s="902"/>
      <c r="BM88" s="902"/>
      <c r="BN88" s="907"/>
      <c r="BO88" s="58"/>
      <c r="BP88" s="58"/>
      <c r="BQ88" s="58"/>
      <c r="BR88" s="58"/>
      <c r="BS88" s="58"/>
      <c r="BT88" s="58"/>
      <c r="BU88" s="58"/>
      <c r="BV88" s="58"/>
      <c r="BW88" s="58"/>
      <c r="BX88" s="117"/>
      <c r="BY88" s="59"/>
      <c r="BZ88" s="59"/>
      <c r="CA88" s="59"/>
      <c r="CB88" s="59"/>
      <c r="CC88" s="59"/>
      <c r="CD88" s="59"/>
      <c r="CE88" s="59"/>
      <c r="CF88" s="59"/>
      <c r="CG88" s="59"/>
      <c r="CH88" s="59"/>
      <c r="CI88" s="59"/>
      <c r="CJ88" s="59"/>
    </row>
    <row r="89" spans="4:88" ht="8.1" customHeight="1" x14ac:dyDescent="0.45">
      <c r="D89" s="58"/>
      <c r="E89" s="58"/>
      <c r="F89" s="58"/>
      <c r="G89" s="58"/>
      <c r="H89" s="58"/>
      <c r="I89" s="58"/>
      <c r="J89" s="58"/>
      <c r="K89" s="944"/>
      <c r="L89" s="944"/>
      <c r="M89" s="927"/>
      <c r="N89" s="928"/>
      <c r="O89" s="928"/>
      <c r="P89" s="928"/>
      <c r="Q89" s="928"/>
      <c r="R89" s="928"/>
      <c r="S89" s="928"/>
      <c r="T89" s="928"/>
      <c r="U89" s="157"/>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932"/>
      <c r="BB89" s="903"/>
      <c r="BC89" s="904"/>
      <c r="BD89" s="904"/>
      <c r="BE89" s="904"/>
      <c r="BF89" s="904"/>
      <c r="BG89" s="904"/>
      <c r="BH89" s="904"/>
      <c r="BI89" s="904"/>
      <c r="BJ89" s="904"/>
      <c r="BK89" s="904"/>
      <c r="BL89" s="904"/>
      <c r="BM89" s="904"/>
      <c r="BN89" s="908"/>
      <c r="BO89" s="58"/>
      <c r="BP89" s="58"/>
      <c r="BQ89" s="58"/>
      <c r="BR89" s="58"/>
      <c r="BS89" s="58"/>
      <c r="BT89" s="58"/>
      <c r="BU89" s="58"/>
      <c r="BV89" s="58"/>
      <c r="BW89" s="58"/>
      <c r="BX89" s="117"/>
      <c r="BY89" s="59"/>
      <c r="BZ89" s="59"/>
      <c r="CA89" s="59"/>
      <c r="CB89" s="59"/>
      <c r="CC89" s="59"/>
      <c r="CD89" s="59"/>
      <c r="CE89" s="59"/>
      <c r="CF89" s="59"/>
      <c r="CG89" s="59"/>
      <c r="CH89" s="59"/>
      <c r="CI89" s="59"/>
      <c r="CJ89" s="59"/>
    </row>
    <row r="90" spans="4:88" ht="8.1" customHeight="1" thickBot="1" x14ac:dyDescent="0.5">
      <c r="D90" s="58"/>
      <c r="E90" s="58"/>
      <c r="F90" s="58"/>
      <c r="G90" s="58"/>
      <c r="H90" s="58"/>
      <c r="I90" s="58"/>
      <c r="J90" s="58"/>
      <c r="K90" s="945"/>
      <c r="L90" s="945"/>
      <c r="M90" s="929"/>
      <c r="N90" s="930"/>
      <c r="O90" s="930"/>
      <c r="P90" s="930"/>
      <c r="Q90" s="930"/>
      <c r="R90" s="930"/>
      <c r="S90" s="930"/>
      <c r="T90" s="930"/>
      <c r="U90" s="158"/>
      <c r="V90" s="131"/>
      <c r="W90" s="132"/>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932"/>
      <c r="BB90" s="905"/>
      <c r="BC90" s="906"/>
      <c r="BD90" s="906"/>
      <c r="BE90" s="906"/>
      <c r="BF90" s="906"/>
      <c r="BG90" s="906"/>
      <c r="BH90" s="906"/>
      <c r="BI90" s="906"/>
      <c r="BJ90" s="906"/>
      <c r="BK90" s="906"/>
      <c r="BL90" s="906"/>
      <c r="BM90" s="906"/>
      <c r="BN90" s="909"/>
      <c r="BO90" s="58"/>
      <c r="BP90" s="58"/>
      <c r="BQ90" s="58"/>
      <c r="BR90" s="58"/>
      <c r="BS90" s="58"/>
      <c r="BT90" s="58"/>
      <c r="BU90" s="58"/>
      <c r="BV90" s="58"/>
      <c r="BW90" s="58"/>
      <c r="BX90" s="117"/>
      <c r="BY90" s="59"/>
      <c r="BZ90" s="59"/>
      <c r="CA90" s="59"/>
      <c r="CB90" s="59"/>
      <c r="CC90" s="59"/>
      <c r="CD90" s="59"/>
      <c r="CE90" s="59"/>
      <c r="CF90" s="59"/>
      <c r="CG90" s="59"/>
      <c r="CH90" s="59"/>
      <c r="CI90" s="59"/>
      <c r="CJ90" s="59"/>
    </row>
    <row r="91" spans="4:88" ht="9.75" customHeight="1" x14ac:dyDescent="0.45">
      <c r="BN91" s="910">
        <v>71</v>
      </c>
    </row>
    <row r="92" spans="4:88" ht="8.1" customHeight="1" x14ac:dyDescent="0.45">
      <c r="BN92" s="911"/>
    </row>
    <row r="93" spans="4:88" ht="8.1" customHeight="1" x14ac:dyDescent="0.45"/>
    <row r="94" spans="4:88" ht="8.1" customHeight="1" x14ac:dyDescent="0.45"/>
  </sheetData>
  <sheetProtection sheet="1" objects="1" scenarios="1"/>
  <mergeCells count="129">
    <mergeCell ref="CE3:CI3"/>
    <mergeCell ref="BB4:BG5"/>
    <mergeCell ref="BH4:BO5"/>
    <mergeCell ref="BP4:BT5"/>
    <mergeCell ref="BU4:BV5"/>
    <mergeCell ref="BW4:BX5"/>
    <mergeCell ref="BY4:CD5"/>
    <mergeCell ref="CE4:CI5"/>
    <mergeCell ref="BB3:BG3"/>
    <mergeCell ref="BH3:BO3"/>
    <mergeCell ref="BP3:BT3"/>
    <mergeCell ref="BU3:BV3"/>
    <mergeCell ref="BW3:BX3"/>
    <mergeCell ref="BY3:CD3"/>
    <mergeCell ref="CC20:CJ23"/>
    <mergeCell ref="W21:Y22"/>
    <mergeCell ref="Z21:AC22"/>
    <mergeCell ref="AD21:AF22"/>
    <mergeCell ref="AG22:BX22"/>
    <mergeCell ref="BY22:CB23"/>
    <mergeCell ref="BI7:CH7"/>
    <mergeCell ref="CK8:CK42"/>
    <mergeCell ref="BH9:BJ11"/>
    <mergeCell ref="BK9:BM11"/>
    <mergeCell ref="BN9:BP11"/>
    <mergeCell ref="BQ12:BT15"/>
    <mergeCell ref="BU16:BX19"/>
    <mergeCell ref="BY32:BY33"/>
    <mergeCell ref="CG32:CG33"/>
    <mergeCell ref="BO34:BO35"/>
    <mergeCell ref="BB29:BB30"/>
    <mergeCell ref="BN29:BN30"/>
    <mergeCell ref="BB31:BM33"/>
    <mergeCell ref="BN31:BN33"/>
    <mergeCell ref="K32:K33"/>
    <mergeCell ref="M32:M33"/>
    <mergeCell ref="U32:U33"/>
    <mergeCell ref="T19:V20"/>
    <mergeCell ref="W19:W20"/>
    <mergeCell ref="AD19:AD20"/>
    <mergeCell ref="BW34:BX36"/>
    <mergeCell ref="BY34:CF36"/>
    <mergeCell ref="BA37:BA42"/>
    <mergeCell ref="BB37:BM39"/>
    <mergeCell ref="BN37:BN39"/>
    <mergeCell ref="K40:L42"/>
    <mergeCell ref="M40:T42"/>
    <mergeCell ref="BB40:BM42"/>
    <mergeCell ref="BN40:BN42"/>
    <mergeCell ref="BW40:BX42"/>
    <mergeCell ref="K34:L36"/>
    <mergeCell ref="M34:T36"/>
    <mergeCell ref="AZ34:AZ35"/>
    <mergeCell ref="BA34:BA35"/>
    <mergeCell ref="BB34:BM36"/>
    <mergeCell ref="BN34:BN36"/>
    <mergeCell ref="BY40:CF42"/>
    <mergeCell ref="BY20:CB21"/>
    <mergeCell ref="BA43:BA48"/>
    <mergeCell ref="BB43:BM45"/>
    <mergeCell ref="BN43:BN45"/>
    <mergeCell ref="K46:L48"/>
    <mergeCell ref="M46:T48"/>
    <mergeCell ref="BB46:BM48"/>
    <mergeCell ref="BN46:BN48"/>
    <mergeCell ref="BW46:BX48"/>
    <mergeCell ref="BY46:CF48"/>
    <mergeCell ref="BW52:BX54"/>
    <mergeCell ref="BY52:CF54"/>
    <mergeCell ref="BA55:BA60"/>
    <mergeCell ref="BB55:BM57"/>
    <mergeCell ref="BN55:BN57"/>
    <mergeCell ref="K58:L60"/>
    <mergeCell ref="M58:T60"/>
    <mergeCell ref="BB58:BM60"/>
    <mergeCell ref="BN58:BN60"/>
    <mergeCell ref="BW58:BX60"/>
    <mergeCell ref="BA49:BA54"/>
    <mergeCell ref="BB49:BM51"/>
    <mergeCell ref="BN49:BN51"/>
    <mergeCell ref="K52:L54"/>
    <mergeCell ref="M52:T54"/>
    <mergeCell ref="BB52:BM54"/>
    <mergeCell ref="BN52:BN54"/>
    <mergeCell ref="BY58:CF60"/>
    <mergeCell ref="BA61:BA66"/>
    <mergeCell ref="BB61:BM63"/>
    <mergeCell ref="BN61:BN63"/>
    <mergeCell ref="K64:L66"/>
    <mergeCell ref="M64:T66"/>
    <mergeCell ref="BB64:BM66"/>
    <mergeCell ref="BN64:BN66"/>
    <mergeCell ref="BW64:BX66"/>
    <mergeCell ref="BY64:CF66"/>
    <mergeCell ref="BW70:BX72"/>
    <mergeCell ref="BY70:CF72"/>
    <mergeCell ref="BA73:BA78"/>
    <mergeCell ref="BB73:BM75"/>
    <mergeCell ref="BN73:BN75"/>
    <mergeCell ref="K76:L78"/>
    <mergeCell ref="M76:T78"/>
    <mergeCell ref="BB76:BM78"/>
    <mergeCell ref="BN76:BN78"/>
    <mergeCell ref="BW76:BX78"/>
    <mergeCell ref="BA67:BA72"/>
    <mergeCell ref="BB67:BM69"/>
    <mergeCell ref="BN67:BN69"/>
    <mergeCell ref="K70:L72"/>
    <mergeCell ref="M70:T72"/>
    <mergeCell ref="BB70:BM72"/>
    <mergeCell ref="BN70:BN72"/>
    <mergeCell ref="BN91:BN92"/>
    <mergeCell ref="BA85:BA90"/>
    <mergeCell ref="BB85:BM87"/>
    <mergeCell ref="BN85:BN87"/>
    <mergeCell ref="K88:L90"/>
    <mergeCell ref="M88:T90"/>
    <mergeCell ref="BB88:BM90"/>
    <mergeCell ref="BN88:BN90"/>
    <mergeCell ref="BY76:CF78"/>
    <mergeCell ref="BA79:BA84"/>
    <mergeCell ref="BB79:BM81"/>
    <mergeCell ref="BN79:BN81"/>
    <mergeCell ref="K82:L84"/>
    <mergeCell ref="M82:T84"/>
    <mergeCell ref="BB82:BM84"/>
    <mergeCell ref="BN82:BN84"/>
    <mergeCell ref="BW82:BX84"/>
    <mergeCell ref="BY82:CF84"/>
  </mergeCells>
  <phoneticPr fontId="47"/>
  <pageMargins left="0.23622047244094491" right="0.43307086614173229" top="0.35433070866141736" bottom="0.15748031496062992" header="0.31496062992125984" footer="0.31496062992125984"/>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D1:CK94"/>
  <sheetViews>
    <sheetView showZeros="0" view="pageBreakPreview" zoomScale="85" zoomScaleNormal="100" zoomScaleSheetLayoutView="85" workbookViewId="0">
      <selection activeCell="V92" sqref="V92:X93"/>
    </sheetView>
  </sheetViews>
  <sheetFormatPr defaultColWidth="9" defaultRowHeight="13.2" x14ac:dyDescent="0.45"/>
  <cols>
    <col min="1" max="3" width="1.8984375" style="46" customWidth="1"/>
    <col min="4" max="87" width="2" style="46" customWidth="1"/>
    <col min="88" max="88" width="0.59765625" style="46" customWidth="1"/>
    <col min="89" max="89" width="3.19921875" style="46" customWidth="1"/>
    <col min="90" max="90" width="2" style="46" customWidth="1"/>
    <col min="91" max="91" width="2.69921875" style="46" customWidth="1"/>
    <col min="92" max="107" width="2" style="46" customWidth="1"/>
    <col min="108" max="16384" width="9" style="46"/>
  </cols>
  <sheetData>
    <row r="1" spans="4:89" ht="7.5" customHeight="1" x14ac:dyDescent="0.45"/>
    <row r="2" spans="4:89" ht="11.25" customHeight="1" x14ac:dyDescent="0.45">
      <c r="BB2" s="52">
        <v>1</v>
      </c>
      <c r="BC2" s="52"/>
      <c r="BD2" s="52"/>
      <c r="BE2" s="52"/>
      <c r="BF2" s="52"/>
      <c r="BG2" s="52"/>
      <c r="BH2" s="52">
        <v>7</v>
      </c>
      <c r="BI2" s="52"/>
      <c r="BJ2" s="52"/>
      <c r="BK2" s="52"/>
      <c r="BL2" s="52"/>
      <c r="BM2" s="52"/>
      <c r="BN2" s="52"/>
      <c r="BO2" s="52"/>
      <c r="BP2" s="52">
        <v>17</v>
      </c>
      <c r="BQ2" s="52"/>
      <c r="BR2" s="52"/>
      <c r="BS2" s="52"/>
      <c r="BT2" s="52"/>
      <c r="BU2" s="52">
        <v>22</v>
      </c>
      <c r="BV2" s="52">
        <v>23</v>
      </c>
      <c r="BW2" s="138">
        <v>32</v>
      </c>
      <c r="BX2" s="139"/>
      <c r="BY2" s="139">
        <v>34</v>
      </c>
      <c r="BZ2" s="139"/>
      <c r="CA2" s="139"/>
      <c r="CB2" s="139"/>
      <c r="CC2" s="139"/>
      <c r="CD2" s="139"/>
      <c r="CE2" s="139"/>
      <c r="CF2" s="139"/>
      <c r="CG2" s="139"/>
      <c r="CH2" s="139"/>
      <c r="CI2" s="139">
        <v>47</v>
      </c>
      <c r="CJ2" s="124"/>
    </row>
    <row r="3" spans="4:89" ht="11.25" customHeight="1" x14ac:dyDescent="0.45">
      <c r="Q3" s="106"/>
      <c r="R3" s="106"/>
      <c r="X3" s="44"/>
      <c r="Y3" s="44"/>
      <c r="Z3" s="44"/>
      <c r="AA3" s="44"/>
      <c r="AB3" s="44"/>
      <c r="AC3" s="44"/>
      <c r="AD3" s="44"/>
      <c r="AE3" s="44"/>
      <c r="AF3" s="44"/>
      <c r="AG3" s="44"/>
      <c r="AH3" s="44"/>
      <c r="AI3" s="44"/>
      <c r="AJ3" s="44"/>
      <c r="AK3" s="44"/>
      <c r="AL3" s="44"/>
      <c r="AM3" s="44"/>
      <c r="AN3" s="44"/>
      <c r="AO3" s="44"/>
      <c r="AP3" s="44"/>
      <c r="AQ3" s="44"/>
      <c r="AR3" s="44"/>
      <c r="AS3" s="44"/>
      <c r="AT3" s="44"/>
      <c r="BB3" s="882" t="s">
        <v>96</v>
      </c>
      <c r="BC3" s="882"/>
      <c r="BD3" s="882"/>
      <c r="BE3" s="882"/>
      <c r="BF3" s="882"/>
      <c r="BG3" s="882"/>
      <c r="BH3" s="882" t="s">
        <v>3</v>
      </c>
      <c r="BI3" s="882"/>
      <c r="BJ3" s="882"/>
      <c r="BK3" s="882"/>
      <c r="BL3" s="882"/>
      <c r="BM3" s="882"/>
      <c r="BN3" s="882"/>
      <c r="BO3" s="882"/>
      <c r="BP3" s="882" t="s">
        <v>4</v>
      </c>
      <c r="BQ3" s="882"/>
      <c r="BR3" s="882"/>
      <c r="BS3" s="882"/>
      <c r="BT3" s="882"/>
      <c r="BU3" s="946" t="s">
        <v>5</v>
      </c>
      <c r="BV3" s="946"/>
      <c r="BW3" s="946" t="s">
        <v>97</v>
      </c>
      <c r="BX3" s="946"/>
      <c r="BY3" s="882" t="s">
        <v>6</v>
      </c>
      <c r="BZ3" s="882"/>
      <c r="CA3" s="882"/>
      <c r="CB3" s="882"/>
      <c r="CC3" s="882"/>
      <c r="CD3" s="882"/>
      <c r="CE3" s="882" t="s">
        <v>7</v>
      </c>
      <c r="CF3" s="882"/>
      <c r="CG3" s="882"/>
      <c r="CH3" s="882"/>
      <c r="CI3" s="882"/>
      <c r="CJ3" s="125"/>
    </row>
    <row r="4" spans="4:89" ht="11.25" customHeight="1" x14ac:dyDescent="0.45">
      <c r="P4" s="106"/>
      <c r="Q4" s="106"/>
      <c r="R4" s="106"/>
      <c r="X4" s="44"/>
      <c r="Y4" s="44"/>
      <c r="Z4" s="44"/>
      <c r="AA4" s="44"/>
      <c r="AB4" s="44"/>
      <c r="AC4" s="44"/>
      <c r="AD4" s="44"/>
      <c r="AE4" s="44"/>
      <c r="AF4" s="44"/>
      <c r="AG4" s="44"/>
      <c r="AH4" s="44"/>
      <c r="AI4" s="44"/>
      <c r="AJ4" s="44"/>
      <c r="AK4" s="44"/>
      <c r="AL4" s="44"/>
      <c r="AM4" s="44"/>
      <c r="AN4" s="44"/>
      <c r="AO4" s="44"/>
      <c r="AP4" s="44"/>
      <c r="AQ4" s="44"/>
      <c r="AR4" s="44"/>
      <c r="AS4" s="44"/>
      <c r="AT4" s="44"/>
      <c r="BB4" s="896">
        <v>161001</v>
      </c>
      <c r="BC4" s="896"/>
      <c r="BD4" s="896"/>
      <c r="BE4" s="896"/>
      <c r="BF4" s="896"/>
      <c r="BG4" s="896"/>
      <c r="BH4" s="896">
        <f>'16-10別表 (4)'!BH3</f>
        <v>0</v>
      </c>
      <c r="BI4" s="896"/>
      <c r="BJ4" s="896"/>
      <c r="BK4" s="896"/>
      <c r="BL4" s="896"/>
      <c r="BM4" s="896"/>
      <c r="BN4" s="896"/>
      <c r="BO4" s="896"/>
      <c r="BP4" s="896">
        <f>'16-10別表 (4)'!BP3</f>
        <v>19001</v>
      </c>
      <c r="BQ4" s="896"/>
      <c r="BR4" s="896"/>
      <c r="BS4" s="896"/>
      <c r="BT4" s="896"/>
      <c r="BU4" s="896"/>
      <c r="BV4" s="896"/>
      <c r="BW4" s="897" t="s">
        <v>109</v>
      </c>
      <c r="BX4" s="897"/>
      <c r="BY4" s="912"/>
      <c r="BZ4" s="912"/>
      <c r="CA4" s="912"/>
      <c r="CB4" s="912"/>
      <c r="CC4" s="912"/>
      <c r="CD4" s="912"/>
      <c r="CE4" s="931"/>
      <c r="CF4" s="931"/>
      <c r="CG4" s="931"/>
      <c r="CH4" s="931"/>
      <c r="CI4" s="931"/>
      <c r="CJ4" s="126"/>
    </row>
    <row r="5" spans="4:89" ht="11.25" customHeight="1" x14ac:dyDescent="0.45">
      <c r="BB5" s="896"/>
      <c r="BC5" s="896"/>
      <c r="BD5" s="896"/>
      <c r="BE5" s="896"/>
      <c r="BF5" s="896"/>
      <c r="BG5" s="896"/>
      <c r="BH5" s="896"/>
      <c r="BI5" s="896"/>
      <c r="BJ5" s="896"/>
      <c r="BK5" s="896"/>
      <c r="BL5" s="896"/>
      <c r="BM5" s="896"/>
      <c r="BN5" s="896"/>
      <c r="BO5" s="896"/>
      <c r="BP5" s="896"/>
      <c r="BQ5" s="896"/>
      <c r="BR5" s="896"/>
      <c r="BS5" s="896"/>
      <c r="BT5" s="896"/>
      <c r="BU5" s="896"/>
      <c r="BV5" s="896"/>
      <c r="BW5" s="897"/>
      <c r="BX5" s="897"/>
      <c r="BY5" s="912"/>
      <c r="BZ5" s="912"/>
      <c r="CA5" s="912"/>
      <c r="CB5" s="912"/>
      <c r="CC5" s="912"/>
      <c r="CD5" s="912"/>
      <c r="CE5" s="931"/>
      <c r="CF5" s="931"/>
      <c r="CG5" s="931"/>
      <c r="CH5" s="931"/>
      <c r="CI5" s="931"/>
      <c r="CJ5" s="126"/>
    </row>
    <row r="6" spans="4:89" ht="6" customHeight="1" x14ac:dyDescent="0.45">
      <c r="BB6" s="51"/>
      <c r="BC6" s="51"/>
      <c r="BD6" s="51"/>
      <c r="BE6" s="51"/>
      <c r="BF6" s="51"/>
      <c r="BG6" s="51"/>
      <c r="BH6" s="107"/>
      <c r="BI6" s="107"/>
      <c r="BJ6" s="107"/>
      <c r="BK6" s="107"/>
      <c r="BL6" s="107"/>
      <c r="BM6" s="107"/>
      <c r="BN6" s="107"/>
      <c r="BO6" s="107"/>
      <c r="BP6" s="107"/>
      <c r="BQ6" s="107"/>
      <c r="BR6" s="107"/>
      <c r="BS6" s="107"/>
      <c r="BT6" s="107"/>
      <c r="BU6" s="107"/>
      <c r="BV6" s="107"/>
      <c r="BW6" s="108"/>
      <c r="BX6" s="108"/>
      <c r="BY6" s="108"/>
      <c r="BZ6" s="108"/>
      <c r="CA6" s="108"/>
      <c r="CB6" s="108"/>
      <c r="CC6" s="108"/>
      <c r="CD6" s="108"/>
      <c r="CE6" s="109"/>
      <c r="CF6" s="109"/>
      <c r="CG6" s="109"/>
      <c r="CH6" s="109"/>
      <c r="CI6" s="118"/>
      <c r="CJ6" s="126"/>
    </row>
    <row r="7" spans="4:89" ht="6" customHeight="1" x14ac:dyDescent="0.45">
      <c r="BB7" s="51"/>
      <c r="BC7" s="51"/>
      <c r="BD7" s="51"/>
      <c r="BE7" s="51"/>
      <c r="BF7" s="51"/>
      <c r="BG7" s="51"/>
      <c r="BH7" s="107"/>
      <c r="BI7" s="947"/>
      <c r="BJ7" s="947"/>
      <c r="BK7" s="947"/>
      <c r="BL7" s="947"/>
      <c r="BM7" s="947"/>
      <c r="BN7" s="947"/>
      <c r="BO7" s="947"/>
      <c r="BP7" s="947"/>
      <c r="BQ7" s="947"/>
      <c r="BR7" s="947"/>
      <c r="BS7" s="947"/>
      <c r="BT7" s="947"/>
      <c r="BU7" s="947"/>
      <c r="BV7" s="947"/>
      <c r="BW7" s="947"/>
      <c r="BX7" s="947"/>
      <c r="BY7" s="947"/>
      <c r="BZ7" s="947"/>
      <c r="CA7" s="947"/>
      <c r="CB7" s="947"/>
      <c r="CC7" s="947"/>
      <c r="CD7" s="947"/>
      <c r="CE7" s="947"/>
      <c r="CF7" s="947"/>
      <c r="CG7" s="947"/>
      <c r="CH7" s="947"/>
      <c r="CI7" s="109"/>
      <c r="CJ7" s="126"/>
    </row>
    <row r="8" spans="4:89" ht="6" customHeight="1" x14ac:dyDescent="0.45">
      <c r="BF8" s="45"/>
      <c r="BG8" s="45"/>
      <c r="BH8" s="119"/>
      <c r="BI8" s="54"/>
      <c r="BJ8" s="54"/>
      <c r="BK8" s="54"/>
      <c r="BL8" s="54"/>
      <c r="BM8" s="54"/>
      <c r="BN8" s="54"/>
      <c r="BO8" s="54"/>
      <c r="BQ8" s="110"/>
      <c r="BU8" s="49"/>
      <c r="BV8" s="49"/>
      <c r="BW8" s="49"/>
      <c r="BX8" s="49"/>
      <c r="BY8" s="49"/>
      <c r="BZ8" s="49"/>
      <c r="CA8" s="49"/>
      <c r="CJ8" s="127"/>
      <c r="CK8" s="883" t="s">
        <v>120</v>
      </c>
    </row>
    <row r="9" spans="4:89" ht="11.25" customHeight="1" x14ac:dyDescent="0.45">
      <c r="BF9" s="45"/>
      <c r="BG9" s="52">
        <v>48</v>
      </c>
      <c r="BH9" s="884"/>
      <c r="BI9" s="885"/>
      <c r="BJ9" s="885"/>
      <c r="BK9" s="890"/>
      <c r="BL9" s="890"/>
      <c r="BM9" s="890"/>
      <c r="BN9" s="890"/>
      <c r="BO9" s="890"/>
      <c r="BP9" s="893"/>
      <c r="BQ9" s="53"/>
      <c r="BR9" s="53"/>
      <c r="BS9" s="53"/>
      <c r="BU9" s="49"/>
      <c r="BV9" s="49"/>
      <c r="BW9" s="49"/>
      <c r="BX9" s="49"/>
      <c r="BY9" s="49"/>
      <c r="BZ9" s="49"/>
      <c r="CA9" s="49"/>
      <c r="CJ9" s="127"/>
      <c r="CK9" s="883"/>
    </row>
    <row r="10" spans="4:89" ht="11.25" customHeight="1" x14ac:dyDescent="0.45">
      <c r="H10" s="56"/>
      <c r="I10" s="56"/>
      <c r="J10" s="57"/>
      <c r="K10" s="57"/>
      <c r="L10" s="57"/>
      <c r="M10" s="57"/>
      <c r="N10" s="57"/>
      <c r="O10" s="57"/>
      <c r="P10" s="57"/>
      <c r="Q10" s="57"/>
      <c r="R10" s="57"/>
      <c r="S10" s="57"/>
      <c r="T10" s="57"/>
      <c r="U10" s="57"/>
      <c r="V10" s="57"/>
      <c r="W10" s="57"/>
      <c r="X10" s="57"/>
      <c r="Y10" s="57"/>
      <c r="Z10" s="57"/>
      <c r="AA10" s="57"/>
      <c r="AB10" s="57"/>
      <c r="AC10" s="57"/>
      <c r="AN10" s="111"/>
      <c r="AO10" s="111"/>
      <c r="AP10" s="111"/>
      <c r="AQ10" s="111"/>
      <c r="AR10" s="111"/>
      <c r="AS10" s="111"/>
      <c r="AT10" s="59"/>
      <c r="AU10" s="59"/>
      <c r="AV10" s="59"/>
      <c r="AW10" s="112"/>
      <c r="AX10" s="112"/>
      <c r="AY10" s="112"/>
      <c r="AZ10" s="112"/>
      <c r="BA10" s="112"/>
      <c r="BB10" s="112"/>
      <c r="BC10" s="112"/>
      <c r="BD10" s="112"/>
      <c r="BF10" s="45"/>
      <c r="BG10" s="45"/>
      <c r="BH10" s="886"/>
      <c r="BI10" s="887"/>
      <c r="BJ10" s="887"/>
      <c r="BK10" s="891"/>
      <c r="BL10" s="891"/>
      <c r="BM10" s="891"/>
      <c r="BN10" s="891"/>
      <c r="BO10" s="891"/>
      <c r="BP10" s="894"/>
      <c r="BT10" s="113"/>
      <c r="BU10" s="113"/>
      <c r="BV10" s="113"/>
      <c r="BW10" s="113"/>
      <c r="BX10" s="113"/>
      <c r="BY10" s="113"/>
      <c r="BZ10" s="113"/>
      <c r="CA10" s="113"/>
      <c r="CB10" s="113"/>
      <c r="CJ10" s="127"/>
      <c r="CK10" s="883"/>
    </row>
    <row r="11" spans="4:89" ht="11.25" customHeight="1" x14ac:dyDescent="0.45">
      <c r="H11" s="56"/>
      <c r="I11" s="56"/>
      <c r="J11" s="57"/>
      <c r="K11" s="57"/>
      <c r="L11" s="57"/>
      <c r="M11" s="57"/>
      <c r="N11" s="57"/>
      <c r="O11" s="57"/>
      <c r="P11" s="57"/>
      <c r="Q11" s="57"/>
      <c r="R11" s="57"/>
      <c r="S11" s="57"/>
      <c r="T11" s="57"/>
      <c r="U11" s="57"/>
      <c r="V11" s="57"/>
      <c r="W11" s="57"/>
      <c r="X11" s="57"/>
      <c r="Y11" s="57"/>
      <c r="Z11" s="57"/>
      <c r="AA11" s="57"/>
      <c r="AB11" s="57"/>
      <c r="AC11" s="57"/>
      <c r="AM11" s="111"/>
      <c r="AN11" s="111"/>
      <c r="AO11" s="111"/>
      <c r="AP11" s="111"/>
      <c r="AQ11" s="111"/>
      <c r="AR11" s="111"/>
      <c r="AS11" s="111"/>
      <c r="AT11" s="59"/>
      <c r="AU11" s="59"/>
      <c r="AV11" s="59"/>
      <c r="AW11" s="112"/>
      <c r="AX11" s="112"/>
      <c r="AY11" s="112"/>
      <c r="AZ11" s="112"/>
      <c r="BA11" s="112"/>
      <c r="BB11" s="112"/>
      <c r="BC11" s="112"/>
      <c r="BD11" s="112"/>
      <c r="BF11" s="45"/>
      <c r="BG11" s="45"/>
      <c r="BH11" s="888"/>
      <c r="BI11" s="889"/>
      <c r="BJ11" s="889"/>
      <c r="BK11" s="892"/>
      <c r="BL11" s="892"/>
      <c r="BM11" s="892"/>
      <c r="BN11" s="892"/>
      <c r="BO11" s="892"/>
      <c r="BP11" s="895"/>
      <c r="BT11" s="113"/>
      <c r="BU11" s="113"/>
      <c r="BV11" s="113"/>
      <c r="BW11" s="113"/>
      <c r="BX11" s="113"/>
      <c r="BY11" s="113"/>
      <c r="BZ11" s="113"/>
      <c r="CA11" s="113"/>
      <c r="CB11" s="113"/>
      <c r="CJ11" s="127"/>
      <c r="CK11" s="883"/>
    </row>
    <row r="12" spans="4:89" ht="11.25" customHeight="1" x14ac:dyDescent="0.45">
      <c r="D12" s="55"/>
      <c r="E12" s="55"/>
      <c r="F12" s="55"/>
      <c r="G12" s="55"/>
      <c r="H12" s="55"/>
      <c r="I12" s="55"/>
      <c r="J12" s="55"/>
      <c r="K12" s="55"/>
      <c r="L12" s="55"/>
      <c r="M12" s="55"/>
      <c r="N12" s="55"/>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O12" s="52"/>
      <c r="BP12" s="52">
        <v>53</v>
      </c>
      <c r="BQ12" s="953"/>
      <c r="BR12" s="953"/>
      <c r="BS12" s="953"/>
      <c r="BT12" s="953"/>
      <c r="BU12" s="113"/>
      <c r="BV12" s="113"/>
      <c r="BW12" s="113"/>
      <c r="BX12" s="113"/>
      <c r="BY12" s="113"/>
      <c r="BZ12" s="113"/>
      <c r="CA12" s="113"/>
      <c r="CB12" s="113"/>
      <c r="CJ12" s="127"/>
      <c r="CK12" s="883"/>
    </row>
    <row r="13" spans="4:89" ht="11.25" customHeight="1" x14ac:dyDescent="0.45">
      <c r="D13" s="55"/>
      <c r="E13" s="55"/>
      <c r="F13" s="55"/>
      <c r="G13" s="55"/>
      <c r="H13" s="55"/>
      <c r="I13" s="55"/>
      <c r="J13" s="55"/>
      <c r="K13" s="55"/>
      <c r="L13" s="55"/>
      <c r="M13" s="55"/>
      <c r="N13" s="5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Q13" s="953"/>
      <c r="BR13" s="953"/>
      <c r="BS13" s="953"/>
      <c r="BT13" s="953"/>
      <c r="CJ13" s="127"/>
      <c r="CK13" s="883"/>
    </row>
    <row r="14" spans="4:89" ht="11.25" customHeight="1" x14ac:dyDescent="0.45">
      <c r="D14" s="55"/>
      <c r="E14" s="55"/>
      <c r="F14" s="55"/>
      <c r="G14" s="55"/>
      <c r="H14" s="55"/>
      <c r="I14" s="55"/>
      <c r="J14" s="55"/>
      <c r="K14" s="55"/>
      <c r="L14" s="55"/>
      <c r="M14" s="55"/>
      <c r="N14" s="55"/>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Q14" s="953"/>
      <c r="BR14" s="953"/>
      <c r="BS14" s="953"/>
      <c r="BT14" s="953"/>
      <c r="CJ14" s="127"/>
      <c r="CK14" s="883"/>
    </row>
    <row r="15" spans="4:89" ht="11.25" customHeight="1" x14ac:dyDescent="0.45">
      <c r="D15" s="55"/>
      <c r="E15" s="55"/>
      <c r="F15" s="55"/>
      <c r="G15" s="55"/>
      <c r="H15" s="55"/>
      <c r="I15" s="55"/>
      <c r="J15" s="55"/>
      <c r="K15" s="55"/>
      <c r="L15" s="55"/>
      <c r="M15" s="55"/>
      <c r="N15" s="55"/>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Q15" s="953"/>
      <c r="BR15" s="953"/>
      <c r="BS15" s="953"/>
      <c r="BT15" s="953"/>
      <c r="CJ15" s="127"/>
      <c r="CK15" s="883"/>
    </row>
    <row r="16" spans="4:89" ht="11.25" customHeight="1" x14ac:dyDescent="0.45">
      <c r="D16" s="55"/>
      <c r="E16" s="55"/>
      <c r="F16" s="55"/>
      <c r="G16" s="55"/>
      <c r="H16" s="55"/>
      <c r="I16" s="55"/>
      <c r="J16" s="55"/>
      <c r="K16" s="55"/>
      <c r="L16" s="55"/>
      <c r="M16" s="55"/>
      <c r="N16" s="55"/>
      <c r="P16" s="114"/>
      <c r="Q16" s="114"/>
      <c r="R16" s="114"/>
      <c r="S16" s="114"/>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1"/>
      <c r="BE16" s="121"/>
      <c r="BF16" s="121"/>
      <c r="BG16" s="121"/>
      <c r="BH16" s="121"/>
      <c r="BI16" s="121"/>
      <c r="BJ16" s="121"/>
      <c r="BK16" s="121"/>
      <c r="BL16" s="121"/>
      <c r="BM16" s="121"/>
      <c r="BN16" s="121"/>
      <c r="BO16" s="121"/>
      <c r="BP16" s="121"/>
      <c r="BQ16" s="121"/>
      <c r="BR16" s="121"/>
      <c r="BU16" s="953"/>
      <c r="BV16" s="953"/>
      <c r="BW16" s="953"/>
      <c r="BX16" s="953"/>
      <c r="CJ16" s="127"/>
      <c r="CK16" s="883"/>
    </row>
    <row r="17" spans="4:89" ht="11.25" customHeight="1" x14ac:dyDescent="0.45">
      <c r="D17" s="55"/>
      <c r="E17" s="55"/>
      <c r="F17" s="55"/>
      <c r="G17" s="55"/>
      <c r="H17" s="55"/>
      <c r="I17" s="55"/>
      <c r="J17" s="55"/>
      <c r="K17" s="55"/>
      <c r="L17" s="55"/>
      <c r="M17" s="55"/>
      <c r="N17" s="55"/>
      <c r="P17" s="114"/>
      <c r="Q17" s="114"/>
      <c r="R17" s="114"/>
      <c r="S17" s="114"/>
      <c r="T17" s="122"/>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U17" s="953"/>
      <c r="BV17" s="953"/>
      <c r="BW17" s="953"/>
      <c r="BX17" s="953"/>
      <c r="CJ17" s="127"/>
      <c r="CK17" s="883"/>
    </row>
    <row r="18" spans="4:89" ht="11.25" customHeight="1" x14ac:dyDescent="0.45">
      <c r="D18" s="55"/>
      <c r="E18" s="55"/>
      <c r="F18" s="55"/>
      <c r="G18" s="55"/>
      <c r="H18" s="55"/>
      <c r="I18" s="55"/>
      <c r="J18" s="55"/>
      <c r="K18" s="55"/>
      <c r="L18" s="55"/>
      <c r="M18" s="55"/>
      <c r="N18" s="55"/>
      <c r="P18" s="114"/>
      <c r="Q18" s="114"/>
      <c r="R18" s="114"/>
      <c r="S18" s="114"/>
      <c r="T18" s="123"/>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U18" s="953"/>
      <c r="BV18" s="953"/>
      <c r="BW18" s="953"/>
      <c r="BX18" s="953"/>
      <c r="CJ18" s="127"/>
      <c r="CK18" s="883"/>
    </row>
    <row r="19" spans="4:89" ht="11.25" customHeight="1" x14ac:dyDescent="0.15">
      <c r="D19" s="55"/>
      <c r="E19" s="55"/>
      <c r="F19" s="55"/>
      <c r="G19" s="55"/>
      <c r="H19" s="55"/>
      <c r="I19" s="55"/>
      <c r="J19" s="55"/>
      <c r="K19" s="55"/>
      <c r="L19" s="55"/>
      <c r="M19" s="55"/>
      <c r="N19" s="55"/>
      <c r="P19" s="114"/>
      <c r="Q19" s="114"/>
      <c r="R19" s="114"/>
      <c r="S19" s="114"/>
      <c r="T19" s="952"/>
      <c r="U19" s="952"/>
      <c r="V19" s="952"/>
      <c r="W19" s="950">
        <v>24</v>
      </c>
      <c r="X19" s="161"/>
      <c r="Y19" s="161"/>
      <c r="Z19" s="161"/>
      <c r="AA19" s="161"/>
      <c r="AB19" s="161"/>
      <c r="AC19" s="161"/>
      <c r="AD19" s="950">
        <v>26</v>
      </c>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U19" s="953"/>
      <c r="BV19" s="953"/>
      <c r="BW19" s="953"/>
      <c r="BX19" s="953"/>
      <c r="BY19" s="52">
        <v>54</v>
      </c>
      <c r="BZ19" s="52"/>
      <c r="CA19" s="52"/>
      <c r="CB19" s="52">
        <v>57</v>
      </c>
      <c r="CJ19" s="127"/>
      <c r="CK19" s="883"/>
    </row>
    <row r="20" spans="4:89" ht="6" customHeight="1" x14ac:dyDescent="0.15">
      <c r="T20" s="952"/>
      <c r="U20" s="952"/>
      <c r="V20" s="952"/>
      <c r="W20" s="951"/>
      <c r="X20" s="140"/>
      <c r="Y20" s="140"/>
      <c r="Z20" s="140"/>
      <c r="AA20" s="140"/>
      <c r="AB20" s="140"/>
      <c r="AC20" s="140"/>
      <c r="AD20" s="951"/>
      <c r="BV20" s="115"/>
      <c r="BW20" s="115"/>
      <c r="BX20" s="115"/>
      <c r="BY20" s="913">
        <f>'16-10別表 (4)'!BY17</f>
        <v>0</v>
      </c>
      <c r="BZ20" s="914"/>
      <c r="CA20" s="914"/>
      <c r="CB20" s="915"/>
      <c r="CC20" s="948"/>
      <c r="CD20" s="949"/>
      <c r="CE20" s="949"/>
      <c r="CF20" s="949"/>
      <c r="CG20" s="949"/>
      <c r="CH20" s="949"/>
      <c r="CI20" s="949"/>
      <c r="CJ20" s="949"/>
      <c r="CK20" s="883"/>
    </row>
    <row r="21" spans="4:89" ht="18" customHeight="1" x14ac:dyDescent="0.45">
      <c r="S21" s="58"/>
      <c r="T21" s="58"/>
      <c r="U21" s="58"/>
      <c r="V21" s="58"/>
      <c r="W21" s="916">
        <f>'16-10別表 (4)'!W18</f>
        <v>0</v>
      </c>
      <c r="X21" s="917"/>
      <c r="Y21" s="918"/>
      <c r="Z21" s="922"/>
      <c r="AA21" s="923"/>
      <c r="AB21" s="923"/>
      <c r="AC21" s="924"/>
      <c r="AD21" s="916">
        <f>'16-10別表 (4)'!AD18</f>
        <v>0</v>
      </c>
      <c r="AE21" s="917"/>
      <c r="AF21" s="918"/>
      <c r="AG21" s="58"/>
      <c r="AH21" s="58"/>
      <c r="AI21" s="58"/>
      <c r="AJ21" s="58"/>
      <c r="BV21" s="115"/>
      <c r="BW21" s="115"/>
      <c r="BX21" s="115"/>
      <c r="BY21" s="913"/>
      <c r="BZ21" s="914"/>
      <c r="CA21" s="914"/>
      <c r="CB21" s="915"/>
      <c r="CC21" s="948"/>
      <c r="CD21" s="949"/>
      <c r="CE21" s="949"/>
      <c r="CF21" s="949"/>
      <c r="CG21" s="949"/>
      <c r="CH21" s="949"/>
      <c r="CI21" s="949"/>
      <c r="CJ21" s="949"/>
      <c r="CK21" s="883"/>
    </row>
    <row r="22" spans="4:89" ht="18" customHeight="1" x14ac:dyDescent="0.45">
      <c r="S22" s="58"/>
      <c r="T22" s="58"/>
      <c r="U22" s="58"/>
      <c r="V22" s="58"/>
      <c r="W22" s="919"/>
      <c r="X22" s="920"/>
      <c r="Y22" s="921"/>
      <c r="Z22" s="922"/>
      <c r="AA22" s="923"/>
      <c r="AB22" s="923"/>
      <c r="AC22" s="924"/>
      <c r="AD22" s="919"/>
      <c r="AE22" s="920"/>
      <c r="AF22" s="921"/>
      <c r="AG22" s="922"/>
      <c r="AH22" s="923"/>
      <c r="AI22" s="923"/>
      <c r="AJ22" s="923"/>
      <c r="AK22" s="923"/>
      <c r="AL22" s="923"/>
      <c r="AM22" s="923"/>
      <c r="AN22" s="923"/>
      <c r="AO22" s="923"/>
      <c r="AP22" s="923"/>
      <c r="AQ22" s="923"/>
      <c r="AR22" s="923"/>
      <c r="AS22" s="923"/>
      <c r="AT22" s="923"/>
      <c r="AU22" s="923"/>
      <c r="AV22" s="923"/>
      <c r="AW22" s="923"/>
      <c r="AX22" s="923"/>
      <c r="AY22" s="923"/>
      <c r="AZ22" s="923"/>
      <c r="BA22" s="923"/>
      <c r="BB22" s="923"/>
      <c r="BC22" s="923"/>
      <c r="BD22" s="923"/>
      <c r="BE22" s="923"/>
      <c r="BF22" s="923"/>
      <c r="BG22" s="923"/>
      <c r="BH22" s="923"/>
      <c r="BI22" s="923"/>
      <c r="BJ22" s="923"/>
      <c r="BK22" s="923"/>
      <c r="BL22" s="923"/>
      <c r="BM22" s="923"/>
      <c r="BN22" s="923"/>
      <c r="BO22" s="923"/>
      <c r="BP22" s="923"/>
      <c r="BQ22" s="923"/>
      <c r="BR22" s="923"/>
      <c r="BS22" s="923"/>
      <c r="BT22" s="923"/>
      <c r="BU22" s="923"/>
      <c r="BV22" s="923"/>
      <c r="BW22" s="923"/>
      <c r="BX22" s="923"/>
      <c r="BY22" s="913">
        <f>'16-10別表 (4)'!BY19</f>
        <v>0</v>
      </c>
      <c r="BZ22" s="914"/>
      <c r="CA22" s="914"/>
      <c r="CB22" s="915"/>
      <c r="CC22" s="948"/>
      <c r="CD22" s="949"/>
      <c r="CE22" s="949"/>
      <c r="CF22" s="949"/>
      <c r="CG22" s="949"/>
      <c r="CH22" s="949"/>
      <c r="CI22" s="949"/>
      <c r="CJ22" s="949"/>
      <c r="CK22" s="883"/>
    </row>
    <row r="23" spans="4:89" ht="6" customHeight="1" x14ac:dyDescent="0.45">
      <c r="BY23" s="913"/>
      <c r="BZ23" s="914"/>
      <c r="CA23" s="914"/>
      <c r="CB23" s="915"/>
      <c r="CC23" s="948"/>
      <c r="CD23" s="949"/>
      <c r="CE23" s="949"/>
      <c r="CF23" s="949"/>
      <c r="CG23" s="949"/>
      <c r="CH23" s="949"/>
      <c r="CI23" s="949"/>
      <c r="CJ23" s="949"/>
      <c r="CK23" s="883"/>
    </row>
    <row r="24" spans="4:89" ht="9" customHeight="1" x14ac:dyDescent="0.45">
      <c r="S24" s="47"/>
      <c r="T24" s="47"/>
      <c r="U24" s="55"/>
      <c r="V24" s="55"/>
      <c r="W24" s="55"/>
      <c r="X24" s="55"/>
      <c r="Y24" s="55"/>
      <c r="Z24" s="55"/>
      <c r="AA24" s="55"/>
      <c r="AB24" s="55"/>
      <c r="AC24" s="55"/>
      <c r="AD24" s="55"/>
      <c r="AE24" s="55"/>
      <c r="AF24" s="55"/>
      <c r="AG24" s="55"/>
      <c r="AH24" s="55"/>
      <c r="AI24" s="55"/>
      <c r="AJ24" s="55"/>
      <c r="AK24" s="47"/>
      <c r="AL24" s="47"/>
      <c r="BA24" s="48"/>
      <c r="BB24" s="48"/>
      <c r="BC24" s="55"/>
      <c r="BD24" s="55"/>
      <c r="BE24" s="55"/>
      <c r="BF24" s="55"/>
      <c r="BG24" s="55"/>
      <c r="BH24" s="55"/>
      <c r="BI24" s="55"/>
      <c r="BJ24" s="55"/>
      <c r="BK24" s="55"/>
      <c r="BL24" s="55"/>
      <c r="BM24" s="48"/>
      <c r="BN24" s="48"/>
      <c r="BO24" s="49"/>
      <c r="BP24" s="49"/>
      <c r="BQ24" s="49"/>
      <c r="BR24" s="49"/>
      <c r="BS24" s="49"/>
      <c r="BT24" s="49"/>
      <c r="BU24" s="49"/>
      <c r="BV24" s="49"/>
      <c r="BW24" s="49"/>
      <c r="BY24" s="52">
        <v>28</v>
      </c>
      <c r="BZ24" s="52"/>
      <c r="CA24" s="52"/>
      <c r="CB24" s="52">
        <v>31</v>
      </c>
      <c r="CK24" s="883"/>
    </row>
    <row r="25" spans="4:89" ht="8.1" customHeight="1" x14ac:dyDescent="0.45">
      <c r="S25" s="47"/>
      <c r="T25" s="47"/>
      <c r="U25" s="55"/>
      <c r="V25" s="55"/>
      <c r="W25" s="55"/>
      <c r="X25" s="55"/>
      <c r="Y25" s="55"/>
      <c r="Z25" s="55"/>
      <c r="AA25" s="55"/>
      <c r="AB25" s="55"/>
      <c r="AC25" s="55"/>
      <c r="AD25" s="55"/>
      <c r="AE25" s="55"/>
      <c r="AF25" s="55"/>
      <c r="AG25" s="55"/>
      <c r="AH25" s="55"/>
      <c r="AI25" s="55"/>
      <c r="AJ25" s="55"/>
      <c r="AK25" s="47"/>
      <c r="AL25" s="47"/>
      <c r="BA25" s="48"/>
      <c r="BB25" s="48"/>
      <c r="BC25" s="55"/>
      <c r="BD25" s="55"/>
      <c r="BE25" s="55"/>
      <c r="BF25" s="55"/>
      <c r="BG25" s="55"/>
      <c r="BH25" s="55"/>
      <c r="BI25" s="55"/>
      <c r="BJ25" s="55"/>
      <c r="BK25" s="55"/>
      <c r="BL25" s="55"/>
      <c r="BM25" s="48"/>
      <c r="BN25" s="48"/>
      <c r="CK25" s="883"/>
    </row>
    <row r="26" spans="4:89" ht="8.1" customHeight="1" x14ac:dyDescent="0.45">
      <c r="S26" s="47"/>
      <c r="T26" s="47"/>
      <c r="U26" s="55"/>
      <c r="V26" s="55"/>
      <c r="W26" s="55"/>
      <c r="X26" s="55"/>
      <c r="Y26" s="55"/>
      <c r="Z26" s="55"/>
      <c r="AA26" s="55"/>
      <c r="AB26" s="55"/>
      <c r="AC26" s="55"/>
      <c r="AD26" s="55"/>
      <c r="AE26" s="55"/>
      <c r="AF26" s="55"/>
      <c r="AG26" s="55"/>
      <c r="AH26" s="55"/>
      <c r="AI26" s="55"/>
      <c r="AJ26" s="55"/>
      <c r="AK26" s="47"/>
      <c r="AL26" s="47"/>
      <c r="BA26" s="48"/>
      <c r="BB26" s="48"/>
      <c r="BC26" s="55"/>
      <c r="BD26" s="55"/>
      <c r="BE26" s="55"/>
      <c r="BF26" s="55"/>
      <c r="BG26" s="55"/>
      <c r="BH26" s="55"/>
      <c r="BI26" s="55"/>
      <c r="BJ26" s="55"/>
      <c r="BK26" s="55"/>
      <c r="BL26" s="55"/>
      <c r="BM26" s="48"/>
      <c r="BN26" s="48"/>
      <c r="CK26" s="883"/>
    </row>
    <row r="27" spans="4:89" ht="8.1" customHeight="1" x14ac:dyDescent="0.45">
      <c r="D27" s="55"/>
      <c r="E27" s="55"/>
      <c r="F27" s="55"/>
      <c r="G27" s="55"/>
      <c r="H27" s="55"/>
      <c r="I27" s="55"/>
      <c r="J27" s="55"/>
      <c r="K27" s="55"/>
      <c r="L27" s="50"/>
      <c r="M27" s="50"/>
      <c r="N27" s="51"/>
      <c r="O27" s="51"/>
      <c r="P27" s="51"/>
      <c r="Q27" s="51"/>
      <c r="R27" s="51"/>
      <c r="S27" s="51"/>
      <c r="T27" s="51"/>
      <c r="U27" s="51"/>
      <c r="V27" s="51"/>
      <c r="W27" s="51"/>
      <c r="AF27" s="55"/>
      <c r="AG27" s="55"/>
      <c r="AH27" s="55"/>
      <c r="AI27" s="55"/>
      <c r="AJ27" s="55"/>
      <c r="AK27" s="55"/>
      <c r="AL27" s="55"/>
      <c r="AM27" s="55"/>
      <c r="AN27" s="55"/>
      <c r="AO27" s="55"/>
      <c r="AP27" s="55"/>
      <c r="AQ27" s="55"/>
      <c r="AR27" s="55"/>
      <c r="AS27" s="55"/>
      <c r="AT27" s="55"/>
      <c r="BX27" s="60"/>
      <c r="BY27" s="51"/>
      <c r="BZ27" s="51"/>
      <c r="CH27" s="51"/>
      <c r="CI27" s="51"/>
      <c r="CJ27" s="51"/>
      <c r="CK27" s="883"/>
    </row>
    <row r="28" spans="4:89" ht="8.1" customHeight="1" x14ac:dyDescent="0.45">
      <c r="D28" s="55"/>
      <c r="E28" s="55"/>
      <c r="F28" s="55"/>
      <c r="G28" s="55"/>
      <c r="H28" s="55"/>
      <c r="I28" s="55"/>
      <c r="J28" s="55"/>
      <c r="K28" s="55"/>
      <c r="L28" s="60"/>
      <c r="M28" s="51"/>
      <c r="N28" s="51"/>
      <c r="V28" s="51"/>
      <c r="W28" s="51"/>
      <c r="AF28" s="55"/>
      <c r="AG28" s="55"/>
      <c r="AH28" s="55"/>
      <c r="AI28" s="55"/>
      <c r="AJ28" s="55"/>
      <c r="AK28" s="55"/>
      <c r="AL28" s="55"/>
      <c r="AM28" s="55"/>
      <c r="AN28" s="55"/>
      <c r="AO28" s="55"/>
      <c r="AP28" s="55"/>
      <c r="AQ28" s="55"/>
      <c r="AR28" s="55"/>
      <c r="AS28" s="55"/>
      <c r="AT28" s="55"/>
      <c r="BX28" s="60"/>
      <c r="BY28" s="51"/>
      <c r="BZ28" s="51"/>
      <c r="CH28" s="51"/>
      <c r="CI28" s="51"/>
      <c r="CJ28" s="51"/>
      <c r="CK28" s="883"/>
    </row>
    <row r="29" spans="4:89" ht="8.1" customHeight="1" x14ac:dyDescent="0.45">
      <c r="D29" s="55"/>
      <c r="E29" s="55"/>
      <c r="F29" s="55"/>
      <c r="G29" s="55"/>
      <c r="H29" s="55"/>
      <c r="I29" s="55"/>
      <c r="J29" s="55"/>
      <c r="K29" s="55"/>
      <c r="L29" s="60"/>
      <c r="M29" s="51"/>
      <c r="N29" s="51"/>
      <c r="V29" s="51"/>
      <c r="W29" s="51"/>
      <c r="AF29" s="55"/>
      <c r="AG29" s="55"/>
      <c r="AH29" s="55"/>
      <c r="AI29" s="55"/>
      <c r="AJ29" s="55"/>
      <c r="AK29" s="55"/>
      <c r="AL29" s="55"/>
      <c r="AM29" s="55"/>
      <c r="AN29" s="55"/>
      <c r="AO29" s="55"/>
      <c r="AP29" s="55"/>
      <c r="AQ29" s="55"/>
      <c r="AR29" s="55"/>
      <c r="AS29" s="55"/>
      <c r="AT29" s="55"/>
      <c r="BB29" s="954">
        <v>44</v>
      </c>
      <c r="BN29" s="954">
        <v>37</v>
      </c>
      <c r="BO29" s="49"/>
      <c r="BP29" s="49"/>
      <c r="BQ29" s="49"/>
      <c r="BR29" s="49"/>
      <c r="BS29" s="49"/>
      <c r="BT29" s="49"/>
      <c r="BU29" s="49"/>
      <c r="BV29" s="49"/>
      <c r="BW29" s="49"/>
      <c r="BX29" s="60"/>
      <c r="BY29" s="51"/>
      <c r="BZ29" s="51"/>
      <c r="CH29" s="51"/>
      <c r="CI29" s="51"/>
      <c r="CJ29" s="51"/>
      <c r="CK29" s="883"/>
    </row>
    <row r="30" spans="4:89" ht="9" customHeight="1" x14ac:dyDescent="0.45">
      <c r="D30" s="112"/>
      <c r="E30" s="112"/>
      <c r="F30" s="112"/>
      <c r="G30" s="112"/>
      <c r="H30" s="112"/>
      <c r="I30" s="112"/>
      <c r="J30" s="112"/>
      <c r="K30" s="112"/>
      <c r="L30" s="112"/>
      <c r="M30" s="112"/>
      <c r="N30" s="112"/>
      <c r="O30" s="112"/>
      <c r="P30" s="112"/>
      <c r="Q30" s="112"/>
      <c r="R30" s="112"/>
      <c r="S30" s="112"/>
      <c r="T30" s="112"/>
      <c r="U30" s="112"/>
      <c r="V30" s="112"/>
      <c r="W30" s="112"/>
      <c r="X30" s="59"/>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59"/>
      <c r="BB30" s="955"/>
      <c r="BC30" s="137"/>
      <c r="BD30" s="137"/>
      <c r="BE30" s="137"/>
      <c r="BF30" s="137"/>
      <c r="BG30" s="137"/>
      <c r="BH30" s="137"/>
      <c r="BI30" s="137"/>
      <c r="BJ30" s="137"/>
      <c r="BK30" s="137"/>
      <c r="BL30" s="137"/>
      <c r="BM30" s="137"/>
      <c r="BN30" s="955"/>
      <c r="BO30" s="58"/>
      <c r="BP30" s="58"/>
      <c r="BQ30" s="58"/>
      <c r="BR30" s="58"/>
      <c r="BS30" s="58"/>
      <c r="BT30" s="58"/>
      <c r="BU30" s="58"/>
      <c r="BV30" s="58"/>
      <c r="BW30" s="58"/>
      <c r="BX30" s="58"/>
      <c r="BY30" s="58"/>
      <c r="BZ30" s="58"/>
      <c r="CA30" s="58"/>
      <c r="CB30" s="58"/>
      <c r="CC30" s="58"/>
      <c r="CD30" s="58"/>
      <c r="CE30" s="58"/>
      <c r="CF30" s="58"/>
      <c r="CG30" s="58"/>
      <c r="CH30" s="58"/>
      <c r="CI30" s="58"/>
      <c r="CJ30" s="58"/>
      <c r="CK30" s="883"/>
    </row>
    <row r="31" spans="4:89" ht="8.1" customHeight="1" x14ac:dyDescent="0.45">
      <c r="D31" s="58"/>
      <c r="E31" s="58"/>
      <c r="F31" s="58"/>
      <c r="G31" s="58"/>
      <c r="H31" s="58"/>
      <c r="I31" s="58"/>
      <c r="J31" s="58"/>
      <c r="K31" s="58"/>
      <c r="L31" s="58"/>
      <c r="M31" s="58"/>
      <c r="N31" s="58"/>
      <c r="O31" s="58"/>
      <c r="P31" s="58"/>
      <c r="Q31" s="58"/>
      <c r="R31" s="58"/>
      <c r="S31" s="58"/>
      <c r="T31" s="58"/>
      <c r="U31" s="58"/>
      <c r="V31" s="58"/>
      <c r="W31" s="58"/>
      <c r="X31" s="59"/>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157"/>
      <c r="BB31" s="937">
        <f>'16-10別表 (4)'!BB28</f>
        <v>0</v>
      </c>
      <c r="BC31" s="938"/>
      <c r="BD31" s="938"/>
      <c r="BE31" s="938"/>
      <c r="BF31" s="938"/>
      <c r="BG31" s="938"/>
      <c r="BH31" s="938"/>
      <c r="BI31" s="938"/>
      <c r="BJ31" s="938"/>
      <c r="BK31" s="938"/>
      <c r="BL31" s="938"/>
      <c r="BM31" s="938"/>
      <c r="BN31" s="898"/>
      <c r="BO31" s="58"/>
      <c r="BP31" s="58"/>
      <c r="BQ31" s="58"/>
      <c r="BR31" s="58"/>
      <c r="BS31" s="58"/>
      <c r="BT31" s="58"/>
      <c r="BU31" s="58"/>
      <c r="BV31" s="58"/>
      <c r="BW31" s="58"/>
      <c r="BX31" s="58"/>
      <c r="BY31" s="58"/>
      <c r="BZ31" s="58"/>
      <c r="CA31" s="58"/>
      <c r="CB31" s="58"/>
      <c r="CC31" s="58"/>
      <c r="CD31" s="58"/>
      <c r="CE31" s="58"/>
      <c r="CF31" s="58"/>
      <c r="CG31" s="58"/>
      <c r="CH31" s="58"/>
      <c r="CI31" s="58"/>
      <c r="CJ31" s="58"/>
      <c r="CK31" s="883"/>
    </row>
    <row r="32" spans="4:89" ht="8.1" customHeight="1" x14ac:dyDescent="0.2">
      <c r="D32" s="58"/>
      <c r="E32" s="58"/>
      <c r="F32" s="58"/>
      <c r="G32" s="58"/>
      <c r="H32" s="58"/>
      <c r="I32" s="58"/>
      <c r="J32" s="58"/>
      <c r="K32" s="933">
        <v>32</v>
      </c>
      <c r="L32" s="140"/>
      <c r="M32" s="933">
        <v>34</v>
      </c>
      <c r="N32" s="140"/>
      <c r="O32" s="140"/>
      <c r="P32" s="140"/>
      <c r="Q32" s="140"/>
      <c r="R32" s="140"/>
      <c r="S32" s="140"/>
      <c r="T32" s="140"/>
      <c r="U32" s="933">
        <v>43</v>
      </c>
      <c r="V32" s="52"/>
      <c r="W32" s="58"/>
      <c r="X32" s="59"/>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157"/>
      <c r="BB32" s="939"/>
      <c r="BC32" s="940"/>
      <c r="BD32" s="940"/>
      <c r="BE32" s="940"/>
      <c r="BF32" s="940"/>
      <c r="BG32" s="940"/>
      <c r="BH32" s="940"/>
      <c r="BI32" s="940"/>
      <c r="BJ32" s="940"/>
      <c r="BK32" s="940"/>
      <c r="BL32" s="940"/>
      <c r="BM32" s="940"/>
      <c r="BN32" s="899"/>
      <c r="BO32" s="58"/>
      <c r="BP32" s="58"/>
      <c r="BQ32" s="58"/>
      <c r="BR32" s="58"/>
      <c r="BS32" s="58"/>
      <c r="BT32" s="58"/>
      <c r="BU32" s="58"/>
      <c r="BV32" s="58"/>
      <c r="BW32" s="58"/>
      <c r="BX32" s="58"/>
      <c r="BY32" s="933">
        <v>72</v>
      </c>
      <c r="BZ32" s="136"/>
      <c r="CA32" s="136"/>
      <c r="CB32" s="136"/>
      <c r="CC32" s="136"/>
      <c r="CD32" s="136"/>
      <c r="CE32" s="136"/>
      <c r="CF32" s="136"/>
      <c r="CG32" s="933">
        <v>81</v>
      </c>
      <c r="CH32" s="58"/>
      <c r="CI32" s="58"/>
      <c r="CJ32" s="58"/>
      <c r="CK32" s="883"/>
    </row>
    <row r="33" spans="4:89" ht="8.1" customHeight="1" x14ac:dyDescent="0.15">
      <c r="D33" s="58"/>
      <c r="E33" s="58"/>
      <c r="F33" s="58"/>
      <c r="G33" s="58"/>
      <c r="H33" s="58"/>
      <c r="I33" s="58"/>
      <c r="J33" s="58"/>
      <c r="K33" s="934"/>
      <c r="L33" s="140"/>
      <c r="M33" s="934"/>
      <c r="N33" s="140"/>
      <c r="O33" s="140"/>
      <c r="P33" s="140"/>
      <c r="Q33" s="140"/>
      <c r="R33" s="140"/>
      <c r="S33" s="140"/>
      <c r="T33" s="140"/>
      <c r="U33" s="934"/>
      <c r="V33" s="52"/>
      <c r="W33" s="58"/>
      <c r="X33" s="59"/>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157"/>
      <c r="BB33" s="941"/>
      <c r="BC33" s="942"/>
      <c r="BD33" s="942"/>
      <c r="BE33" s="942"/>
      <c r="BF33" s="942"/>
      <c r="BG33" s="942"/>
      <c r="BH33" s="942"/>
      <c r="BI33" s="942"/>
      <c r="BJ33" s="942"/>
      <c r="BK33" s="942"/>
      <c r="BL33" s="942"/>
      <c r="BM33" s="942"/>
      <c r="BN33" s="900"/>
      <c r="BO33" s="58"/>
      <c r="BP33" s="58"/>
      <c r="BQ33" s="58"/>
      <c r="BR33" s="58"/>
      <c r="BS33" s="58"/>
      <c r="BT33" s="58"/>
      <c r="BU33" s="58"/>
      <c r="BV33" s="58"/>
      <c r="BW33" s="58"/>
      <c r="BX33" s="58"/>
      <c r="BY33" s="934"/>
      <c r="BZ33" s="140"/>
      <c r="CA33" s="140"/>
      <c r="CB33" s="140"/>
      <c r="CC33" s="140"/>
      <c r="CD33" s="140"/>
      <c r="CE33" s="140"/>
      <c r="CF33" s="140"/>
      <c r="CG33" s="934"/>
      <c r="CH33" s="58"/>
      <c r="CI33" s="58"/>
      <c r="CJ33" s="58"/>
      <c r="CK33" s="883"/>
    </row>
    <row r="34" spans="4:89" ht="8.1" customHeight="1" x14ac:dyDescent="0.45">
      <c r="D34" s="58"/>
      <c r="E34" s="58"/>
      <c r="F34" s="58"/>
      <c r="G34" s="58"/>
      <c r="H34" s="58"/>
      <c r="I34" s="58"/>
      <c r="J34" s="58"/>
      <c r="K34" s="943" t="s">
        <v>98</v>
      </c>
      <c r="L34" s="943"/>
      <c r="M34" s="925" t="str">
        <f>'16-10別表 (4)'!M31</f>
        <v/>
      </c>
      <c r="N34" s="926"/>
      <c r="O34" s="926"/>
      <c r="P34" s="926"/>
      <c r="Q34" s="926"/>
      <c r="R34" s="926"/>
      <c r="S34" s="926"/>
      <c r="T34" s="926"/>
      <c r="U34" s="153"/>
      <c r="V34" s="59"/>
      <c r="W34" s="59"/>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911"/>
      <c r="BA34" s="936">
        <v>58</v>
      </c>
      <c r="BB34" s="901">
        <f>'16-10別表 (4)'!BB31</f>
        <v>0</v>
      </c>
      <c r="BC34" s="902"/>
      <c r="BD34" s="902"/>
      <c r="BE34" s="902"/>
      <c r="BF34" s="902"/>
      <c r="BG34" s="902"/>
      <c r="BH34" s="902"/>
      <c r="BI34" s="902"/>
      <c r="BJ34" s="902"/>
      <c r="BK34" s="902"/>
      <c r="BL34" s="902"/>
      <c r="BM34" s="902"/>
      <c r="BN34" s="907"/>
      <c r="BO34" s="935">
        <v>71</v>
      </c>
      <c r="BP34" s="58"/>
      <c r="BQ34" s="58"/>
      <c r="BR34" s="58"/>
      <c r="BS34" s="58"/>
      <c r="BT34" s="58"/>
      <c r="BU34" s="58"/>
      <c r="BV34" s="58"/>
      <c r="BW34" s="932"/>
      <c r="BX34" s="932"/>
      <c r="BY34" s="925" t="str">
        <f>'16-10別表 (4)'!BY31</f>
        <v/>
      </c>
      <c r="BZ34" s="926"/>
      <c r="CA34" s="926"/>
      <c r="CB34" s="926"/>
      <c r="CC34" s="926"/>
      <c r="CD34" s="926"/>
      <c r="CE34" s="926"/>
      <c r="CF34" s="926"/>
      <c r="CG34" s="153"/>
      <c r="CH34" s="59"/>
      <c r="CI34" s="59"/>
      <c r="CJ34" s="59"/>
      <c r="CK34" s="883"/>
    </row>
    <row r="35" spans="4:89" ht="8.1" customHeight="1" x14ac:dyDescent="0.45">
      <c r="D35" s="58"/>
      <c r="E35" s="58"/>
      <c r="F35" s="58"/>
      <c r="G35" s="58"/>
      <c r="H35" s="58"/>
      <c r="I35" s="58"/>
      <c r="J35" s="58"/>
      <c r="K35" s="944"/>
      <c r="L35" s="944"/>
      <c r="M35" s="927"/>
      <c r="N35" s="928"/>
      <c r="O35" s="928"/>
      <c r="P35" s="928"/>
      <c r="Q35" s="928"/>
      <c r="R35" s="928"/>
      <c r="S35" s="928"/>
      <c r="T35" s="928"/>
      <c r="U35" s="154"/>
      <c r="V35" s="59"/>
      <c r="W35" s="59"/>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911"/>
      <c r="BA35" s="936"/>
      <c r="BB35" s="903"/>
      <c r="BC35" s="904"/>
      <c r="BD35" s="904"/>
      <c r="BE35" s="904"/>
      <c r="BF35" s="904"/>
      <c r="BG35" s="904"/>
      <c r="BH35" s="904"/>
      <c r="BI35" s="904"/>
      <c r="BJ35" s="904"/>
      <c r="BK35" s="904"/>
      <c r="BL35" s="904"/>
      <c r="BM35" s="904"/>
      <c r="BN35" s="908"/>
      <c r="BO35" s="935"/>
      <c r="BP35" s="58"/>
      <c r="BQ35" s="58"/>
      <c r="BR35" s="58"/>
      <c r="BS35" s="58"/>
      <c r="BT35" s="58"/>
      <c r="BU35" s="58"/>
      <c r="BV35" s="58"/>
      <c r="BW35" s="932"/>
      <c r="BX35" s="932"/>
      <c r="BY35" s="927"/>
      <c r="BZ35" s="928"/>
      <c r="CA35" s="928"/>
      <c r="CB35" s="928"/>
      <c r="CC35" s="928"/>
      <c r="CD35" s="928"/>
      <c r="CE35" s="928"/>
      <c r="CF35" s="928"/>
      <c r="CG35" s="154"/>
      <c r="CH35" s="59"/>
      <c r="CI35" s="59"/>
      <c r="CJ35" s="59"/>
      <c r="CK35" s="883"/>
    </row>
    <row r="36" spans="4:89" ht="8.1" customHeight="1" x14ac:dyDescent="0.45">
      <c r="D36" s="58"/>
      <c r="E36" s="58"/>
      <c r="F36" s="58"/>
      <c r="G36" s="58"/>
      <c r="H36" s="58"/>
      <c r="I36" s="58"/>
      <c r="J36" s="58"/>
      <c r="K36" s="945"/>
      <c r="L36" s="945"/>
      <c r="M36" s="929"/>
      <c r="N36" s="930"/>
      <c r="O36" s="930"/>
      <c r="P36" s="930"/>
      <c r="Q36" s="930"/>
      <c r="R36" s="930"/>
      <c r="S36" s="930"/>
      <c r="T36" s="930"/>
      <c r="U36" s="155"/>
      <c r="V36" s="128"/>
      <c r="W36" s="129"/>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57"/>
      <c r="BB36" s="905"/>
      <c r="BC36" s="906"/>
      <c r="BD36" s="906"/>
      <c r="BE36" s="906"/>
      <c r="BF36" s="906"/>
      <c r="BG36" s="906"/>
      <c r="BH36" s="906"/>
      <c r="BI36" s="906"/>
      <c r="BJ36" s="906"/>
      <c r="BK36" s="906"/>
      <c r="BL36" s="906"/>
      <c r="BM36" s="906"/>
      <c r="BN36" s="909"/>
      <c r="BO36" s="135"/>
      <c r="BP36" s="130"/>
      <c r="BQ36" s="130"/>
      <c r="BR36" s="130"/>
      <c r="BS36" s="130"/>
      <c r="BT36" s="130"/>
      <c r="BU36" s="130"/>
      <c r="BV36" s="130"/>
      <c r="BW36" s="932"/>
      <c r="BX36" s="932"/>
      <c r="BY36" s="929"/>
      <c r="BZ36" s="930"/>
      <c r="CA36" s="930"/>
      <c r="CB36" s="930"/>
      <c r="CC36" s="930"/>
      <c r="CD36" s="930"/>
      <c r="CE36" s="930"/>
      <c r="CF36" s="930"/>
      <c r="CG36" s="155"/>
      <c r="CH36" s="59"/>
      <c r="CI36" s="59"/>
      <c r="CJ36" s="59"/>
      <c r="CK36" s="883"/>
    </row>
    <row r="37" spans="4:89" ht="8.1" customHeight="1" x14ac:dyDescent="0.45">
      <c r="D37" s="58"/>
      <c r="E37" s="58"/>
      <c r="F37" s="58"/>
      <c r="G37" s="58"/>
      <c r="H37" s="58"/>
      <c r="I37" s="58"/>
      <c r="J37" s="58"/>
      <c r="K37" s="116"/>
      <c r="L37" s="116"/>
      <c r="M37" s="152"/>
      <c r="N37" s="152"/>
      <c r="O37" s="152"/>
      <c r="P37" s="152"/>
      <c r="Q37" s="152"/>
      <c r="R37" s="152"/>
      <c r="S37" s="152"/>
      <c r="T37" s="152"/>
      <c r="U37" s="145"/>
      <c r="V37" s="58"/>
      <c r="W37" s="58"/>
      <c r="X37" s="59"/>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932"/>
      <c r="BB37" s="937">
        <f>'16-10別表 (4)'!BB34</f>
        <v>0</v>
      </c>
      <c r="BC37" s="938"/>
      <c r="BD37" s="938"/>
      <c r="BE37" s="938"/>
      <c r="BF37" s="938"/>
      <c r="BG37" s="938"/>
      <c r="BH37" s="938"/>
      <c r="BI37" s="938"/>
      <c r="BJ37" s="938"/>
      <c r="BK37" s="938"/>
      <c r="BL37" s="938"/>
      <c r="BM37" s="938"/>
      <c r="BN37" s="898"/>
      <c r="BO37" s="58"/>
      <c r="BP37" s="58"/>
      <c r="BQ37" s="58"/>
      <c r="BR37" s="58"/>
      <c r="BS37" s="58"/>
      <c r="BT37" s="58"/>
      <c r="BU37" s="58"/>
      <c r="BV37" s="58"/>
      <c r="BW37" s="58"/>
      <c r="BX37" s="58"/>
      <c r="BY37" s="145"/>
      <c r="BZ37" s="145"/>
      <c r="CA37" s="145"/>
      <c r="CB37" s="145"/>
      <c r="CC37" s="145"/>
      <c r="CD37" s="145"/>
      <c r="CE37" s="145"/>
      <c r="CF37" s="145"/>
      <c r="CG37" s="145"/>
      <c r="CH37" s="58"/>
      <c r="CI37" s="58"/>
      <c r="CJ37" s="58"/>
      <c r="CK37" s="883"/>
    </row>
    <row r="38" spans="4:89" ht="8.1" customHeight="1" x14ac:dyDescent="0.45">
      <c r="D38" s="58"/>
      <c r="E38" s="58"/>
      <c r="F38" s="58"/>
      <c r="G38" s="58"/>
      <c r="H38" s="58"/>
      <c r="I38" s="58"/>
      <c r="J38" s="58"/>
      <c r="K38" s="116"/>
      <c r="L38" s="116"/>
      <c r="M38" s="152"/>
      <c r="N38" s="152"/>
      <c r="O38" s="152"/>
      <c r="P38" s="152"/>
      <c r="Q38" s="152"/>
      <c r="R38" s="152"/>
      <c r="S38" s="152"/>
      <c r="T38" s="152"/>
      <c r="U38" s="145"/>
      <c r="V38" s="58"/>
      <c r="W38" s="58"/>
      <c r="X38" s="59"/>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932"/>
      <c r="BB38" s="939"/>
      <c r="BC38" s="940"/>
      <c r="BD38" s="940"/>
      <c r="BE38" s="940"/>
      <c r="BF38" s="940"/>
      <c r="BG38" s="940"/>
      <c r="BH38" s="940"/>
      <c r="BI38" s="940"/>
      <c r="BJ38" s="940"/>
      <c r="BK38" s="940"/>
      <c r="BL38" s="940"/>
      <c r="BM38" s="940"/>
      <c r="BN38" s="899"/>
      <c r="BO38" s="58"/>
      <c r="BP38" s="58"/>
      <c r="BQ38" s="58"/>
      <c r="BR38" s="58"/>
      <c r="BS38" s="58"/>
      <c r="BT38" s="58"/>
      <c r="BU38" s="58"/>
      <c r="BV38" s="58"/>
      <c r="BW38" s="58"/>
      <c r="BX38" s="58"/>
      <c r="BY38" s="145"/>
      <c r="BZ38" s="145"/>
      <c r="CA38" s="145"/>
      <c r="CB38" s="145"/>
      <c r="CC38" s="145"/>
      <c r="CD38" s="145"/>
      <c r="CE38" s="145"/>
      <c r="CF38" s="145"/>
      <c r="CG38" s="145"/>
      <c r="CH38" s="58"/>
      <c r="CI38" s="58"/>
      <c r="CJ38" s="58"/>
      <c r="CK38" s="883"/>
    </row>
    <row r="39" spans="4:89" ht="8.1" customHeight="1" x14ac:dyDescent="0.45">
      <c r="D39" s="58"/>
      <c r="E39" s="58"/>
      <c r="F39" s="58"/>
      <c r="G39" s="58"/>
      <c r="H39" s="58"/>
      <c r="I39" s="58"/>
      <c r="J39" s="58"/>
      <c r="K39" s="116"/>
      <c r="L39" s="116"/>
      <c r="M39" s="152"/>
      <c r="N39" s="152"/>
      <c r="O39" s="152"/>
      <c r="P39" s="152"/>
      <c r="Q39" s="152"/>
      <c r="R39" s="152"/>
      <c r="S39" s="152"/>
      <c r="T39" s="152"/>
      <c r="U39" s="145"/>
      <c r="V39" s="58"/>
      <c r="W39" s="58"/>
      <c r="X39" s="59"/>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932"/>
      <c r="BB39" s="941"/>
      <c r="BC39" s="942"/>
      <c r="BD39" s="942"/>
      <c r="BE39" s="942"/>
      <c r="BF39" s="942"/>
      <c r="BG39" s="942"/>
      <c r="BH39" s="942"/>
      <c r="BI39" s="942"/>
      <c r="BJ39" s="942"/>
      <c r="BK39" s="942"/>
      <c r="BL39" s="942"/>
      <c r="BM39" s="942"/>
      <c r="BN39" s="900"/>
      <c r="BO39" s="58"/>
      <c r="BP39" s="58"/>
      <c r="BQ39" s="58"/>
      <c r="BR39" s="58"/>
      <c r="BS39" s="58"/>
      <c r="BT39" s="58"/>
      <c r="BU39" s="58"/>
      <c r="BV39" s="58"/>
      <c r="BW39" s="58"/>
      <c r="BX39" s="58"/>
      <c r="BY39" s="145"/>
      <c r="BZ39" s="145"/>
      <c r="CA39" s="145"/>
      <c r="CB39" s="145"/>
      <c r="CC39" s="145"/>
      <c r="CD39" s="145"/>
      <c r="CE39" s="145"/>
      <c r="CF39" s="145"/>
      <c r="CG39" s="145"/>
      <c r="CH39" s="58"/>
      <c r="CI39" s="58"/>
      <c r="CJ39" s="58"/>
      <c r="CK39" s="883"/>
    </row>
    <row r="40" spans="4:89" ht="8.1" customHeight="1" x14ac:dyDescent="0.45">
      <c r="D40" s="58"/>
      <c r="E40" s="58"/>
      <c r="F40" s="58"/>
      <c r="G40" s="58"/>
      <c r="H40" s="58"/>
      <c r="I40" s="58"/>
      <c r="J40" s="58"/>
      <c r="K40" s="943" t="s">
        <v>99</v>
      </c>
      <c r="L40" s="943"/>
      <c r="M40" s="925" t="str">
        <f>'16-10別表 (4)'!M37</f>
        <v/>
      </c>
      <c r="N40" s="926"/>
      <c r="O40" s="926"/>
      <c r="P40" s="926"/>
      <c r="Q40" s="926"/>
      <c r="R40" s="926"/>
      <c r="S40" s="926"/>
      <c r="T40" s="926"/>
      <c r="U40" s="153"/>
      <c r="V40" s="59"/>
      <c r="W40" s="59"/>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932"/>
      <c r="BB40" s="901">
        <f>'16-10別表 (4)'!BB37</f>
        <v>0</v>
      </c>
      <c r="BC40" s="902"/>
      <c r="BD40" s="902"/>
      <c r="BE40" s="902"/>
      <c r="BF40" s="902"/>
      <c r="BG40" s="902"/>
      <c r="BH40" s="902"/>
      <c r="BI40" s="902"/>
      <c r="BJ40" s="902"/>
      <c r="BK40" s="902"/>
      <c r="BL40" s="902"/>
      <c r="BM40" s="902"/>
      <c r="BN40" s="907"/>
      <c r="BO40" s="58"/>
      <c r="BP40" s="58"/>
      <c r="BQ40" s="58"/>
      <c r="BR40" s="58"/>
      <c r="BS40" s="58"/>
      <c r="BT40" s="58"/>
      <c r="BU40" s="58"/>
      <c r="BV40" s="58"/>
      <c r="BW40" s="932"/>
      <c r="BX40" s="932"/>
      <c r="BY40" s="925" t="str">
        <f>'16-10別表 (4)'!BY37</f>
        <v/>
      </c>
      <c r="BZ40" s="926"/>
      <c r="CA40" s="926"/>
      <c r="CB40" s="926"/>
      <c r="CC40" s="926"/>
      <c r="CD40" s="926"/>
      <c r="CE40" s="926"/>
      <c r="CF40" s="926"/>
      <c r="CG40" s="153"/>
      <c r="CH40" s="59"/>
      <c r="CI40" s="59"/>
      <c r="CJ40" s="59"/>
      <c r="CK40" s="883"/>
    </row>
    <row r="41" spans="4:89" ht="8.1" customHeight="1" x14ac:dyDescent="0.45">
      <c r="D41" s="58"/>
      <c r="E41" s="58"/>
      <c r="F41" s="58"/>
      <c r="G41" s="58"/>
      <c r="H41" s="58"/>
      <c r="I41" s="58"/>
      <c r="J41" s="58"/>
      <c r="K41" s="944"/>
      <c r="L41" s="944"/>
      <c r="M41" s="927"/>
      <c r="N41" s="928"/>
      <c r="O41" s="928"/>
      <c r="P41" s="928"/>
      <c r="Q41" s="928"/>
      <c r="R41" s="928"/>
      <c r="S41" s="928"/>
      <c r="T41" s="928"/>
      <c r="U41" s="154"/>
      <c r="V41" s="59"/>
      <c r="W41" s="59"/>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932"/>
      <c r="BB41" s="903"/>
      <c r="BC41" s="904"/>
      <c r="BD41" s="904"/>
      <c r="BE41" s="904"/>
      <c r="BF41" s="904"/>
      <c r="BG41" s="904"/>
      <c r="BH41" s="904"/>
      <c r="BI41" s="904"/>
      <c r="BJ41" s="904"/>
      <c r="BK41" s="904"/>
      <c r="BL41" s="904"/>
      <c r="BM41" s="904"/>
      <c r="BN41" s="908"/>
      <c r="BO41" s="58"/>
      <c r="BP41" s="58"/>
      <c r="BQ41" s="58"/>
      <c r="BR41" s="58"/>
      <c r="BS41" s="58"/>
      <c r="BT41" s="58"/>
      <c r="BU41" s="58"/>
      <c r="BV41" s="58"/>
      <c r="BW41" s="932"/>
      <c r="BX41" s="932"/>
      <c r="BY41" s="927"/>
      <c r="BZ41" s="928"/>
      <c r="CA41" s="928"/>
      <c r="CB41" s="928"/>
      <c r="CC41" s="928"/>
      <c r="CD41" s="928"/>
      <c r="CE41" s="928"/>
      <c r="CF41" s="928"/>
      <c r="CG41" s="154"/>
      <c r="CH41" s="59"/>
      <c r="CI41" s="59"/>
      <c r="CJ41" s="59"/>
      <c r="CK41" s="883"/>
    </row>
    <row r="42" spans="4:89" ht="8.1" customHeight="1" x14ac:dyDescent="0.45">
      <c r="D42" s="58"/>
      <c r="E42" s="58"/>
      <c r="F42" s="58"/>
      <c r="G42" s="58"/>
      <c r="H42" s="58"/>
      <c r="I42" s="58"/>
      <c r="J42" s="58"/>
      <c r="K42" s="945"/>
      <c r="L42" s="945"/>
      <c r="M42" s="929"/>
      <c r="N42" s="930"/>
      <c r="O42" s="930"/>
      <c r="P42" s="930"/>
      <c r="Q42" s="930"/>
      <c r="R42" s="930"/>
      <c r="S42" s="930"/>
      <c r="T42" s="930"/>
      <c r="U42" s="155"/>
      <c r="V42" s="128"/>
      <c r="W42" s="129"/>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932"/>
      <c r="BB42" s="905"/>
      <c r="BC42" s="906"/>
      <c r="BD42" s="906"/>
      <c r="BE42" s="906"/>
      <c r="BF42" s="906"/>
      <c r="BG42" s="906"/>
      <c r="BH42" s="906"/>
      <c r="BI42" s="906"/>
      <c r="BJ42" s="906"/>
      <c r="BK42" s="906"/>
      <c r="BL42" s="906"/>
      <c r="BM42" s="906"/>
      <c r="BN42" s="909"/>
      <c r="BO42" s="135"/>
      <c r="BP42" s="130"/>
      <c r="BQ42" s="130"/>
      <c r="BR42" s="130"/>
      <c r="BS42" s="130"/>
      <c r="BT42" s="130"/>
      <c r="BU42" s="130"/>
      <c r="BV42" s="130"/>
      <c r="BW42" s="932"/>
      <c r="BX42" s="932"/>
      <c r="BY42" s="929"/>
      <c r="BZ42" s="930"/>
      <c r="CA42" s="930"/>
      <c r="CB42" s="930"/>
      <c r="CC42" s="930"/>
      <c r="CD42" s="930"/>
      <c r="CE42" s="930"/>
      <c r="CF42" s="930"/>
      <c r="CG42" s="155"/>
      <c r="CH42" s="59"/>
      <c r="CI42" s="59"/>
      <c r="CJ42" s="59"/>
      <c r="CK42" s="883"/>
    </row>
    <row r="43" spans="4:89" ht="8.1" customHeight="1" x14ac:dyDescent="0.45">
      <c r="D43" s="58"/>
      <c r="E43" s="58"/>
      <c r="F43" s="58"/>
      <c r="G43" s="58"/>
      <c r="H43" s="58"/>
      <c r="I43" s="58"/>
      <c r="J43" s="58"/>
      <c r="K43" s="116"/>
      <c r="L43" s="116"/>
      <c r="M43" s="152"/>
      <c r="N43" s="152"/>
      <c r="O43" s="152"/>
      <c r="P43" s="152"/>
      <c r="Q43" s="152"/>
      <c r="R43" s="152"/>
      <c r="S43" s="152"/>
      <c r="T43" s="152"/>
      <c r="U43" s="145"/>
      <c r="V43" s="58"/>
      <c r="W43" s="58"/>
      <c r="X43" s="59"/>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932"/>
      <c r="BB43" s="937">
        <f>'16-10別表 (4)'!BB40</f>
        <v>0</v>
      </c>
      <c r="BC43" s="938"/>
      <c r="BD43" s="938"/>
      <c r="BE43" s="938"/>
      <c r="BF43" s="938"/>
      <c r="BG43" s="938"/>
      <c r="BH43" s="938"/>
      <c r="BI43" s="938"/>
      <c r="BJ43" s="938"/>
      <c r="BK43" s="938"/>
      <c r="BL43" s="938"/>
      <c r="BM43" s="938"/>
      <c r="BN43" s="898"/>
      <c r="BO43" s="58"/>
      <c r="BP43" s="58"/>
      <c r="BQ43" s="58"/>
      <c r="BR43" s="58"/>
      <c r="BS43" s="58"/>
      <c r="BT43" s="58"/>
      <c r="BU43" s="58"/>
      <c r="BV43" s="58"/>
      <c r="BW43" s="58"/>
      <c r="BX43" s="58"/>
      <c r="BY43" s="145"/>
      <c r="BZ43" s="145"/>
      <c r="CA43" s="145"/>
      <c r="CB43" s="145"/>
      <c r="CC43" s="145"/>
      <c r="CD43" s="145"/>
      <c r="CE43" s="145"/>
      <c r="CF43" s="145"/>
      <c r="CG43" s="145"/>
      <c r="CH43" s="58"/>
      <c r="CI43" s="58"/>
      <c r="CJ43" s="58"/>
    </row>
    <row r="44" spans="4:89" ht="8.1" customHeight="1" x14ac:dyDescent="0.45">
      <c r="D44" s="58"/>
      <c r="E44" s="58"/>
      <c r="F44" s="58"/>
      <c r="G44" s="58"/>
      <c r="H44" s="58"/>
      <c r="I44" s="58"/>
      <c r="J44" s="58"/>
      <c r="K44" s="116"/>
      <c r="L44" s="116"/>
      <c r="M44" s="152"/>
      <c r="N44" s="152"/>
      <c r="O44" s="152"/>
      <c r="P44" s="152"/>
      <c r="Q44" s="152"/>
      <c r="R44" s="152"/>
      <c r="S44" s="152"/>
      <c r="T44" s="152"/>
      <c r="U44" s="145"/>
      <c r="V44" s="58"/>
      <c r="W44" s="58"/>
      <c r="X44" s="59"/>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932"/>
      <c r="BB44" s="939"/>
      <c r="BC44" s="940"/>
      <c r="BD44" s="940"/>
      <c r="BE44" s="940"/>
      <c r="BF44" s="940"/>
      <c r="BG44" s="940"/>
      <c r="BH44" s="940"/>
      <c r="BI44" s="940"/>
      <c r="BJ44" s="940"/>
      <c r="BK44" s="940"/>
      <c r="BL44" s="940"/>
      <c r="BM44" s="940"/>
      <c r="BN44" s="899"/>
      <c r="BO44" s="58"/>
      <c r="BP44" s="58"/>
      <c r="BQ44" s="58"/>
      <c r="BR44" s="58"/>
      <c r="BS44" s="58"/>
      <c r="BT44" s="58"/>
      <c r="BU44" s="58"/>
      <c r="BV44" s="58"/>
      <c r="BW44" s="58"/>
      <c r="BX44" s="58"/>
      <c r="BY44" s="145"/>
      <c r="BZ44" s="145"/>
      <c r="CA44" s="145"/>
      <c r="CB44" s="145"/>
      <c r="CC44" s="145"/>
      <c r="CD44" s="145"/>
      <c r="CE44" s="145"/>
      <c r="CF44" s="145"/>
      <c r="CG44" s="145"/>
      <c r="CH44" s="58"/>
      <c r="CI44" s="58"/>
      <c r="CJ44" s="58"/>
    </row>
    <row r="45" spans="4:89" ht="8.1" customHeight="1" x14ac:dyDescent="0.45">
      <c r="D45" s="58"/>
      <c r="E45" s="58"/>
      <c r="F45" s="58"/>
      <c r="G45" s="58"/>
      <c r="H45" s="58"/>
      <c r="I45" s="58"/>
      <c r="J45" s="58"/>
      <c r="K45" s="116"/>
      <c r="L45" s="116"/>
      <c r="M45" s="152"/>
      <c r="N45" s="152"/>
      <c r="O45" s="152"/>
      <c r="P45" s="152"/>
      <c r="Q45" s="152"/>
      <c r="R45" s="152"/>
      <c r="S45" s="152"/>
      <c r="T45" s="152"/>
      <c r="U45" s="145"/>
      <c r="V45" s="58"/>
      <c r="W45" s="58"/>
      <c r="X45" s="59"/>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932"/>
      <c r="BB45" s="941"/>
      <c r="BC45" s="942"/>
      <c r="BD45" s="942"/>
      <c r="BE45" s="942"/>
      <c r="BF45" s="942"/>
      <c r="BG45" s="942"/>
      <c r="BH45" s="942"/>
      <c r="BI45" s="942"/>
      <c r="BJ45" s="942"/>
      <c r="BK45" s="942"/>
      <c r="BL45" s="942"/>
      <c r="BM45" s="942"/>
      <c r="BN45" s="900"/>
      <c r="BO45" s="58"/>
      <c r="BP45" s="58"/>
      <c r="BQ45" s="58"/>
      <c r="BR45" s="58"/>
      <c r="BS45" s="58"/>
      <c r="BT45" s="58"/>
      <c r="BU45" s="58"/>
      <c r="BV45" s="58"/>
      <c r="BW45" s="58"/>
      <c r="BX45" s="58"/>
      <c r="BY45" s="145"/>
      <c r="BZ45" s="145"/>
      <c r="CA45" s="145"/>
      <c r="CB45" s="145"/>
      <c r="CC45" s="145"/>
      <c r="CD45" s="145"/>
      <c r="CE45" s="145"/>
      <c r="CF45" s="145"/>
      <c r="CG45" s="145"/>
      <c r="CH45" s="58"/>
      <c r="CI45" s="58"/>
      <c r="CJ45" s="58"/>
    </row>
    <row r="46" spans="4:89" ht="8.1" customHeight="1" x14ac:dyDescent="0.45">
      <c r="D46" s="58"/>
      <c r="E46" s="58"/>
      <c r="F46" s="58"/>
      <c r="G46" s="58"/>
      <c r="H46" s="58"/>
      <c r="I46" s="58"/>
      <c r="J46" s="58"/>
      <c r="K46" s="943" t="s">
        <v>100</v>
      </c>
      <c r="L46" s="943"/>
      <c r="M46" s="925" t="str">
        <f>'16-10別表 (4)'!M43</f>
        <v/>
      </c>
      <c r="N46" s="926"/>
      <c r="O46" s="926"/>
      <c r="P46" s="926"/>
      <c r="Q46" s="926"/>
      <c r="R46" s="926"/>
      <c r="S46" s="926"/>
      <c r="T46" s="926"/>
      <c r="U46" s="153"/>
      <c r="V46" s="59"/>
      <c r="W46" s="59"/>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932"/>
      <c r="BB46" s="901">
        <f>'16-10別表 (4)'!BB43</f>
        <v>0</v>
      </c>
      <c r="BC46" s="902"/>
      <c r="BD46" s="902"/>
      <c r="BE46" s="902"/>
      <c r="BF46" s="902"/>
      <c r="BG46" s="902"/>
      <c r="BH46" s="902"/>
      <c r="BI46" s="902"/>
      <c r="BJ46" s="902"/>
      <c r="BK46" s="902"/>
      <c r="BL46" s="902"/>
      <c r="BM46" s="902"/>
      <c r="BN46" s="907"/>
      <c r="BO46" s="58"/>
      <c r="BP46" s="58"/>
      <c r="BQ46" s="58"/>
      <c r="BR46" s="58"/>
      <c r="BS46" s="58"/>
      <c r="BT46" s="58"/>
      <c r="BU46" s="58"/>
      <c r="BV46" s="58"/>
      <c r="BW46" s="932"/>
      <c r="BX46" s="932"/>
      <c r="BY46" s="925" t="str">
        <f>'16-10別表 (4)'!BY43</f>
        <v/>
      </c>
      <c r="BZ46" s="926"/>
      <c r="CA46" s="926"/>
      <c r="CB46" s="926"/>
      <c r="CC46" s="926"/>
      <c r="CD46" s="926"/>
      <c r="CE46" s="926"/>
      <c r="CF46" s="926"/>
      <c r="CG46" s="153"/>
      <c r="CH46" s="59"/>
      <c r="CI46" s="59"/>
      <c r="CJ46" s="59"/>
    </row>
    <row r="47" spans="4:89" ht="8.1" customHeight="1" x14ac:dyDescent="0.45">
      <c r="D47" s="58"/>
      <c r="E47" s="58"/>
      <c r="F47" s="58"/>
      <c r="G47" s="58"/>
      <c r="H47" s="58"/>
      <c r="I47" s="58"/>
      <c r="J47" s="58"/>
      <c r="K47" s="944"/>
      <c r="L47" s="944"/>
      <c r="M47" s="927"/>
      <c r="N47" s="928"/>
      <c r="O47" s="928"/>
      <c r="P47" s="928"/>
      <c r="Q47" s="928"/>
      <c r="R47" s="928"/>
      <c r="S47" s="928"/>
      <c r="T47" s="928"/>
      <c r="U47" s="154"/>
      <c r="V47" s="59"/>
      <c r="W47" s="59"/>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932"/>
      <c r="BB47" s="903"/>
      <c r="BC47" s="904"/>
      <c r="BD47" s="904"/>
      <c r="BE47" s="904"/>
      <c r="BF47" s="904"/>
      <c r="BG47" s="904"/>
      <c r="BH47" s="904"/>
      <c r="BI47" s="904"/>
      <c r="BJ47" s="904"/>
      <c r="BK47" s="904"/>
      <c r="BL47" s="904"/>
      <c r="BM47" s="904"/>
      <c r="BN47" s="908"/>
      <c r="BO47" s="58"/>
      <c r="BP47" s="58"/>
      <c r="BQ47" s="58"/>
      <c r="BR47" s="58"/>
      <c r="BS47" s="58"/>
      <c r="BT47" s="58"/>
      <c r="BU47" s="58"/>
      <c r="BV47" s="58"/>
      <c r="BW47" s="932"/>
      <c r="BX47" s="932"/>
      <c r="BY47" s="927"/>
      <c r="BZ47" s="928"/>
      <c r="CA47" s="928"/>
      <c r="CB47" s="928"/>
      <c r="CC47" s="928"/>
      <c r="CD47" s="928"/>
      <c r="CE47" s="928"/>
      <c r="CF47" s="928"/>
      <c r="CG47" s="154"/>
      <c r="CH47" s="59"/>
      <c r="CI47" s="59"/>
      <c r="CJ47" s="59"/>
    </row>
    <row r="48" spans="4:89" ht="8.1" customHeight="1" x14ac:dyDescent="0.45">
      <c r="D48" s="58"/>
      <c r="E48" s="58"/>
      <c r="F48" s="58"/>
      <c r="G48" s="58"/>
      <c r="H48" s="58"/>
      <c r="I48" s="58"/>
      <c r="J48" s="58"/>
      <c r="K48" s="945"/>
      <c r="L48" s="945"/>
      <c r="M48" s="929"/>
      <c r="N48" s="930"/>
      <c r="O48" s="930"/>
      <c r="P48" s="930"/>
      <c r="Q48" s="930"/>
      <c r="R48" s="930"/>
      <c r="S48" s="930"/>
      <c r="T48" s="930"/>
      <c r="U48" s="155"/>
      <c r="V48" s="128"/>
      <c r="W48" s="129"/>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932"/>
      <c r="BB48" s="905"/>
      <c r="BC48" s="906"/>
      <c r="BD48" s="906"/>
      <c r="BE48" s="906"/>
      <c r="BF48" s="906"/>
      <c r="BG48" s="906"/>
      <c r="BH48" s="906"/>
      <c r="BI48" s="906"/>
      <c r="BJ48" s="906"/>
      <c r="BK48" s="906"/>
      <c r="BL48" s="906"/>
      <c r="BM48" s="906"/>
      <c r="BN48" s="909"/>
      <c r="BO48" s="135"/>
      <c r="BP48" s="130"/>
      <c r="BQ48" s="130"/>
      <c r="BR48" s="130"/>
      <c r="BS48" s="130"/>
      <c r="BT48" s="130"/>
      <c r="BU48" s="130"/>
      <c r="BV48" s="130"/>
      <c r="BW48" s="932"/>
      <c r="BX48" s="932"/>
      <c r="BY48" s="929"/>
      <c r="BZ48" s="930"/>
      <c r="CA48" s="930"/>
      <c r="CB48" s="930"/>
      <c r="CC48" s="930"/>
      <c r="CD48" s="930"/>
      <c r="CE48" s="930"/>
      <c r="CF48" s="930"/>
      <c r="CG48" s="155"/>
      <c r="CH48" s="59"/>
      <c r="CI48" s="59"/>
      <c r="CJ48" s="59"/>
    </row>
    <row r="49" spans="4:88" ht="8.1" customHeight="1" x14ac:dyDescent="0.45">
      <c r="D49" s="58"/>
      <c r="E49" s="58"/>
      <c r="F49" s="58"/>
      <c r="G49" s="58"/>
      <c r="H49" s="58"/>
      <c r="I49" s="58"/>
      <c r="J49" s="58"/>
      <c r="K49" s="116"/>
      <c r="L49" s="116"/>
      <c r="M49" s="152"/>
      <c r="N49" s="152"/>
      <c r="O49" s="152"/>
      <c r="P49" s="152"/>
      <c r="Q49" s="152"/>
      <c r="R49" s="152"/>
      <c r="S49" s="152"/>
      <c r="T49" s="152"/>
      <c r="U49" s="145"/>
      <c r="V49" s="58"/>
      <c r="W49" s="58"/>
      <c r="X49" s="59"/>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932"/>
      <c r="BB49" s="937">
        <f>'16-10別表 (4)'!BB46</f>
        <v>0</v>
      </c>
      <c r="BC49" s="938"/>
      <c r="BD49" s="938"/>
      <c r="BE49" s="938"/>
      <c r="BF49" s="938"/>
      <c r="BG49" s="938"/>
      <c r="BH49" s="938"/>
      <c r="BI49" s="938"/>
      <c r="BJ49" s="938"/>
      <c r="BK49" s="938"/>
      <c r="BL49" s="938"/>
      <c r="BM49" s="938"/>
      <c r="BN49" s="898"/>
      <c r="BO49" s="58"/>
      <c r="BP49" s="58"/>
      <c r="BQ49" s="58"/>
      <c r="BR49" s="58"/>
      <c r="BS49" s="58"/>
      <c r="BT49" s="58"/>
      <c r="BU49" s="58"/>
      <c r="BV49" s="58"/>
      <c r="BW49" s="58"/>
      <c r="BX49" s="58"/>
      <c r="BY49" s="145"/>
      <c r="BZ49" s="145"/>
      <c r="CA49" s="145"/>
      <c r="CB49" s="145"/>
      <c r="CC49" s="145"/>
      <c r="CD49" s="145"/>
      <c r="CE49" s="145"/>
      <c r="CF49" s="145"/>
      <c r="CG49" s="145"/>
      <c r="CH49" s="58"/>
      <c r="CI49" s="58"/>
      <c r="CJ49" s="58"/>
    </row>
    <row r="50" spans="4:88" ht="8.1" customHeight="1" x14ac:dyDescent="0.45">
      <c r="D50" s="58"/>
      <c r="E50" s="58"/>
      <c r="F50" s="58"/>
      <c r="G50" s="58"/>
      <c r="H50" s="58"/>
      <c r="I50" s="58"/>
      <c r="J50" s="58"/>
      <c r="K50" s="116"/>
      <c r="L50" s="116"/>
      <c r="M50" s="152"/>
      <c r="N50" s="152"/>
      <c r="O50" s="152"/>
      <c r="P50" s="152"/>
      <c r="Q50" s="152"/>
      <c r="R50" s="152"/>
      <c r="S50" s="152"/>
      <c r="T50" s="152"/>
      <c r="U50" s="145"/>
      <c r="V50" s="58"/>
      <c r="W50" s="58"/>
      <c r="X50" s="59"/>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932"/>
      <c r="BB50" s="939"/>
      <c r="BC50" s="940"/>
      <c r="BD50" s="940"/>
      <c r="BE50" s="940"/>
      <c r="BF50" s="940"/>
      <c r="BG50" s="940"/>
      <c r="BH50" s="940"/>
      <c r="BI50" s="940"/>
      <c r="BJ50" s="940"/>
      <c r="BK50" s="940"/>
      <c r="BL50" s="940"/>
      <c r="BM50" s="940"/>
      <c r="BN50" s="899"/>
      <c r="BO50" s="58"/>
      <c r="BP50" s="58"/>
      <c r="BQ50" s="58"/>
      <c r="BR50" s="58"/>
      <c r="BS50" s="58"/>
      <c r="BT50" s="58"/>
      <c r="BU50" s="58"/>
      <c r="BV50" s="58"/>
      <c r="BW50" s="58"/>
      <c r="BX50" s="58"/>
      <c r="BY50" s="145"/>
      <c r="BZ50" s="145"/>
      <c r="CA50" s="145"/>
      <c r="CB50" s="145"/>
      <c r="CC50" s="145"/>
      <c r="CD50" s="145"/>
      <c r="CE50" s="145"/>
      <c r="CF50" s="145"/>
      <c r="CG50" s="145"/>
      <c r="CH50" s="58"/>
      <c r="CI50" s="58"/>
      <c r="CJ50" s="58"/>
    </row>
    <row r="51" spans="4:88" ht="8.1" customHeight="1" x14ac:dyDescent="0.45">
      <c r="D51" s="58"/>
      <c r="E51" s="58"/>
      <c r="F51" s="58"/>
      <c r="G51" s="58"/>
      <c r="H51" s="58"/>
      <c r="I51" s="58"/>
      <c r="J51" s="58"/>
      <c r="K51" s="116"/>
      <c r="L51" s="116"/>
      <c r="M51" s="152"/>
      <c r="N51" s="152"/>
      <c r="O51" s="152"/>
      <c r="P51" s="152"/>
      <c r="Q51" s="152"/>
      <c r="R51" s="152"/>
      <c r="S51" s="152"/>
      <c r="T51" s="152"/>
      <c r="U51" s="145"/>
      <c r="V51" s="58"/>
      <c r="W51" s="58"/>
      <c r="X51" s="59"/>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932"/>
      <c r="BB51" s="941"/>
      <c r="BC51" s="942"/>
      <c r="BD51" s="942"/>
      <c r="BE51" s="942"/>
      <c r="BF51" s="942"/>
      <c r="BG51" s="942"/>
      <c r="BH51" s="942"/>
      <c r="BI51" s="942"/>
      <c r="BJ51" s="942"/>
      <c r="BK51" s="942"/>
      <c r="BL51" s="942"/>
      <c r="BM51" s="942"/>
      <c r="BN51" s="900"/>
      <c r="BO51" s="58"/>
      <c r="BP51" s="58"/>
      <c r="BQ51" s="58"/>
      <c r="BR51" s="58"/>
      <c r="BS51" s="58"/>
      <c r="BT51" s="58"/>
      <c r="BU51" s="58"/>
      <c r="BV51" s="58"/>
      <c r="BW51" s="58"/>
      <c r="BX51" s="58"/>
      <c r="BY51" s="145"/>
      <c r="BZ51" s="145"/>
      <c r="CA51" s="145"/>
      <c r="CB51" s="145"/>
      <c r="CC51" s="145"/>
      <c r="CD51" s="145"/>
      <c r="CE51" s="145"/>
      <c r="CF51" s="145"/>
      <c r="CG51" s="145"/>
      <c r="CH51" s="58"/>
      <c r="CI51" s="58"/>
      <c r="CJ51" s="58"/>
    </row>
    <row r="52" spans="4:88" ht="8.1" customHeight="1" x14ac:dyDescent="0.45">
      <c r="D52" s="58"/>
      <c r="E52" s="58"/>
      <c r="F52" s="58"/>
      <c r="G52" s="58"/>
      <c r="H52" s="58"/>
      <c r="I52" s="58"/>
      <c r="J52" s="58"/>
      <c r="K52" s="943" t="s">
        <v>101</v>
      </c>
      <c r="L52" s="943"/>
      <c r="M52" s="925" t="str">
        <f>'16-10別表 (4)'!M49</f>
        <v/>
      </c>
      <c r="N52" s="926"/>
      <c r="O52" s="926"/>
      <c r="P52" s="926"/>
      <c r="Q52" s="926"/>
      <c r="R52" s="926"/>
      <c r="S52" s="926"/>
      <c r="T52" s="926"/>
      <c r="U52" s="153"/>
      <c r="V52" s="59"/>
      <c r="W52" s="59"/>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932"/>
      <c r="BB52" s="901">
        <f>'16-10別表 (4)'!BB49</f>
        <v>0</v>
      </c>
      <c r="BC52" s="902"/>
      <c r="BD52" s="902"/>
      <c r="BE52" s="902"/>
      <c r="BF52" s="902"/>
      <c r="BG52" s="902"/>
      <c r="BH52" s="902"/>
      <c r="BI52" s="902"/>
      <c r="BJ52" s="902"/>
      <c r="BK52" s="902"/>
      <c r="BL52" s="902"/>
      <c r="BM52" s="902"/>
      <c r="BN52" s="907"/>
      <c r="BO52" s="58"/>
      <c r="BP52" s="58"/>
      <c r="BQ52" s="58"/>
      <c r="BR52" s="58"/>
      <c r="BS52" s="58"/>
      <c r="BT52" s="58"/>
      <c r="BU52" s="58"/>
      <c r="BV52" s="58"/>
      <c r="BW52" s="932"/>
      <c r="BX52" s="932"/>
      <c r="BY52" s="925" t="str">
        <f>'16-10別表 (4)'!BY49</f>
        <v/>
      </c>
      <c r="BZ52" s="926"/>
      <c r="CA52" s="926"/>
      <c r="CB52" s="926"/>
      <c r="CC52" s="926"/>
      <c r="CD52" s="926"/>
      <c r="CE52" s="926"/>
      <c r="CF52" s="926"/>
      <c r="CG52" s="153"/>
      <c r="CH52" s="59"/>
      <c r="CI52" s="59"/>
      <c r="CJ52" s="59"/>
    </row>
    <row r="53" spans="4:88" ht="8.1" customHeight="1" x14ac:dyDescent="0.45">
      <c r="D53" s="58"/>
      <c r="E53" s="58"/>
      <c r="F53" s="58"/>
      <c r="G53" s="58"/>
      <c r="H53" s="58"/>
      <c r="I53" s="58"/>
      <c r="J53" s="58"/>
      <c r="K53" s="944"/>
      <c r="L53" s="944"/>
      <c r="M53" s="927"/>
      <c r="N53" s="928"/>
      <c r="O53" s="928"/>
      <c r="P53" s="928"/>
      <c r="Q53" s="928"/>
      <c r="R53" s="928"/>
      <c r="S53" s="928"/>
      <c r="T53" s="928"/>
      <c r="U53" s="154"/>
      <c r="V53" s="59"/>
      <c r="W53" s="59"/>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932"/>
      <c r="BB53" s="903"/>
      <c r="BC53" s="904"/>
      <c r="BD53" s="904"/>
      <c r="BE53" s="904"/>
      <c r="BF53" s="904"/>
      <c r="BG53" s="904"/>
      <c r="BH53" s="904"/>
      <c r="BI53" s="904"/>
      <c r="BJ53" s="904"/>
      <c r="BK53" s="904"/>
      <c r="BL53" s="904"/>
      <c r="BM53" s="904"/>
      <c r="BN53" s="908"/>
      <c r="BO53" s="58"/>
      <c r="BP53" s="58"/>
      <c r="BQ53" s="58"/>
      <c r="BR53" s="58"/>
      <c r="BS53" s="58"/>
      <c r="BT53" s="58"/>
      <c r="BU53" s="58"/>
      <c r="BV53" s="58"/>
      <c r="BW53" s="932"/>
      <c r="BX53" s="932"/>
      <c r="BY53" s="927"/>
      <c r="BZ53" s="928"/>
      <c r="CA53" s="928"/>
      <c r="CB53" s="928"/>
      <c r="CC53" s="928"/>
      <c r="CD53" s="928"/>
      <c r="CE53" s="928"/>
      <c r="CF53" s="928"/>
      <c r="CG53" s="154"/>
      <c r="CH53" s="59"/>
      <c r="CI53" s="59"/>
      <c r="CJ53" s="59"/>
    </row>
    <row r="54" spans="4:88" ht="8.1" customHeight="1" x14ac:dyDescent="0.45">
      <c r="D54" s="58"/>
      <c r="E54" s="58"/>
      <c r="F54" s="58"/>
      <c r="G54" s="58"/>
      <c r="H54" s="58"/>
      <c r="I54" s="58"/>
      <c r="J54" s="58"/>
      <c r="K54" s="945"/>
      <c r="L54" s="945"/>
      <c r="M54" s="929"/>
      <c r="N54" s="930"/>
      <c r="O54" s="930"/>
      <c r="P54" s="930"/>
      <c r="Q54" s="930"/>
      <c r="R54" s="930"/>
      <c r="S54" s="930"/>
      <c r="T54" s="930"/>
      <c r="U54" s="155"/>
      <c r="V54" s="128"/>
      <c r="W54" s="129"/>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932"/>
      <c r="BB54" s="905"/>
      <c r="BC54" s="906"/>
      <c r="BD54" s="906"/>
      <c r="BE54" s="906"/>
      <c r="BF54" s="906"/>
      <c r="BG54" s="906"/>
      <c r="BH54" s="906"/>
      <c r="BI54" s="906"/>
      <c r="BJ54" s="906"/>
      <c r="BK54" s="906"/>
      <c r="BL54" s="906"/>
      <c r="BM54" s="906"/>
      <c r="BN54" s="909"/>
      <c r="BO54" s="135"/>
      <c r="BP54" s="130"/>
      <c r="BQ54" s="130"/>
      <c r="BR54" s="130"/>
      <c r="BS54" s="130"/>
      <c r="BT54" s="130"/>
      <c r="BU54" s="130"/>
      <c r="BV54" s="130"/>
      <c r="BW54" s="932"/>
      <c r="BX54" s="932"/>
      <c r="BY54" s="929"/>
      <c r="BZ54" s="930"/>
      <c r="CA54" s="930"/>
      <c r="CB54" s="930"/>
      <c r="CC54" s="930"/>
      <c r="CD54" s="930"/>
      <c r="CE54" s="930"/>
      <c r="CF54" s="930"/>
      <c r="CG54" s="155"/>
      <c r="CH54" s="59"/>
      <c r="CI54" s="59"/>
      <c r="CJ54" s="59"/>
    </row>
    <row r="55" spans="4:88" ht="8.1" customHeight="1" x14ac:dyDescent="0.45">
      <c r="D55" s="58"/>
      <c r="E55" s="58"/>
      <c r="F55" s="58"/>
      <c r="G55" s="58"/>
      <c r="H55" s="58"/>
      <c r="I55" s="58"/>
      <c r="J55" s="58"/>
      <c r="K55" s="116"/>
      <c r="L55" s="116"/>
      <c r="M55" s="152"/>
      <c r="N55" s="152"/>
      <c r="O55" s="152"/>
      <c r="P55" s="152"/>
      <c r="Q55" s="152"/>
      <c r="R55" s="152"/>
      <c r="S55" s="152"/>
      <c r="T55" s="152"/>
      <c r="U55" s="145"/>
      <c r="V55" s="58"/>
      <c r="W55" s="58"/>
      <c r="X55" s="59"/>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932"/>
      <c r="BB55" s="937">
        <f>'16-10別表 (4)'!BB52</f>
        <v>0</v>
      </c>
      <c r="BC55" s="938"/>
      <c r="BD55" s="938"/>
      <c r="BE55" s="938"/>
      <c r="BF55" s="938"/>
      <c r="BG55" s="938"/>
      <c r="BH55" s="938"/>
      <c r="BI55" s="938"/>
      <c r="BJ55" s="938"/>
      <c r="BK55" s="938"/>
      <c r="BL55" s="938"/>
      <c r="BM55" s="938"/>
      <c r="BN55" s="898"/>
      <c r="BO55" s="58"/>
      <c r="BP55" s="58"/>
      <c r="BQ55" s="58"/>
      <c r="BR55" s="58"/>
      <c r="BS55" s="58"/>
      <c r="BT55" s="58"/>
      <c r="BU55" s="58"/>
      <c r="BV55" s="58"/>
      <c r="BW55" s="58"/>
      <c r="BX55" s="58"/>
      <c r="BY55" s="145"/>
      <c r="BZ55" s="145"/>
      <c r="CA55" s="145"/>
      <c r="CB55" s="145"/>
      <c r="CC55" s="145"/>
      <c r="CD55" s="145"/>
      <c r="CE55" s="145"/>
      <c r="CF55" s="145"/>
      <c r="CG55" s="145"/>
      <c r="CH55" s="58"/>
      <c r="CI55" s="58"/>
      <c r="CJ55" s="58"/>
    </row>
    <row r="56" spans="4:88" ht="8.1" customHeight="1" x14ac:dyDescent="0.45">
      <c r="D56" s="58"/>
      <c r="E56" s="58"/>
      <c r="F56" s="58"/>
      <c r="G56" s="58"/>
      <c r="H56" s="58"/>
      <c r="I56" s="58"/>
      <c r="J56" s="58"/>
      <c r="K56" s="116"/>
      <c r="L56" s="116"/>
      <c r="M56" s="152"/>
      <c r="N56" s="152"/>
      <c r="O56" s="152"/>
      <c r="P56" s="152"/>
      <c r="Q56" s="152"/>
      <c r="R56" s="152"/>
      <c r="S56" s="152"/>
      <c r="T56" s="152"/>
      <c r="U56" s="145"/>
      <c r="V56" s="58"/>
      <c r="W56" s="58"/>
      <c r="X56" s="59"/>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932"/>
      <c r="BB56" s="939"/>
      <c r="BC56" s="940"/>
      <c r="BD56" s="940"/>
      <c r="BE56" s="940"/>
      <c r="BF56" s="940"/>
      <c r="BG56" s="940"/>
      <c r="BH56" s="940"/>
      <c r="BI56" s="940"/>
      <c r="BJ56" s="940"/>
      <c r="BK56" s="940"/>
      <c r="BL56" s="940"/>
      <c r="BM56" s="940"/>
      <c r="BN56" s="899"/>
      <c r="BO56" s="58"/>
      <c r="BP56" s="58"/>
      <c r="BQ56" s="58"/>
      <c r="BR56" s="58"/>
      <c r="BS56" s="58"/>
      <c r="BT56" s="58"/>
      <c r="BU56" s="58"/>
      <c r="BV56" s="58"/>
      <c r="BW56" s="58"/>
      <c r="BX56" s="58"/>
      <c r="BY56" s="145"/>
      <c r="BZ56" s="145"/>
      <c r="CA56" s="145"/>
      <c r="CB56" s="145"/>
      <c r="CC56" s="145"/>
      <c r="CD56" s="145"/>
      <c r="CE56" s="145"/>
      <c r="CF56" s="145"/>
      <c r="CG56" s="145"/>
      <c r="CH56" s="58"/>
      <c r="CI56" s="58"/>
      <c r="CJ56" s="58"/>
    </row>
    <row r="57" spans="4:88" ht="8.1" customHeight="1" x14ac:dyDescent="0.45">
      <c r="D57" s="58"/>
      <c r="E57" s="58"/>
      <c r="F57" s="58"/>
      <c r="G57" s="58"/>
      <c r="H57" s="58"/>
      <c r="I57" s="58"/>
      <c r="J57" s="58"/>
      <c r="K57" s="116"/>
      <c r="L57" s="116"/>
      <c r="M57" s="152"/>
      <c r="N57" s="152"/>
      <c r="O57" s="152"/>
      <c r="P57" s="152"/>
      <c r="Q57" s="152"/>
      <c r="R57" s="152"/>
      <c r="S57" s="152"/>
      <c r="T57" s="152"/>
      <c r="U57" s="145"/>
      <c r="V57" s="58"/>
      <c r="W57" s="58"/>
      <c r="X57" s="59"/>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932"/>
      <c r="BB57" s="941"/>
      <c r="BC57" s="942"/>
      <c r="BD57" s="942"/>
      <c r="BE57" s="942"/>
      <c r="BF57" s="942"/>
      <c r="BG57" s="942"/>
      <c r="BH57" s="942"/>
      <c r="BI57" s="942"/>
      <c r="BJ57" s="942"/>
      <c r="BK57" s="942"/>
      <c r="BL57" s="942"/>
      <c r="BM57" s="942"/>
      <c r="BN57" s="900"/>
      <c r="BO57" s="58"/>
      <c r="BP57" s="58"/>
      <c r="BQ57" s="58"/>
      <c r="BR57" s="58"/>
      <c r="BS57" s="58"/>
      <c r="BT57" s="58"/>
      <c r="BU57" s="58"/>
      <c r="BV57" s="58"/>
      <c r="BW57" s="58"/>
      <c r="BX57" s="58"/>
      <c r="BY57" s="145"/>
      <c r="BZ57" s="145"/>
      <c r="CA57" s="145"/>
      <c r="CB57" s="145"/>
      <c r="CC57" s="145"/>
      <c r="CD57" s="145"/>
      <c r="CE57" s="145"/>
      <c r="CF57" s="145"/>
      <c r="CG57" s="145"/>
      <c r="CH57" s="58"/>
      <c r="CI57" s="58"/>
      <c r="CJ57" s="58"/>
    </row>
    <row r="58" spans="4:88" ht="8.1" customHeight="1" x14ac:dyDescent="0.45">
      <c r="D58" s="58"/>
      <c r="E58" s="58"/>
      <c r="F58" s="58"/>
      <c r="G58" s="58"/>
      <c r="H58" s="58"/>
      <c r="I58" s="58"/>
      <c r="J58" s="58"/>
      <c r="K58" s="943" t="s">
        <v>102</v>
      </c>
      <c r="L58" s="943"/>
      <c r="M58" s="925" t="str">
        <f>'16-10別表 (4)'!M55</f>
        <v/>
      </c>
      <c r="N58" s="926"/>
      <c r="O58" s="926"/>
      <c r="P58" s="926"/>
      <c r="Q58" s="926"/>
      <c r="R58" s="926"/>
      <c r="S58" s="926"/>
      <c r="T58" s="926"/>
      <c r="U58" s="153"/>
      <c r="V58" s="59"/>
      <c r="W58" s="59"/>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932"/>
      <c r="BB58" s="901">
        <f>'16-10別表 (4)'!BB55</f>
        <v>0</v>
      </c>
      <c r="BC58" s="902"/>
      <c r="BD58" s="902"/>
      <c r="BE58" s="902"/>
      <c r="BF58" s="902"/>
      <c r="BG58" s="902"/>
      <c r="BH58" s="902"/>
      <c r="BI58" s="902"/>
      <c r="BJ58" s="902"/>
      <c r="BK58" s="902"/>
      <c r="BL58" s="902"/>
      <c r="BM58" s="902"/>
      <c r="BN58" s="907"/>
      <c r="BO58" s="58"/>
      <c r="BP58" s="58"/>
      <c r="BQ58" s="58"/>
      <c r="BR58" s="58"/>
      <c r="BS58" s="58"/>
      <c r="BT58" s="58"/>
      <c r="BU58" s="58"/>
      <c r="BV58" s="58"/>
      <c r="BW58" s="932"/>
      <c r="BX58" s="932"/>
      <c r="BY58" s="925" t="str">
        <f>'16-10別表 (4)'!BY55</f>
        <v/>
      </c>
      <c r="BZ58" s="926"/>
      <c r="CA58" s="926"/>
      <c r="CB58" s="926"/>
      <c r="CC58" s="926"/>
      <c r="CD58" s="926"/>
      <c r="CE58" s="926"/>
      <c r="CF58" s="926"/>
      <c r="CG58" s="153"/>
      <c r="CH58" s="59"/>
      <c r="CI58" s="59"/>
      <c r="CJ58" s="59"/>
    </row>
    <row r="59" spans="4:88" ht="8.1" customHeight="1" x14ac:dyDescent="0.45">
      <c r="D59" s="58"/>
      <c r="E59" s="58"/>
      <c r="F59" s="58"/>
      <c r="G59" s="58"/>
      <c r="H59" s="58"/>
      <c r="I59" s="58"/>
      <c r="J59" s="58"/>
      <c r="K59" s="944"/>
      <c r="L59" s="944"/>
      <c r="M59" s="927"/>
      <c r="N59" s="928"/>
      <c r="O59" s="928"/>
      <c r="P59" s="928"/>
      <c r="Q59" s="928"/>
      <c r="R59" s="928"/>
      <c r="S59" s="928"/>
      <c r="T59" s="928"/>
      <c r="U59" s="154"/>
      <c r="V59" s="59"/>
      <c r="W59" s="59"/>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932"/>
      <c r="BB59" s="903"/>
      <c r="BC59" s="904"/>
      <c r="BD59" s="904"/>
      <c r="BE59" s="904"/>
      <c r="BF59" s="904"/>
      <c r="BG59" s="904"/>
      <c r="BH59" s="904"/>
      <c r="BI59" s="904"/>
      <c r="BJ59" s="904"/>
      <c r="BK59" s="904"/>
      <c r="BL59" s="904"/>
      <c r="BM59" s="904"/>
      <c r="BN59" s="908"/>
      <c r="BO59" s="58"/>
      <c r="BP59" s="58"/>
      <c r="BQ59" s="58"/>
      <c r="BR59" s="58"/>
      <c r="BS59" s="58"/>
      <c r="BT59" s="58"/>
      <c r="BU59" s="58"/>
      <c r="BV59" s="58"/>
      <c r="BW59" s="932"/>
      <c r="BX59" s="932"/>
      <c r="BY59" s="927"/>
      <c r="BZ59" s="928"/>
      <c r="CA59" s="928"/>
      <c r="CB59" s="928"/>
      <c r="CC59" s="928"/>
      <c r="CD59" s="928"/>
      <c r="CE59" s="928"/>
      <c r="CF59" s="928"/>
      <c r="CG59" s="154"/>
      <c r="CH59" s="59"/>
      <c r="CI59" s="59"/>
      <c r="CJ59" s="59"/>
    </row>
    <row r="60" spans="4:88" ht="8.1" customHeight="1" thickBot="1" x14ac:dyDescent="0.5">
      <c r="D60" s="58"/>
      <c r="E60" s="58"/>
      <c r="F60" s="58"/>
      <c r="G60" s="58"/>
      <c r="H60" s="58"/>
      <c r="I60" s="58"/>
      <c r="J60" s="58"/>
      <c r="K60" s="945"/>
      <c r="L60" s="945"/>
      <c r="M60" s="929"/>
      <c r="N60" s="930"/>
      <c r="O60" s="930"/>
      <c r="P60" s="930"/>
      <c r="Q60" s="930"/>
      <c r="R60" s="930"/>
      <c r="S60" s="930"/>
      <c r="T60" s="930"/>
      <c r="U60" s="155"/>
      <c r="V60" s="131"/>
      <c r="W60" s="132"/>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932"/>
      <c r="BB60" s="905"/>
      <c r="BC60" s="906"/>
      <c r="BD60" s="906"/>
      <c r="BE60" s="906"/>
      <c r="BF60" s="906"/>
      <c r="BG60" s="906"/>
      <c r="BH60" s="906"/>
      <c r="BI60" s="906"/>
      <c r="BJ60" s="906"/>
      <c r="BK60" s="906"/>
      <c r="BL60" s="906"/>
      <c r="BM60" s="906"/>
      <c r="BN60" s="909"/>
      <c r="BO60" s="134"/>
      <c r="BP60" s="133"/>
      <c r="BQ60" s="133"/>
      <c r="BR60" s="133"/>
      <c r="BS60" s="133"/>
      <c r="BT60" s="133"/>
      <c r="BU60" s="133"/>
      <c r="BV60" s="133"/>
      <c r="BW60" s="932"/>
      <c r="BX60" s="932"/>
      <c r="BY60" s="929"/>
      <c r="BZ60" s="930"/>
      <c r="CA60" s="930"/>
      <c r="CB60" s="930"/>
      <c r="CC60" s="930"/>
      <c r="CD60" s="930"/>
      <c r="CE60" s="930"/>
      <c r="CF60" s="930"/>
      <c r="CG60" s="155"/>
      <c r="CH60" s="59"/>
      <c r="CI60" s="59"/>
      <c r="CJ60" s="59"/>
    </row>
    <row r="61" spans="4:88" ht="8.1" customHeight="1" x14ac:dyDescent="0.45">
      <c r="D61" s="58"/>
      <c r="E61" s="58"/>
      <c r="F61" s="58"/>
      <c r="G61" s="58"/>
      <c r="H61" s="58"/>
      <c r="I61" s="58"/>
      <c r="J61" s="58"/>
      <c r="K61" s="116"/>
      <c r="L61" s="116"/>
      <c r="M61" s="152"/>
      <c r="N61" s="152"/>
      <c r="O61" s="152"/>
      <c r="P61" s="152"/>
      <c r="Q61" s="152"/>
      <c r="R61" s="152"/>
      <c r="S61" s="152"/>
      <c r="T61" s="152"/>
      <c r="U61" s="145"/>
      <c r="V61" s="58"/>
      <c r="W61" s="58"/>
      <c r="X61" s="59"/>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932"/>
      <c r="BB61" s="937">
        <f>'16-10別表 (4)'!BB58</f>
        <v>0</v>
      </c>
      <c r="BC61" s="938"/>
      <c r="BD61" s="938"/>
      <c r="BE61" s="938"/>
      <c r="BF61" s="938"/>
      <c r="BG61" s="938"/>
      <c r="BH61" s="938"/>
      <c r="BI61" s="938"/>
      <c r="BJ61" s="938"/>
      <c r="BK61" s="938"/>
      <c r="BL61" s="938"/>
      <c r="BM61" s="938"/>
      <c r="BN61" s="898"/>
      <c r="BO61" s="58"/>
      <c r="BP61" s="58"/>
      <c r="BQ61" s="58"/>
      <c r="BR61" s="58"/>
      <c r="BS61" s="58"/>
      <c r="BT61" s="58"/>
      <c r="BU61" s="58"/>
      <c r="BV61" s="58"/>
      <c r="BW61" s="58"/>
      <c r="BX61" s="58"/>
      <c r="BY61" s="145"/>
      <c r="BZ61" s="145"/>
      <c r="CA61" s="145"/>
      <c r="CB61" s="145"/>
      <c r="CC61" s="145"/>
      <c r="CD61" s="145"/>
      <c r="CE61" s="145"/>
      <c r="CF61" s="145"/>
      <c r="CG61" s="145"/>
      <c r="CH61" s="58"/>
      <c r="CI61" s="58"/>
      <c r="CJ61" s="58"/>
    </row>
    <row r="62" spans="4:88" ht="8.1" customHeight="1" x14ac:dyDescent="0.45">
      <c r="D62" s="58"/>
      <c r="E62" s="58"/>
      <c r="F62" s="58"/>
      <c r="G62" s="58"/>
      <c r="H62" s="58"/>
      <c r="I62" s="58"/>
      <c r="J62" s="58"/>
      <c r="K62" s="116"/>
      <c r="L62" s="116"/>
      <c r="M62" s="152"/>
      <c r="N62" s="152"/>
      <c r="O62" s="152"/>
      <c r="P62" s="152"/>
      <c r="Q62" s="152"/>
      <c r="R62" s="152"/>
      <c r="S62" s="152"/>
      <c r="T62" s="152"/>
      <c r="U62" s="145"/>
      <c r="V62" s="58"/>
      <c r="W62" s="58"/>
      <c r="X62" s="59"/>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932"/>
      <c r="BB62" s="939"/>
      <c r="BC62" s="940"/>
      <c r="BD62" s="940"/>
      <c r="BE62" s="940"/>
      <c r="BF62" s="940"/>
      <c r="BG62" s="940"/>
      <c r="BH62" s="940"/>
      <c r="BI62" s="940"/>
      <c r="BJ62" s="940"/>
      <c r="BK62" s="940"/>
      <c r="BL62" s="940"/>
      <c r="BM62" s="940"/>
      <c r="BN62" s="899"/>
      <c r="BO62" s="58"/>
      <c r="BP62" s="58"/>
      <c r="BQ62" s="58"/>
      <c r="BR62" s="58"/>
      <c r="BS62" s="58"/>
      <c r="BT62" s="58"/>
      <c r="BU62" s="58"/>
      <c r="BV62" s="58"/>
      <c r="BW62" s="58"/>
      <c r="BX62" s="58"/>
      <c r="BY62" s="145"/>
      <c r="BZ62" s="145"/>
      <c r="CA62" s="145"/>
      <c r="CB62" s="145"/>
      <c r="CC62" s="145"/>
      <c r="CD62" s="145"/>
      <c r="CE62" s="145"/>
      <c r="CF62" s="145"/>
      <c r="CG62" s="145"/>
      <c r="CH62" s="58"/>
      <c r="CI62" s="58"/>
      <c r="CJ62" s="58"/>
    </row>
    <row r="63" spans="4:88" ht="8.1" customHeight="1" x14ac:dyDescent="0.45">
      <c r="D63" s="58"/>
      <c r="E63" s="58"/>
      <c r="F63" s="58"/>
      <c r="G63" s="58"/>
      <c r="H63" s="58"/>
      <c r="I63" s="58"/>
      <c r="J63" s="58"/>
      <c r="K63" s="116"/>
      <c r="L63" s="116"/>
      <c r="M63" s="152"/>
      <c r="N63" s="152"/>
      <c r="O63" s="152"/>
      <c r="P63" s="152"/>
      <c r="Q63" s="152"/>
      <c r="R63" s="152"/>
      <c r="S63" s="152"/>
      <c r="T63" s="152"/>
      <c r="U63" s="145"/>
      <c r="V63" s="58"/>
      <c r="W63" s="58"/>
      <c r="X63" s="59"/>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932"/>
      <c r="BB63" s="941"/>
      <c r="BC63" s="942"/>
      <c r="BD63" s="942"/>
      <c r="BE63" s="942"/>
      <c r="BF63" s="942"/>
      <c r="BG63" s="942"/>
      <c r="BH63" s="942"/>
      <c r="BI63" s="942"/>
      <c r="BJ63" s="942"/>
      <c r="BK63" s="942"/>
      <c r="BL63" s="942"/>
      <c r="BM63" s="942"/>
      <c r="BN63" s="900"/>
      <c r="BO63" s="58"/>
      <c r="BP63" s="58"/>
      <c r="BQ63" s="58"/>
      <c r="BR63" s="58"/>
      <c r="BS63" s="58"/>
      <c r="BT63" s="58"/>
      <c r="BU63" s="58"/>
      <c r="BV63" s="58"/>
      <c r="BW63" s="58"/>
      <c r="BX63" s="58"/>
      <c r="BY63" s="145"/>
      <c r="BZ63" s="145"/>
      <c r="CA63" s="145"/>
      <c r="CB63" s="145"/>
      <c r="CC63" s="145"/>
      <c r="CD63" s="145"/>
      <c r="CE63" s="145"/>
      <c r="CF63" s="145"/>
      <c r="CG63" s="145"/>
      <c r="CH63" s="58"/>
      <c r="CI63" s="58"/>
      <c r="CJ63" s="58"/>
    </row>
    <row r="64" spans="4:88" ht="8.1" customHeight="1" x14ac:dyDescent="0.45">
      <c r="D64" s="58"/>
      <c r="E64" s="58"/>
      <c r="F64" s="58"/>
      <c r="G64" s="58"/>
      <c r="H64" s="58"/>
      <c r="I64" s="58"/>
      <c r="J64" s="58"/>
      <c r="K64" s="943" t="s">
        <v>103</v>
      </c>
      <c r="L64" s="943"/>
      <c r="M64" s="925" t="str">
        <f>'16-10別表 (4)'!M61</f>
        <v/>
      </c>
      <c r="N64" s="926"/>
      <c r="O64" s="926"/>
      <c r="P64" s="926"/>
      <c r="Q64" s="926"/>
      <c r="R64" s="926"/>
      <c r="S64" s="926"/>
      <c r="T64" s="926"/>
      <c r="U64" s="153"/>
      <c r="V64" s="59"/>
      <c r="W64" s="59"/>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932"/>
      <c r="BB64" s="901">
        <f>'16-10別表 (4)'!BB61</f>
        <v>0</v>
      </c>
      <c r="BC64" s="902"/>
      <c r="BD64" s="902"/>
      <c r="BE64" s="902"/>
      <c r="BF64" s="902"/>
      <c r="BG64" s="902"/>
      <c r="BH64" s="902"/>
      <c r="BI64" s="902"/>
      <c r="BJ64" s="902"/>
      <c r="BK64" s="902"/>
      <c r="BL64" s="902"/>
      <c r="BM64" s="902"/>
      <c r="BN64" s="907"/>
      <c r="BO64" s="58"/>
      <c r="BP64" s="58"/>
      <c r="BQ64" s="58"/>
      <c r="BR64" s="58"/>
      <c r="BS64" s="58"/>
      <c r="BT64" s="58"/>
      <c r="BU64" s="58"/>
      <c r="BV64" s="58"/>
      <c r="BW64" s="932"/>
      <c r="BX64" s="932"/>
      <c r="BY64" s="925" t="str">
        <f>'16-10別表 (4)'!BY61</f>
        <v/>
      </c>
      <c r="BZ64" s="926"/>
      <c r="CA64" s="926"/>
      <c r="CB64" s="926"/>
      <c r="CC64" s="926"/>
      <c r="CD64" s="926"/>
      <c r="CE64" s="926"/>
      <c r="CF64" s="926"/>
      <c r="CG64" s="153"/>
      <c r="CH64" s="59"/>
      <c r="CI64" s="59"/>
      <c r="CJ64" s="59"/>
    </row>
    <row r="65" spans="4:88" ht="8.1" customHeight="1" x14ac:dyDescent="0.45">
      <c r="D65" s="58"/>
      <c r="E65" s="58"/>
      <c r="F65" s="58"/>
      <c r="G65" s="58"/>
      <c r="H65" s="58"/>
      <c r="I65" s="58"/>
      <c r="J65" s="58"/>
      <c r="K65" s="944"/>
      <c r="L65" s="944"/>
      <c r="M65" s="927"/>
      <c r="N65" s="928"/>
      <c r="O65" s="928"/>
      <c r="P65" s="928"/>
      <c r="Q65" s="928"/>
      <c r="R65" s="928"/>
      <c r="S65" s="928"/>
      <c r="T65" s="928"/>
      <c r="U65" s="154"/>
      <c r="V65" s="59"/>
      <c r="W65" s="59"/>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932"/>
      <c r="BB65" s="903"/>
      <c r="BC65" s="904"/>
      <c r="BD65" s="904"/>
      <c r="BE65" s="904"/>
      <c r="BF65" s="904"/>
      <c r="BG65" s="904"/>
      <c r="BH65" s="904"/>
      <c r="BI65" s="904"/>
      <c r="BJ65" s="904"/>
      <c r="BK65" s="904"/>
      <c r="BL65" s="904"/>
      <c r="BM65" s="904"/>
      <c r="BN65" s="908"/>
      <c r="BO65" s="58"/>
      <c r="BP65" s="58"/>
      <c r="BQ65" s="58"/>
      <c r="BR65" s="58"/>
      <c r="BS65" s="58"/>
      <c r="BT65" s="58"/>
      <c r="BU65" s="58"/>
      <c r="BV65" s="58"/>
      <c r="BW65" s="932"/>
      <c r="BX65" s="932"/>
      <c r="BY65" s="927"/>
      <c r="BZ65" s="928"/>
      <c r="CA65" s="928"/>
      <c r="CB65" s="928"/>
      <c r="CC65" s="928"/>
      <c r="CD65" s="928"/>
      <c r="CE65" s="928"/>
      <c r="CF65" s="928"/>
      <c r="CG65" s="154"/>
      <c r="CH65" s="59"/>
      <c r="CI65" s="59"/>
      <c r="CJ65" s="59"/>
    </row>
    <row r="66" spans="4:88" ht="8.1" customHeight="1" x14ac:dyDescent="0.45">
      <c r="D66" s="58"/>
      <c r="E66" s="58"/>
      <c r="F66" s="58"/>
      <c r="G66" s="58"/>
      <c r="H66" s="58"/>
      <c r="I66" s="58"/>
      <c r="J66" s="58"/>
      <c r="K66" s="945"/>
      <c r="L66" s="945"/>
      <c r="M66" s="929"/>
      <c r="N66" s="930"/>
      <c r="O66" s="930"/>
      <c r="P66" s="930"/>
      <c r="Q66" s="930"/>
      <c r="R66" s="930"/>
      <c r="S66" s="930"/>
      <c r="T66" s="930"/>
      <c r="U66" s="155"/>
      <c r="V66" s="128"/>
      <c r="W66" s="129"/>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932"/>
      <c r="BB66" s="905"/>
      <c r="BC66" s="906"/>
      <c r="BD66" s="906"/>
      <c r="BE66" s="906"/>
      <c r="BF66" s="906"/>
      <c r="BG66" s="906"/>
      <c r="BH66" s="906"/>
      <c r="BI66" s="906"/>
      <c r="BJ66" s="906"/>
      <c r="BK66" s="906"/>
      <c r="BL66" s="906"/>
      <c r="BM66" s="906"/>
      <c r="BN66" s="909"/>
      <c r="BO66" s="135"/>
      <c r="BP66" s="130"/>
      <c r="BQ66" s="130"/>
      <c r="BR66" s="130"/>
      <c r="BS66" s="130"/>
      <c r="BT66" s="130"/>
      <c r="BU66" s="130"/>
      <c r="BV66" s="130"/>
      <c r="BW66" s="932"/>
      <c r="BX66" s="932"/>
      <c r="BY66" s="929"/>
      <c r="BZ66" s="930"/>
      <c r="CA66" s="930"/>
      <c r="CB66" s="930"/>
      <c r="CC66" s="930"/>
      <c r="CD66" s="930"/>
      <c r="CE66" s="930"/>
      <c r="CF66" s="930"/>
      <c r="CG66" s="155"/>
      <c r="CH66" s="59"/>
      <c r="CI66" s="59"/>
      <c r="CJ66" s="59"/>
    </row>
    <row r="67" spans="4:88" ht="8.1" customHeight="1" x14ac:dyDescent="0.45">
      <c r="D67" s="58"/>
      <c r="E67" s="58"/>
      <c r="F67" s="58"/>
      <c r="G67" s="58"/>
      <c r="H67" s="58"/>
      <c r="I67" s="58"/>
      <c r="J67" s="58"/>
      <c r="K67" s="116"/>
      <c r="L67" s="116"/>
      <c r="M67" s="152"/>
      <c r="N67" s="152"/>
      <c r="O67" s="152"/>
      <c r="P67" s="152"/>
      <c r="Q67" s="152"/>
      <c r="R67" s="152"/>
      <c r="S67" s="152"/>
      <c r="T67" s="152"/>
      <c r="U67" s="145"/>
      <c r="V67" s="58"/>
      <c r="W67" s="58"/>
      <c r="X67" s="59"/>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932"/>
      <c r="BB67" s="937">
        <f>'16-10別表 (4)'!BB64</f>
        <v>0</v>
      </c>
      <c r="BC67" s="938"/>
      <c r="BD67" s="938"/>
      <c r="BE67" s="938"/>
      <c r="BF67" s="938"/>
      <c r="BG67" s="938"/>
      <c r="BH67" s="938"/>
      <c r="BI67" s="938"/>
      <c r="BJ67" s="938"/>
      <c r="BK67" s="938"/>
      <c r="BL67" s="938"/>
      <c r="BM67" s="938"/>
      <c r="BN67" s="898"/>
      <c r="BO67" s="58"/>
      <c r="BP67" s="58"/>
      <c r="BQ67" s="58"/>
      <c r="BR67" s="58"/>
      <c r="BS67" s="58"/>
      <c r="BT67" s="58"/>
      <c r="BU67" s="58"/>
      <c r="BV67" s="58"/>
      <c r="BW67" s="58"/>
      <c r="BX67" s="58"/>
      <c r="BY67" s="145"/>
      <c r="BZ67" s="145"/>
      <c r="CA67" s="145"/>
      <c r="CB67" s="145"/>
      <c r="CC67" s="145"/>
      <c r="CD67" s="145"/>
      <c r="CE67" s="145"/>
      <c r="CF67" s="145"/>
      <c r="CG67" s="145"/>
      <c r="CH67" s="58"/>
      <c r="CI67" s="58"/>
      <c r="CJ67" s="58"/>
    </row>
    <row r="68" spans="4:88" ht="8.1" customHeight="1" x14ac:dyDescent="0.45">
      <c r="D68" s="58"/>
      <c r="E68" s="58"/>
      <c r="F68" s="58"/>
      <c r="G68" s="58"/>
      <c r="H68" s="58"/>
      <c r="I68" s="58"/>
      <c r="J68" s="58"/>
      <c r="K68" s="116"/>
      <c r="L68" s="116"/>
      <c r="M68" s="152"/>
      <c r="N68" s="152"/>
      <c r="O68" s="152"/>
      <c r="P68" s="152"/>
      <c r="Q68" s="152"/>
      <c r="R68" s="152"/>
      <c r="S68" s="152"/>
      <c r="T68" s="152"/>
      <c r="U68" s="145"/>
      <c r="V68" s="58"/>
      <c r="W68" s="58"/>
      <c r="X68" s="59"/>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932"/>
      <c r="BB68" s="939"/>
      <c r="BC68" s="940"/>
      <c r="BD68" s="940"/>
      <c r="BE68" s="940"/>
      <c r="BF68" s="940"/>
      <c r="BG68" s="940"/>
      <c r="BH68" s="940"/>
      <c r="BI68" s="940"/>
      <c r="BJ68" s="940"/>
      <c r="BK68" s="940"/>
      <c r="BL68" s="940"/>
      <c r="BM68" s="940"/>
      <c r="BN68" s="899"/>
      <c r="BO68" s="58"/>
      <c r="BP68" s="58"/>
      <c r="BQ68" s="58"/>
      <c r="BR68" s="58"/>
      <c r="BS68" s="58"/>
      <c r="BT68" s="58"/>
      <c r="BU68" s="58"/>
      <c r="BV68" s="58"/>
      <c r="BW68" s="58"/>
      <c r="BX68" s="58"/>
      <c r="BY68" s="145"/>
      <c r="BZ68" s="145"/>
      <c r="CA68" s="145"/>
      <c r="CB68" s="145"/>
      <c r="CC68" s="145"/>
      <c r="CD68" s="145"/>
      <c r="CE68" s="145"/>
      <c r="CF68" s="145"/>
      <c r="CG68" s="145"/>
      <c r="CH68" s="58"/>
      <c r="CI68" s="58"/>
      <c r="CJ68" s="58"/>
    </row>
    <row r="69" spans="4:88" ht="8.1" customHeight="1" x14ac:dyDescent="0.45">
      <c r="D69" s="58"/>
      <c r="E69" s="58"/>
      <c r="F69" s="58"/>
      <c r="G69" s="58"/>
      <c r="H69" s="58"/>
      <c r="I69" s="58"/>
      <c r="J69" s="58"/>
      <c r="K69" s="116"/>
      <c r="L69" s="116"/>
      <c r="M69" s="152"/>
      <c r="N69" s="152"/>
      <c r="O69" s="152"/>
      <c r="P69" s="152"/>
      <c r="Q69" s="152"/>
      <c r="R69" s="152"/>
      <c r="S69" s="152"/>
      <c r="T69" s="152"/>
      <c r="U69" s="145"/>
      <c r="V69" s="58"/>
      <c r="W69" s="58"/>
      <c r="X69" s="59"/>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932"/>
      <c r="BB69" s="941"/>
      <c r="BC69" s="942"/>
      <c r="BD69" s="942"/>
      <c r="BE69" s="942"/>
      <c r="BF69" s="942"/>
      <c r="BG69" s="942"/>
      <c r="BH69" s="942"/>
      <c r="BI69" s="942"/>
      <c r="BJ69" s="942"/>
      <c r="BK69" s="942"/>
      <c r="BL69" s="942"/>
      <c r="BM69" s="942"/>
      <c r="BN69" s="900"/>
      <c r="BO69" s="58"/>
      <c r="BP69" s="58"/>
      <c r="BQ69" s="58"/>
      <c r="BR69" s="58"/>
      <c r="BS69" s="58"/>
      <c r="BT69" s="58"/>
      <c r="BU69" s="58"/>
      <c r="BV69" s="58"/>
      <c r="BW69" s="58"/>
      <c r="BX69" s="58"/>
      <c r="BY69" s="145"/>
      <c r="BZ69" s="145"/>
      <c r="CA69" s="145"/>
      <c r="CB69" s="145"/>
      <c r="CC69" s="145"/>
      <c r="CD69" s="145"/>
      <c r="CE69" s="145"/>
      <c r="CF69" s="145"/>
      <c r="CG69" s="145"/>
      <c r="CH69" s="58"/>
      <c r="CI69" s="58"/>
      <c r="CJ69" s="58"/>
    </row>
    <row r="70" spans="4:88" ht="8.1" customHeight="1" x14ac:dyDescent="0.45">
      <c r="D70" s="58"/>
      <c r="E70" s="58"/>
      <c r="F70" s="58"/>
      <c r="G70" s="58"/>
      <c r="H70" s="58"/>
      <c r="I70" s="58"/>
      <c r="J70" s="58"/>
      <c r="K70" s="943" t="s">
        <v>104</v>
      </c>
      <c r="L70" s="943"/>
      <c r="M70" s="925" t="str">
        <f>'16-10別表 (4)'!M67</f>
        <v/>
      </c>
      <c r="N70" s="926"/>
      <c r="O70" s="926"/>
      <c r="P70" s="926"/>
      <c r="Q70" s="926"/>
      <c r="R70" s="926"/>
      <c r="S70" s="926"/>
      <c r="T70" s="926"/>
      <c r="U70" s="153"/>
      <c r="V70" s="59"/>
      <c r="W70" s="59"/>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932"/>
      <c r="BB70" s="901">
        <f>'16-10別表 (4)'!BB67</f>
        <v>0</v>
      </c>
      <c r="BC70" s="902"/>
      <c r="BD70" s="902"/>
      <c r="BE70" s="902"/>
      <c r="BF70" s="902"/>
      <c r="BG70" s="902"/>
      <c r="BH70" s="902"/>
      <c r="BI70" s="902"/>
      <c r="BJ70" s="902"/>
      <c r="BK70" s="902"/>
      <c r="BL70" s="902"/>
      <c r="BM70" s="902"/>
      <c r="BN70" s="907"/>
      <c r="BO70" s="58"/>
      <c r="BP70" s="58"/>
      <c r="BQ70" s="58"/>
      <c r="BR70" s="58"/>
      <c r="BS70" s="58"/>
      <c r="BT70" s="58"/>
      <c r="BU70" s="58"/>
      <c r="BV70" s="58"/>
      <c r="BW70" s="932"/>
      <c r="BX70" s="932"/>
      <c r="BY70" s="925" t="str">
        <f>'16-10別表 (4)'!BY67</f>
        <v/>
      </c>
      <c r="BZ70" s="926"/>
      <c r="CA70" s="926"/>
      <c r="CB70" s="926"/>
      <c r="CC70" s="926"/>
      <c r="CD70" s="926"/>
      <c r="CE70" s="926"/>
      <c r="CF70" s="926"/>
      <c r="CG70" s="153"/>
      <c r="CH70" s="59"/>
      <c r="CI70" s="59"/>
      <c r="CJ70" s="59"/>
    </row>
    <row r="71" spans="4:88" ht="8.1" customHeight="1" x14ac:dyDescent="0.45">
      <c r="D71" s="58"/>
      <c r="E71" s="58"/>
      <c r="F71" s="58"/>
      <c r="G71" s="58"/>
      <c r="H71" s="58"/>
      <c r="I71" s="58"/>
      <c r="J71" s="58"/>
      <c r="K71" s="944"/>
      <c r="L71" s="944"/>
      <c r="M71" s="927"/>
      <c r="N71" s="928"/>
      <c r="O71" s="928"/>
      <c r="P71" s="928"/>
      <c r="Q71" s="928"/>
      <c r="R71" s="928"/>
      <c r="S71" s="928"/>
      <c r="T71" s="928"/>
      <c r="U71" s="154"/>
      <c r="V71" s="59"/>
      <c r="W71" s="59"/>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932"/>
      <c r="BB71" s="903"/>
      <c r="BC71" s="904"/>
      <c r="BD71" s="904"/>
      <c r="BE71" s="904"/>
      <c r="BF71" s="904"/>
      <c r="BG71" s="904"/>
      <c r="BH71" s="904"/>
      <c r="BI71" s="904"/>
      <c r="BJ71" s="904"/>
      <c r="BK71" s="904"/>
      <c r="BL71" s="904"/>
      <c r="BM71" s="904"/>
      <c r="BN71" s="908"/>
      <c r="BO71" s="58"/>
      <c r="BP71" s="58"/>
      <c r="BQ71" s="58"/>
      <c r="BR71" s="58"/>
      <c r="BS71" s="58"/>
      <c r="BT71" s="58"/>
      <c r="BU71" s="58"/>
      <c r="BV71" s="58"/>
      <c r="BW71" s="932"/>
      <c r="BX71" s="932"/>
      <c r="BY71" s="927"/>
      <c r="BZ71" s="928"/>
      <c r="CA71" s="928"/>
      <c r="CB71" s="928"/>
      <c r="CC71" s="928"/>
      <c r="CD71" s="928"/>
      <c r="CE71" s="928"/>
      <c r="CF71" s="928"/>
      <c r="CG71" s="154"/>
      <c r="CH71" s="59"/>
      <c r="CI71" s="59"/>
      <c r="CJ71" s="59"/>
    </row>
    <row r="72" spans="4:88" ht="8.1" customHeight="1" x14ac:dyDescent="0.45">
      <c r="D72" s="58"/>
      <c r="E72" s="58"/>
      <c r="F72" s="58"/>
      <c r="G72" s="58"/>
      <c r="H72" s="58"/>
      <c r="I72" s="58"/>
      <c r="J72" s="58"/>
      <c r="K72" s="945"/>
      <c r="L72" s="945"/>
      <c r="M72" s="929"/>
      <c r="N72" s="930"/>
      <c r="O72" s="930"/>
      <c r="P72" s="930"/>
      <c r="Q72" s="930"/>
      <c r="R72" s="930"/>
      <c r="S72" s="930"/>
      <c r="T72" s="930"/>
      <c r="U72" s="155"/>
      <c r="V72" s="128"/>
      <c r="W72" s="129"/>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932"/>
      <c r="BB72" s="905"/>
      <c r="BC72" s="906"/>
      <c r="BD72" s="906"/>
      <c r="BE72" s="906"/>
      <c r="BF72" s="906"/>
      <c r="BG72" s="906"/>
      <c r="BH72" s="906"/>
      <c r="BI72" s="906"/>
      <c r="BJ72" s="906"/>
      <c r="BK72" s="906"/>
      <c r="BL72" s="906"/>
      <c r="BM72" s="906"/>
      <c r="BN72" s="909"/>
      <c r="BO72" s="135"/>
      <c r="BP72" s="130"/>
      <c r="BQ72" s="130"/>
      <c r="BR72" s="130"/>
      <c r="BS72" s="130"/>
      <c r="BT72" s="130"/>
      <c r="BU72" s="130"/>
      <c r="BV72" s="130"/>
      <c r="BW72" s="932"/>
      <c r="BX72" s="932"/>
      <c r="BY72" s="929"/>
      <c r="BZ72" s="930"/>
      <c r="CA72" s="930"/>
      <c r="CB72" s="930"/>
      <c r="CC72" s="930"/>
      <c r="CD72" s="930"/>
      <c r="CE72" s="930"/>
      <c r="CF72" s="930"/>
      <c r="CG72" s="155"/>
      <c r="CH72" s="59"/>
      <c r="CI72" s="59"/>
      <c r="CJ72" s="59"/>
    </row>
    <row r="73" spans="4:88" ht="8.1" customHeight="1" x14ac:dyDescent="0.45">
      <c r="D73" s="58"/>
      <c r="E73" s="58"/>
      <c r="F73" s="58"/>
      <c r="G73" s="58"/>
      <c r="H73" s="58"/>
      <c r="I73" s="58"/>
      <c r="J73" s="58"/>
      <c r="K73" s="116"/>
      <c r="L73" s="116"/>
      <c r="M73" s="152"/>
      <c r="N73" s="152"/>
      <c r="O73" s="152"/>
      <c r="P73" s="152"/>
      <c r="Q73" s="152"/>
      <c r="R73" s="152"/>
      <c r="S73" s="152"/>
      <c r="T73" s="152"/>
      <c r="U73" s="145"/>
      <c r="V73" s="58"/>
      <c r="W73" s="58"/>
      <c r="X73" s="59"/>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932"/>
      <c r="BB73" s="937">
        <f>'16-10別表 (4)'!BB70</f>
        <v>0</v>
      </c>
      <c r="BC73" s="938"/>
      <c r="BD73" s="938"/>
      <c r="BE73" s="938"/>
      <c r="BF73" s="938"/>
      <c r="BG73" s="938"/>
      <c r="BH73" s="938"/>
      <c r="BI73" s="938"/>
      <c r="BJ73" s="938"/>
      <c r="BK73" s="938"/>
      <c r="BL73" s="938"/>
      <c r="BM73" s="938"/>
      <c r="BN73" s="898"/>
      <c r="BO73" s="58"/>
      <c r="BP73" s="58"/>
      <c r="BQ73" s="58"/>
      <c r="BR73" s="58"/>
      <c r="BS73" s="58"/>
      <c r="BT73" s="58"/>
      <c r="BU73" s="58"/>
      <c r="BV73" s="58"/>
      <c r="BW73" s="58"/>
      <c r="BX73" s="58"/>
      <c r="BY73" s="145"/>
      <c r="BZ73" s="145"/>
      <c r="CA73" s="145"/>
      <c r="CB73" s="145"/>
      <c r="CC73" s="145"/>
      <c r="CD73" s="145"/>
      <c r="CE73" s="145"/>
      <c r="CF73" s="145"/>
      <c r="CG73" s="145"/>
      <c r="CH73" s="58"/>
      <c r="CI73" s="58"/>
      <c r="CJ73" s="58"/>
    </row>
    <row r="74" spans="4:88" ht="8.1" customHeight="1" x14ac:dyDescent="0.45">
      <c r="D74" s="58"/>
      <c r="E74" s="58"/>
      <c r="F74" s="58"/>
      <c r="G74" s="58"/>
      <c r="H74" s="58"/>
      <c r="I74" s="58"/>
      <c r="J74" s="58"/>
      <c r="K74" s="116"/>
      <c r="L74" s="116"/>
      <c r="M74" s="152"/>
      <c r="N74" s="152"/>
      <c r="O74" s="152"/>
      <c r="P74" s="152"/>
      <c r="Q74" s="152"/>
      <c r="R74" s="152"/>
      <c r="S74" s="152"/>
      <c r="T74" s="152"/>
      <c r="U74" s="145"/>
      <c r="V74" s="58"/>
      <c r="W74" s="58"/>
      <c r="X74" s="59"/>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932"/>
      <c r="BB74" s="939"/>
      <c r="BC74" s="940"/>
      <c r="BD74" s="940"/>
      <c r="BE74" s="940"/>
      <c r="BF74" s="940"/>
      <c r="BG74" s="940"/>
      <c r="BH74" s="940"/>
      <c r="BI74" s="940"/>
      <c r="BJ74" s="940"/>
      <c r="BK74" s="940"/>
      <c r="BL74" s="940"/>
      <c r="BM74" s="940"/>
      <c r="BN74" s="899"/>
      <c r="BO74" s="58"/>
      <c r="BP74" s="58"/>
      <c r="BQ74" s="58"/>
      <c r="BR74" s="58"/>
      <c r="BS74" s="58"/>
      <c r="BT74" s="58"/>
      <c r="BU74" s="58"/>
      <c r="BV74" s="58"/>
      <c r="BW74" s="58"/>
      <c r="BX74" s="58"/>
      <c r="BY74" s="145"/>
      <c r="BZ74" s="145"/>
      <c r="CA74" s="145"/>
      <c r="CB74" s="145"/>
      <c r="CC74" s="145"/>
      <c r="CD74" s="145"/>
      <c r="CE74" s="145"/>
      <c r="CF74" s="145"/>
      <c r="CG74" s="145"/>
      <c r="CH74" s="58"/>
      <c r="CI74" s="58"/>
      <c r="CJ74" s="58"/>
    </row>
    <row r="75" spans="4:88" ht="8.1" customHeight="1" x14ac:dyDescent="0.45">
      <c r="D75" s="58"/>
      <c r="E75" s="58"/>
      <c r="F75" s="58"/>
      <c r="G75" s="58"/>
      <c r="H75" s="58"/>
      <c r="I75" s="58"/>
      <c r="J75" s="58"/>
      <c r="K75" s="116"/>
      <c r="L75" s="116"/>
      <c r="M75" s="152"/>
      <c r="N75" s="152"/>
      <c r="O75" s="152"/>
      <c r="P75" s="152"/>
      <c r="Q75" s="152"/>
      <c r="R75" s="152"/>
      <c r="S75" s="152"/>
      <c r="T75" s="152"/>
      <c r="U75" s="145"/>
      <c r="V75" s="58"/>
      <c r="W75" s="58"/>
      <c r="X75" s="59"/>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932"/>
      <c r="BB75" s="941"/>
      <c r="BC75" s="942"/>
      <c r="BD75" s="942"/>
      <c r="BE75" s="942"/>
      <c r="BF75" s="942"/>
      <c r="BG75" s="942"/>
      <c r="BH75" s="942"/>
      <c r="BI75" s="942"/>
      <c r="BJ75" s="942"/>
      <c r="BK75" s="942"/>
      <c r="BL75" s="942"/>
      <c r="BM75" s="942"/>
      <c r="BN75" s="900"/>
      <c r="BO75" s="58"/>
      <c r="BP75" s="58"/>
      <c r="BQ75" s="58"/>
      <c r="BR75" s="58"/>
      <c r="BS75" s="58"/>
      <c r="BT75" s="58"/>
      <c r="BU75" s="58"/>
      <c r="BV75" s="58"/>
      <c r="BW75" s="58"/>
      <c r="BX75" s="58"/>
      <c r="BY75" s="145"/>
      <c r="BZ75" s="145"/>
      <c r="CA75" s="145"/>
      <c r="CB75" s="145"/>
      <c r="CC75" s="145"/>
      <c r="CD75" s="145"/>
      <c r="CE75" s="145"/>
      <c r="CF75" s="145"/>
      <c r="CG75" s="145"/>
      <c r="CH75" s="58"/>
      <c r="CI75" s="58"/>
      <c r="CJ75" s="58"/>
    </row>
    <row r="76" spans="4:88" ht="8.1" customHeight="1" x14ac:dyDescent="0.45">
      <c r="D76" s="58"/>
      <c r="E76" s="58"/>
      <c r="F76" s="58"/>
      <c r="G76" s="58"/>
      <c r="H76" s="58"/>
      <c r="I76" s="58"/>
      <c r="J76" s="58"/>
      <c r="K76" s="943" t="s">
        <v>105</v>
      </c>
      <c r="L76" s="943"/>
      <c r="M76" s="925" t="str">
        <f>'16-10別表 (4)'!M73</f>
        <v/>
      </c>
      <c r="N76" s="926"/>
      <c r="O76" s="926"/>
      <c r="P76" s="926"/>
      <c r="Q76" s="926"/>
      <c r="R76" s="926"/>
      <c r="S76" s="926"/>
      <c r="T76" s="926"/>
      <c r="U76" s="153"/>
      <c r="V76" s="59"/>
      <c r="W76" s="59"/>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932"/>
      <c r="BB76" s="901">
        <f>'16-10別表 (4)'!BB73</f>
        <v>0</v>
      </c>
      <c r="BC76" s="902"/>
      <c r="BD76" s="902"/>
      <c r="BE76" s="902"/>
      <c r="BF76" s="902"/>
      <c r="BG76" s="902"/>
      <c r="BH76" s="902"/>
      <c r="BI76" s="902"/>
      <c r="BJ76" s="902"/>
      <c r="BK76" s="902"/>
      <c r="BL76" s="902"/>
      <c r="BM76" s="902"/>
      <c r="BN76" s="907"/>
      <c r="BO76" s="58"/>
      <c r="BP76" s="58"/>
      <c r="BQ76" s="58"/>
      <c r="BR76" s="58"/>
      <c r="BS76" s="58"/>
      <c r="BT76" s="58"/>
      <c r="BU76" s="58"/>
      <c r="BV76" s="58"/>
      <c r="BW76" s="932"/>
      <c r="BX76" s="932"/>
      <c r="BY76" s="925" t="str">
        <f>'16-10別表 (4)'!BY73</f>
        <v/>
      </c>
      <c r="BZ76" s="926"/>
      <c r="CA76" s="926"/>
      <c r="CB76" s="926"/>
      <c r="CC76" s="926"/>
      <c r="CD76" s="926"/>
      <c r="CE76" s="926"/>
      <c r="CF76" s="926"/>
      <c r="CG76" s="153"/>
      <c r="CH76" s="59"/>
      <c r="CI76" s="59"/>
      <c r="CJ76" s="59"/>
    </row>
    <row r="77" spans="4:88" ht="8.1" customHeight="1" x14ac:dyDescent="0.45">
      <c r="D77" s="58"/>
      <c r="E77" s="58"/>
      <c r="F77" s="58"/>
      <c r="G77" s="58"/>
      <c r="H77" s="58"/>
      <c r="I77" s="58"/>
      <c r="J77" s="58"/>
      <c r="K77" s="944"/>
      <c r="L77" s="944"/>
      <c r="M77" s="927"/>
      <c r="N77" s="928"/>
      <c r="O77" s="928"/>
      <c r="P77" s="928"/>
      <c r="Q77" s="928"/>
      <c r="R77" s="928"/>
      <c r="S77" s="928"/>
      <c r="T77" s="928"/>
      <c r="U77" s="154"/>
      <c r="V77" s="59"/>
      <c r="W77" s="59"/>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932"/>
      <c r="BB77" s="903"/>
      <c r="BC77" s="904"/>
      <c r="BD77" s="904"/>
      <c r="BE77" s="904"/>
      <c r="BF77" s="904"/>
      <c r="BG77" s="904"/>
      <c r="BH77" s="904"/>
      <c r="BI77" s="904"/>
      <c r="BJ77" s="904"/>
      <c r="BK77" s="904"/>
      <c r="BL77" s="904"/>
      <c r="BM77" s="904"/>
      <c r="BN77" s="908"/>
      <c r="BO77" s="58"/>
      <c r="BP77" s="58"/>
      <c r="BQ77" s="58"/>
      <c r="BR77" s="58"/>
      <c r="BS77" s="58"/>
      <c r="BT77" s="58"/>
      <c r="BU77" s="58"/>
      <c r="BV77" s="58"/>
      <c r="BW77" s="932"/>
      <c r="BX77" s="932"/>
      <c r="BY77" s="927"/>
      <c r="BZ77" s="928"/>
      <c r="CA77" s="928"/>
      <c r="CB77" s="928"/>
      <c r="CC77" s="928"/>
      <c r="CD77" s="928"/>
      <c r="CE77" s="928"/>
      <c r="CF77" s="928"/>
      <c r="CG77" s="154"/>
      <c r="CH77" s="59"/>
      <c r="CI77" s="59"/>
      <c r="CJ77" s="59"/>
    </row>
    <row r="78" spans="4:88" ht="8.1" customHeight="1" x14ac:dyDescent="0.45">
      <c r="D78" s="58"/>
      <c r="E78" s="58"/>
      <c r="F78" s="58"/>
      <c r="G78" s="58"/>
      <c r="H78" s="58"/>
      <c r="I78" s="58"/>
      <c r="J78" s="58"/>
      <c r="K78" s="945"/>
      <c r="L78" s="945"/>
      <c r="M78" s="929"/>
      <c r="N78" s="930"/>
      <c r="O78" s="930"/>
      <c r="P78" s="930"/>
      <c r="Q78" s="930"/>
      <c r="R78" s="930"/>
      <c r="S78" s="930"/>
      <c r="T78" s="930"/>
      <c r="U78" s="155"/>
      <c r="V78" s="128"/>
      <c r="W78" s="129"/>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932"/>
      <c r="BB78" s="905"/>
      <c r="BC78" s="906"/>
      <c r="BD78" s="906"/>
      <c r="BE78" s="906"/>
      <c r="BF78" s="906"/>
      <c r="BG78" s="906"/>
      <c r="BH78" s="906"/>
      <c r="BI78" s="906"/>
      <c r="BJ78" s="906"/>
      <c r="BK78" s="906"/>
      <c r="BL78" s="906"/>
      <c r="BM78" s="906"/>
      <c r="BN78" s="909"/>
      <c r="BO78" s="135"/>
      <c r="BP78" s="130"/>
      <c r="BQ78" s="130"/>
      <c r="BR78" s="130"/>
      <c r="BS78" s="130"/>
      <c r="BT78" s="130"/>
      <c r="BU78" s="130"/>
      <c r="BV78" s="130"/>
      <c r="BW78" s="932"/>
      <c r="BX78" s="932"/>
      <c r="BY78" s="929"/>
      <c r="BZ78" s="930"/>
      <c r="CA78" s="930"/>
      <c r="CB78" s="930"/>
      <c r="CC78" s="930"/>
      <c r="CD78" s="930"/>
      <c r="CE78" s="930"/>
      <c r="CF78" s="930"/>
      <c r="CG78" s="155"/>
      <c r="CH78" s="59"/>
      <c r="CI78" s="59"/>
      <c r="CJ78" s="59"/>
    </row>
    <row r="79" spans="4:88" ht="8.1" customHeight="1" x14ac:dyDescent="0.45">
      <c r="D79" s="58"/>
      <c r="E79" s="58"/>
      <c r="F79" s="58"/>
      <c r="G79" s="58"/>
      <c r="H79" s="58"/>
      <c r="I79" s="58"/>
      <c r="J79" s="58"/>
      <c r="K79" s="116"/>
      <c r="L79" s="116"/>
      <c r="M79" s="152"/>
      <c r="N79" s="152"/>
      <c r="O79" s="152"/>
      <c r="P79" s="152"/>
      <c r="Q79" s="152"/>
      <c r="R79" s="152"/>
      <c r="S79" s="152"/>
      <c r="T79" s="152"/>
      <c r="U79" s="145"/>
      <c r="V79" s="58"/>
      <c r="W79" s="58"/>
      <c r="X79" s="59"/>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932"/>
      <c r="BB79" s="937">
        <f>'16-10別表 (4)'!BB76</f>
        <v>0</v>
      </c>
      <c r="BC79" s="938"/>
      <c r="BD79" s="938"/>
      <c r="BE79" s="938"/>
      <c r="BF79" s="938"/>
      <c r="BG79" s="938"/>
      <c r="BH79" s="938"/>
      <c r="BI79" s="938"/>
      <c r="BJ79" s="938"/>
      <c r="BK79" s="938"/>
      <c r="BL79" s="938"/>
      <c r="BM79" s="938"/>
      <c r="BN79" s="898"/>
      <c r="BO79" s="58"/>
      <c r="BP79" s="58"/>
      <c r="BQ79" s="58"/>
      <c r="BR79" s="58"/>
      <c r="BS79" s="58"/>
      <c r="BT79" s="58"/>
      <c r="BU79" s="58"/>
      <c r="BV79" s="58"/>
      <c r="BW79" s="58"/>
      <c r="BX79" s="58"/>
      <c r="BY79" s="145"/>
      <c r="BZ79" s="145"/>
      <c r="CA79" s="145"/>
      <c r="CB79" s="145"/>
      <c r="CC79" s="145"/>
      <c r="CD79" s="145"/>
      <c r="CE79" s="145"/>
      <c r="CF79" s="145"/>
      <c r="CG79" s="145"/>
      <c r="CH79" s="58"/>
      <c r="CI79" s="58"/>
      <c r="CJ79" s="58"/>
    </row>
    <row r="80" spans="4:88" ht="8.1" customHeight="1" x14ac:dyDescent="0.45">
      <c r="D80" s="58"/>
      <c r="E80" s="58"/>
      <c r="F80" s="58"/>
      <c r="G80" s="58"/>
      <c r="H80" s="58"/>
      <c r="I80" s="58"/>
      <c r="J80" s="58"/>
      <c r="K80" s="116"/>
      <c r="L80" s="116"/>
      <c r="M80" s="152"/>
      <c r="N80" s="152"/>
      <c r="O80" s="152"/>
      <c r="P80" s="152"/>
      <c r="Q80" s="152"/>
      <c r="R80" s="152"/>
      <c r="S80" s="152"/>
      <c r="T80" s="152"/>
      <c r="U80" s="145"/>
      <c r="V80" s="58"/>
      <c r="W80" s="58"/>
      <c r="X80" s="59"/>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932"/>
      <c r="BB80" s="939"/>
      <c r="BC80" s="940"/>
      <c r="BD80" s="940"/>
      <c r="BE80" s="940"/>
      <c r="BF80" s="940"/>
      <c r="BG80" s="940"/>
      <c r="BH80" s="940"/>
      <c r="BI80" s="940"/>
      <c r="BJ80" s="940"/>
      <c r="BK80" s="940"/>
      <c r="BL80" s="940"/>
      <c r="BM80" s="940"/>
      <c r="BN80" s="899"/>
      <c r="BO80" s="58"/>
      <c r="BP80" s="58"/>
      <c r="BQ80" s="58"/>
      <c r="BR80" s="58"/>
      <c r="BS80" s="58"/>
      <c r="BT80" s="58"/>
      <c r="BU80" s="58"/>
      <c r="BV80" s="58"/>
      <c r="BW80" s="58"/>
      <c r="BX80" s="58"/>
      <c r="BY80" s="145"/>
      <c r="BZ80" s="145"/>
      <c r="CA80" s="145"/>
      <c r="CB80" s="145"/>
      <c r="CC80" s="145"/>
      <c r="CD80" s="145"/>
      <c r="CE80" s="145"/>
      <c r="CF80" s="145"/>
      <c r="CG80" s="145"/>
      <c r="CH80" s="58"/>
      <c r="CI80" s="58"/>
      <c r="CJ80" s="58"/>
    </row>
    <row r="81" spans="4:88" ht="8.1" customHeight="1" x14ac:dyDescent="0.45">
      <c r="D81" s="58"/>
      <c r="E81" s="58"/>
      <c r="F81" s="58"/>
      <c r="G81" s="58"/>
      <c r="H81" s="58"/>
      <c r="I81" s="58"/>
      <c r="J81" s="58"/>
      <c r="K81" s="116"/>
      <c r="L81" s="116"/>
      <c r="M81" s="152"/>
      <c r="N81" s="152"/>
      <c r="O81" s="152"/>
      <c r="P81" s="152"/>
      <c r="Q81" s="152"/>
      <c r="R81" s="152"/>
      <c r="S81" s="152"/>
      <c r="T81" s="152"/>
      <c r="U81" s="145"/>
      <c r="V81" s="58"/>
      <c r="W81" s="58"/>
      <c r="X81" s="59"/>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932"/>
      <c r="BB81" s="941"/>
      <c r="BC81" s="942"/>
      <c r="BD81" s="942"/>
      <c r="BE81" s="942"/>
      <c r="BF81" s="942"/>
      <c r="BG81" s="942"/>
      <c r="BH81" s="942"/>
      <c r="BI81" s="942"/>
      <c r="BJ81" s="942"/>
      <c r="BK81" s="942"/>
      <c r="BL81" s="942"/>
      <c r="BM81" s="942"/>
      <c r="BN81" s="900"/>
      <c r="BO81" s="58"/>
      <c r="BP81" s="58"/>
      <c r="BQ81" s="58"/>
      <c r="BR81" s="58"/>
      <c r="BS81" s="58"/>
      <c r="BT81" s="58"/>
      <c r="BU81" s="58"/>
      <c r="BV81" s="58"/>
      <c r="BW81" s="58"/>
      <c r="BX81" s="58"/>
      <c r="BY81" s="145"/>
      <c r="BZ81" s="145"/>
      <c r="CA81" s="145"/>
      <c r="CB81" s="145"/>
      <c r="CC81" s="145"/>
      <c r="CD81" s="145"/>
      <c r="CE81" s="145"/>
      <c r="CF81" s="145"/>
      <c r="CG81" s="145"/>
      <c r="CH81" s="58"/>
      <c r="CI81" s="58"/>
      <c r="CJ81" s="58"/>
    </row>
    <row r="82" spans="4:88" ht="8.1" customHeight="1" x14ac:dyDescent="0.45">
      <c r="D82" s="58"/>
      <c r="E82" s="58"/>
      <c r="F82" s="58"/>
      <c r="G82" s="58"/>
      <c r="H82" s="58"/>
      <c r="I82" s="58"/>
      <c r="J82" s="58"/>
      <c r="K82" s="943" t="s">
        <v>106</v>
      </c>
      <c r="L82" s="943"/>
      <c r="M82" s="925" t="str">
        <f>'16-10別表 (4)'!M79</f>
        <v/>
      </c>
      <c r="N82" s="926"/>
      <c r="O82" s="926"/>
      <c r="P82" s="926"/>
      <c r="Q82" s="926"/>
      <c r="R82" s="926"/>
      <c r="S82" s="926"/>
      <c r="T82" s="926"/>
      <c r="U82" s="153"/>
      <c r="V82" s="59"/>
      <c r="W82" s="59"/>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932"/>
      <c r="BB82" s="901">
        <f>'16-10別表 (4)'!BB79</f>
        <v>0</v>
      </c>
      <c r="BC82" s="902"/>
      <c r="BD82" s="902"/>
      <c r="BE82" s="902"/>
      <c r="BF82" s="902"/>
      <c r="BG82" s="902"/>
      <c r="BH82" s="902"/>
      <c r="BI82" s="902"/>
      <c r="BJ82" s="902"/>
      <c r="BK82" s="902"/>
      <c r="BL82" s="902"/>
      <c r="BM82" s="902"/>
      <c r="BN82" s="907"/>
      <c r="BO82" s="58"/>
      <c r="BP82" s="58"/>
      <c r="BQ82" s="58"/>
      <c r="BR82" s="58"/>
      <c r="BS82" s="58"/>
      <c r="BT82" s="58"/>
      <c r="BU82" s="58"/>
      <c r="BV82" s="58"/>
      <c r="BW82" s="932"/>
      <c r="BX82" s="932"/>
      <c r="BY82" s="925" t="str">
        <f>'16-10別表 (4)'!BY79</f>
        <v/>
      </c>
      <c r="BZ82" s="926"/>
      <c r="CA82" s="926"/>
      <c r="CB82" s="926"/>
      <c r="CC82" s="926"/>
      <c r="CD82" s="926"/>
      <c r="CE82" s="926"/>
      <c r="CF82" s="926"/>
      <c r="CG82" s="153"/>
      <c r="CH82" s="59"/>
      <c r="CI82" s="59"/>
      <c r="CJ82" s="59"/>
    </row>
    <row r="83" spans="4:88" ht="8.1" customHeight="1" x14ac:dyDescent="0.45">
      <c r="D83" s="58"/>
      <c r="E83" s="58"/>
      <c r="F83" s="58"/>
      <c r="G83" s="58"/>
      <c r="H83" s="58"/>
      <c r="I83" s="58"/>
      <c r="J83" s="58"/>
      <c r="K83" s="944"/>
      <c r="L83" s="944"/>
      <c r="M83" s="927"/>
      <c r="N83" s="928"/>
      <c r="O83" s="928"/>
      <c r="P83" s="928"/>
      <c r="Q83" s="928"/>
      <c r="R83" s="928"/>
      <c r="S83" s="928"/>
      <c r="T83" s="928"/>
      <c r="U83" s="154"/>
      <c r="V83" s="59"/>
      <c r="W83" s="59"/>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932"/>
      <c r="BB83" s="903"/>
      <c r="BC83" s="904"/>
      <c r="BD83" s="904"/>
      <c r="BE83" s="904"/>
      <c r="BF83" s="904"/>
      <c r="BG83" s="904"/>
      <c r="BH83" s="904"/>
      <c r="BI83" s="904"/>
      <c r="BJ83" s="904"/>
      <c r="BK83" s="904"/>
      <c r="BL83" s="904"/>
      <c r="BM83" s="904"/>
      <c r="BN83" s="908"/>
      <c r="BO83" s="58"/>
      <c r="BP83" s="58"/>
      <c r="BQ83" s="58"/>
      <c r="BR83" s="58"/>
      <c r="BS83" s="58"/>
      <c r="BT83" s="58"/>
      <c r="BU83" s="58"/>
      <c r="BV83" s="58"/>
      <c r="BW83" s="932"/>
      <c r="BX83" s="932"/>
      <c r="BY83" s="927"/>
      <c r="BZ83" s="928"/>
      <c r="CA83" s="928"/>
      <c r="CB83" s="928"/>
      <c r="CC83" s="928"/>
      <c r="CD83" s="928"/>
      <c r="CE83" s="928"/>
      <c r="CF83" s="928"/>
      <c r="CG83" s="154"/>
      <c r="CH83" s="59"/>
      <c r="CI83" s="59"/>
      <c r="CJ83" s="59"/>
    </row>
    <row r="84" spans="4:88" ht="8.1" customHeight="1" x14ac:dyDescent="0.45">
      <c r="D84" s="58"/>
      <c r="E84" s="58"/>
      <c r="F84" s="58"/>
      <c r="G84" s="58"/>
      <c r="H84" s="58"/>
      <c r="I84" s="58"/>
      <c r="J84" s="58"/>
      <c r="K84" s="945"/>
      <c r="L84" s="945"/>
      <c r="M84" s="929"/>
      <c r="N84" s="930"/>
      <c r="O84" s="930"/>
      <c r="P84" s="930"/>
      <c r="Q84" s="930"/>
      <c r="R84" s="930"/>
      <c r="S84" s="930"/>
      <c r="T84" s="930"/>
      <c r="U84" s="155"/>
      <c r="V84" s="128"/>
      <c r="W84" s="129"/>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932"/>
      <c r="BB84" s="905"/>
      <c r="BC84" s="906"/>
      <c r="BD84" s="906"/>
      <c r="BE84" s="906"/>
      <c r="BF84" s="906"/>
      <c r="BG84" s="906"/>
      <c r="BH84" s="906"/>
      <c r="BI84" s="906"/>
      <c r="BJ84" s="906"/>
      <c r="BK84" s="906"/>
      <c r="BL84" s="906"/>
      <c r="BM84" s="906"/>
      <c r="BN84" s="909"/>
      <c r="BO84" s="135"/>
      <c r="BP84" s="130"/>
      <c r="BQ84" s="130"/>
      <c r="BR84" s="130"/>
      <c r="BS84" s="130"/>
      <c r="BT84" s="130"/>
      <c r="BU84" s="130"/>
      <c r="BV84" s="130"/>
      <c r="BW84" s="932"/>
      <c r="BX84" s="932"/>
      <c r="BY84" s="929"/>
      <c r="BZ84" s="930"/>
      <c r="CA84" s="930"/>
      <c r="CB84" s="930"/>
      <c r="CC84" s="930"/>
      <c r="CD84" s="930"/>
      <c r="CE84" s="930"/>
      <c r="CF84" s="930"/>
      <c r="CG84" s="155"/>
      <c r="CH84" s="59"/>
      <c r="CI84" s="59"/>
      <c r="CJ84" s="59"/>
    </row>
    <row r="85" spans="4:88" ht="8.1" customHeight="1" x14ac:dyDescent="0.45">
      <c r="D85" s="58"/>
      <c r="E85" s="58"/>
      <c r="F85" s="58"/>
      <c r="G85" s="58"/>
      <c r="H85" s="58"/>
      <c r="I85" s="58"/>
      <c r="J85" s="58"/>
      <c r="K85" s="116"/>
      <c r="L85" s="116"/>
      <c r="M85" s="145"/>
      <c r="N85" s="145"/>
      <c r="O85" s="145"/>
      <c r="P85" s="145"/>
      <c r="Q85" s="145"/>
      <c r="R85" s="145"/>
      <c r="S85" s="145"/>
      <c r="T85" s="145"/>
      <c r="U85" s="145"/>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932"/>
      <c r="BB85" s="937">
        <f>'16-10別表 (4)'!BB82</f>
        <v>0</v>
      </c>
      <c r="BC85" s="938"/>
      <c r="BD85" s="938"/>
      <c r="BE85" s="938"/>
      <c r="BF85" s="938"/>
      <c r="BG85" s="938"/>
      <c r="BH85" s="938"/>
      <c r="BI85" s="938"/>
      <c r="BJ85" s="938"/>
      <c r="BK85" s="938"/>
      <c r="BL85" s="938"/>
      <c r="BM85" s="938"/>
      <c r="BN85" s="898"/>
      <c r="BO85" s="58"/>
      <c r="BP85" s="58"/>
      <c r="BQ85" s="58"/>
      <c r="BR85" s="58"/>
      <c r="BS85" s="58"/>
      <c r="BT85" s="58"/>
      <c r="BU85" s="58"/>
      <c r="BV85" s="58"/>
      <c r="BW85" s="58"/>
      <c r="BX85" s="58"/>
      <c r="BY85" s="145"/>
      <c r="BZ85" s="145"/>
      <c r="CA85" s="145"/>
      <c r="CB85" s="145"/>
      <c r="CC85" s="145"/>
      <c r="CD85" s="145"/>
      <c r="CE85" s="145"/>
      <c r="CF85" s="145"/>
      <c r="CG85" s="145"/>
      <c r="CH85" s="58"/>
      <c r="CI85" s="58"/>
      <c r="CJ85" s="58"/>
    </row>
    <row r="86" spans="4:88" ht="8.1" customHeight="1" x14ac:dyDescent="0.45">
      <c r="D86" s="58"/>
      <c r="E86" s="58"/>
      <c r="F86" s="58"/>
      <c r="G86" s="58"/>
      <c r="H86" s="58"/>
      <c r="I86" s="58"/>
      <c r="J86" s="58"/>
      <c r="K86" s="116"/>
      <c r="L86" s="116"/>
      <c r="M86" s="145"/>
      <c r="N86" s="145"/>
      <c r="O86" s="145"/>
      <c r="P86" s="145"/>
      <c r="Q86" s="145"/>
      <c r="R86" s="145"/>
      <c r="S86" s="145"/>
      <c r="T86" s="145"/>
      <c r="U86" s="145"/>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932"/>
      <c r="BB86" s="939"/>
      <c r="BC86" s="940"/>
      <c r="BD86" s="940"/>
      <c r="BE86" s="940"/>
      <c r="BF86" s="940"/>
      <c r="BG86" s="940"/>
      <c r="BH86" s="940"/>
      <c r="BI86" s="940"/>
      <c r="BJ86" s="940"/>
      <c r="BK86" s="940"/>
      <c r="BL86" s="940"/>
      <c r="BM86" s="940"/>
      <c r="BN86" s="899"/>
      <c r="BO86" s="58"/>
      <c r="BP86" s="58"/>
      <c r="BQ86" s="58"/>
      <c r="BR86" s="58"/>
      <c r="BS86" s="58"/>
      <c r="BT86" s="58"/>
      <c r="BU86" s="58"/>
      <c r="BV86" s="58"/>
      <c r="BW86" s="58"/>
      <c r="BX86" s="58"/>
      <c r="BY86" s="145"/>
      <c r="BZ86" s="145"/>
      <c r="CA86" s="145"/>
      <c r="CB86" s="145"/>
      <c r="CC86" s="145"/>
      <c r="CD86" s="145"/>
      <c r="CE86" s="145"/>
      <c r="CF86" s="145"/>
      <c r="CG86" s="145"/>
      <c r="CH86" s="58"/>
      <c r="CI86" s="58"/>
      <c r="CJ86" s="58"/>
    </row>
    <row r="87" spans="4:88" ht="8.1" customHeight="1" x14ac:dyDescent="0.45">
      <c r="D87" s="58"/>
      <c r="E87" s="58"/>
      <c r="F87" s="58"/>
      <c r="G87" s="58"/>
      <c r="H87" s="58"/>
      <c r="I87" s="58"/>
      <c r="J87" s="58"/>
      <c r="K87" s="116"/>
      <c r="L87" s="116"/>
      <c r="M87" s="145"/>
      <c r="N87" s="145"/>
      <c r="O87" s="145"/>
      <c r="P87" s="145"/>
      <c r="Q87" s="145"/>
      <c r="R87" s="145"/>
      <c r="S87" s="145"/>
      <c r="T87" s="145"/>
      <c r="U87" s="145"/>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932"/>
      <c r="BB87" s="941"/>
      <c r="BC87" s="942"/>
      <c r="BD87" s="942"/>
      <c r="BE87" s="942"/>
      <c r="BF87" s="942"/>
      <c r="BG87" s="942"/>
      <c r="BH87" s="942"/>
      <c r="BI87" s="942"/>
      <c r="BJ87" s="942"/>
      <c r="BK87" s="942"/>
      <c r="BL87" s="942"/>
      <c r="BM87" s="942"/>
      <c r="BN87" s="900"/>
      <c r="BO87" s="58"/>
      <c r="BP87" s="58"/>
      <c r="BQ87" s="58"/>
      <c r="BR87" s="58"/>
      <c r="BS87" s="58"/>
      <c r="BT87" s="58"/>
      <c r="BU87" s="58"/>
      <c r="BV87" s="58"/>
      <c r="BW87" s="58"/>
      <c r="BX87" s="58"/>
      <c r="BY87" s="145"/>
      <c r="BZ87" s="145"/>
      <c r="CA87" s="145"/>
      <c r="CB87" s="145"/>
      <c r="CC87" s="145"/>
      <c r="CD87" s="145"/>
      <c r="CE87" s="145"/>
      <c r="CF87" s="145"/>
      <c r="CG87" s="145"/>
      <c r="CH87" s="58"/>
      <c r="CI87" s="58"/>
      <c r="CJ87" s="58"/>
    </row>
    <row r="88" spans="4:88" ht="8.1" customHeight="1" x14ac:dyDescent="0.45">
      <c r="D88" s="58"/>
      <c r="E88" s="58"/>
      <c r="F88" s="58"/>
      <c r="G88" s="58"/>
      <c r="H88" s="58"/>
      <c r="I88" s="58"/>
      <c r="J88" s="58"/>
      <c r="K88" s="943" t="s">
        <v>107</v>
      </c>
      <c r="L88" s="943"/>
      <c r="M88" s="925">
        <v>9999999999</v>
      </c>
      <c r="N88" s="926"/>
      <c r="O88" s="926"/>
      <c r="P88" s="926"/>
      <c r="Q88" s="926"/>
      <c r="R88" s="926"/>
      <c r="S88" s="926"/>
      <c r="T88" s="926"/>
      <c r="U88" s="156"/>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932"/>
      <c r="BB88" s="901">
        <f>'16-10別表 (4)'!BB85</f>
        <v>0</v>
      </c>
      <c r="BC88" s="902"/>
      <c r="BD88" s="902"/>
      <c r="BE88" s="902"/>
      <c r="BF88" s="902"/>
      <c r="BG88" s="902"/>
      <c r="BH88" s="902"/>
      <c r="BI88" s="902"/>
      <c r="BJ88" s="902"/>
      <c r="BK88" s="902"/>
      <c r="BL88" s="902"/>
      <c r="BM88" s="902"/>
      <c r="BN88" s="907"/>
      <c r="BO88" s="58"/>
      <c r="BP88" s="58"/>
      <c r="BQ88" s="58"/>
      <c r="BR88" s="58"/>
      <c r="BS88" s="58"/>
      <c r="BT88" s="58"/>
      <c r="BU88" s="58"/>
      <c r="BV88" s="58"/>
      <c r="BW88" s="58"/>
      <c r="BX88" s="117"/>
      <c r="BY88" s="59"/>
      <c r="BZ88" s="59"/>
      <c r="CA88" s="59"/>
      <c r="CB88" s="59"/>
      <c r="CC88" s="59"/>
      <c r="CD88" s="59"/>
      <c r="CE88" s="59"/>
      <c r="CF88" s="59"/>
      <c r="CG88" s="59"/>
      <c r="CH88" s="59"/>
      <c r="CI88" s="59"/>
      <c r="CJ88" s="59"/>
    </row>
    <row r="89" spans="4:88" ht="8.1" customHeight="1" x14ac:dyDescent="0.45">
      <c r="D89" s="58"/>
      <c r="E89" s="58"/>
      <c r="F89" s="58"/>
      <c r="G89" s="58"/>
      <c r="H89" s="58"/>
      <c r="I89" s="58"/>
      <c r="J89" s="58"/>
      <c r="K89" s="944"/>
      <c r="L89" s="944"/>
      <c r="M89" s="927"/>
      <c r="N89" s="928"/>
      <c r="O89" s="928"/>
      <c r="P89" s="928"/>
      <c r="Q89" s="928"/>
      <c r="R89" s="928"/>
      <c r="S89" s="928"/>
      <c r="T89" s="928"/>
      <c r="U89" s="157"/>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932"/>
      <c r="BB89" s="903"/>
      <c r="BC89" s="904"/>
      <c r="BD89" s="904"/>
      <c r="BE89" s="904"/>
      <c r="BF89" s="904"/>
      <c r="BG89" s="904"/>
      <c r="BH89" s="904"/>
      <c r="BI89" s="904"/>
      <c r="BJ89" s="904"/>
      <c r="BK89" s="904"/>
      <c r="BL89" s="904"/>
      <c r="BM89" s="904"/>
      <c r="BN89" s="908"/>
      <c r="BO89" s="58"/>
      <c r="BP89" s="58"/>
      <c r="BQ89" s="58"/>
      <c r="BR89" s="58"/>
      <c r="BS89" s="58"/>
      <c r="BT89" s="58"/>
      <c r="BU89" s="58"/>
      <c r="BV89" s="58"/>
      <c r="BW89" s="58"/>
      <c r="BX89" s="117"/>
      <c r="BY89" s="59"/>
      <c r="BZ89" s="59"/>
      <c r="CA89" s="59"/>
      <c r="CB89" s="59"/>
      <c r="CC89" s="59"/>
      <c r="CD89" s="59"/>
      <c r="CE89" s="59"/>
      <c r="CF89" s="59"/>
      <c r="CG89" s="59"/>
      <c r="CH89" s="59"/>
      <c r="CI89" s="59"/>
      <c r="CJ89" s="59"/>
    </row>
    <row r="90" spans="4:88" ht="8.1" customHeight="1" thickBot="1" x14ac:dyDescent="0.5">
      <c r="D90" s="58"/>
      <c r="E90" s="58"/>
      <c r="F90" s="58"/>
      <c r="G90" s="58"/>
      <c r="H90" s="58"/>
      <c r="I90" s="58"/>
      <c r="J90" s="58"/>
      <c r="K90" s="945"/>
      <c r="L90" s="945"/>
      <c r="M90" s="929"/>
      <c r="N90" s="930"/>
      <c r="O90" s="930"/>
      <c r="P90" s="930"/>
      <c r="Q90" s="930"/>
      <c r="R90" s="930"/>
      <c r="S90" s="930"/>
      <c r="T90" s="930"/>
      <c r="U90" s="158"/>
      <c r="V90" s="131"/>
      <c r="W90" s="132"/>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932"/>
      <c r="BB90" s="905"/>
      <c r="BC90" s="906"/>
      <c r="BD90" s="906"/>
      <c r="BE90" s="906"/>
      <c r="BF90" s="906"/>
      <c r="BG90" s="906"/>
      <c r="BH90" s="906"/>
      <c r="BI90" s="906"/>
      <c r="BJ90" s="906"/>
      <c r="BK90" s="906"/>
      <c r="BL90" s="906"/>
      <c r="BM90" s="906"/>
      <c r="BN90" s="909"/>
      <c r="BO90" s="58"/>
      <c r="BP90" s="58"/>
      <c r="BQ90" s="58"/>
      <c r="BR90" s="58"/>
      <c r="BS90" s="58"/>
      <c r="BT90" s="58"/>
      <c r="BU90" s="58"/>
      <c r="BV90" s="58"/>
      <c r="BW90" s="58"/>
      <c r="BX90" s="117"/>
      <c r="BY90" s="59"/>
      <c r="BZ90" s="59"/>
      <c r="CA90" s="59"/>
      <c r="CB90" s="59"/>
      <c r="CC90" s="59"/>
      <c r="CD90" s="59"/>
      <c r="CE90" s="59"/>
      <c r="CF90" s="59"/>
      <c r="CG90" s="59"/>
      <c r="CH90" s="59"/>
      <c r="CI90" s="59"/>
      <c r="CJ90" s="59"/>
    </row>
    <row r="91" spans="4:88" ht="9.75" customHeight="1" x14ac:dyDescent="0.45">
      <c r="BN91" s="910">
        <v>71</v>
      </c>
    </row>
    <row r="92" spans="4:88" ht="8.1" customHeight="1" x14ac:dyDescent="0.45">
      <c r="BN92" s="911"/>
    </row>
    <row r="93" spans="4:88" ht="8.1" customHeight="1" x14ac:dyDescent="0.45"/>
    <row r="94" spans="4:88" ht="8.1" customHeight="1" x14ac:dyDescent="0.45"/>
  </sheetData>
  <sheetProtection sheet="1" objects="1" scenarios="1"/>
  <mergeCells count="129">
    <mergeCell ref="CE3:CI3"/>
    <mergeCell ref="BB4:BG5"/>
    <mergeCell ref="BH4:BO5"/>
    <mergeCell ref="BP4:BT5"/>
    <mergeCell ref="BU4:BV5"/>
    <mergeCell ref="BW4:BX5"/>
    <mergeCell ref="BY4:CD5"/>
    <mergeCell ref="CE4:CI5"/>
    <mergeCell ref="BB3:BG3"/>
    <mergeCell ref="BH3:BO3"/>
    <mergeCell ref="BP3:BT3"/>
    <mergeCell ref="BU3:BV3"/>
    <mergeCell ref="BW3:BX3"/>
    <mergeCell ref="BY3:CD3"/>
    <mergeCell ref="CC20:CJ23"/>
    <mergeCell ref="W21:Y22"/>
    <mergeCell ref="Z21:AC22"/>
    <mergeCell ref="AD21:AF22"/>
    <mergeCell ref="AG22:BX22"/>
    <mergeCell ref="BY22:CB23"/>
    <mergeCell ref="BI7:CH7"/>
    <mergeCell ref="CK8:CK42"/>
    <mergeCell ref="BH9:BJ11"/>
    <mergeCell ref="BK9:BM11"/>
    <mergeCell ref="BN9:BP11"/>
    <mergeCell ref="BQ12:BT15"/>
    <mergeCell ref="BU16:BX19"/>
    <mergeCell ref="BY32:BY33"/>
    <mergeCell ref="CG32:CG33"/>
    <mergeCell ref="BO34:BO35"/>
    <mergeCell ref="BB29:BB30"/>
    <mergeCell ref="BN29:BN30"/>
    <mergeCell ref="BB31:BM33"/>
    <mergeCell ref="BN31:BN33"/>
    <mergeCell ref="K32:K33"/>
    <mergeCell ref="M32:M33"/>
    <mergeCell ref="U32:U33"/>
    <mergeCell ref="T19:V20"/>
    <mergeCell ref="W19:W20"/>
    <mergeCell ref="AD19:AD20"/>
    <mergeCell ref="BW34:BX36"/>
    <mergeCell ref="BY34:CF36"/>
    <mergeCell ref="BA37:BA42"/>
    <mergeCell ref="BB37:BM39"/>
    <mergeCell ref="BN37:BN39"/>
    <mergeCell ref="K40:L42"/>
    <mergeCell ref="M40:T42"/>
    <mergeCell ref="BB40:BM42"/>
    <mergeCell ref="BN40:BN42"/>
    <mergeCell ref="BW40:BX42"/>
    <mergeCell ref="K34:L36"/>
    <mergeCell ref="M34:T36"/>
    <mergeCell ref="AZ34:AZ35"/>
    <mergeCell ref="BA34:BA35"/>
    <mergeCell ref="BB34:BM36"/>
    <mergeCell ref="BN34:BN36"/>
    <mergeCell ref="BY40:CF42"/>
    <mergeCell ref="BY20:CB21"/>
    <mergeCell ref="BA43:BA48"/>
    <mergeCell ref="BB43:BM45"/>
    <mergeCell ref="BN43:BN45"/>
    <mergeCell ref="K46:L48"/>
    <mergeCell ref="M46:T48"/>
    <mergeCell ref="BB46:BM48"/>
    <mergeCell ref="BN46:BN48"/>
    <mergeCell ref="BW46:BX48"/>
    <mergeCell ref="BY46:CF48"/>
    <mergeCell ref="BW52:BX54"/>
    <mergeCell ref="BY52:CF54"/>
    <mergeCell ref="BA55:BA60"/>
    <mergeCell ref="BB55:BM57"/>
    <mergeCell ref="BN55:BN57"/>
    <mergeCell ref="K58:L60"/>
    <mergeCell ref="M58:T60"/>
    <mergeCell ref="BB58:BM60"/>
    <mergeCell ref="BN58:BN60"/>
    <mergeCell ref="BW58:BX60"/>
    <mergeCell ref="BA49:BA54"/>
    <mergeCell ref="BB49:BM51"/>
    <mergeCell ref="BN49:BN51"/>
    <mergeCell ref="K52:L54"/>
    <mergeCell ref="M52:T54"/>
    <mergeCell ref="BB52:BM54"/>
    <mergeCell ref="BN52:BN54"/>
    <mergeCell ref="BY58:CF60"/>
    <mergeCell ref="BA61:BA66"/>
    <mergeCell ref="BB61:BM63"/>
    <mergeCell ref="BN61:BN63"/>
    <mergeCell ref="K64:L66"/>
    <mergeCell ref="M64:T66"/>
    <mergeCell ref="BB64:BM66"/>
    <mergeCell ref="BN64:BN66"/>
    <mergeCell ref="BW64:BX66"/>
    <mergeCell ref="BY64:CF66"/>
    <mergeCell ref="BW70:BX72"/>
    <mergeCell ref="BY70:CF72"/>
    <mergeCell ref="BA73:BA78"/>
    <mergeCell ref="BB73:BM75"/>
    <mergeCell ref="BN73:BN75"/>
    <mergeCell ref="K76:L78"/>
    <mergeCell ref="M76:T78"/>
    <mergeCell ref="BB76:BM78"/>
    <mergeCell ref="BN76:BN78"/>
    <mergeCell ref="BW76:BX78"/>
    <mergeCell ref="BA67:BA72"/>
    <mergeCell ref="BB67:BM69"/>
    <mergeCell ref="BN67:BN69"/>
    <mergeCell ref="K70:L72"/>
    <mergeCell ref="M70:T72"/>
    <mergeCell ref="BB70:BM72"/>
    <mergeCell ref="BN70:BN72"/>
    <mergeCell ref="BN91:BN92"/>
    <mergeCell ref="BA85:BA90"/>
    <mergeCell ref="BB85:BM87"/>
    <mergeCell ref="BN85:BN87"/>
    <mergeCell ref="K88:L90"/>
    <mergeCell ref="M88:T90"/>
    <mergeCell ref="BB88:BM90"/>
    <mergeCell ref="BN88:BN90"/>
    <mergeCell ref="BY76:CF78"/>
    <mergeCell ref="BA79:BA84"/>
    <mergeCell ref="BB79:BM81"/>
    <mergeCell ref="BN79:BN81"/>
    <mergeCell ref="K82:L84"/>
    <mergeCell ref="M82:T84"/>
    <mergeCell ref="BB82:BM84"/>
    <mergeCell ref="BN82:BN84"/>
    <mergeCell ref="BW82:BX84"/>
    <mergeCell ref="BY82:CF84"/>
  </mergeCells>
  <phoneticPr fontId="47"/>
  <pageMargins left="0.23622047244094491" right="0.43307086614173229" top="0.35433070866141736" bottom="0.15748031496062992"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2:H40"/>
  <sheetViews>
    <sheetView view="pageBreakPreview" zoomScaleNormal="100" zoomScaleSheetLayoutView="100" workbookViewId="0">
      <selection activeCell="C5" sqref="C5"/>
    </sheetView>
  </sheetViews>
  <sheetFormatPr defaultColWidth="9" defaultRowHeight="13.2" x14ac:dyDescent="0.45"/>
  <cols>
    <col min="1" max="1" width="6.19921875" style="177" customWidth="1"/>
    <col min="2" max="2" width="33.3984375" style="177" bestFit="1" customWidth="1"/>
    <col min="3" max="3" width="14.09765625" style="182" bestFit="1" customWidth="1"/>
    <col min="4" max="4" width="34.09765625" style="177" bestFit="1" customWidth="1"/>
    <col min="5" max="5" width="6.5" style="177" customWidth="1"/>
    <col min="6" max="6" width="32.3984375" style="177" bestFit="1" customWidth="1"/>
    <col min="7" max="7" width="12.69921875" style="182" bestFit="1" customWidth="1"/>
    <col min="8" max="8" width="6.8984375" style="180" customWidth="1"/>
    <col min="9" max="10" width="12.5" style="177" bestFit="1" customWidth="1"/>
    <col min="11" max="16384" width="9" style="177"/>
  </cols>
  <sheetData>
    <row r="2" spans="2:7" x14ac:dyDescent="0.45">
      <c r="B2" s="368" t="s">
        <v>114</v>
      </c>
      <c r="C2" s="368"/>
      <c r="D2" s="368"/>
      <c r="E2" s="368"/>
      <c r="F2" s="368"/>
      <c r="G2" s="368"/>
    </row>
    <row r="3" spans="2:7" x14ac:dyDescent="0.45">
      <c r="B3" s="367" t="s">
        <v>115</v>
      </c>
      <c r="C3" s="367"/>
      <c r="D3" s="367"/>
      <c r="F3" s="367" t="s">
        <v>116</v>
      </c>
      <c r="G3" s="367"/>
    </row>
    <row r="4" spans="2:7" x14ac:dyDescent="0.45">
      <c r="B4" s="181" t="s">
        <v>117</v>
      </c>
      <c r="C4" s="181" t="s">
        <v>118</v>
      </c>
      <c r="D4" s="181" t="s">
        <v>119</v>
      </c>
      <c r="F4" s="181" t="s">
        <v>117</v>
      </c>
      <c r="G4" s="181" t="s">
        <v>118</v>
      </c>
    </row>
    <row r="5" spans="2:7" x14ac:dyDescent="0.45">
      <c r="B5" s="360"/>
      <c r="C5" s="362"/>
      <c r="D5" s="360"/>
      <c r="F5" s="360"/>
      <c r="G5" s="362"/>
    </row>
    <row r="6" spans="2:7" x14ac:dyDescent="0.45">
      <c r="B6" s="360"/>
      <c r="C6" s="362"/>
      <c r="D6" s="360"/>
      <c r="F6" s="360"/>
      <c r="G6" s="362"/>
    </row>
    <row r="7" spans="2:7" x14ac:dyDescent="0.45">
      <c r="B7" s="360"/>
      <c r="C7" s="362"/>
      <c r="D7" s="360"/>
      <c r="F7" s="360"/>
      <c r="G7" s="362"/>
    </row>
    <row r="8" spans="2:7" x14ac:dyDescent="0.45">
      <c r="B8" s="360"/>
      <c r="C8" s="362"/>
      <c r="D8" s="360"/>
      <c r="F8" s="360"/>
      <c r="G8" s="362"/>
    </row>
    <row r="9" spans="2:7" x14ac:dyDescent="0.45">
      <c r="B9" s="360"/>
      <c r="C9" s="362"/>
      <c r="D9" s="360"/>
      <c r="F9" s="360"/>
      <c r="G9" s="362"/>
    </row>
    <row r="10" spans="2:7" x14ac:dyDescent="0.45">
      <c r="B10" s="360"/>
      <c r="C10" s="362"/>
      <c r="D10" s="360"/>
      <c r="F10" s="360"/>
      <c r="G10" s="362"/>
    </row>
    <row r="11" spans="2:7" x14ac:dyDescent="0.45">
      <c r="B11" s="360"/>
      <c r="C11" s="362"/>
      <c r="D11" s="360"/>
      <c r="F11" s="360"/>
      <c r="G11" s="362"/>
    </row>
    <row r="12" spans="2:7" x14ac:dyDescent="0.45">
      <c r="B12" s="360"/>
      <c r="C12" s="362"/>
      <c r="D12" s="360"/>
      <c r="F12" s="360"/>
      <c r="G12" s="362"/>
    </row>
    <row r="13" spans="2:7" x14ac:dyDescent="0.45">
      <c r="B13" s="360"/>
      <c r="C13" s="362"/>
      <c r="D13" s="360"/>
      <c r="F13" s="360"/>
      <c r="G13" s="362"/>
    </row>
    <row r="14" spans="2:7" x14ac:dyDescent="0.45">
      <c r="B14" s="361"/>
      <c r="C14" s="362"/>
      <c r="D14" s="360"/>
    </row>
    <row r="15" spans="2:7" x14ac:dyDescent="0.45">
      <c r="B15" s="361"/>
      <c r="C15" s="362"/>
      <c r="D15" s="360"/>
    </row>
    <row r="16" spans="2:7" x14ac:dyDescent="0.45">
      <c r="B16" s="361"/>
      <c r="C16" s="362"/>
      <c r="D16" s="360"/>
    </row>
    <row r="17" spans="2:4" x14ac:dyDescent="0.45">
      <c r="B17" s="361"/>
      <c r="C17" s="362"/>
      <c r="D17" s="360"/>
    </row>
    <row r="18" spans="2:4" x14ac:dyDescent="0.45">
      <c r="B18" s="361"/>
      <c r="C18" s="362"/>
      <c r="D18" s="360"/>
    </row>
    <row r="19" spans="2:4" x14ac:dyDescent="0.45">
      <c r="B19" s="361"/>
      <c r="C19" s="362"/>
      <c r="D19" s="360"/>
    </row>
    <row r="20" spans="2:4" x14ac:dyDescent="0.45">
      <c r="B20" s="361"/>
      <c r="C20" s="362"/>
      <c r="D20" s="360"/>
    </row>
    <row r="21" spans="2:4" x14ac:dyDescent="0.45">
      <c r="B21" s="360"/>
      <c r="C21" s="362"/>
      <c r="D21" s="360"/>
    </row>
    <row r="22" spans="2:4" x14ac:dyDescent="0.45">
      <c r="B22" s="360"/>
      <c r="C22" s="362"/>
      <c r="D22" s="360"/>
    </row>
    <row r="23" spans="2:4" x14ac:dyDescent="0.45">
      <c r="B23" s="360"/>
      <c r="C23" s="362"/>
      <c r="D23" s="360"/>
    </row>
    <row r="24" spans="2:4" x14ac:dyDescent="0.45">
      <c r="B24" s="360"/>
      <c r="C24" s="362"/>
      <c r="D24" s="360"/>
    </row>
    <row r="25" spans="2:4" x14ac:dyDescent="0.45">
      <c r="B25" s="360"/>
      <c r="C25" s="362"/>
      <c r="D25" s="360"/>
    </row>
    <row r="26" spans="2:4" x14ac:dyDescent="0.45">
      <c r="B26" s="360"/>
      <c r="C26" s="362"/>
      <c r="D26" s="360"/>
    </row>
    <row r="27" spans="2:4" x14ac:dyDescent="0.45">
      <c r="B27" s="360"/>
      <c r="C27" s="362"/>
      <c r="D27" s="360"/>
    </row>
    <row r="28" spans="2:4" x14ac:dyDescent="0.45">
      <c r="B28" s="360"/>
      <c r="C28" s="362"/>
      <c r="D28" s="360"/>
    </row>
    <row r="29" spans="2:4" x14ac:dyDescent="0.45">
      <c r="B29" s="360"/>
      <c r="C29" s="362"/>
      <c r="D29" s="360"/>
    </row>
    <row r="30" spans="2:4" x14ac:dyDescent="0.45">
      <c r="B30" s="360"/>
      <c r="C30" s="362"/>
      <c r="D30" s="360"/>
    </row>
    <row r="31" spans="2:4" x14ac:dyDescent="0.45">
      <c r="B31" s="361"/>
      <c r="C31" s="362"/>
      <c r="D31" s="360"/>
    </row>
    <row r="32" spans="2:4" x14ac:dyDescent="0.45">
      <c r="B32" s="361"/>
      <c r="C32" s="362"/>
      <c r="D32" s="360"/>
    </row>
    <row r="33" spans="2:4" x14ac:dyDescent="0.45">
      <c r="B33" s="361"/>
      <c r="C33" s="362"/>
      <c r="D33" s="360"/>
    </row>
    <row r="34" spans="2:4" x14ac:dyDescent="0.45">
      <c r="B34" s="361"/>
      <c r="C34" s="362"/>
      <c r="D34" s="360"/>
    </row>
    <row r="35" spans="2:4" x14ac:dyDescent="0.45">
      <c r="B35" s="361"/>
      <c r="C35" s="362"/>
      <c r="D35" s="360"/>
    </row>
    <row r="36" spans="2:4" x14ac:dyDescent="0.45">
      <c r="B36" s="361"/>
      <c r="C36" s="362"/>
      <c r="D36" s="360"/>
    </row>
    <row r="37" spans="2:4" x14ac:dyDescent="0.45">
      <c r="B37" s="361"/>
      <c r="C37" s="362"/>
      <c r="D37" s="360"/>
    </row>
    <row r="38" spans="2:4" x14ac:dyDescent="0.45">
      <c r="B38" s="361"/>
      <c r="C38" s="362"/>
      <c r="D38" s="360"/>
    </row>
    <row r="39" spans="2:4" x14ac:dyDescent="0.45">
      <c r="B39" s="360"/>
      <c r="C39" s="362"/>
      <c r="D39" s="360"/>
    </row>
    <row r="40" spans="2:4" x14ac:dyDescent="0.45">
      <c r="B40" s="360"/>
      <c r="C40" s="362"/>
      <c r="D40" s="360"/>
    </row>
  </sheetData>
  <sheetProtection sheet="1" objects="1" scenarios="1"/>
  <mergeCells count="3">
    <mergeCell ref="B3:D3"/>
    <mergeCell ref="F3:G3"/>
    <mergeCell ref="B2:G2"/>
  </mergeCells>
  <phoneticPr fontId="12"/>
  <dataValidations count="2">
    <dataValidation imeMode="on" allowBlank="1" showInputMessage="1" showErrorMessage="1" sqref="B5:B40 F5:F13 D5:D40" xr:uid="{00000000-0002-0000-0100-000000000000}"/>
    <dataValidation type="whole" errorStyle="warning" imeMode="disabled" allowBlank="1" showErrorMessage="1" errorTitle="注意" error="10桁の整数を入力してください" sqref="G5:G13 C5:C40" xr:uid="{00000000-0002-0000-0100-000001000000}">
      <formula1>1000000000</formula1>
      <formula2>9999999999</formula2>
    </dataValidation>
  </dataValidations>
  <pageMargins left="0.25" right="0.25" top="0.75" bottom="0.75" header="0.3" footer="0.3"/>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B4:BZ175"/>
  <sheetViews>
    <sheetView tabSelected="1" view="pageBreakPreview" zoomScaleNormal="100" zoomScaleSheetLayoutView="100" workbookViewId="0">
      <selection activeCell="AQ81" sqref="AQ81:AS83"/>
    </sheetView>
  </sheetViews>
  <sheetFormatPr defaultColWidth="9" defaultRowHeight="13.2" x14ac:dyDescent="0.45"/>
  <cols>
    <col min="1" max="1" width="2" style="177" customWidth="1"/>
    <col min="2" max="3" width="0.8984375" style="177" customWidth="1"/>
    <col min="4" max="57" width="2" style="177" customWidth="1"/>
    <col min="58" max="58" width="3.5" style="177" customWidth="1"/>
    <col min="59" max="59" width="2" style="177" customWidth="1"/>
    <col min="60" max="60" width="1.19921875" style="177" customWidth="1"/>
    <col min="61" max="61" width="0.8984375" style="177" customWidth="1"/>
    <col min="62" max="62" width="3.3984375" style="177" customWidth="1"/>
    <col min="63" max="78" width="2" style="177" customWidth="1"/>
    <col min="79" max="16384" width="9" style="177"/>
  </cols>
  <sheetData>
    <row r="4" spans="2:62" ht="11.25" customHeight="1" x14ac:dyDescent="0.45"/>
    <row r="5" spans="2:62" ht="11.25" customHeight="1" x14ac:dyDescent="0.45">
      <c r="AF5" s="183"/>
      <c r="AG5" s="184"/>
      <c r="AH5" s="580" t="s">
        <v>3</v>
      </c>
      <c r="AI5" s="581"/>
      <c r="AJ5" s="581"/>
      <c r="AK5" s="581"/>
      <c r="AL5" s="581"/>
      <c r="AM5" s="581"/>
      <c r="AN5" s="581"/>
      <c r="AO5" s="606"/>
      <c r="AP5" s="580" t="s">
        <v>4</v>
      </c>
      <c r="AQ5" s="581"/>
      <c r="AR5" s="581"/>
      <c r="AS5" s="581"/>
      <c r="AT5" s="606"/>
      <c r="AU5" s="607" t="s">
        <v>5</v>
      </c>
      <c r="AV5" s="608"/>
      <c r="AW5" s="580" t="s">
        <v>6</v>
      </c>
      <c r="AX5" s="581"/>
      <c r="AY5" s="581"/>
      <c r="AZ5" s="581"/>
      <c r="BA5" s="581"/>
      <c r="BB5" s="581"/>
      <c r="BC5" s="606"/>
      <c r="BD5" s="580" t="s">
        <v>7</v>
      </c>
      <c r="BE5" s="581"/>
      <c r="BF5" s="581"/>
      <c r="BG5" s="581"/>
      <c r="BH5" s="581"/>
      <c r="BI5" s="582"/>
    </row>
    <row r="6" spans="2:62" ht="11.25" customHeight="1" x14ac:dyDescent="0.45">
      <c r="AE6" s="185"/>
      <c r="AG6" s="186"/>
      <c r="AH6" s="187"/>
      <c r="AI6" s="188"/>
      <c r="AJ6" s="188"/>
      <c r="AK6" s="188"/>
      <c r="AL6" s="188"/>
      <c r="AM6" s="188"/>
      <c r="AN6" s="188"/>
      <c r="AO6" s="189"/>
      <c r="AP6" s="187"/>
      <c r="AQ6" s="188"/>
      <c r="AR6" s="188"/>
      <c r="AS6" s="188"/>
      <c r="AT6" s="189"/>
      <c r="AU6" s="190"/>
      <c r="AV6" s="191"/>
      <c r="AW6" s="187"/>
      <c r="AX6" s="188"/>
      <c r="AY6" s="188"/>
      <c r="AZ6" s="188"/>
      <c r="BA6" s="188"/>
      <c r="BB6" s="188"/>
      <c r="BC6" s="189"/>
      <c r="BD6" s="187"/>
      <c r="BE6" s="188"/>
      <c r="BF6" s="188"/>
      <c r="BG6" s="188"/>
      <c r="BH6" s="188"/>
      <c r="BI6" s="192"/>
    </row>
    <row r="7" spans="2:62" ht="11.25" customHeight="1" x14ac:dyDescent="0.45">
      <c r="X7" s="180"/>
      <c r="Y7" s="180"/>
      <c r="Z7" s="180"/>
      <c r="AA7" s="180"/>
      <c r="AE7" s="185"/>
      <c r="AF7" s="583" t="s">
        <v>12</v>
      </c>
      <c r="AG7" s="584"/>
      <c r="AH7" s="585"/>
      <c r="AI7" s="586"/>
      <c r="AJ7" s="586"/>
      <c r="AK7" s="586"/>
      <c r="AL7" s="586"/>
      <c r="AM7" s="586"/>
      <c r="AN7" s="586"/>
      <c r="AO7" s="587"/>
      <c r="AP7" s="591">
        <v>19001</v>
      </c>
      <c r="AQ7" s="592"/>
      <c r="AR7" s="592"/>
      <c r="AS7" s="592"/>
      <c r="AT7" s="593"/>
      <c r="AU7" s="591"/>
      <c r="AV7" s="593"/>
      <c r="AW7" s="591"/>
      <c r="AX7" s="592"/>
      <c r="AY7" s="592"/>
      <c r="AZ7" s="592"/>
      <c r="BA7" s="592"/>
      <c r="BB7" s="592"/>
      <c r="BC7" s="593"/>
      <c r="BD7" s="574"/>
      <c r="BE7" s="575"/>
      <c r="BF7" s="575"/>
      <c r="BG7" s="575"/>
      <c r="BH7" s="575"/>
      <c r="BI7" s="576"/>
    </row>
    <row r="8" spans="2:62" ht="11.25" customHeight="1" x14ac:dyDescent="0.45">
      <c r="X8" s="193"/>
      <c r="Y8" s="193"/>
      <c r="Z8" s="193"/>
      <c r="AA8" s="193"/>
      <c r="AE8" s="194"/>
      <c r="AF8" s="583"/>
      <c r="AG8" s="584"/>
      <c r="AH8" s="588"/>
      <c r="AI8" s="589"/>
      <c r="AJ8" s="589"/>
      <c r="AK8" s="589"/>
      <c r="AL8" s="589"/>
      <c r="AM8" s="589"/>
      <c r="AN8" s="589"/>
      <c r="AO8" s="590"/>
      <c r="AP8" s="594"/>
      <c r="AQ8" s="595"/>
      <c r="AR8" s="595"/>
      <c r="AS8" s="595"/>
      <c r="AT8" s="596"/>
      <c r="AU8" s="594"/>
      <c r="AV8" s="596"/>
      <c r="AW8" s="594"/>
      <c r="AX8" s="595"/>
      <c r="AY8" s="595"/>
      <c r="AZ8" s="595"/>
      <c r="BA8" s="595"/>
      <c r="BB8" s="595"/>
      <c r="BC8" s="596"/>
      <c r="BD8" s="577"/>
      <c r="BE8" s="578"/>
      <c r="BF8" s="578"/>
      <c r="BG8" s="578"/>
      <c r="BH8" s="578"/>
      <c r="BI8" s="579"/>
    </row>
    <row r="9" spans="2:62" ht="11.25" customHeight="1" x14ac:dyDescent="0.45">
      <c r="B9" s="183"/>
      <c r="C9" s="195"/>
      <c r="D9" s="195"/>
      <c r="E9" s="195"/>
      <c r="F9" s="195"/>
      <c r="G9" s="195"/>
      <c r="H9" s="195"/>
      <c r="I9" s="195"/>
      <c r="J9" s="195"/>
      <c r="K9" s="195"/>
      <c r="L9" s="195"/>
      <c r="M9" s="195"/>
      <c r="N9" s="195"/>
      <c r="O9" s="523" t="s">
        <v>112</v>
      </c>
      <c r="P9" s="523"/>
      <c r="Q9" s="523"/>
      <c r="R9" s="523"/>
      <c r="S9" s="524"/>
      <c r="T9" s="524"/>
      <c r="U9" s="526" t="s">
        <v>0</v>
      </c>
      <c r="V9" s="526"/>
      <c r="W9" s="528"/>
      <c r="X9" s="528"/>
      <c r="Y9" s="526" t="s">
        <v>15</v>
      </c>
      <c r="Z9" s="526"/>
      <c r="AA9" s="530"/>
      <c r="AB9" s="530"/>
      <c r="AC9" s="526" t="s">
        <v>18</v>
      </c>
      <c r="AD9" s="526"/>
      <c r="AE9" s="184"/>
      <c r="AF9" s="583"/>
      <c r="AG9" s="584"/>
      <c r="AI9" s="170"/>
      <c r="AJ9" s="542" t="s">
        <v>8</v>
      </c>
      <c r="AK9" s="542"/>
      <c r="AL9" s="542"/>
      <c r="AM9" s="542"/>
      <c r="AN9" s="542"/>
      <c r="AO9" s="542"/>
      <c r="AP9" s="542"/>
      <c r="AQ9" s="542"/>
      <c r="AR9" s="170"/>
      <c r="AS9" s="170"/>
      <c r="AT9" s="196"/>
      <c r="AU9" s="570" t="s">
        <v>11</v>
      </c>
      <c r="AV9" s="570"/>
      <c r="AW9" s="570"/>
      <c r="AX9" s="570"/>
      <c r="AY9" s="570"/>
      <c r="AZ9" s="570"/>
      <c r="BA9" s="570"/>
      <c r="BB9" s="197"/>
      <c r="BC9" s="198"/>
      <c r="BD9" s="199"/>
      <c r="BE9" s="199"/>
      <c r="BF9" s="199"/>
      <c r="BG9" s="199"/>
      <c r="BH9" s="199"/>
      <c r="BI9" s="200"/>
      <c r="BJ9" s="541" t="s">
        <v>73</v>
      </c>
    </row>
    <row r="10" spans="2:62" ht="11.25" customHeight="1" x14ac:dyDescent="0.45">
      <c r="B10" s="201"/>
      <c r="O10" s="369"/>
      <c r="P10" s="369"/>
      <c r="Q10" s="369"/>
      <c r="R10" s="369"/>
      <c r="S10" s="525"/>
      <c r="T10" s="525"/>
      <c r="U10" s="527"/>
      <c r="V10" s="527"/>
      <c r="W10" s="529"/>
      <c r="X10" s="529"/>
      <c r="Y10" s="527"/>
      <c r="Z10" s="527"/>
      <c r="AA10" s="531"/>
      <c r="AB10" s="531"/>
      <c r="AC10" s="527"/>
      <c r="AD10" s="527"/>
      <c r="AE10" s="186"/>
      <c r="AF10" s="583"/>
      <c r="AG10" s="584"/>
      <c r="AH10" s="202"/>
      <c r="AI10" s="203"/>
      <c r="AJ10" s="542" t="s">
        <v>9</v>
      </c>
      <c r="AK10" s="542"/>
      <c r="AL10" s="542"/>
      <c r="AM10" s="542"/>
      <c r="AN10" s="542"/>
      <c r="AO10" s="203"/>
      <c r="AP10" s="204"/>
      <c r="AQ10" s="543" t="s">
        <v>10</v>
      </c>
      <c r="AR10" s="544"/>
      <c r="AS10" s="545"/>
      <c r="AT10" s="205"/>
      <c r="AU10" s="571"/>
      <c r="AV10" s="571"/>
      <c r="AW10" s="571"/>
      <c r="AX10" s="571"/>
      <c r="AY10" s="571"/>
      <c r="AZ10" s="571"/>
      <c r="BA10" s="571"/>
      <c r="BB10" s="206"/>
      <c r="BC10" s="207"/>
      <c r="BD10" s="208"/>
      <c r="BE10" s="208"/>
      <c r="BF10" s="208"/>
      <c r="BG10" s="208"/>
      <c r="BH10" s="208"/>
      <c r="BI10" s="209"/>
      <c r="BJ10" s="541"/>
    </row>
    <row r="11" spans="2:62" ht="11.25" customHeight="1" x14ac:dyDescent="0.45">
      <c r="B11" s="201"/>
      <c r="AB11" s="210"/>
      <c r="AC11" s="210"/>
      <c r="AD11" s="210"/>
      <c r="AE11" s="186"/>
      <c r="AF11" s="583"/>
      <c r="AG11" s="584"/>
      <c r="AH11" s="546"/>
      <c r="AI11" s="547"/>
      <c r="AJ11" s="547"/>
      <c r="AK11" s="552"/>
      <c r="AL11" s="547"/>
      <c r="AM11" s="553"/>
      <c r="AN11" s="547"/>
      <c r="AO11" s="547"/>
      <c r="AP11" s="558"/>
      <c r="AQ11" s="211"/>
      <c r="AS11" s="186"/>
      <c r="AT11" s="561"/>
      <c r="AU11" s="562"/>
      <c r="AV11" s="562"/>
      <c r="AW11" s="597"/>
      <c r="AX11" s="562"/>
      <c r="AY11" s="598"/>
      <c r="AZ11" s="562"/>
      <c r="BA11" s="562"/>
      <c r="BB11" s="603"/>
      <c r="BC11" s="211"/>
      <c r="BI11" s="185"/>
      <c r="BJ11" s="541"/>
    </row>
    <row r="12" spans="2:62" ht="11.25" customHeight="1" x14ac:dyDescent="0.45">
      <c r="B12" s="201"/>
      <c r="AE12" s="186"/>
      <c r="AF12" s="583"/>
      <c r="AG12" s="584"/>
      <c r="AH12" s="548"/>
      <c r="AI12" s="549"/>
      <c r="AJ12" s="549"/>
      <c r="AK12" s="554"/>
      <c r="AL12" s="549"/>
      <c r="AM12" s="555"/>
      <c r="AN12" s="549"/>
      <c r="AO12" s="549"/>
      <c r="AP12" s="559"/>
      <c r="AQ12" s="211"/>
      <c r="AS12" s="186"/>
      <c r="AT12" s="563"/>
      <c r="AU12" s="564"/>
      <c r="AV12" s="564"/>
      <c r="AW12" s="599"/>
      <c r="AX12" s="564"/>
      <c r="AY12" s="600"/>
      <c r="AZ12" s="564"/>
      <c r="BA12" s="564"/>
      <c r="BB12" s="604"/>
      <c r="BC12" s="211"/>
      <c r="BI12" s="185"/>
      <c r="BJ12" s="541"/>
    </row>
    <row r="13" spans="2:62" ht="11.25" customHeight="1" x14ac:dyDescent="0.45">
      <c r="B13" s="201"/>
      <c r="AE13" s="186"/>
      <c r="AF13" s="583"/>
      <c r="AG13" s="584"/>
      <c r="AH13" s="550"/>
      <c r="AI13" s="551"/>
      <c r="AJ13" s="551"/>
      <c r="AK13" s="556"/>
      <c r="AL13" s="551"/>
      <c r="AM13" s="557"/>
      <c r="AN13" s="551"/>
      <c r="AO13" s="551"/>
      <c r="AP13" s="560"/>
      <c r="AQ13" s="211"/>
      <c r="AS13" s="186"/>
      <c r="AT13" s="565"/>
      <c r="AU13" s="566"/>
      <c r="AV13" s="566"/>
      <c r="AW13" s="601"/>
      <c r="AX13" s="566"/>
      <c r="AY13" s="602"/>
      <c r="AZ13" s="566"/>
      <c r="BA13" s="566"/>
      <c r="BB13" s="605"/>
      <c r="BC13" s="211"/>
      <c r="BI13" s="185"/>
      <c r="BJ13" s="541"/>
    </row>
    <row r="14" spans="2:62" ht="11.25" customHeight="1" x14ac:dyDescent="0.2">
      <c r="B14" s="201"/>
      <c r="O14" s="212"/>
      <c r="P14" s="212"/>
      <c r="Q14" s="212"/>
      <c r="R14" s="212"/>
      <c r="T14" s="213"/>
      <c r="U14" s="213"/>
      <c r="W14" s="214"/>
      <c r="X14" s="214"/>
      <c r="Y14" s="214"/>
      <c r="Z14" s="214"/>
      <c r="AA14" s="214"/>
      <c r="AB14" s="214"/>
      <c r="AC14" s="214"/>
      <c r="AD14" s="214"/>
      <c r="AE14" s="215"/>
      <c r="AF14" s="583"/>
      <c r="AG14" s="584"/>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16"/>
      <c r="BJ14" s="541"/>
    </row>
    <row r="15" spans="2:62" ht="11.25" customHeight="1" x14ac:dyDescent="0.2">
      <c r="B15" s="201"/>
      <c r="N15" s="212"/>
      <c r="O15" s="212"/>
      <c r="P15" s="212"/>
      <c r="Q15" s="212"/>
      <c r="R15" s="212"/>
      <c r="S15" s="213"/>
      <c r="T15" s="213"/>
      <c r="U15" s="213"/>
      <c r="V15" s="214"/>
      <c r="W15" s="214"/>
      <c r="X15" s="214"/>
      <c r="Y15" s="214"/>
      <c r="Z15" s="214"/>
      <c r="AA15" s="214"/>
      <c r="AB15" s="214"/>
      <c r="AC15" s="214"/>
      <c r="AD15" s="214"/>
      <c r="AE15" s="215"/>
      <c r="AF15" s="583"/>
      <c r="AG15" s="584"/>
      <c r="AH15" s="198"/>
      <c r="AI15" s="199"/>
      <c r="AJ15" s="199"/>
      <c r="AK15" s="199"/>
      <c r="AL15" s="198"/>
      <c r="AM15" s="199"/>
      <c r="AN15" s="199"/>
      <c r="AO15" s="197"/>
      <c r="AP15" s="199"/>
      <c r="AQ15" s="199"/>
      <c r="AR15" s="199"/>
      <c r="AS15" s="199"/>
      <c r="AT15" s="198"/>
      <c r="AU15" s="199"/>
      <c r="AV15" s="199"/>
      <c r="AW15" s="197"/>
      <c r="AX15" s="199"/>
      <c r="AY15" s="199"/>
      <c r="AZ15" s="199"/>
      <c r="BA15" s="199"/>
      <c r="BB15" s="198"/>
      <c r="BC15" s="199"/>
      <c r="BD15" s="199"/>
      <c r="BE15" s="197"/>
      <c r="BF15" s="199"/>
      <c r="BG15" s="199"/>
      <c r="BH15" s="199"/>
      <c r="BI15" s="200"/>
      <c r="BJ15" s="541"/>
    </row>
    <row r="16" spans="2:62" ht="11.25" customHeight="1" x14ac:dyDescent="0.45">
      <c r="B16" s="217"/>
      <c r="C16" s="218"/>
      <c r="D16" s="218"/>
      <c r="E16" s="218"/>
      <c r="F16" s="218"/>
      <c r="G16" s="218"/>
      <c r="H16" s="218"/>
      <c r="I16" s="218"/>
      <c r="J16" s="218"/>
      <c r="K16" s="218"/>
      <c r="L16" s="369" t="s">
        <v>110</v>
      </c>
      <c r="M16" s="369"/>
      <c r="N16" s="369"/>
      <c r="O16" s="369"/>
      <c r="P16" s="369"/>
      <c r="Q16" s="369"/>
      <c r="R16" s="369"/>
      <c r="S16" s="369"/>
      <c r="T16" s="369"/>
      <c r="U16" s="369"/>
      <c r="V16" s="369"/>
      <c r="W16" s="369"/>
      <c r="X16" s="369"/>
      <c r="Y16" s="369"/>
      <c r="Z16" s="369"/>
      <c r="AA16" s="369"/>
      <c r="AB16" s="369"/>
      <c r="AC16" s="369"/>
      <c r="AD16" s="369"/>
      <c r="AE16" s="370"/>
      <c r="AF16" s="583"/>
      <c r="AG16" s="584"/>
      <c r="AH16" s="211"/>
      <c r="AL16" s="211"/>
      <c r="AO16" s="186"/>
      <c r="AT16" s="211"/>
      <c r="AW16" s="186"/>
      <c r="BB16" s="211"/>
      <c r="BE16" s="186"/>
      <c r="BI16" s="185"/>
      <c r="BJ16" s="541"/>
    </row>
    <row r="17" spans="2:62" ht="11.25" customHeight="1" x14ac:dyDescent="0.45">
      <c r="B17" s="217"/>
      <c r="C17" s="218"/>
      <c r="D17" s="218"/>
      <c r="E17" s="218"/>
      <c r="F17" s="218"/>
      <c r="G17" s="218"/>
      <c r="H17" s="218"/>
      <c r="I17" s="218"/>
      <c r="J17" s="218"/>
      <c r="K17" s="218"/>
      <c r="L17" s="369"/>
      <c r="M17" s="369"/>
      <c r="N17" s="369"/>
      <c r="O17" s="369"/>
      <c r="P17" s="369"/>
      <c r="Q17" s="369"/>
      <c r="R17" s="369"/>
      <c r="S17" s="369"/>
      <c r="T17" s="369"/>
      <c r="U17" s="369"/>
      <c r="V17" s="369"/>
      <c r="W17" s="369"/>
      <c r="X17" s="369"/>
      <c r="Y17" s="369"/>
      <c r="Z17" s="369"/>
      <c r="AA17" s="369"/>
      <c r="AB17" s="369"/>
      <c r="AC17" s="369"/>
      <c r="AD17" s="369"/>
      <c r="AE17" s="370"/>
      <c r="AF17" s="211"/>
      <c r="AG17" s="186"/>
      <c r="AH17" s="211"/>
      <c r="AL17" s="211"/>
      <c r="AO17" s="186"/>
      <c r="AT17" s="211"/>
      <c r="AW17" s="186"/>
      <c r="BB17" s="211"/>
      <c r="BE17" s="186"/>
      <c r="BI17" s="185"/>
      <c r="BJ17" s="541"/>
    </row>
    <row r="18" spans="2:62" ht="11.25" customHeight="1" x14ac:dyDescent="0.45">
      <c r="B18" s="219"/>
      <c r="C18" s="220"/>
      <c r="D18" s="220"/>
      <c r="E18" s="220"/>
      <c r="F18" s="220"/>
      <c r="G18" s="220"/>
      <c r="H18" s="220"/>
      <c r="I18" s="220"/>
      <c r="J18" s="220"/>
      <c r="K18" s="220"/>
      <c r="L18" s="220"/>
      <c r="M18" s="220"/>
      <c r="N18" s="221"/>
      <c r="O18" s="221"/>
      <c r="P18" s="221"/>
      <c r="Q18" s="221"/>
      <c r="R18" s="221"/>
      <c r="S18" s="221"/>
      <c r="T18" s="221"/>
      <c r="U18" s="221"/>
      <c r="V18" s="221"/>
      <c r="W18" s="221"/>
      <c r="X18" s="221"/>
      <c r="Y18" s="221"/>
      <c r="Z18" s="221"/>
      <c r="AA18" s="221"/>
      <c r="AB18" s="222"/>
      <c r="AC18" s="222"/>
      <c r="AD18" s="222"/>
      <c r="AE18" s="223"/>
      <c r="AF18" s="207"/>
      <c r="AG18" s="206"/>
      <c r="AH18" s="207"/>
      <c r="AI18" s="208"/>
      <c r="AJ18" s="208"/>
      <c r="AK18" s="208"/>
      <c r="AL18" s="207"/>
      <c r="AM18" s="208"/>
      <c r="AN18" s="208"/>
      <c r="AO18" s="206"/>
      <c r="AP18" s="208"/>
      <c r="AQ18" s="208"/>
      <c r="AR18" s="208"/>
      <c r="AS18" s="208"/>
      <c r="AT18" s="207"/>
      <c r="AU18" s="208"/>
      <c r="AV18" s="208"/>
      <c r="AW18" s="206"/>
      <c r="AX18" s="208"/>
      <c r="AY18" s="208"/>
      <c r="AZ18" s="208"/>
      <c r="BA18" s="208"/>
      <c r="BB18" s="207"/>
      <c r="BC18" s="208"/>
      <c r="BD18" s="208"/>
      <c r="BE18" s="206"/>
      <c r="BF18" s="208"/>
      <c r="BG18" s="208"/>
      <c r="BH18" s="208"/>
      <c r="BI18" s="209"/>
      <c r="BJ18" s="541"/>
    </row>
    <row r="19" spans="2:62" ht="11.25" customHeight="1" x14ac:dyDescent="0.45">
      <c r="B19" s="532" t="s">
        <v>19</v>
      </c>
      <c r="C19" s="533"/>
      <c r="D19" s="533"/>
      <c r="E19" s="533"/>
      <c r="F19" s="533"/>
      <c r="G19" s="533"/>
      <c r="H19" s="533"/>
      <c r="I19" s="533"/>
      <c r="J19" s="533"/>
      <c r="K19" s="533"/>
      <c r="L19" s="533"/>
      <c r="M19" s="533"/>
      <c r="N19" s="533"/>
      <c r="O19" s="533"/>
      <c r="P19" s="533"/>
      <c r="Q19" s="534"/>
      <c r="R19" s="498"/>
      <c r="S19" s="498"/>
      <c r="T19" s="506"/>
      <c r="U19" s="567"/>
      <c r="V19" s="498"/>
      <c r="W19" s="498"/>
      <c r="X19" s="497"/>
      <c r="Y19" s="498"/>
      <c r="Z19" s="499"/>
      <c r="AA19" s="497"/>
      <c r="AB19" s="498"/>
      <c r="AC19" s="499"/>
      <c r="AD19" s="498"/>
      <c r="AE19" s="498"/>
      <c r="AF19" s="506"/>
      <c r="AG19" s="567"/>
      <c r="AH19" s="498"/>
      <c r="AI19" s="498"/>
      <c r="AJ19" s="497"/>
      <c r="AK19" s="498"/>
      <c r="AL19" s="499"/>
      <c r="AM19" s="497"/>
      <c r="AN19" s="498"/>
      <c r="AO19" s="499"/>
      <c r="AP19" s="498"/>
      <c r="AQ19" s="498"/>
      <c r="AR19" s="506"/>
      <c r="AS19" s="567"/>
      <c r="AT19" s="498"/>
      <c r="AU19" s="498"/>
      <c r="AV19" s="497"/>
      <c r="AW19" s="498"/>
      <c r="AX19" s="499"/>
      <c r="AY19" s="497"/>
      <c r="AZ19" s="498"/>
      <c r="BA19" s="499"/>
      <c r="BB19" s="498"/>
      <c r="BC19" s="498"/>
      <c r="BD19" s="506"/>
      <c r="BE19" s="509" t="s">
        <v>2</v>
      </c>
      <c r="BF19" s="510"/>
      <c r="BG19" s="510"/>
      <c r="BH19" s="510"/>
      <c r="BI19" s="511"/>
      <c r="BJ19" s="541"/>
    </row>
    <row r="20" spans="2:62" ht="11.25" customHeight="1" x14ac:dyDescent="0.45">
      <c r="B20" s="535"/>
      <c r="C20" s="536"/>
      <c r="D20" s="536"/>
      <c r="E20" s="536"/>
      <c r="F20" s="536"/>
      <c r="G20" s="536"/>
      <c r="H20" s="536"/>
      <c r="I20" s="536"/>
      <c r="J20" s="536"/>
      <c r="K20" s="536"/>
      <c r="L20" s="536"/>
      <c r="M20" s="536"/>
      <c r="N20" s="536"/>
      <c r="O20" s="536"/>
      <c r="P20" s="536"/>
      <c r="Q20" s="537"/>
      <c r="R20" s="501"/>
      <c r="S20" s="501"/>
      <c r="T20" s="507"/>
      <c r="U20" s="568"/>
      <c r="V20" s="501"/>
      <c r="W20" s="501"/>
      <c r="X20" s="500"/>
      <c r="Y20" s="501"/>
      <c r="Z20" s="502"/>
      <c r="AA20" s="500"/>
      <c r="AB20" s="501"/>
      <c r="AC20" s="502"/>
      <c r="AD20" s="501"/>
      <c r="AE20" s="501"/>
      <c r="AF20" s="507"/>
      <c r="AG20" s="568"/>
      <c r="AH20" s="501"/>
      <c r="AI20" s="501"/>
      <c r="AJ20" s="500"/>
      <c r="AK20" s="501"/>
      <c r="AL20" s="502"/>
      <c r="AM20" s="500"/>
      <c r="AN20" s="501"/>
      <c r="AO20" s="502"/>
      <c r="AP20" s="501"/>
      <c r="AQ20" s="501"/>
      <c r="AR20" s="507"/>
      <c r="AS20" s="568"/>
      <c r="AT20" s="501"/>
      <c r="AU20" s="501"/>
      <c r="AV20" s="500"/>
      <c r="AW20" s="501"/>
      <c r="AX20" s="502"/>
      <c r="AY20" s="500"/>
      <c r="AZ20" s="501"/>
      <c r="BA20" s="502"/>
      <c r="BB20" s="501"/>
      <c r="BC20" s="501"/>
      <c r="BD20" s="507"/>
      <c r="BE20" s="512"/>
      <c r="BF20" s="513"/>
      <c r="BG20" s="513"/>
      <c r="BH20" s="513"/>
      <c r="BI20" s="514"/>
      <c r="BJ20" s="541"/>
    </row>
    <row r="21" spans="2:62" ht="11.25" customHeight="1" x14ac:dyDescent="0.45">
      <c r="B21" s="535"/>
      <c r="C21" s="536"/>
      <c r="D21" s="536"/>
      <c r="E21" s="536"/>
      <c r="F21" s="536"/>
      <c r="G21" s="536"/>
      <c r="H21" s="536"/>
      <c r="I21" s="536"/>
      <c r="J21" s="536"/>
      <c r="K21" s="536"/>
      <c r="L21" s="536"/>
      <c r="M21" s="536"/>
      <c r="N21" s="536"/>
      <c r="O21" s="536"/>
      <c r="P21" s="536"/>
      <c r="Q21" s="537"/>
      <c r="R21" s="501"/>
      <c r="S21" s="501"/>
      <c r="T21" s="507"/>
      <c r="U21" s="568"/>
      <c r="V21" s="501"/>
      <c r="W21" s="501"/>
      <c r="X21" s="500"/>
      <c r="Y21" s="501"/>
      <c r="Z21" s="502"/>
      <c r="AA21" s="500"/>
      <c r="AB21" s="501"/>
      <c r="AC21" s="502"/>
      <c r="AD21" s="501"/>
      <c r="AE21" s="501"/>
      <c r="AF21" s="507"/>
      <c r="AG21" s="568"/>
      <c r="AH21" s="501"/>
      <c r="AI21" s="501"/>
      <c r="AJ21" s="500"/>
      <c r="AK21" s="501"/>
      <c r="AL21" s="502"/>
      <c r="AM21" s="500"/>
      <c r="AN21" s="501"/>
      <c r="AO21" s="502"/>
      <c r="AP21" s="501"/>
      <c r="AQ21" s="501"/>
      <c r="AR21" s="507"/>
      <c r="AS21" s="568"/>
      <c r="AT21" s="501"/>
      <c r="AU21" s="501"/>
      <c r="AV21" s="500"/>
      <c r="AW21" s="501"/>
      <c r="AX21" s="502"/>
      <c r="AY21" s="500"/>
      <c r="AZ21" s="501"/>
      <c r="BA21" s="502"/>
      <c r="BB21" s="501"/>
      <c r="BC21" s="501"/>
      <c r="BD21" s="507"/>
      <c r="BE21" s="512"/>
      <c r="BF21" s="513"/>
      <c r="BG21" s="513"/>
      <c r="BH21" s="513"/>
      <c r="BI21" s="514"/>
      <c r="BJ21" s="541"/>
    </row>
    <row r="22" spans="2:62" ht="11.25" customHeight="1" x14ac:dyDescent="0.45">
      <c r="B22" s="538"/>
      <c r="C22" s="539"/>
      <c r="D22" s="539"/>
      <c r="E22" s="539"/>
      <c r="F22" s="539"/>
      <c r="G22" s="539"/>
      <c r="H22" s="539"/>
      <c r="I22" s="539"/>
      <c r="J22" s="539"/>
      <c r="K22" s="539"/>
      <c r="L22" s="539"/>
      <c r="M22" s="539"/>
      <c r="N22" s="539"/>
      <c r="O22" s="539"/>
      <c r="P22" s="539"/>
      <c r="Q22" s="540"/>
      <c r="R22" s="504"/>
      <c r="S22" s="504"/>
      <c r="T22" s="508"/>
      <c r="U22" s="569"/>
      <c r="V22" s="504"/>
      <c r="W22" s="504"/>
      <c r="X22" s="503"/>
      <c r="Y22" s="504"/>
      <c r="Z22" s="505"/>
      <c r="AA22" s="503"/>
      <c r="AB22" s="504"/>
      <c r="AC22" s="505"/>
      <c r="AD22" s="504"/>
      <c r="AE22" s="504"/>
      <c r="AF22" s="508"/>
      <c r="AG22" s="569"/>
      <c r="AH22" s="504"/>
      <c r="AI22" s="504"/>
      <c r="AJ22" s="503"/>
      <c r="AK22" s="504"/>
      <c r="AL22" s="505"/>
      <c r="AM22" s="503"/>
      <c r="AN22" s="504"/>
      <c r="AO22" s="505"/>
      <c r="AP22" s="504"/>
      <c r="AQ22" s="504"/>
      <c r="AR22" s="508"/>
      <c r="AS22" s="569"/>
      <c r="AT22" s="504"/>
      <c r="AU22" s="504"/>
      <c r="AV22" s="503"/>
      <c r="AW22" s="504"/>
      <c r="AX22" s="505"/>
      <c r="AY22" s="503"/>
      <c r="AZ22" s="504"/>
      <c r="BA22" s="505"/>
      <c r="BB22" s="504"/>
      <c r="BC22" s="504"/>
      <c r="BD22" s="508"/>
      <c r="BE22" s="515"/>
      <c r="BF22" s="516"/>
      <c r="BG22" s="516"/>
      <c r="BH22" s="516"/>
      <c r="BI22" s="517"/>
      <c r="BJ22" s="541"/>
    </row>
    <row r="23" spans="2:62" ht="11.25" customHeight="1" x14ac:dyDescent="0.45">
      <c r="B23" s="488" t="s">
        <v>22</v>
      </c>
      <c r="C23" s="489"/>
      <c r="D23" s="489"/>
      <c r="E23" s="489"/>
      <c r="F23" s="489"/>
      <c r="G23" s="489"/>
      <c r="H23" s="489"/>
      <c r="I23" s="489"/>
      <c r="J23" s="489"/>
      <c r="K23" s="489"/>
      <c r="L23" s="489"/>
      <c r="M23" s="489"/>
      <c r="N23" s="489"/>
      <c r="O23" s="489"/>
      <c r="P23" s="489"/>
      <c r="Q23" s="490"/>
      <c r="R23" s="199"/>
      <c r="S23" s="399" t="s">
        <v>20</v>
      </c>
      <c r="T23" s="399"/>
      <c r="U23" s="518"/>
      <c r="V23" s="518"/>
      <c r="W23" s="518"/>
      <c r="X23" s="518"/>
      <c r="Y23" s="518"/>
      <c r="Z23" s="518"/>
      <c r="AA23" s="518"/>
      <c r="AB23" s="430" t="s">
        <v>21</v>
      </c>
      <c r="AC23" s="430"/>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200"/>
      <c r="BJ23" s="541"/>
    </row>
    <row r="24" spans="2:62" ht="11.25" customHeight="1" x14ac:dyDescent="0.45">
      <c r="B24" s="491"/>
      <c r="C24" s="492"/>
      <c r="D24" s="492"/>
      <c r="E24" s="492"/>
      <c r="F24" s="492"/>
      <c r="G24" s="492"/>
      <c r="H24" s="492"/>
      <c r="I24" s="492"/>
      <c r="J24" s="492"/>
      <c r="K24" s="492"/>
      <c r="L24" s="492"/>
      <c r="M24" s="492"/>
      <c r="N24" s="492"/>
      <c r="O24" s="492"/>
      <c r="P24" s="492"/>
      <c r="Q24" s="493"/>
      <c r="S24" s="371"/>
      <c r="T24" s="371"/>
      <c r="U24" s="519"/>
      <c r="V24" s="519"/>
      <c r="W24" s="519"/>
      <c r="X24" s="519"/>
      <c r="Y24" s="519"/>
      <c r="Z24" s="519"/>
      <c r="AA24" s="519"/>
      <c r="AB24" s="431"/>
      <c r="AC24" s="431"/>
      <c r="BE24" s="363"/>
      <c r="BF24" s="363"/>
      <c r="BG24" s="363"/>
      <c r="BI24" s="185"/>
      <c r="BJ24" s="541"/>
    </row>
    <row r="25" spans="2:62" ht="11.25" customHeight="1" x14ac:dyDescent="0.45">
      <c r="B25" s="491"/>
      <c r="C25" s="492"/>
      <c r="D25" s="492"/>
      <c r="E25" s="492"/>
      <c r="F25" s="492"/>
      <c r="G25" s="492"/>
      <c r="H25" s="492"/>
      <c r="I25" s="492"/>
      <c r="J25" s="492"/>
      <c r="K25" s="492"/>
      <c r="L25" s="492"/>
      <c r="M25" s="492"/>
      <c r="N25" s="492"/>
      <c r="O25" s="492"/>
      <c r="P25" s="492"/>
      <c r="Q25" s="493"/>
      <c r="T25" s="520"/>
      <c r="U25" s="520"/>
      <c r="V25" s="520"/>
      <c r="W25" s="520"/>
      <c r="X25" s="520"/>
      <c r="Y25" s="520"/>
      <c r="Z25" s="520"/>
      <c r="AA25" s="520"/>
      <c r="AB25" s="520"/>
      <c r="AC25" s="520"/>
      <c r="AD25" s="520"/>
      <c r="AE25" s="520"/>
      <c r="AF25" s="520"/>
      <c r="AG25" s="520"/>
      <c r="AH25" s="520"/>
      <c r="AI25" s="520"/>
      <c r="AJ25" s="520"/>
      <c r="AK25" s="520"/>
      <c r="AL25" s="520"/>
      <c r="AM25" s="520"/>
      <c r="AN25" s="520"/>
      <c r="AO25" s="520"/>
      <c r="AP25" s="520"/>
      <c r="AQ25" s="520"/>
      <c r="AR25" s="520"/>
      <c r="AS25" s="520"/>
      <c r="AT25" s="520"/>
      <c r="AU25" s="520"/>
      <c r="AV25" s="520"/>
      <c r="AW25" s="520"/>
      <c r="AX25" s="520"/>
      <c r="AY25" s="520"/>
      <c r="AZ25" s="520"/>
      <c r="BA25" s="520"/>
      <c r="BB25" s="520"/>
      <c r="BC25" s="520"/>
      <c r="BD25" s="520"/>
      <c r="BE25" s="363"/>
      <c r="BF25" s="363"/>
      <c r="BG25" s="363"/>
      <c r="BI25" s="185"/>
      <c r="BJ25" s="541"/>
    </row>
    <row r="26" spans="2:62" ht="11.25" customHeight="1" x14ac:dyDescent="0.45">
      <c r="B26" s="491"/>
      <c r="C26" s="492"/>
      <c r="D26" s="492"/>
      <c r="E26" s="492"/>
      <c r="F26" s="492"/>
      <c r="G26" s="492"/>
      <c r="H26" s="492"/>
      <c r="I26" s="492"/>
      <c r="J26" s="492"/>
      <c r="K26" s="492"/>
      <c r="L26" s="492"/>
      <c r="M26" s="492"/>
      <c r="N26" s="492"/>
      <c r="O26" s="492"/>
      <c r="P26" s="492"/>
      <c r="Q26" s="493"/>
      <c r="T26" s="520"/>
      <c r="U26" s="520"/>
      <c r="V26" s="520"/>
      <c r="W26" s="520"/>
      <c r="X26" s="520"/>
      <c r="Y26" s="520"/>
      <c r="Z26" s="520"/>
      <c r="AA26" s="520"/>
      <c r="AB26" s="520"/>
      <c r="AC26" s="520"/>
      <c r="AD26" s="520"/>
      <c r="AE26" s="520"/>
      <c r="AF26" s="520"/>
      <c r="AG26" s="520"/>
      <c r="AH26" s="520"/>
      <c r="AI26" s="520"/>
      <c r="AJ26" s="520"/>
      <c r="AK26" s="520"/>
      <c r="AL26" s="520"/>
      <c r="AM26" s="520"/>
      <c r="AN26" s="520"/>
      <c r="AO26" s="520"/>
      <c r="AP26" s="520"/>
      <c r="AQ26" s="520"/>
      <c r="AR26" s="520"/>
      <c r="AS26" s="520"/>
      <c r="AT26" s="520"/>
      <c r="AU26" s="520"/>
      <c r="AV26" s="520"/>
      <c r="AW26" s="520"/>
      <c r="AX26" s="520"/>
      <c r="AY26" s="520"/>
      <c r="AZ26" s="520"/>
      <c r="BA26" s="520"/>
      <c r="BB26" s="520"/>
      <c r="BC26" s="520"/>
      <c r="BD26" s="520"/>
      <c r="BE26" s="363"/>
      <c r="BF26" s="363"/>
      <c r="BG26" s="363"/>
      <c r="BI26" s="185"/>
      <c r="BJ26" s="541"/>
    </row>
    <row r="27" spans="2:62" ht="11.25" customHeight="1" x14ac:dyDescent="0.45">
      <c r="B27" s="491"/>
      <c r="C27" s="492"/>
      <c r="D27" s="492"/>
      <c r="E27" s="492"/>
      <c r="F27" s="492"/>
      <c r="G27" s="492"/>
      <c r="H27" s="492"/>
      <c r="I27" s="492"/>
      <c r="J27" s="492"/>
      <c r="K27" s="492"/>
      <c r="L27" s="492"/>
      <c r="M27" s="492"/>
      <c r="N27" s="492"/>
      <c r="O27" s="492"/>
      <c r="P27" s="492"/>
      <c r="Q27" s="493"/>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0"/>
      <c r="AZ27" s="520"/>
      <c r="BA27" s="520"/>
      <c r="BB27" s="520"/>
      <c r="BC27" s="520"/>
      <c r="BD27" s="520"/>
      <c r="BE27" s="363"/>
      <c r="BF27" s="363"/>
      <c r="BG27" s="363"/>
      <c r="BI27" s="185"/>
      <c r="BJ27" s="541"/>
    </row>
    <row r="28" spans="2:62" ht="11.25" customHeight="1" x14ac:dyDescent="0.45">
      <c r="B28" s="494"/>
      <c r="C28" s="495"/>
      <c r="D28" s="495"/>
      <c r="E28" s="495"/>
      <c r="F28" s="495"/>
      <c r="G28" s="495"/>
      <c r="H28" s="495"/>
      <c r="I28" s="495"/>
      <c r="J28" s="495"/>
      <c r="K28" s="495"/>
      <c r="L28" s="495"/>
      <c r="M28" s="495"/>
      <c r="N28" s="495"/>
      <c r="O28" s="495"/>
      <c r="P28" s="495"/>
      <c r="Q28" s="496"/>
      <c r="R28" s="208"/>
      <c r="S28" s="208"/>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c r="AX28" s="521"/>
      <c r="AY28" s="521"/>
      <c r="AZ28" s="521"/>
      <c r="BA28" s="521"/>
      <c r="BB28" s="521"/>
      <c r="BC28" s="521"/>
      <c r="BD28" s="521"/>
      <c r="BE28" s="208"/>
      <c r="BF28" s="208"/>
      <c r="BG28" s="208"/>
      <c r="BH28" s="208"/>
      <c r="BI28" s="209"/>
      <c r="BJ28" s="541"/>
    </row>
    <row r="29" spans="2:62" ht="11.25" customHeight="1" x14ac:dyDescent="0.45">
      <c r="B29" s="488" t="s">
        <v>23</v>
      </c>
      <c r="C29" s="489"/>
      <c r="D29" s="489"/>
      <c r="E29" s="489"/>
      <c r="F29" s="489"/>
      <c r="G29" s="489"/>
      <c r="H29" s="489"/>
      <c r="I29" s="489"/>
      <c r="J29" s="489"/>
      <c r="K29" s="489"/>
      <c r="L29" s="489"/>
      <c r="M29" s="489"/>
      <c r="N29" s="489"/>
      <c r="O29" s="489"/>
      <c r="P29" s="489"/>
      <c r="Q29" s="490"/>
      <c r="BI29" s="185"/>
      <c r="BJ29" s="541"/>
    </row>
    <row r="30" spans="2:62" ht="11.25" customHeight="1" x14ac:dyDescent="0.45">
      <c r="B30" s="491"/>
      <c r="C30" s="492"/>
      <c r="D30" s="492"/>
      <c r="E30" s="492"/>
      <c r="F30" s="492"/>
      <c r="G30" s="492"/>
      <c r="H30" s="492"/>
      <c r="I30" s="492"/>
      <c r="J30" s="492"/>
      <c r="K30" s="492"/>
      <c r="L30" s="492"/>
      <c r="M30" s="492"/>
      <c r="N30" s="492"/>
      <c r="O30" s="492"/>
      <c r="P30" s="492"/>
      <c r="Q30" s="493"/>
      <c r="T30" s="520"/>
      <c r="U30" s="520"/>
      <c r="V30" s="520"/>
      <c r="W30" s="520"/>
      <c r="X30" s="520"/>
      <c r="Y30" s="520"/>
      <c r="Z30" s="520"/>
      <c r="AA30" s="520"/>
      <c r="AB30" s="520"/>
      <c r="AC30" s="520"/>
      <c r="AD30" s="520"/>
      <c r="AE30" s="520"/>
      <c r="AF30" s="520"/>
      <c r="AG30" s="520"/>
      <c r="AH30" s="520"/>
      <c r="AI30" s="520"/>
      <c r="AJ30" s="520"/>
      <c r="AK30" s="520"/>
      <c r="AL30" s="520"/>
      <c r="AM30" s="520"/>
      <c r="AN30" s="520"/>
      <c r="AO30" s="520"/>
      <c r="AP30" s="520"/>
      <c r="AQ30" s="520"/>
      <c r="AR30" s="520"/>
      <c r="AS30" s="520"/>
      <c r="AT30" s="520"/>
      <c r="AU30" s="520"/>
      <c r="AV30" s="520"/>
      <c r="AW30" s="520"/>
      <c r="AX30" s="520"/>
      <c r="AY30" s="520"/>
      <c r="AZ30" s="520"/>
      <c r="BA30" s="520"/>
      <c r="BB30" s="520"/>
      <c r="BC30" s="520"/>
      <c r="BD30" s="520"/>
      <c r="BI30" s="185"/>
      <c r="BJ30" s="541"/>
    </row>
    <row r="31" spans="2:62" ht="11.25" customHeight="1" x14ac:dyDescent="0.45">
      <c r="B31" s="491"/>
      <c r="C31" s="492"/>
      <c r="D31" s="492"/>
      <c r="E31" s="492"/>
      <c r="F31" s="492"/>
      <c r="G31" s="492"/>
      <c r="H31" s="492"/>
      <c r="I31" s="492"/>
      <c r="J31" s="492"/>
      <c r="K31" s="492"/>
      <c r="L31" s="492"/>
      <c r="M31" s="492"/>
      <c r="N31" s="492"/>
      <c r="O31" s="492"/>
      <c r="P31" s="492"/>
      <c r="Q31" s="493"/>
      <c r="T31" s="520"/>
      <c r="U31" s="520"/>
      <c r="V31" s="520"/>
      <c r="W31" s="520"/>
      <c r="X31" s="520"/>
      <c r="Y31" s="520"/>
      <c r="Z31" s="520"/>
      <c r="AA31" s="520"/>
      <c r="AB31" s="520"/>
      <c r="AC31" s="520"/>
      <c r="AD31" s="520"/>
      <c r="AE31" s="520"/>
      <c r="AF31" s="520"/>
      <c r="AG31" s="520"/>
      <c r="AH31" s="520"/>
      <c r="AI31" s="520"/>
      <c r="AJ31" s="520"/>
      <c r="AK31" s="520"/>
      <c r="AL31" s="520"/>
      <c r="AM31" s="520"/>
      <c r="AN31" s="520"/>
      <c r="AO31" s="520"/>
      <c r="AP31" s="520"/>
      <c r="AQ31" s="520"/>
      <c r="AR31" s="520"/>
      <c r="AS31" s="520"/>
      <c r="AT31" s="520"/>
      <c r="AU31" s="520"/>
      <c r="AV31" s="520"/>
      <c r="AW31" s="520"/>
      <c r="AX31" s="520"/>
      <c r="AY31" s="520"/>
      <c r="AZ31" s="520"/>
      <c r="BA31" s="520"/>
      <c r="BB31" s="520"/>
      <c r="BC31" s="520"/>
      <c r="BD31" s="520"/>
      <c r="BI31" s="185"/>
      <c r="BJ31" s="541"/>
    </row>
    <row r="32" spans="2:62" ht="11.25" customHeight="1" x14ac:dyDescent="0.45">
      <c r="B32" s="491"/>
      <c r="C32" s="492"/>
      <c r="D32" s="492"/>
      <c r="E32" s="492"/>
      <c r="F32" s="492"/>
      <c r="G32" s="492"/>
      <c r="H32" s="492"/>
      <c r="I32" s="492"/>
      <c r="J32" s="492"/>
      <c r="K32" s="492"/>
      <c r="L32" s="492"/>
      <c r="M32" s="492"/>
      <c r="N32" s="492"/>
      <c r="O32" s="492"/>
      <c r="P32" s="492"/>
      <c r="Q32" s="493"/>
      <c r="T32" s="520"/>
      <c r="U32" s="520"/>
      <c r="V32" s="520"/>
      <c r="W32" s="520"/>
      <c r="X32" s="520"/>
      <c r="Y32" s="520"/>
      <c r="Z32" s="520"/>
      <c r="AA32" s="520"/>
      <c r="AB32" s="520"/>
      <c r="AC32" s="520"/>
      <c r="AD32" s="520"/>
      <c r="AE32" s="520"/>
      <c r="AF32" s="520"/>
      <c r="AG32" s="520"/>
      <c r="AH32" s="520"/>
      <c r="AI32" s="520"/>
      <c r="AJ32" s="520"/>
      <c r="AK32" s="520"/>
      <c r="AL32" s="520"/>
      <c r="AM32" s="520"/>
      <c r="AN32" s="520"/>
      <c r="AO32" s="520"/>
      <c r="AP32" s="520"/>
      <c r="AQ32" s="520"/>
      <c r="AR32" s="520"/>
      <c r="AS32" s="520"/>
      <c r="AT32" s="520"/>
      <c r="AU32" s="520"/>
      <c r="AV32" s="520"/>
      <c r="AW32" s="520"/>
      <c r="AX32" s="520"/>
      <c r="AY32" s="520"/>
      <c r="AZ32" s="520"/>
      <c r="BA32" s="520"/>
      <c r="BB32" s="520"/>
      <c r="BC32" s="520"/>
      <c r="BD32" s="520"/>
      <c r="BI32" s="185"/>
      <c r="BJ32" s="224"/>
    </row>
    <row r="33" spans="2:67" ht="11.25" customHeight="1" x14ac:dyDescent="0.45">
      <c r="B33" s="491"/>
      <c r="C33" s="492"/>
      <c r="D33" s="492"/>
      <c r="E33" s="492"/>
      <c r="F33" s="492"/>
      <c r="G33" s="492"/>
      <c r="H33" s="492"/>
      <c r="I33" s="492"/>
      <c r="J33" s="492"/>
      <c r="K33" s="492"/>
      <c r="L33" s="492"/>
      <c r="M33" s="492"/>
      <c r="N33" s="492"/>
      <c r="O33" s="492"/>
      <c r="P33" s="492"/>
      <c r="Q33" s="493"/>
      <c r="T33" s="520"/>
      <c r="U33" s="520"/>
      <c r="V33" s="520"/>
      <c r="W33" s="520"/>
      <c r="X33" s="520"/>
      <c r="Y33" s="520"/>
      <c r="Z33" s="520"/>
      <c r="AA33" s="520"/>
      <c r="AB33" s="520"/>
      <c r="AC33" s="520"/>
      <c r="AD33" s="520"/>
      <c r="AE33" s="520"/>
      <c r="AF33" s="520"/>
      <c r="AG33" s="520"/>
      <c r="AH33" s="520"/>
      <c r="AI33" s="520"/>
      <c r="AJ33" s="520"/>
      <c r="AK33" s="520"/>
      <c r="AL33" s="520"/>
      <c r="AM33" s="520"/>
      <c r="AN33" s="520"/>
      <c r="AO33" s="520"/>
      <c r="AP33" s="520"/>
      <c r="AQ33" s="520"/>
      <c r="AR33" s="520"/>
      <c r="AS33" s="520"/>
      <c r="AT33" s="520"/>
      <c r="AU33" s="520"/>
      <c r="AV33" s="520"/>
      <c r="AW33" s="520"/>
      <c r="AX33" s="520"/>
      <c r="AY33" s="520"/>
      <c r="AZ33" s="520"/>
      <c r="BA33" s="520"/>
      <c r="BB33" s="520"/>
      <c r="BC33" s="520"/>
      <c r="BD33" s="520"/>
      <c r="BE33" s="225"/>
      <c r="BF33" s="225"/>
      <c r="BG33" s="225"/>
      <c r="BH33" s="225"/>
      <c r="BI33" s="185"/>
      <c r="BJ33" s="224"/>
    </row>
    <row r="34" spans="2:67" ht="11.25" customHeight="1" x14ac:dyDescent="0.45">
      <c r="B34" s="494"/>
      <c r="C34" s="495"/>
      <c r="D34" s="495"/>
      <c r="E34" s="495"/>
      <c r="F34" s="495"/>
      <c r="G34" s="495"/>
      <c r="H34" s="495"/>
      <c r="I34" s="495"/>
      <c r="J34" s="495"/>
      <c r="K34" s="495"/>
      <c r="L34" s="495"/>
      <c r="M34" s="495"/>
      <c r="N34" s="495"/>
      <c r="O34" s="495"/>
      <c r="P34" s="495"/>
      <c r="Q34" s="496"/>
      <c r="R34" s="208"/>
      <c r="S34" s="208"/>
      <c r="T34" s="208"/>
      <c r="U34" s="208"/>
      <c r="V34" s="208"/>
      <c r="W34" s="208"/>
      <c r="X34" s="208"/>
      <c r="Y34" s="208"/>
      <c r="Z34" s="208"/>
      <c r="AA34" s="208"/>
      <c r="AB34" s="208"/>
      <c r="AD34" s="208"/>
      <c r="AE34" s="208"/>
      <c r="AF34" s="208"/>
      <c r="AG34" s="208"/>
      <c r="AH34" s="208"/>
      <c r="AI34" s="208"/>
      <c r="AJ34" s="208"/>
      <c r="AK34" s="208"/>
      <c r="AL34" s="208"/>
      <c r="AM34" s="208"/>
      <c r="AN34" s="208"/>
      <c r="AO34" s="208"/>
      <c r="AP34" s="208"/>
      <c r="AQ34" s="208"/>
      <c r="AR34" s="208"/>
      <c r="AS34" s="208"/>
      <c r="AT34" s="208"/>
      <c r="AU34" s="208"/>
      <c r="AV34" s="208"/>
      <c r="AW34" s="226"/>
      <c r="AX34" s="226"/>
      <c r="AY34" s="226"/>
      <c r="AZ34" s="221"/>
      <c r="BA34" s="221"/>
      <c r="BB34" s="221"/>
      <c r="BC34" s="221"/>
      <c r="BD34" s="221"/>
      <c r="BE34" s="221"/>
      <c r="BF34" s="221"/>
      <c r="BG34" s="221"/>
      <c r="BH34" s="221"/>
      <c r="BI34" s="209"/>
      <c r="BJ34" s="224"/>
    </row>
    <row r="35" spans="2:67" ht="11.25" customHeight="1" x14ac:dyDescent="0.45">
      <c r="B35" s="488" t="s">
        <v>24</v>
      </c>
      <c r="C35" s="489"/>
      <c r="D35" s="489"/>
      <c r="E35" s="489"/>
      <c r="F35" s="489"/>
      <c r="G35" s="489"/>
      <c r="H35" s="489"/>
      <c r="I35" s="489"/>
      <c r="J35" s="489"/>
      <c r="K35" s="489"/>
      <c r="L35" s="489"/>
      <c r="M35" s="489"/>
      <c r="N35" s="489"/>
      <c r="O35" s="489"/>
      <c r="P35" s="489"/>
      <c r="Q35" s="490"/>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200"/>
      <c r="BJ35" s="224"/>
    </row>
    <row r="36" spans="2:67" ht="11.25" customHeight="1" x14ac:dyDescent="0.45">
      <c r="B36" s="491"/>
      <c r="C36" s="492"/>
      <c r="D36" s="492"/>
      <c r="E36" s="492"/>
      <c r="F36" s="492"/>
      <c r="G36" s="492"/>
      <c r="H36" s="492"/>
      <c r="I36" s="492"/>
      <c r="J36" s="492"/>
      <c r="K36" s="492"/>
      <c r="L36" s="492"/>
      <c r="M36" s="492"/>
      <c r="N36" s="492"/>
      <c r="O36" s="492"/>
      <c r="P36" s="492"/>
      <c r="Q36" s="493"/>
      <c r="T36" s="520"/>
      <c r="U36" s="520"/>
      <c r="V36" s="520"/>
      <c r="W36" s="520"/>
      <c r="X36" s="520"/>
      <c r="Y36" s="520"/>
      <c r="Z36" s="520"/>
      <c r="AA36" s="520"/>
      <c r="AB36" s="520"/>
      <c r="AC36" s="520"/>
      <c r="AD36" s="520"/>
      <c r="AE36" s="520"/>
      <c r="AF36" s="520"/>
      <c r="AG36" s="520"/>
      <c r="AH36" s="520"/>
      <c r="AI36" s="520"/>
      <c r="AJ36" s="520"/>
      <c r="AK36" s="520"/>
      <c r="AL36" s="520"/>
      <c r="AM36" s="520"/>
      <c r="AN36" s="520"/>
      <c r="AO36" s="520"/>
      <c r="AP36" s="520"/>
      <c r="AQ36" s="520"/>
      <c r="AR36" s="520"/>
      <c r="AS36" s="520"/>
      <c r="AT36" s="520"/>
      <c r="AU36" s="520"/>
      <c r="AV36" s="520"/>
      <c r="AW36" s="520"/>
      <c r="AX36" s="520"/>
      <c r="AY36" s="520"/>
      <c r="AZ36" s="520"/>
      <c r="BA36" s="520"/>
      <c r="BB36" s="520"/>
      <c r="BC36" s="520"/>
      <c r="BD36" s="520"/>
      <c r="BI36" s="185"/>
      <c r="BJ36" s="224"/>
    </row>
    <row r="37" spans="2:67" ht="11.25" customHeight="1" x14ac:dyDescent="0.45">
      <c r="B37" s="491"/>
      <c r="C37" s="492"/>
      <c r="D37" s="492"/>
      <c r="E37" s="492"/>
      <c r="F37" s="492"/>
      <c r="G37" s="492"/>
      <c r="H37" s="492"/>
      <c r="I37" s="492"/>
      <c r="J37" s="492"/>
      <c r="K37" s="492"/>
      <c r="L37" s="492"/>
      <c r="M37" s="492"/>
      <c r="N37" s="492"/>
      <c r="O37" s="492"/>
      <c r="P37" s="492"/>
      <c r="Q37" s="493"/>
      <c r="T37" s="520"/>
      <c r="U37" s="520"/>
      <c r="V37" s="520"/>
      <c r="W37" s="520"/>
      <c r="X37" s="520"/>
      <c r="Y37" s="520"/>
      <c r="Z37" s="520"/>
      <c r="AA37" s="520"/>
      <c r="AB37" s="520"/>
      <c r="AC37" s="520"/>
      <c r="AD37" s="520"/>
      <c r="AE37" s="520"/>
      <c r="AF37" s="520"/>
      <c r="AG37" s="520"/>
      <c r="AH37" s="520"/>
      <c r="AI37" s="520"/>
      <c r="AJ37" s="520"/>
      <c r="AK37" s="520"/>
      <c r="AL37" s="520"/>
      <c r="AM37" s="520"/>
      <c r="AN37" s="520"/>
      <c r="AO37" s="520"/>
      <c r="AP37" s="520"/>
      <c r="AQ37" s="520"/>
      <c r="AR37" s="520"/>
      <c r="AS37" s="520"/>
      <c r="AT37" s="520"/>
      <c r="AU37" s="520"/>
      <c r="AV37" s="520"/>
      <c r="AW37" s="520"/>
      <c r="AX37" s="520"/>
      <c r="AY37" s="520"/>
      <c r="AZ37" s="520"/>
      <c r="BA37" s="520"/>
      <c r="BB37" s="520"/>
      <c r="BC37" s="520"/>
      <c r="BD37" s="520"/>
      <c r="BI37" s="185"/>
      <c r="BJ37" s="224"/>
    </row>
    <row r="38" spans="2:67" ht="11.25" customHeight="1" x14ac:dyDescent="0.45">
      <c r="B38" s="491"/>
      <c r="C38" s="492"/>
      <c r="D38" s="492"/>
      <c r="E38" s="492"/>
      <c r="F38" s="492"/>
      <c r="G38" s="492"/>
      <c r="H38" s="492"/>
      <c r="I38" s="492"/>
      <c r="J38" s="492"/>
      <c r="K38" s="492"/>
      <c r="L38" s="492"/>
      <c r="M38" s="492"/>
      <c r="N38" s="492"/>
      <c r="O38" s="492"/>
      <c r="P38" s="492"/>
      <c r="Q38" s="493"/>
      <c r="T38" s="520"/>
      <c r="U38" s="520"/>
      <c r="V38" s="520"/>
      <c r="W38" s="520"/>
      <c r="X38" s="520"/>
      <c r="Y38" s="520"/>
      <c r="Z38" s="520"/>
      <c r="AA38" s="520"/>
      <c r="AB38" s="520"/>
      <c r="AC38" s="520"/>
      <c r="AD38" s="520"/>
      <c r="AE38" s="520"/>
      <c r="AF38" s="520"/>
      <c r="AG38" s="520"/>
      <c r="AH38" s="520"/>
      <c r="AI38" s="520"/>
      <c r="AJ38" s="520"/>
      <c r="AK38" s="520"/>
      <c r="AL38" s="520"/>
      <c r="AM38" s="520"/>
      <c r="AN38" s="520"/>
      <c r="AO38" s="520"/>
      <c r="AP38" s="520"/>
      <c r="AQ38" s="520"/>
      <c r="AR38" s="520"/>
      <c r="AS38" s="520"/>
      <c r="AT38" s="520"/>
      <c r="AU38" s="520"/>
      <c r="AV38" s="520"/>
      <c r="AW38" s="520"/>
      <c r="AX38" s="520"/>
      <c r="AY38" s="520"/>
      <c r="AZ38" s="520"/>
      <c r="BA38" s="520"/>
      <c r="BB38" s="520"/>
      <c r="BC38" s="520"/>
      <c r="BD38" s="520"/>
      <c r="BI38" s="185"/>
      <c r="BJ38" s="224"/>
    </row>
    <row r="39" spans="2:67" ht="11.25" customHeight="1" x14ac:dyDescent="0.45">
      <c r="B39" s="491"/>
      <c r="C39" s="492"/>
      <c r="D39" s="492"/>
      <c r="E39" s="492"/>
      <c r="F39" s="492"/>
      <c r="G39" s="492"/>
      <c r="H39" s="492"/>
      <c r="I39" s="492"/>
      <c r="J39" s="492"/>
      <c r="K39" s="492"/>
      <c r="L39" s="492"/>
      <c r="M39" s="492"/>
      <c r="N39" s="492"/>
      <c r="O39" s="492"/>
      <c r="P39" s="492"/>
      <c r="Q39" s="493"/>
      <c r="AQ39" s="413" t="s">
        <v>13</v>
      </c>
      <c r="AR39" s="413"/>
      <c r="AS39" s="413"/>
      <c r="AT39" s="522"/>
      <c r="AU39" s="522"/>
      <c r="AV39" s="522"/>
      <c r="AW39" s="522"/>
      <c r="AX39" s="522"/>
      <c r="AY39" s="522"/>
      <c r="AZ39" s="522"/>
      <c r="BA39" s="522"/>
      <c r="BB39" s="522"/>
      <c r="BC39" s="522"/>
      <c r="BD39" s="522"/>
      <c r="BE39" s="420" t="s">
        <v>14</v>
      </c>
      <c r="BI39" s="185"/>
      <c r="BJ39" s="224"/>
    </row>
    <row r="40" spans="2:67" ht="11.25" customHeight="1" x14ac:dyDescent="0.45">
      <c r="B40" s="494"/>
      <c r="C40" s="495"/>
      <c r="D40" s="495"/>
      <c r="E40" s="495"/>
      <c r="F40" s="495"/>
      <c r="G40" s="495"/>
      <c r="H40" s="495"/>
      <c r="I40" s="495"/>
      <c r="J40" s="495"/>
      <c r="K40" s="495"/>
      <c r="L40" s="495"/>
      <c r="M40" s="495"/>
      <c r="N40" s="495"/>
      <c r="O40" s="495"/>
      <c r="P40" s="495"/>
      <c r="Q40" s="496"/>
      <c r="AQ40" s="413"/>
      <c r="AR40" s="413"/>
      <c r="AS40" s="413"/>
      <c r="AT40" s="522"/>
      <c r="AU40" s="522"/>
      <c r="AV40" s="522"/>
      <c r="AW40" s="522"/>
      <c r="AX40" s="522"/>
      <c r="AY40" s="522"/>
      <c r="AZ40" s="522"/>
      <c r="BA40" s="522"/>
      <c r="BB40" s="522"/>
      <c r="BC40" s="522"/>
      <c r="BD40" s="522"/>
      <c r="BE40" s="420"/>
      <c r="BI40" s="185"/>
      <c r="BJ40" s="224"/>
    </row>
    <row r="41" spans="2:67" ht="11.25" customHeight="1" x14ac:dyDescent="0.45">
      <c r="B41" s="227"/>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200"/>
      <c r="BJ41" s="224"/>
    </row>
    <row r="42" spans="2:67" ht="11.25" customHeight="1" x14ac:dyDescent="0.45">
      <c r="B42" s="201"/>
      <c r="BI42" s="185"/>
      <c r="BJ42" s="224"/>
    </row>
    <row r="43" spans="2:67" ht="11.25" customHeight="1" x14ac:dyDescent="0.45">
      <c r="B43" s="201"/>
      <c r="BI43" s="185"/>
      <c r="BJ43" s="224"/>
    </row>
    <row r="44" spans="2:67" ht="11.25" customHeight="1" x14ac:dyDescent="0.45">
      <c r="B44" s="201"/>
      <c r="R44" s="464" t="s">
        <v>112</v>
      </c>
      <c r="S44" s="464"/>
      <c r="T44" s="464"/>
      <c r="U44" s="464"/>
      <c r="V44" s="465"/>
      <c r="W44" s="466"/>
      <c r="X44" s="467"/>
      <c r="Y44" s="464" t="s">
        <v>0</v>
      </c>
      <c r="Z44" s="464"/>
      <c r="AA44" s="464"/>
      <c r="AB44" s="464"/>
      <c r="AC44" s="465"/>
      <c r="AD44" s="466"/>
      <c r="AE44" s="467"/>
      <c r="AF44" s="474" t="s">
        <v>25</v>
      </c>
      <c r="AG44" s="474"/>
      <c r="AH44" s="474"/>
      <c r="AI44" s="474"/>
      <c r="AJ44" s="474"/>
      <c r="AK44" s="474"/>
      <c r="AL44" s="474"/>
      <c r="AM44" s="474"/>
      <c r="AN44" s="474"/>
      <c r="AO44" s="474"/>
      <c r="AP44" s="474"/>
      <c r="AQ44" s="474"/>
      <c r="AR44" s="474"/>
      <c r="AS44" s="474"/>
      <c r="AT44" s="474"/>
      <c r="AU44" s="474"/>
      <c r="AV44" s="474"/>
      <c r="AW44" s="474"/>
      <c r="AX44" s="474"/>
      <c r="BI44" s="185"/>
      <c r="BO44" s="224"/>
    </row>
    <row r="45" spans="2:67" ht="11.25" customHeight="1" x14ac:dyDescent="0.45">
      <c r="B45" s="201"/>
      <c r="R45" s="464"/>
      <c r="S45" s="464"/>
      <c r="T45" s="464"/>
      <c r="U45" s="464"/>
      <c r="V45" s="468"/>
      <c r="W45" s="469"/>
      <c r="X45" s="470"/>
      <c r="Y45" s="464"/>
      <c r="Z45" s="464"/>
      <c r="AA45" s="464"/>
      <c r="AB45" s="464"/>
      <c r="AC45" s="468"/>
      <c r="AD45" s="469"/>
      <c r="AE45" s="470"/>
      <c r="AF45" s="474"/>
      <c r="AG45" s="474"/>
      <c r="AH45" s="474"/>
      <c r="AI45" s="474"/>
      <c r="AJ45" s="474"/>
      <c r="AK45" s="474"/>
      <c r="AL45" s="474"/>
      <c r="AM45" s="474"/>
      <c r="AN45" s="474"/>
      <c r="AO45" s="474"/>
      <c r="AP45" s="474"/>
      <c r="AQ45" s="474"/>
      <c r="AR45" s="474"/>
      <c r="AS45" s="474"/>
      <c r="AT45" s="474"/>
      <c r="AU45" s="474"/>
      <c r="AV45" s="474"/>
      <c r="AW45" s="474"/>
      <c r="AX45" s="474"/>
      <c r="BI45" s="185"/>
      <c r="BO45" s="224"/>
    </row>
    <row r="46" spans="2:67" ht="11.25" customHeight="1" x14ac:dyDescent="0.45">
      <c r="B46" s="201"/>
      <c r="R46" s="464"/>
      <c r="S46" s="464"/>
      <c r="T46" s="464"/>
      <c r="U46" s="464"/>
      <c r="V46" s="471"/>
      <c r="W46" s="472"/>
      <c r="X46" s="473"/>
      <c r="Y46" s="464"/>
      <c r="Z46" s="464"/>
      <c r="AA46" s="464"/>
      <c r="AB46" s="464"/>
      <c r="AC46" s="471"/>
      <c r="AD46" s="472"/>
      <c r="AE46" s="473"/>
      <c r="AF46" s="474"/>
      <c r="AG46" s="474"/>
      <c r="AH46" s="474"/>
      <c r="AI46" s="474"/>
      <c r="AJ46" s="474"/>
      <c r="AK46" s="474"/>
      <c r="AL46" s="474"/>
      <c r="AM46" s="474"/>
      <c r="AN46" s="474"/>
      <c r="AO46" s="474"/>
      <c r="AP46" s="474"/>
      <c r="AQ46" s="474"/>
      <c r="AR46" s="474"/>
      <c r="AS46" s="474"/>
      <c r="AT46" s="474"/>
      <c r="AU46" s="474"/>
      <c r="AV46" s="474"/>
      <c r="AW46" s="474"/>
      <c r="AX46" s="474"/>
      <c r="BI46" s="185"/>
      <c r="BO46" s="224"/>
    </row>
    <row r="47" spans="2:67" ht="11.25" customHeight="1" x14ac:dyDescent="0.45">
      <c r="B47" s="201"/>
      <c r="M47" s="225"/>
      <c r="N47" s="225"/>
      <c r="O47" s="225"/>
      <c r="P47" s="225"/>
      <c r="Q47" s="225"/>
      <c r="R47" s="225"/>
      <c r="S47" s="225"/>
      <c r="T47" s="225"/>
      <c r="U47" s="225"/>
      <c r="V47" s="225"/>
      <c r="W47" s="225"/>
      <c r="X47" s="225"/>
      <c r="Y47" s="225"/>
      <c r="Z47" s="225"/>
      <c r="AA47" s="225"/>
      <c r="BI47" s="185"/>
      <c r="BJ47" s="224"/>
    </row>
    <row r="48" spans="2:67" ht="11.25" customHeight="1" x14ac:dyDescent="0.45">
      <c r="B48" s="201"/>
      <c r="M48" s="225"/>
      <c r="N48" s="225"/>
      <c r="O48" s="225"/>
      <c r="P48" s="225"/>
      <c r="Q48" s="225"/>
      <c r="R48" s="225"/>
      <c r="S48" s="225"/>
      <c r="T48" s="225"/>
      <c r="U48" s="225"/>
      <c r="V48" s="225"/>
      <c r="W48" s="225"/>
      <c r="X48" s="225"/>
      <c r="Y48" s="225"/>
      <c r="Z48" s="225"/>
      <c r="AA48" s="225"/>
      <c r="BI48" s="185"/>
      <c r="BJ48" s="224"/>
    </row>
    <row r="49" spans="2:62" ht="11.25" customHeight="1" x14ac:dyDescent="0.45">
      <c r="B49" s="228"/>
      <c r="BI49" s="194"/>
      <c r="BJ49" s="224"/>
    </row>
    <row r="50" spans="2:62" ht="7.5" customHeight="1" x14ac:dyDescent="0.45">
      <c r="B50" s="183"/>
      <c r="C50" s="195"/>
      <c r="D50" s="481">
        <f>AC44</f>
        <v>0</v>
      </c>
      <c r="E50" s="481"/>
      <c r="F50" s="481"/>
      <c r="G50" s="484" t="s">
        <v>58</v>
      </c>
      <c r="H50" s="484"/>
      <c r="I50" s="484"/>
      <c r="J50" s="484"/>
      <c r="K50" s="484"/>
      <c r="L50" s="484"/>
      <c r="M50" s="484"/>
      <c r="N50" s="484"/>
      <c r="O50" s="484"/>
      <c r="P50" s="484"/>
      <c r="Q50" s="484"/>
      <c r="R50" s="484"/>
      <c r="S50" s="484"/>
      <c r="T50" s="484"/>
      <c r="U50" s="484"/>
      <c r="V50" s="484"/>
      <c r="W50" s="484"/>
      <c r="X50" s="484"/>
      <c r="Y50" s="484"/>
      <c r="Z50" s="484"/>
      <c r="AA50" s="484"/>
      <c r="AB50" s="484"/>
      <c r="AC50" s="484"/>
      <c r="AD50" s="484"/>
      <c r="AE50" s="195"/>
      <c r="AF50" s="195"/>
      <c r="AG50" s="195"/>
      <c r="AH50" s="195"/>
      <c r="AI50" s="195"/>
      <c r="AJ50" s="195"/>
      <c r="AK50" s="195"/>
      <c r="AL50" s="195"/>
      <c r="AM50" s="195"/>
      <c r="AN50" s="195"/>
      <c r="AO50" s="195"/>
      <c r="AP50" s="195"/>
      <c r="AQ50" s="486" t="s">
        <v>27</v>
      </c>
      <c r="AR50" s="486"/>
      <c r="AS50" s="487"/>
      <c r="AT50" s="17">
        <v>123456</v>
      </c>
      <c r="AU50" s="18"/>
      <c r="AV50" s="18"/>
      <c r="AW50" s="18"/>
      <c r="AX50" s="18"/>
      <c r="AY50" s="18"/>
      <c r="AZ50" s="18"/>
      <c r="BA50" s="18"/>
      <c r="BB50" s="18"/>
      <c r="BC50" s="18"/>
      <c r="BD50" s="18"/>
      <c r="BE50" s="18"/>
      <c r="BF50" s="19"/>
      <c r="BG50" s="19"/>
      <c r="BH50" s="229"/>
      <c r="BI50" s="230" t="s">
        <v>26</v>
      </c>
    </row>
    <row r="51" spans="2:62" ht="9" customHeight="1" x14ac:dyDescent="0.45">
      <c r="B51" s="201"/>
      <c r="D51" s="482"/>
      <c r="E51" s="482"/>
      <c r="F51" s="482"/>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Q51" s="371"/>
      <c r="AR51" s="371"/>
      <c r="AS51" s="401"/>
      <c r="AT51" s="460">
        <f>'16-10別表 (1)'!BB82+'16-10別表 (2)'!BB82+'16-10別表 (3)'!BB82+'16-10別表 (4)'!BB82</f>
        <v>0</v>
      </c>
      <c r="AU51" s="461"/>
      <c r="AV51" s="461"/>
      <c r="AW51" s="461"/>
      <c r="AX51" s="461"/>
      <c r="AY51" s="461"/>
      <c r="AZ51" s="461"/>
      <c r="BA51" s="461"/>
      <c r="BB51" s="461"/>
      <c r="BC51" s="461"/>
      <c r="BD51" s="461"/>
      <c r="BE51" s="461"/>
      <c r="BF51" s="461"/>
      <c r="BG51" s="461"/>
      <c r="BH51" s="231"/>
      <c r="BI51" s="232"/>
    </row>
    <row r="52" spans="2:62" ht="9" customHeight="1" x14ac:dyDescent="0.45">
      <c r="B52" s="201"/>
      <c r="D52" s="482"/>
      <c r="E52" s="482"/>
      <c r="F52" s="482"/>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Q52" s="371"/>
      <c r="AR52" s="371"/>
      <c r="AS52" s="401"/>
      <c r="AT52" s="460"/>
      <c r="AU52" s="461"/>
      <c r="AV52" s="461"/>
      <c r="AW52" s="461"/>
      <c r="AX52" s="461"/>
      <c r="AY52" s="461"/>
      <c r="AZ52" s="461"/>
      <c r="BA52" s="461"/>
      <c r="BB52" s="461"/>
      <c r="BC52" s="461"/>
      <c r="BD52" s="461"/>
      <c r="BE52" s="461"/>
      <c r="BF52" s="461"/>
      <c r="BG52" s="461"/>
      <c r="BH52" s="231"/>
      <c r="BI52" s="233"/>
    </row>
    <row r="53" spans="2:62" ht="9" customHeight="1" x14ac:dyDescent="0.45">
      <c r="B53" s="234"/>
      <c r="C53" s="208"/>
      <c r="D53" s="483"/>
      <c r="E53" s="483"/>
      <c r="F53" s="483"/>
      <c r="G53" s="485"/>
      <c r="H53" s="485"/>
      <c r="I53" s="485"/>
      <c r="J53" s="485"/>
      <c r="K53" s="485"/>
      <c r="L53" s="485"/>
      <c r="M53" s="485"/>
      <c r="N53" s="485"/>
      <c r="O53" s="485"/>
      <c r="P53" s="485"/>
      <c r="Q53" s="485"/>
      <c r="R53" s="485"/>
      <c r="S53" s="485"/>
      <c r="T53" s="485"/>
      <c r="U53" s="485"/>
      <c r="V53" s="485"/>
      <c r="W53" s="485"/>
      <c r="X53" s="485"/>
      <c r="Y53" s="485"/>
      <c r="Z53" s="485"/>
      <c r="AA53" s="485"/>
      <c r="AB53" s="485"/>
      <c r="AC53" s="485"/>
      <c r="AD53" s="485"/>
      <c r="AE53" s="208"/>
      <c r="AF53" s="208"/>
      <c r="AG53" s="208"/>
      <c r="AH53" s="208"/>
      <c r="AI53" s="208"/>
      <c r="AJ53" s="208"/>
      <c r="AK53" s="208"/>
      <c r="AL53" s="208"/>
      <c r="AM53" s="208"/>
      <c r="AN53" s="208"/>
      <c r="AO53" s="208"/>
      <c r="AP53" s="208"/>
      <c r="AQ53" s="402"/>
      <c r="AR53" s="402"/>
      <c r="AS53" s="403"/>
      <c r="AT53" s="462"/>
      <c r="AU53" s="463"/>
      <c r="AV53" s="463"/>
      <c r="AW53" s="463"/>
      <c r="AX53" s="463"/>
      <c r="AY53" s="463"/>
      <c r="AZ53" s="463"/>
      <c r="BA53" s="463"/>
      <c r="BB53" s="463"/>
      <c r="BC53" s="463"/>
      <c r="BD53" s="463"/>
      <c r="BE53" s="463"/>
      <c r="BF53" s="463"/>
      <c r="BG53" s="463"/>
      <c r="BH53" s="235"/>
      <c r="BI53" s="236"/>
    </row>
    <row r="54" spans="2:62" ht="5.0999999999999996" customHeight="1" x14ac:dyDescent="0.45">
      <c r="B54" s="201"/>
      <c r="D54" s="237"/>
      <c r="E54" s="237"/>
      <c r="F54" s="237"/>
      <c r="G54" s="237"/>
      <c r="H54" s="237"/>
      <c r="I54" s="237"/>
      <c r="J54" s="237"/>
      <c r="K54" s="237"/>
      <c r="L54" s="237"/>
      <c r="M54" s="199"/>
      <c r="N54" s="199"/>
      <c r="O54" s="199"/>
      <c r="P54" s="199"/>
      <c r="Q54" s="199"/>
      <c r="R54" s="199"/>
      <c r="S54" s="199"/>
      <c r="T54" s="199"/>
      <c r="U54" s="199"/>
      <c r="V54" s="199"/>
      <c r="W54" s="199"/>
      <c r="X54" s="199"/>
      <c r="Y54" s="199"/>
      <c r="Z54" s="199"/>
      <c r="AA54" s="199"/>
      <c r="AB54" s="237"/>
      <c r="AC54" s="237"/>
      <c r="AD54" s="199"/>
      <c r="AE54" s="199"/>
      <c r="AF54" s="199"/>
      <c r="AG54" s="199"/>
      <c r="AH54" s="199"/>
      <c r="AI54" s="199"/>
      <c r="AJ54" s="199"/>
      <c r="AK54" s="199"/>
      <c r="AL54" s="199"/>
      <c r="AM54" s="199"/>
      <c r="AN54" s="199"/>
      <c r="AO54" s="199"/>
      <c r="AP54" s="199"/>
      <c r="AQ54" s="238"/>
      <c r="AR54" s="238"/>
      <c r="AS54" s="238"/>
      <c r="AT54" s="3"/>
      <c r="AU54" s="2"/>
      <c r="AV54" s="2"/>
      <c r="AW54" s="167"/>
      <c r="AX54" s="167"/>
      <c r="AY54" s="167"/>
      <c r="AZ54" s="168"/>
      <c r="BA54" s="168"/>
      <c r="BB54" s="168"/>
      <c r="BC54" s="168"/>
      <c r="BD54" s="168"/>
      <c r="BE54" s="168"/>
      <c r="BF54" s="168"/>
      <c r="BG54" s="168"/>
      <c r="BH54" s="239"/>
      <c r="BI54" s="185"/>
    </row>
    <row r="55" spans="2:62" ht="11.1" customHeight="1" x14ac:dyDescent="0.45">
      <c r="B55" s="201"/>
      <c r="C55" s="441" t="s">
        <v>71</v>
      </c>
      <c r="D55" s="442"/>
      <c r="E55" s="442"/>
      <c r="F55" s="443"/>
      <c r="G55" s="240"/>
      <c r="H55" s="424" t="s">
        <v>59</v>
      </c>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169"/>
      <c r="AH55" s="169"/>
      <c r="AI55" s="169"/>
      <c r="AJ55" s="169"/>
      <c r="AK55" s="169"/>
      <c r="AL55" s="169"/>
      <c r="AM55" s="169"/>
      <c r="AN55" s="199"/>
      <c r="AO55" s="199"/>
      <c r="AP55" s="199"/>
      <c r="AQ55" s="399" t="s">
        <v>28</v>
      </c>
      <c r="AR55" s="399"/>
      <c r="AS55" s="400"/>
      <c r="AT55" s="475">
        <v>0</v>
      </c>
      <c r="AU55" s="476"/>
      <c r="AV55" s="476"/>
      <c r="AW55" s="476"/>
      <c r="AX55" s="476"/>
      <c r="AY55" s="476"/>
      <c r="AZ55" s="476"/>
      <c r="BA55" s="476"/>
      <c r="BB55" s="476"/>
      <c r="BC55" s="476"/>
      <c r="BD55" s="476"/>
      <c r="BE55" s="476"/>
      <c r="BF55" s="476"/>
      <c r="BG55" s="476"/>
      <c r="BH55" s="241"/>
      <c r="BI55" s="185"/>
    </row>
    <row r="56" spans="2:62" ht="11.1" customHeight="1" x14ac:dyDescent="0.45">
      <c r="B56" s="201"/>
      <c r="C56" s="381"/>
      <c r="D56" s="382"/>
      <c r="E56" s="382"/>
      <c r="F56" s="383"/>
      <c r="G56" s="242"/>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243"/>
      <c r="AH56" s="243"/>
      <c r="AI56" s="243"/>
      <c r="AJ56" s="243"/>
      <c r="AK56" s="170"/>
      <c r="AL56" s="170"/>
      <c r="AM56" s="170"/>
      <c r="AQ56" s="371"/>
      <c r="AR56" s="371"/>
      <c r="AS56" s="401"/>
      <c r="AT56" s="477"/>
      <c r="AU56" s="478"/>
      <c r="AV56" s="478"/>
      <c r="AW56" s="478"/>
      <c r="AX56" s="478"/>
      <c r="AY56" s="478"/>
      <c r="AZ56" s="478"/>
      <c r="BA56" s="478"/>
      <c r="BB56" s="478"/>
      <c r="BC56" s="478"/>
      <c r="BD56" s="478"/>
      <c r="BE56" s="478"/>
      <c r="BF56" s="478"/>
      <c r="BG56" s="478"/>
      <c r="BH56" s="244"/>
      <c r="BI56" s="185"/>
    </row>
    <row r="57" spans="2:62" ht="11.1" customHeight="1" x14ac:dyDescent="0.45">
      <c r="B57" s="201"/>
      <c r="C57" s="381"/>
      <c r="D57" s="382"/>
      <c r="E57" s="382"/>
      <c r="F57" s="383"/>
      <c r="G57" s="245"/>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246"/>
      <c r="AH57" s="246"/>
      <c r="AI57" s="246"/>
      <c r="AJ57" s="246"/>
      <c r="AK57" s="246"/>
      <c r="AL57" s="246"/>
      <c r="AM57" s="246"/>
      <c r="AN57" s="247"/>
      <c r="AO57" s="247"/>
      <c r="AP57" s="247"/>
      <c r="AQ57" s="402"/>
      <c r="AR57" s="402"/>
      <c r="AS57" s="403"/>
      <c r="AT57" s="479"/>
      <c r="AU57" s="480"/>
      <c r="AV57" s="480"/>
      <c r="AW57" s="480"/>
      <c r="AX57" s="480"/>
      <c r="AY57" s="480"/>
      <c r="AZ57" s="480"/>
      <c r="BA57" s="480"/>
      <c r="BB57" s="480"/>
      <c r="BC57" s="480"/>
      <c r="BD57" s="480"/>
      <c r="BE57" s="480"/>
      <c r="BF57" s="480"/>
      <c r="BG57" s="480"/>
      <c r="BH57" s="248"/>
      <c r="BI57" s="185"/>
    </row>
    <row r="58" spans="2:62" ht="11.1" customHeight="1" x14ac:dyDescent="0.45">
      <c r="B58" s="201"/>
      <c r="C58" s="381"/>
      <c r="D58" s="382"/>
      <c r="E58" s="382"/>
      <c r="F58" s="383"/>
      <c r="G58" s="240"/>
      <c r="H58" s="424" t="s">
        <v>80</v>
      </c>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249"/>
      <c r="AH58" s="249"/>
      <c r="AI58" s="249"/>
      <c r="AJ58" s="249"/>
      <c r="AK58" s="249"/>
      <c r="AL58" s="249"/>
      <c r="AM58" s="249"/>
      <c r="AN58" s="237"/>
      <c r="AO58" s="237"/>
      <c r="AP58" s="237"/>
      <c r="AQ58" s="399" t="s">
        <v>29</v>
      </c>
      <c r="AR58" s="399"/>
      <c r="AS58" s="400"/>
      <c r="AT58" s="447">
        <v>0</v>
      </c>
      <c r="AU58" s="448"/>
      <c r="AV58" s="448"/>
      <c r="AW58" s="448"/>
      <c r="AX58" s="448"/>
      <c r="AY58" s="448"/>
      <c r="AZ58" s="448"/>
      <c r="BA58" s="448"/>
      <c r="BB58" s="448"/>
      <c r="BC58" s="448"/>
      <c r="BD58" s="448"/>
      <c r="BE58" s="448"/>
      <c r="BF58" s="448"/>
      <c r="BG58" s="448"/>
      <c r="BH58" s="244"/>
      <c r="BI58" s="185"/>
    </row>
    <row r="59" spans="2:62" ht="11.1" customHeight="1" x14ac:dyDescent="0.45">
      <c r="B59" s="201"/>
      <c r="C59" s="381"/>
      <c r="D59" s="382"/>
      <c r="E59" s="382"/>
      <c r="F59" s="383"/>
      <c r="G59" s="242"/>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250"/>
      <c r="AH59" s="250"/>
      <c r="AI59" s="250"/>
      <c r="AJ59" s="250"/>
      <c r="AK59" s="250"/>
      <c r="AL59" s="250"/>
      <c r="AM59" s="250"/>
      <c r="AN59" s="251"/>
      <c r="AO59" s="251"/>
      <c r="AP59" s="251"/>
      <c r="AQ59" s="371"/>
      <c r="AR59" s="371"/>
      <c r="AS59" s="401"/>
      <c r="AT59" s="449"/>
      <c r="AU59" s="450"/>
      <c r="AV59" s="450"/>
      <c r="AW59" s="450"/>
      <c r="AX59" s="450"/>
      <c r="AY59" s="450"/>
      <c r="AZ59" s="450"/>
      <c r="BA59" s="450"/>
      <c r="BB59" s="450"/>
      <c r="BC59" s="450"/>
      <c r="BD59" s="450"/>
      <c r="BE59" s="450"/>
      <c r="BF59" s="450"/>
      <c r="BG59" s="450"/>
      <c r="BH59" s="244"/>
      <c r="BI59" s="185"/>
    </row>
    <row r="60" spans="2:62" ht="11.1" customHeight="1" x14ac:dyDescent="0.45">
      <c r="B60" s="201"/>
      <c r="C60" s="381"/>
      <c r="D60" s="382"/>
      <c r="E60" s="382"/>
      <c r="F60" s="383"/>
      <c r="G60" s="245"/>
      <c r="H60" s="453"/>
      <c r="I60" s="453"/>
      <c r="J60" s="453"/>
      <c r="K60" s="453"/>
      <c r="L60" s="453"/>
      <c r="M60" s="453"/>
      <c r="N60" s="453"/>
      <c r="O60" s="453"/>
      <c r="P60" s="453"/>
      <c r="Q60" s="453"/>
      <c r="R60" s="453"/>
      <c r="S60" s="453"/>
      <c r="T60" s="453"/>
      <c r="U60" s="453"/>
      <c r="V60" s="453"/>
      <c r="W60" s="453"/>
      <c r="X60" s="453"/>
      <c r="Y60" s="453"/>
      <c r="Z60" s="453"/>
      <c r="AA60" s="453"/>
      <c r="AB60" s="453"/>
      <c r="AC60" s="453"/>
      <c r="AD60" s="453"/>
      <c r="AE60" s="453"/>
      <c r="AF60" s="453"/>
      <c r="AG60" s="246"/>
      <c r="AH60" s="246"/>
      <c r="AI60" s="246"/>
      <c r="AJ60" s="246"/>
      <c r="AK60" s="246"/>
      <c r="AL60" s="246"/>
      <c r="AM60" s="246"/>
      <c r="AN60" s="247"/>
      <c r="AO60" s="247"/>
      <c r="AP60" s="247"/>
      <c r="AQ60" s="402"/>
      <c r="AR60" s="402"/>
      <c r="AS60" s="403"/>
      <c r="AT60" s="451"/>
      <c r="AU60" s="452"/>
      <c r="AV60" s="452"/>
      <c r="AW60" s="452"/>
      <c r="AX60" s="452"/>
      <c r="AY60" s="452"/>
      <c r="AZ60" s="452"/>
      <c r="BA60" s="452"/>
      <c r="BB60" s="452"/>
      <c r="BC60" s="452"/>
      <c r="BD60" s="452"/>
      <c r="BE60" s="452"/>
      <c r="BF60" s="452"/>
      <c r="BG60" s="452"/>
      <c r="BH60" s="248"/>
      <c r="BI60" s="185"/>
    </row>
    <row r="61" spans="2:62" ht="11.1" customHeight="1" x14ac:dyDescent="0.45">
      <c r="B61" s="201"/>
      <c r="C61" s="381"/>
      <c r="D61" s="382"/>
      <c r="E61" s="382"/>
      <c r="F61" s="383"/>
      <c r="G61" s="240"/>
      <c r="H61" s="424" t="s">
        <v>79</v>
      </c>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249"/>
      <c r="AH61" s="249"/>
      <c r="AI61" s="249"/>
      <c r="AJ61" s="249"/>
      <c r="AK61" s="249"/>
      <c r="AL61" s="249"/>
      <c r="AM61" s="249"/>
      <c r="AN61" s="237"/>
      <c r="AO61" s="237"/>
      <c r="AP61" s="237"/>
      <c r="AQ61" s="399" t="s">
        <v>30</v>
      </c>
      <c r="AR61" s="399"/>
      <c r="AS61" s="400"/>
      <c r="AT61" s="447">
        <v>0</v>
      </c>
      <c r="AU61" s="448"/>
      <c r="AV61" s="448"/>
      <c r="AW61" s="448"/>
      <c r="AX61" s="448"/>
      <c r="AY61" s="448"/>
      <c r="AZ61" s="448"/>
      <c r="BA61" s="448"/>
      <c r="BB61" s="448"/>
      <c r="BC61" s="448"/>
      <c r="BD61" s="448"/>
      <c r="BE61" s="448"/>
      <c r="BF61" s="448"/>
      <c r="BG61" s="448"/>
      <c r="BH61" s="244"/>
      <c r="BI61" s="185"/>
    </row>
    <row r="62" spans="2:62" ht="11.1" customHeight="1" x14ac:dyDescent="0.45">
      <c r="B62" s="201"/>
      <c r="C62" s="381"/>
      <c r="D62" s="382"/>
      <c r="E62" s="382"/>
      <c r="F62" s="383"/>
      <c r="G62" s="242"/>
      <c r="H62" s="425"/>
      <c r="I62" s="425"/>
      <c r="J62" s="425"/>
      <c r="K62" s="425"/>
      <c r="L62" s="425"/>
      <c r="M62" s="425"/>
      <c r="N62" s="425"/>
      <c r="O62" s="425"/>
      <c r="P62" s="425"/>
      <c r="Q62" s="425"/>
      <c r="R62" s="425"/>
      <c r="S62" s="425"/>
      <c r="T62" s="425"/>
      <c r="U62" s="425"/>
      <c r="V62" s="425"/>
      <c r="W62" s="425"/>
      <c r="X62" s="425"/>
      <c r="Y62" s="425"/>
      <c r="Z62" s="425"/>
      <c r="AA62" s="425"/>
      <c r="AB62" s="425"/>
      <c r="AC62" s="425"/>
      <c r="AD62" s="425"/>
      <c r="AE62" s="425"/>
      <c r="AF62" s="425"/>
      <c r="AG62" s="250"/>
      <c r="AH62" s="250"/>
      <c r="AI62" s="250"/>
      <c r="AJ62" s="250"/>
      <c r="AK62" s="250"/>
      <c r="AL62" s="250"/>
      <c r="AM62" s="250"/>
      <c r="AN62" s="251"/>
      <c r="AO62" s="251"/>
      <c r="AP62" s="251"/>
      <c r="AQ62" s="371"/>
      <c r="AR62" s="371"/>
      <c r="AS62" s="401"/>
      <c r="AT62" s="449"/>
      <c r="AU62" s="450"/>
      <c r="AV62" s="450"/>
      <c r="AW62" s="450"/>
      <c r="AX62" s="450"/>
      <c r="AY62" s="450"/>
      <c r="AZ62" s="450"/>
      <c r="BA62" s="450"/>
      <c r="BB62" s="450"/>
      <c r="BC62" s="450"/>
      <c r="BD62" s="450"/>
      <c r="BE62" s="450"/>
      <c r="BF62" s="450"/>
      <c r="BG62" s="450"/>
      <c r="BH62" s="244"/>
      <c r="BI62" s="185"/>
    </row>
    <row r="63" spans="2:62" ht="11.1" customHeight="1" x14ac:dyDescent="0.45">
      <c r="B63" s="201"/>
      <c r="C63" s="381"/>
      <c r="D63" s="382"/>
      <c r="E63" s="382"/>
      <c r="F63" s="383"/>
      <c r="G63" s="245"/>
      <c r="H63" s="453"/>
      <c r="I63" s="453"/>
      <c r="J63" s="453"/>
      <c r="K63" s="453"/>
      <c r="L63" s="453"/>
      <c r="M63" s="453"/>
      <c r="N63" s="453"/>
      <c r="O63" s="453"/>
      <c r="P63" s="453"/>
      <c r="Q63" s="453"/>
      <c r="R63" s="453"/>
      <c r="S63" s="453"/>
      <c r="T63" s="453"/>
      <c r="U63" s="453"/>
      <c r="V63" s="453"/>
      <c r="W63" s="453"/>
      <c r="X63" s="453"/>
      <c r="Y63" s="453"/>
      <c r="Z63" s="453"/>
      <c r="AA63" s="453"/>
      <c r="AB63" s="453"/>
      <c r="AC63" s="453"/>
      <c r="AD63" s="453"/>
      <c r="AE63" s="453"/>
      <c r="AF63" s="453"/>
      <c r="AG63" s="246"/>
      <c r="AH63" s="246"/>
      <c r="AI63" s="246"/>
      <c r="AJ63" s="246"/>
      <c r="AK63" s="246"/>
      <c r="AL63" s="246"/>
      <c r="AM63" s="246"/>
      <c r="AN63" s="247"/>
      <c r="AO63" s="247"/>
      <c r="AP63" s="247"/>
      <c r="AQ63" s="402"/>
      <c r="AR63" s="402"/>
      <c r="AS63" s="403"/>
      <c r="AT63" s="451"/>
      <c r="AU63" s="452"/>
      <c r="AV63" s="452"/>
      <c r="AW63" s="452"/>
      <c r="AX63" s="452"/>
      <c r="AY63" s="452"/>
      <c r="AZ63" s="452"/>
      <c r="BA63" s="452"/>
      <c r="BB63" s="452"/>
      <c r="BC63" s="452"/>
      <c r="BD63" s="452"/>
      <c r="BE63" s="452"/>
      <c r="BF63" s="452"/>
      <c r="BG63" s="452"/>
      <c r="BH63" s="248"/>
      <c r="BI63" s="185"/>
    </row>
    <row r="64" spans="2:62" ht="11.1" customHeight="1" x14ac:dyDescent="0.45">
      <c r="B64" s="201"/>
      <c r="C64" s="381"/>
      <c r="D64" s="382"/>
      <c r="E64" s="382"/>
      <c r="F64" s="383"/>
      <c r="G64" s="240"/>
      <c r="H64" s="424" t="s">
        <v>60</v>
      </c>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249"/>
      <c r="AH64" s="249"/>
      <c r="AI64" s="249"/>
      <c r="AJ64" s="249"/>
      <c r="AK64" s="249"/>
      <c r="AL64" s="249"/>
      <c r="AM64" s="249"/>
      <c r="AN64" s="237"/>
      <c r="AO64" s="237"/>
      <c r="AP64" s="237"/>
      <c r="AQ64" s="399" t="s">
        <v>31</v>
      </c>
      <c r="AR64" s="399"/>
      <c r="AS64" s="400"/>
      <c r="AT64" s="447">
        <v>0</v>
      </c>
      <c r="AU64" s="448"/>
      <c r="AV64" s="448"/>
      <c r="AW64" s="448"/>
      <c r="AX64" s="448"/>
      <c r="AY64" s="448"/>
      <c r="AZ64" s="448"/>
      <c r="BA64" s="448"/>
      <c r="BB64" s="448"/>
      <c r="BC64" s="448"/>
      <c r="BD64" s="448"/>
      <c r="BE64" s="448"/>
      <c r="BF64" s="448"/>
      <c r="BG64" s="448"/>
      <c r="BH64" s="244"/>
      <c r="BI64" s="185"/>
    </row>
    <row r="65" spans="2:78" ht="11.1" customHeight="1" x14ac:dyDescent="0.45">
      <c r="B65" s="201"/>
      <c r="C65" s="381"/>
      <c r="D65" s="382"/>
      <c r="E65" s="382"/>
      <c r="F65" s="383"/>
      <c r="G65" s="242"/>
      <c r="H65" s="425"/>
      <c r="I65" s="425"/>
      <c r="J65" s="425"/>
      <c r="K65" s="425"/>
      <c r="L65" s="425"/>
      <c r="M65" s="425"/>
      <c r="N65" s="425"/>
      <c r="O65" s="425"/>
      <c r="P65" s="425"/>
      <c r="Q65" s="425"/>
      <c r="R65" s="425"/>
      <c r="S65" s="425"/>
      <c r="T65" s="425"/>
      <c r="U65" s="425"/>
      <c r="V65" s="425"/>
      <c r="W65" s="425"/>
      <c r="X65" s="425"/>
      <c r="Y65" s="425"/>
      <c r="Z65" s="425"/>
      <c r="AA65" s="425"/>
      <c r="AB65" s="425"/>
      <c r="AC65" s="425"/>
      <c r="AD65" s="425"/>
      <c r="AE65" s="425"/>
      <c r="AF65" s="425"/>
      <c r="AG65" s="250"/>
      <c r="AH65" s="250"/>
      <c r="AI65" s="250"/>
      <c r="AJ65" s="250"/>
      <c r="AK65" s="250"/>
      <c r="AL65" s="250"/>
      <c r="AM65" s="250"/>
      <c r="AN65" s="251"/>
      <c r="AO65" s="251"/>
      <c r="AP65" s="251"/>
      <c r="AQ65" s="371"/>
      <c r="AR65" s="371"/>
      <c r="AS65" s="401"/>
      <c r="AT65" s="449"/>
      <c r="AU65" s="450"/>
      <c r="AV65" s="450"/>
      <c r="AW65" s="450"/>
      <c r="AX65" s="450"/>
      <c r="AY65" s="450"/>
      <c r="AZ65" s="450"/>
      <c r="BA65" s="450"/>
      <c r="BB65" s="450"/>
      <c r="BC65" s="450"/>
      <c r="BD65" s="450"/>
      <c r="BE65" s="450"/>
      <c r="BF65" s="450"/>
      <c r="BG65" s="450"/>
      <c r="BH65" s="244"/>
      <c r="BI65" s="185"/>
    </row>
    <row r="66" spans="2:78" ht="11.1" customHeight="1" x14ac:dyDescent="0.45">
      <c r="B66" s="201"/>
      <c r="C66" s="381"/>
      <c r="D66" s="382"/>
      <c r="E66" s="382"/>
      <c r="F66" s="383"/>
      <c r="G66" s="245"/>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246"/>
      <c r="AH66" s="246"/>
      <c r="AI66" s="246"/>
      <c r="AJ66" s="246"/>
      <c r="AK66" s="246"/>
      <c r="AL66" s="246"/>
      <c r="AM66" s="246"/>
      <c r="AN66" s="247"/>
      <c r="AO66" s="247"/>
      <c r="AP66" s="247"/>
      <c r="AQ66" s="402"/>
      <c r="AR66" s="402"/>
      <c r="AS66" s="403"/>
      <c r="AT66" s="451"/>
      <c r="AU66" s="452"/>
      <c r="AV66" s="452"/>
      <c r="AW66" s="452"/>
      <c r="AX66" s="452"/>
      <c r="AY66" s="452"/>
      <c r="AZ66" s="452"/>
      <c r="BA66" s="452"/>
      <c r="BB66" s="452"/>
      <c r="BC66" s="452"/>
      <c r="BD66" s="452"/>
      <c r="BE66" s="452"/>
      <c r="BF66" s="452"/>
      <c r="BG66" s="452"/>
      <c r="BH66" s="248"/>
      <c r="BI66" s="185"/>
    </row>
    <row r="67" spans="2:78" ht="11.1" customHeight="1" x14ac:dyDescent="0.45">
      <c r="B67" s="201"/>
      <c r="C67" s="381"/>
      <c r="D67" s="382"/>
      <c r="E67" s="382"/>
      <c r="F67" s="383"/>
      <c r="G67" s="240"/>
      <c r="H67" s="424" t="s">
        <v>61</v>
      </c>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249"/>
      <c r="AH67" s="249"/>
      <c r="AI67" s="249"/>
      <c r="AJ67" s="249"/>
      <c r="AK67" s="249"/>
      <c r="AL67" s="249"/>
      <c r="AM67" s="249"/>
      <c r="AN67" s="237"/>
      <c r="AO67" s="237"/>
      <c r="AP67" s="237"/>
      <c r="AQ67" s="399" t="s">
        <v>32</v>
      </c>
      <c r="AR67" s="399"/>
      <c r="AS67" s="400"/>
      <c r="AT67" s="447">
        <v>0</v>
      </c>
      <c r="AU67" s="448"/>
      <c r="AV67" s="448"/>
      <c r="AW67" s="448"/>
      <c r="AX67" s="448"/>
      <c r="AY67" s="448"/>
      <c r="AZ67" s="448"/>
      <c r="BA67" s="448"/>
      <c r="BB67" s="448"/>
      <c r="BC67" s="448"/>
      <c r="BD67" s="448"/>
      <c r="BE67" s="448"/>
      <c r="BF67" s="448"/>
      <c r="BG67" s="448"/>
      <c r="BH67" s="244"/>
      <c r="BI67" s="185"/>
    </row>
    <row r="68" spans="2:78" ht="11.1" customHeight="1" x14ac:dyDescent="0.45">
      <c r="B68" s="201"/>
      <c r="C68" s="381"/>
      <c r="D68" s="382"/>
      <c r="E68" s="382"/>
      <c r="F68" s="383"/>
      <c r="G68" s="242"/>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5"/>
      <c r="AF68" s="425"/>
      <c r="AG68" s="250"/>
      <c r="AH68" s="250"/>
      <c r="AI68" s="250"/>
      <c r="AJ68" s="250"/>
      <c r="AK68" s="250"/>
      <c r="AL68" s="250"/>
      <c r="AM68" s="250"/>
      <c r="AN68" s="251"/>
      <c r="AO68" s="251"/>
      <c r="AP68" s="251"/>
      <c r="AQ68" s="371"/>
      <c r="AR68" s="371"/>
      <c r="AS68" s="401"/>
      <c r="AT68" s="449"/>
      <c r="AU68" s="450"/>
      <c r="AV68" s="450"/>
      <c r="AW68" s="450"/>
      <c r="AX68" s="450"/>
      <c r="AY68" s="450"/>
      <c r="AZ68" s="450"/>
      <c r="BA68" s="450"/>
      <c r="BB68" s="450"/>
      <c r="BC68" s="450"/>
      <c r="BD68" s="450"/>
      <c r="BE68" s="450"/>
      <c r="BF68" s="450"/>
      <c r="BG68" s="450"/>
      <c r="BH68" s="244"/>
      <c r="BI68" s="185"/>
    </row>
    <row r="69" spans="2:78" ht="11.1" customHeight="1" x14ac:dyDescent="0.45">
      <c r="B69" s="201"/>
      <c r="C69" s="381"/>
      <c r="D69" s="382"/>
      <c r="E69" s="382"/>
      <c r="F69" s="383"/>
      <c r="G69" s="245"/>
      <c r="H69" s="453"/>
      <c r="I69" s="453"/>
      <c r="J69" s="453"/>
      <c r="K69" s="453"/>
      <c r="L69" s="453"/>
      <c r="M69" s="453"/>
      <c r="N69" s="453"/>
      <c r="O69" s="453"/>
      <c r="P69" s="453"/>
      <c r="Q69" s="453"/>
      <c r="R69" s="453"/>
      <c r="S69" s="453"/>
      <c r="T69" s="453"/>
      <c r="U69" s="453"/>
      <c r="V69" s="453"/>
      <c r="W69" s="453"/>
      <c r="X69" s="453"/>
      <c r="Y69" s="453"/>
      <c r="Z69" s="453"/>
      <c r="AA69" s="453"/>
      <c r="AB69" s="453"/>
      <c r="AC69" s="453"/>
      <c r="AD69" s="453"/>
      <c r="AE69" s="453"/>
      <c r="AF69" s="453"/>
      <c r="AG69" s="246"/>
      <c r="AH69" s="246"/>
      <c r="AI69" s="246"/>
      <c r="AJ69" s="246"/>
      <c r="AK69" s="246"/>
      <c r="AL69" s="246"/>
      <c r="AM69" s="246"/>
      <c r="AN69" s="247"/>
      <c r="AO69" s="247"/>
      <c r="AP69" s="247"/>
      <c r="AQ69" s="402"/>
      <c r="AR69" s="402"/>
      <c r="AS69" s="403"/>
      <c r="AT69" s="451"/>
      <c r="AU69" s="452"/>
      <c r="AV69" s="452"/>
      <c r="AW69" s="452"/>
      <c r="AX69" s="452"/>
      <c r="AY69" s="452"/>
      <c r="AZ69" s="452"/>
      <c r="BA69" s="452"/>
      <c r="BB69" s="452"/>
      <c r="BC69" s="452"/>
      <c r="BD69" s="452"/>
      <c r="BE69" s="452"/>
      <c r="BF69" s="452"/>
      <c r="BG69" s="452"/>
      <c r="BH69" s="248"/>
      <c r="BI69" s="185"/>
    </row>
    <row r="70" spans="2:78" ht="11.1" customHeight="1" x14ac:dyDescent="0.45">
      <c r="B70" s="201"/>
      <c r="C70" s="381"/>
      <c r="D70" s="382"/>
      <c r="E70" s="382"/>
      <c r="F70" s="383"/>
      <c r="H70" s="454" t="s">
        <v>62</v>
      </c>
      <c r="I70" s="454"/>
      <c r="J70" s="454"/>
      <c r="K70" s="454"/>
      <c r="L70" s="454"/>
      <c r="M70" s="454"/>
      <c r="N70" s="454"/>
      <c r="O70" s="8"/>
      <c r="P70" s="170"/>
      <c r="Q70" s="170"/>
      <c r="R70" s="170"/>
      <c r="S70" s="170"/>
      <c r="T70" s="457" t="s">
        <v>78</v>
      </c>
      <c r="U70" s="457"/>
      <c r="V70" s="457"/>
      <c r="W70" s="457"/>
      <c r="X70" s="457"/>
      <c r="Y70" s="457"/>
      <c r="Z70" s="457"/>
      <c r="AA70" s="457"/>
      <c r="AB70" s="457"/>
      <c r="AC70" s="457"/>
      <c r="AD70" s="457"/>
      <c r="AE70" s="457"/>
      <c r="AF70" s="457"/>
      <c r="AG70" s="457"/>
      <c r="AH70" s="457"/>
      <c r="AI70" s="457"/>
      <c r="AJ70" s="457"/>
      <c r="AK70" s="457"/>
      <c r="AL70" s="457"/>
      <c r="AM70" s="457"/>
      <c r="AQ70" s="399" t="s">
        <v>33</v>
      </c>
      <c r="AR70" s="399"/>
      <c r="AS70" s="400"/>
      <c r="AT70" s="458">
        <f>AT55+AT58+AT61+AT64+AT67</f>
        <v>0</v>
      </c>
      <c r="AU70" s="459"/>
      <c r="AV70" s="459"/>
      <c r="AW70" s="459"/>
      <c r="AX70" s="459"/>
      <c r="AY70" s="459"/>
      <c r="AZ70" s="459"/>
      <c r="BA70" s="459"/>
      <c r="BB70" s="459"/>
      <c r="BC70" s="459"/>
      <c r="BD70" s="459"/>
      <c r="BE70" s="459"/>
      <c r="BF70" s="459"/>
      <c r="BG70" s="459"/>
      <c r="BH70" s="252"/>
      <c r="BI70" s="185"/>
      <c r="BK70" s="572" t="s">
        <v>111</v>
      </c>
      <c r="BL70" s="572"/>
      <c r="BM70" s="572"/>
      <c r="BN70" s="572"/>
      <c r="BO70" s="572"/>
      <c r="BP70" s="572"/>
      <c r="BQ70" s="572"/>
      <c r="BR70" s="572"/>
      <c r="BS70" s="572"/>
      <c r="BT70" s="572"/>
      <c r="BU70" s="572"/>
      <c r="BV70" s="415" t="str">
        <f>IF('16-10別表 (1)'!BB85+'16-10別表 (2)'!BB85+'16-10別表 (3)'!BB85+'16-10別表 (4)'!BB85=AT70,"一致","不一致")</f>
        <v>一致</v>
      </c>
      <c r="BW70" s="415"/>
      <c r="BX70" s="415"/>
      <c r="BY70" s="415"/>
      <c r="BZ70" s="415"/>
    </row>
    <row r="71" spans="2:78" ht="11.1" customHeight="1" x14ac:dyDescent="0.45">
      <c r="B71" s="201"/>
      <c r="C71" s="381"/>
      <c r="D71" s="382"/>
      <c r="E71" s="382"/>
      <c r="F71" s="383"/>
      <c r="G71" s="251"/>
      <c r="H71" s="455"/>
      <c r="I71" s="455"/>
      <c r="J71" s="455"/>
      <c r="K71" s="455"/>
      <c r="L71" s="455"/>
      <c r="M71" s="455"/>
      <c r="N71" s="455"/>
      <c r="O71" s="9"/>
      <c r="P71" s="170"/>
      <c r="Q71" s="170"/>
      <c r="R71" s="170"/>
      <c r="S71" s="170"/>
      <c r="T71" s="420"/>
      <c r="U71" s="420"/>
      <c r="V71" s="420"/>
      <c r="W71" s="420"/>
      <c r="X71" s="420"/>
      <c r="Y71" s="420"/>
      <c r="Z71" s="420"/>
      <c r="AA71" s="420"/>
      <c r="AB71" s="420"/>
      <c r="AC71" s="420"/>
      <c r="AD71" s="420"/>
      <c r="AE71" s="420"/>
      <c r="AF71" s="420"/>
      <c r="AG71" s="420"/>
      <c r="AH71" s="420"/>
      <c r="AI71" s="420"/>
      <c r="AJ71" s="420"/>
      <c r="AK71" s="420"/>
      <c r="AL71" s="420"/>
      <c r="AM71" s="420"/>
      <c r="AQ71" s="371"/>
      <c r="AR71" s="371"/>
      <c r="AS71" s="401"/>
      <c r="AT71" s="460"/>
      <c r="AU71" s="461"/>
      <c r="AV71" s="461"/>
      <c r="AW71" s="461"/>
      <c r="AX71" s="461"/>
      <c r="AY71" s="461"/>
      <c r="AZ71" s="461"/>
      <c r="BA71" s="461"/>
      <c r="BB71" s="461"/>
      <c r="BC71" s="461"/>
      <c r="BD71" s="461"/>
      <c r="BE71" s="461"/>
      <c r="BF71" s="461"/>
      <c r="BG71" s="461"/>
      <c r="BH71" s="252"/>
      <c r="BI71" s="185"/>
      <c r="BK71" s="572"/>
      <c r="BL71" s="572"/>
      <c r="BM71" s="572"/>
      <c r="BN71" s="572"/>
      <c r="BO71" s="572"/>
      <c r="BP71" s="572"/>
      <c r="BQ71" s="572"/>
      <c r="BR71" s="572"/>
      <c r="BS71" s="572"/>
      <c r="BT71" s="572"/>
      <c r="BU71" s="572"/>
      <c r="BV71" s="415"/>
      <c r="BW71" s="415"/>
      <c r="BX71" s="415"/>
      <c r="BY71" s="415"/>
      <c r="BZ71" s="415"/>
    </row>
    <row r="72" spans="2:78" ht="11.1" customHeight="1" x14ac:dyDescent="0.45">
      <c r="B72" s="201"/>
      <c r="C72" s="444"/>
      <c r="D72" s="445"/>
      <c r="E72" s="445"/>
      <c r="F72" s="446"/>
      <c r="G72" s="247"/>
      <c r="H72" s="456"/>
      <c r="I72" s="456"/>
      <c r="J72" s="456"/>
      <c r="K72" s="456"/>
      <c r="L72" s="456"/>
      <c r="M72" s="456"/>
      <c r="N72" s="456"/>
      <c r="O72" s="10"/>
      <c r="P72" s="246"/>
      <c r="Q72" s="246"/>
      <c r="R72" s="246"/>
      <c r="S72" s="246"/>
      <c r="T72" s="421"/>
      <c r="U72" s="421"/>
      <c r="V72" s="421"/>
      <c r="W72" s="421"/>
      <c r="X72" s="421"/>
      <c r="Y72" s="421"/>
      <c r="Z72" s="421"/>
      <c r="AA72" s="421"/>
      <c r="AB72" s="421"/>
      <c r="AC72" s="421"/>
      <c r="AD72" s="421"/>
      <c r="AE72" s="421"/>
      <c r="AF72" s="421"/>
      <c r="AG72" s="421"/>
      <c r="AH72" s="421"/>
      <c r="AI72" s="421"/>
      <c r="AJ72" s="421"/>
      <c r="AK72" s="421"/>
      <c r="AL72" s="421"/>
      <c r="AM72" s="421"/>
      <c r="AN72" s="208"/>
      <c r="AO72" s="208"/>
      <c r="AP72" s="208"/>
      <c r="AQ72" s="402"/>
      <c r="AR72" s="402"/>
      <c r="AS72" s="403"/>
      <c r="AT72" s="462"/>
      <c r="AU72" s="463"/>
      <c r="AV72" s="463"/>
      <c r="AW72" s="463"/>
      <c r="AX72" s="463"/>
      <c r="AY72" s="463"/>
      <c r="AZ72" s="463"/>
      <c r="BA72" s="463"/>
      <c r="BB72" s="463"/>
      <c r="BC72" s="463"/>
      <c r="BD72" s="463"/>
      <c r="BE72" s="463"/>
      <c r="BF72" s="463"/>
      <c r="BG72" s="463"/>
      <c r="BH72" s="253"/>
      <c r="BI72" s="185"/>
      <c r="BK72" s="572"/>
      <c r="BL72" s="572"/>
      <c r="BM72" s="572"/>
      <c r="BN72" s="572"/>
      <c r="BO72" s="572"/>
      <c r="BP72" s="572"/>
      <c r="BQ72" s="572"/>
      <c r="BR72" s="572"/>
      <c r="BS72" s="572"/>
      <c r="BT72" s="572"/>
      <c r="BU72" s="572"/>
      <c r="BV72" s="415"/>
      <c r="BW72" s="415"/>
      <c r="BX72" s="415"/>
      <c r="BY72" s="415"/>
      <c r="BZ72" s="415"/>
    </row>
    <row r="73" spans="2:78" ht="5.0999999999999996" customHeight="1" x14ac:dyDescent="0.45">
      <c r="B73" s="201"/>
      <c r="D73" s="251"/>
      <c r="E73" s="251"/>
      <c r="F73" s="251"/>
      <c r="G73" s="251"/>
      <c r="H73" s="251"/>
      <c r="I73" s="251"/>
      <c r="J73" s="251"/>
      <c r="K73" s="251"/>
      <c r="L73" s="251"/>
      <c r="M73" s="254"/>
      <c r="N73" s="254"/>
      <c r="O73" s="251"/>
      <c r="P73" s="251"/>
      <c r="Q73" s="251"/>
      <c r="R73" s="251"/>
      <c r="S73" s="251"/>
      <c r="T73" s="251"/>
      <c r="U73" s="251"/>
      <c r="V73" s="251"/>
      <c r="W73" s="251"/>
      <c r="X73" s="251"/>
      <c r="Y73" s="251"/>
      <c r="Z73" s="251"/>
      <c r="AA73" s="251"/>
      <c r="AB73" s="251"/>
      <c r="AC73" s="251"/>
      <c r="AQ73" s="255"/>
      <c r="AR73" s="255"/>
      <c r="AS73" s="255"/>
      <c r="AT73" s="3"/>
      <c r="AU73" s="4"/>
      <c r="AV73" s="4"/>
      <c r="AW73" s="5"/>
      <c r="AX73" s="5"/>
      <c r="AY73" s="1"/>
      <c r="AZ73" s="1"/>
      <c r="BA73" s="1"/>
      <c r="BB73" s="1"/>
      <c r="BC73" s="1"/>
      <c r="BD73" s="1"/>
      <c r="BE73" s="1"/>
      <c r="BF73" s="1"/>
      <c r="BG73" s="1"/>
      <c r="BH73" s="256"/>
      <c r="BI73" s="185"/>
    </row>
    <row r="74" spans="2:78" ht="11.1" customHeight="1" x14ac:dyDescent="0.45">
      <c r="B74" s="227"/>
      <c r="C74" s="199"/>
      <c r="D74" s="237"/>
      <c r="E74" s="237"/>
      <c r="F74" s="237"/>
      <c r="G74" s="237"/>
      <c r="H74" s="410" t="s">
        <v>63</v>
      </c>
      <c r="I74" s="410"/>
      <c r="J74" s="410"/>
      <c r="K74" s="410"/>
      <c r="L74" s="410"/>
      <c r="M74" s="410"/>
      <c r="N74" s="410"/>
      <c r="O74" s="410"/>
      <c r="P74" s="410"/>
      <c r="Q74" s="410"/>
      <c r="R74" s="410"/>
      <c r="S74" s="410"/>
      <c r="T74" s="11"/>
      <c r="U74" s="11"/>
      <c r="V74" s="396" t="s">
        <v>27</v>
      </c>
      <c r="W74" s="396"/>
      <c r="X74" s="396"/>
      <c r="Y74" s="396" t="s">
        <v>70</v>
      </c>
      <c r="Z74" s="396"/>
      <c r="AA74" s="396" t="s">
        <v>33</v>
      </c>
      <c r="AB74" s="396"/>
      <c r="AC74" s="396"/>
      <c r="AD74" s="12"/>
      <c r="AE74" s="12"/>
      <c r="AF74" s="169"/>
      <c r="AG74" s="169"/>
      <c r="AH74" s="169"/>
      <c r="AI74" s="169"/>
      <c r="AJ74" s="169"/>
      <c r="AK74" s="199"/>
      <c r="AL74" s="199"/>
      <c r="AM74" s="199"/>
      <c r="AN74" s="199"/>
      <c r="AO74" s="199"/>
      <c r="AP74" s="199"/>
      <c r="AQ74" s="399" t="s">
        <v>34</v>
      </c>
      <c r="AR74" s="399"/>
      <c r="AS74" s="400"/>
      <c r="AT74" s="404">
        <f>IF(AT51=0,0,AT51-AT70)</f>
        <v>0</v>
      </c>
      <c r="AU74" s="405"/>
      <c r="AV74" s="405"/>
      <c r="AW74" s="405"/>
      <c r="AX74" s="405"/>
      <c r="AY74" s="405"/>
      <c r="AZ74" s="405"/>
      <c r="BA74" s="405"/>
      <c r="BB74" s="405"/>
      <c r="BC74" s="405"/>
      <c r="BD74" s="405"/>
      <c r="BE74" s="405"/>
      <c r="BF74" s="405"/>
      <c r="BG74" s="405"/>
      <c r="BH74" s="257"/>
      <c r="BI74" s="200"/>
    </row>
    <row r="75" spans="2:78" ht="11.1" customHeight="1" x14ac:dyDescent="0.45">
      <c r="B75" s="201"/>
      <c r="D75" s="251"/>
      <c r="E75" s="251"/>
      <c r="F75" s="251"/>
      <c r="G75" s="251"/>
      <c r="H75" s="389"/>
      <c r="I75" s="389"/>
      <c r="J75" s="389"/>
      <c r="K75" s="389"/>
      <c r="L75" s="389"/>
      <c r="M75" s="389"/>
      <c r="N75" s="389"/>
      <c r="O75" s="389"/>
      <c r="P75" s="389"/>
      <c r="Q75" s="389"/>
      <c r="R75" s="389"/>
      <c r="S75" s="389"/>
      <c r="T75" s="13"/>
      <c r="U75" s="13"/>
      <c r="V75" s="397"/>
      <c r="W75" s="397"/>
      <c r="X75" s="397"/>
      <c r="Y75" s="397"/>
      <c r="Z75" s="397"/>
      <c r="AA75" s="397"/>
      <c r="AB75" s="397"/>
      <c r="AC75" s="397"/>
      <c r="AD75" s="14"/>
      <c r="AE75" s="14"/>
      <c r="AF75" s="243"/>
      <c r="AG75" s="243"/>
      <c r="AH75" s="243"/>
      <c r="AI75" s="243"/>
      <c r="AJ75" s="243"/>
      <c r="AQ75" s="371"/>
      <c r="AR75" s="371"/>
      <c r="AS75" s="401"/>
      <c r="AT75" s="406"/>
      <c r="AU75" s="407"/>
      <c r="AV75" s="407"/>
      <c r="AW75" s="407"/>
      <c r="AX75" s="407"/>
      <c r="AY75" s="407"/>
      <c r="AZ75" s="407"/>
      <c r="BA75" s="407"/>
      <c r="BB75" s="407"/>
      <c r="BC75" s="407"/>
      <c r="BD75" s="407"/>
      <c r="BE75" s="407"/>
      <c r="BF75" s="407"/>
      <c r="BG75" s="407"/>
      <c r="BH75" s="239"/>
      <c r="BI75" s="185"/>
    </row>
    <row r="76" spans="2:78" ht="11.1" customHeight="1" x14ac:dyDescent="0.45">
      <c r="B76" s="234"/>
      <c r="C76" s="208"/>
      <c r="D76" s="247"/>
      <c r="E76" s="247"/>
      <c r="F76" s="247"/>
      <c r="G76" s="247"/>
      <c r="H76" s="411"/>
      <c r="I76" s="411"/>
      <c r="J76" s="411"/>
      <c r="K76" s="411"/>
      <c r="L76" s="411"/>
      <c r="M76" s="411"/>
      <c r="N76" s="411"/>
      <c r="O76" s="411"/>
      <c r="P76" s="411"/>
      <c r="Q76" s="411"/>
      <c r="R76" s="411"/>
      <c r="S76" s="411"/>
      <c r="T76" s="15"/>
      <c r="U76" s="15"/>
      <c r="V76" s="398"/>
      <c r="W76" s="398"/>
      <c r="X76" s="398"/>
      <c r="Y76" s="398"/>
      <c r="Z76" s="398"/>
      <c r="AA76" s="398"/>
      <c r="AB76" s="398"/>
      <c r="AC76" s="398"/>
      <c r="AD76" s="16"/>
      <c r="AE76" s="16"/>
      <c r="AF76" s="246"/>
      <c r="AG76" s="246"/>
      <c r="AH76" s="246"/>
      <c r="AI76" s="246"/>
      <c r="AJ76" s="246"/>
      <c r="AK76" s="247"/>
      <c r="AL76" s="247"/>
      <c r="AM76" s="247"/>
      <c r="AN76" s="247"/>
      <c r="AO76" s="247"/>
      <c r="AP76" s="247"/>
      <c r="AQ76" s="402"/>
      <c r="AR76" s="402"/>
      <c r="AS76" s="403"/>
      <c r="AT76" s="408"/>
      <c r="AU76" s="409"/>
      <c r="AV76" s="409"/>
      <c r="AW76" s="409"/>
      <c r="AX76" s="409"/>
      <c r="AY76" s="409"/>
      <c r="AZ76" s="409"/>
      <c r="BA76" s="409"/>
      <c r="BB76" s="409"/>
      <c r="BC76" s="409"/>
      <c r="BD76" s="409"/>
      <c r="BE76" s="409"/>
      <c r="BF76" s="409"/>
      <c r="BG76" s="409"/>
      <c r="BH76" s="258"/>
      <c r="BI76" s="259"/>
    </row>
    <row r="77" spans="2:78" ht="8.25" customHeight="1" x14ac:dyDescent="0.45">
      <c r="B77" s="227"/>
      <c r="C77" s="199"/>
      <c r="D77" s="237"/>
      <c r="E77" s="237"/>
      <c r="F77" s="237"/>
      <c r="G77" s="237"/>
      <c r="H77" s="410" t="s">
        <v>64</v>
      </c>
      <c r="I77" s="410"/>
      <c r="J77" s="410"/>
      <c r="K77" s="410"/>
      <c r="L77" s="410"/>
      <c r="M77" s="410"/>
      <c r="N77" s="410"/>
      <c r="O77" s="410"/>
      <c r="P77" s="410"/>
      <c r="Q77" s="410"/>
      <c r="R77" s="410"/>
      <c r="S77" s="410"/>
      <c r="T77" s="11"/>
      <c r="U77" s="11"/>
      <c r="V77" s="396" t="s">
        <v>34</v>
      </c>
      <c r="W77" s="396"/>
      <c r="X77" s="396"/>
      <c r="Y77" s="396" t="s">
        <v>68</v>
      </c>
      <c r="Z77" s="396"/>
      <c r="AA77" s="396">
        <v>1</v>
      </c>
      <c r="AB77" s="396"/>
      <c r="AC77" s="396"/>
      <c r="AD77" s="164"/>
      <c r="AE77" s="412" t="s">
        <v>42</v>
      </c>
      <c r="AF77" s="396">
        <v>0.3</v>
      </c>
      <c r="AG77" s="396"/>
      <c r="AH77" s="396"/>
      <c r="AI77" s="412" t="s">
        <v>69</v>
      </c>
      <c r="AJ77" s="260"/>
      <c r="AK77" s="261"/>
      <c r="AL77" s="199"/>
      <c r="AM77" s="199"/>
      <c r="AN77" s="199"/>
      <c r="AO77" s="199"/>
      <c r="AP77" s="199"/>
      <c r="AQ77" s="399" t="s">
        <v>35</v>
      </c>
      <c r="AR77" s="399"/>
      <c r="AS77" s="400"/>
      <c r="AT77" s="404">
        <f>IF(AT74="","",ROUNDUP(AT74/100,3))</f>
        <v>0</v>
      </c>
      <c r="AU77" s="405"/>
      <c r="AV77" s="405"/>
      <c r="AW77" s="405"/>
      <c r="AX77" s="405"/>
      <c r="AY77" s="405"/>
      <c r="AZ77" s="405"/>
      <c r="BA77" s="405"/>
      <c r="BB77" s="405"/>
      <c r="BC77" s="405"/>
      <c r="BD77" s="405"/>
      <c r="BE77" s="405"/>
      <c r="BF77" s="405"/>
      <c r="BG77" s="405"/>
      <c r="BH77" s="257"/>
      <c r="BI77" s="200"/>
    </row>
    <row r="78" spans="2:78" ht="8.25" customHeight="1" x14ac:dyDescent="0.45">
      <c r="B78" s="201"/>
      <c r="D78" s="251"/>
      <c r="E78" s="251"/>
      <c r="F78" s="251"/>
      <c r="G78" s="251"/>
      <c r="H78" s="389"/>
      <c r="I78" s="389"/>
      <c r="J78" s="389"/>
      <c r="K78" s="389"/>
      <c r="L78" s="389"/>
      <c r="M78" s="389"/>
      <c r="N78" s="389"/>
      <c r="O78" s="389"/>
      <c r="P78" s="389"/>
      <c r="Q78" s="389"/>
      <c r="R78" s="389"/>
      <c r="S78" s="389"/>
      <c r="T78" s="13"/>
      <c r="U78" s="13"/>
      <c r="V78" s="397"/>
      <c r="W78" s="397"/>
      <c r="X78" s="397"/>
      <c r="Y78" s="397"/>
      <c r="Z78" s="397"/>
      <c r="AA78" s="398"/>
      <c r="AB78" s="398"/>
      <c r="AC78" s="398"/>
      <c r="AD78" s="165"/>
      <c r="AE78" s="413"/>
      <c r="AF78" s="398"/>
      <c r="AG78" s="398"/>
      <c r="AH78" s="398"/>
      <c r="AI78" s="413"/>
      <c r="AJ78" s="243"/>
      <c r="AK78" s="180"/>
      <c r="AQ78" s="371"/>
      <c r="AR78" s="371"/>
      <c r="AS78" s="401"/>
      <c r="AT78" s="406"/>
      <c r="AU78" s="407"/>
      <c r="AV78" s="407"/>
      <c r="AW78" s="407"/>
      <c r="AX78" s="407"/>
      <c r="AY78" s="407"/>
      <c r="AZ78" s="407"/>
      <c r="BA78" s="407"/>
      <c r="BB78" s="407"/>
      <c r="BC78" s="407"/>
      <c r="BD78" s="407"/>
      <c r="BE78" s="407"/>
      <c r="BF78" s="407"/>
      <c r="BG78" s="407"/>
      <c r="BH78" s="239"/>
      <c r="BI78" s="185"/>
    </row>
    <row r="79" spans="2:78" ht="8.25" customHeight="1" x14ac:dyDescent="0.45">
      <c r="B79" s="201"/>
      <c r="D79" s="251"/>
      <c r="E79" s="251"/>
      <c r="F79" s="251"/>
      <c r="G79" s="251"/>
      <c r="H79" s="389"/>
      <c r="I79" s="389"/>
      <c r="J79" s="389"/>
      <c r="K79" s="389"/>
      <c r="L79" s="389"/>
      <c r="M79" s="389"/>
      <c r="N79" s="389"/>
      <c r="O79" s="389"/>
      <c r="P79" s="389"/>
      <c r="Q79" s="389"/>
      <c r="R79" s="389"/>
      <c r="S79" s="389"/>
      <c r="T79" s="13"/>
      <c r="U79" s="13"/>
      <c r="V79" s="397"/>
      <c r="W79" s="397"/>
      <c r="X79" s="397"/>
      <c r="Y79" s="397"/>
      <c r="Z79" s="397"/>
      <c r="AA79" s="396">
        <v>100</v>
      </c>
      <c r="AB79" s="396"/>
      <c r="AC79" s="396"/>
      <c r="AD79" s="165"/>
      <c r="AE79" s="413"/>
      <c r="AF79" s="396">
        <v>100</v>
      </c>
      <c r="AG79" s="396"/>
      <c r="AH79" s="396"/>
      <c r="AI79" s="413"/>
      <c r="AJ79" s="243"/>
      <c r="AK79" s="180"/>
      <c r="AQ79" s="371"/>
      <c r="AR79" s="371"/>
      <c r="AS79" s="401"/>
      <c r="AT79" s="406"/>
      <c r="AU79" s="407"/>
      <c r="AV79" s="407"/>
      <c r="AW79" s="407"/>
      <c r="AX79" s="407"/>
      <c r="AY79" s="407"/>
      <c r="AZ79" s="407"/>
      <c r="BA79" s="407"/>
      <c r="BB79" s="407"/>
      <c r="BC79" s="407"/>
      <c r="BD79" s="407"/>
      <c r="BE79" s="407"/>
      <c r="BF79" s="407"/>
      <c r="BG79" s="407"/>
      <c r="BH79" s="239"/>
      <c r="BI79" s="185"/>
    </row>
    <row r="80" spans="2:78" ht="8.25" customHeight="1" x14ac:dyDescent="0.45">
      <c r="B80" s="234"/>
      <c r="C80" s="208"/>
      <c r="D80" s="247"/>
      <c r="E80" s="247"/>
      <c r="F80" s="247"/>
      <c r="G80" s="247"/>
      <c r="H80" s="411"/>
      <c r="I80" s="411"/>
      <c r="J80" s="411"/>
      <c r="K80" s="411"/>
      <c r="L80" s="411"/>
      <c r="M80" s="411"/>
      <c r="N80" s="411"/>
      <c r="O80" s="411"/>
      <c r="P80" s="411"/>
      <c r="Q80" s="411"/>
      <c r="R80" s="411"/>
      <c r="S80" s="411"/>
      <c r="T80" s="15"/>
      <c r="U80" s="15"/>
      <c r="V80" s="398"/>
      <c r="W80" s="398"/>
      <c r="X80" s="398"/>
      <c r="Y80" s="398"/>
      <c r="Z80" s="398"/>
      <c r="AA80" s="398"/>
      <c r="AB80" s="398"/>
      <c r="AC80" s="398"/>
      <c r="AD80" s="166"/>
      <c r="AE80" s="414"/>
      <c r="AF80" s="398"/>
      <c r="AG80" s="398"/>
      <c r="AH80" s="398"/>
      <c r="AI80" s="414"/>
      <c r="AJ80" s="262"/>
      <c r="AK80" s="226"/>
      <c r="AL80" s="247"/>
      <c r="AM80" s="247"/>
      <c r="AN80" s="247"/>
      <c r="AO80" s="247"/>
      <c r="AP80" s="247"/>
      <c r="AQ80" s="402"/>
      <c r="AR80" s="402"/>
      <c r="AS80" s="403"/>
      <c r="AT80" s="408"/>
      <c r="AU80" s="409"/>
      <c r="AV80" s="409"/>
      <c r="AW80" s="409"/>
      <c r="AX80" s="409"/>
      <c r="AY80" s="409"/>
      <c r="AZ80" s="409"/>
      <c r="BA80" s="409"/>
      <c r="BB80" s="409"/>
      <c r="BC80" s="409"/>
      <c r="BD80" s="409"/>
      <c r="BE80" s="409"/>
      <c r="BF80" s="409"/>
      <c r="BG80" s="409"/>
      <c r="BH80" s="258"/>
      <c r="BI80" s="259"/>
    </row>
    <row r="81" spans="2:61" ht="11.1" customHeight="1" x14ac:dyDescent="0.45">
      <c r="B81" s="227"/>
      <c r="C81" s="199"/>
      <c r="D81" s="237"/>
      <c r="E81" s="237"/>
      <c r="F81" s="237"/>
      <c r="G81" s="237"/>
      <c r="H81" s="410" t="s">
        <v>65</v>
      </c>
      <c r="I81" s="410"/>
      <c r="J81" s="410"/>
      <c r="K81" s="410"/>
      <c r="L81" s="410"/>
      <c r="M81" s="410"/>
      <c r="N81" s="410"/>
      <c r="O81" s="410"/>
      <c r="P81" s="410"/>
      <c r="Q81" s="410"/>
      <c r="R81" s="410"/>
      <c r="S81" s="410"/>
      <c r="T81" s="249"/>
      <c r="U81" s="249"/>
      <c r="V81" s="396" t="s">
        <v>34</v>
      </c>
      <c r="W81" s="396"/>
      <c r="X81" s="396"/>
      <c r="Y81" s="396" t="s">
        <v>70</v>
      </c>
      <c r="Z81" s="396"/>
      <c r="AA81" s="396" t="s">
        <v>35</v>
      </c>
      <c r="AB81" s="396"/>
      <c r="AC81" s="396"/>
      <c r="AD81" s="12"/>
      <c r="AE81" s="12"/>
      <c r="AF81" s="169"/>
      <c r="AG81" s="169"/>
      <c r="AH81" s="169"/>
      <c r="AI81" s="169"/>
      <c r="AJ81" s="169"/>
      <c r="AK81" s="199"/>
      <c r="AL81" s="199"/>
      <c r="AM81" s="199"/>
      <c r="AN81" s="199"/>
      <c r="AO81" s="199"/>
      <c r="AP81" s="199"/>
      <c r="AQ81" s="399" t="s">
        <v>36</v>
      </c>
      <c r="AR81" s="399"/>
      <c r="AS81" s="400"/>
      <c r="AT81" s="404">
        <f>IF(AT74="","",AT74-AT77)</f>
        <v>0</v>
      </c>
      <c r="AU81" s="405"/>
      <c r="AV81" s="405"/>
      <c r="AW81" s="405"/>
      <c r="AX81" s="405"/>
      <c r="AY81" s="405"/>
      <c r="AZ81" s="405"/>
      <c r="BA81" s="405"/>
      <c r="BB81" s="405"/>
      <c r="BC81" s="405"/>
      <c r="BD81" s="405"/>
      <c r="BE81" s="405"/>
      <c r="BF81" s="405"/>
      <c r="BG81" s="405"/>
      <c r="BH81" s="257"/>
      <c r="BI81" s="200"/>
    </row>
    <row r="82" spans="2:61" ht="11.1" customHeight="1" x14ac:dyDescent="0.45">
      <c r="B82" s="201"/>
      <c r="D82" s="251"/>
      <c r="E82" s="251"/>
      <c r="F82" s="251"/>
      <c r="G82" s="251"/>
      <c r="H82" s="389"/>
      <c r="I82" s="389"/>
      <c r="J82" s="389"/>
      <c r="K82" s="389"/>
      <c r="L82" s="389"/>
      <c r="M82" s="389"/>
      <c r="N82" s="389"/>
      <c r="O82" s="389"/>
      <c r="P82" s="389"/>
      <c r="Q82" s="389"/>
      <c r="R82" s="389"/>
      <c r="S82" s="389"/>
      <c r="T82" s="250"/>
      <c r="U82" s="250"/>
      <c r="V82" s="397"/>
      <c r="W82" s="397"/>
      <c r="X82" s="397"/>
      <c r="Y82" s="397"/>
      <c r="Z82" s="397"/>
      <c r="AA82" s="397"/>
      <c r="AB82" s="397"/>
      <c r="AC82" s="397"/>
      <c r="AD82" s="14"/>
      <c r="AE82" s="14"/>
      <c r="AF82" s="243"/>
      <c r="AG82" s="243"/>
      <c r="AH82" s="243"/>
      <c r="AI82" s="243"/>
      <c r="AJ82" s="243"/>
      <c r="AQ82" s="371"/>
      <c r="AR82" s="371"/>
      <c r="AS82" s="401"/>
      <c r="AT82" s="406"/>
      <c r="AU82" s="407"/>
      <c r="AV82" s="407"/>
      <c r="AW82" s="407"/>
      <c r="AX82" s="407"/>
      <c r="AY82" s="407"/>
      <c r="AZ82" s="407"/>
      <c r="BA82" s="407"/>
      <c r="BB82" s="407"/>
      <c r="BC82" s="407"/>
      <c r="BD82" s="407"/>
      <c r="BE82" s="407"/>
      <c r="BF82" s="407"/>
      <c r="BG82" s="407"/>
      <c r="BH82" s="239"/>
      <c r="BI82" s="185"/>
    </row>
    <row r="83" spans="2:61" ht="11.1" customHeight="1" x14ac:dyDescent="0.45">
      <c r="B83" s="201"/>
      <c r="D83" s="251"/>
      <c r="E83" s="251"/>
      <c r="F83" s="251"/>
      <c r="G83" s="251"/>
      <c r="H83" s="411"/>
      <c r="I83" s="411"/>
      <c r="J83" s="411"/>
      <c r="K83" s="411"/>
      <c r="L83" s="411"/>
      <c r="M83" s="411"/>
      <c r="N83" s="411"/>
      <c r="O83" s="411"/>
      <c r="P83" s="411"/>
      <c r="Q83" s="411"/>
      <c r="R83" s="411"/>
      <c r="S83" s="411"/>
      <c r="T83" s="250"/>
      <c r="U83" s="250"/>
      <c r="V83" s="398"/>
      <c r="W83" s="398"/>
      <c r="X83" s="398"/>
      <c r="Y83" s="398"/>
      <c r="Z83" s="398"/>
      <c r="AA83" s="398"/>
      <c r="AB83" s="398"/>
      <c r="AC83" s="398"/>
      <c r="AD83" s="16"/>
      <c r="AE83" s="16"/>
      <c r="AF83" s="250"/>
      <c r="AG83" s="250"/>
      <c r="AH83" s="250"/>
      <c r="AI83" s="250"/>
      <c r="AJ83" s="250"/>
      <c r="AK83" s="251"/>
      <c r="AL83" s="251"/>
      <c r="AM83" s="251"/>
      <c r="AN83" s="251"/>
      <c r="AO83" s="251"/>
      <c r="AP83" s="251"/>
      <c r="AQ83" s="402"/>
      <c r="AR83" s="402"/>
      <c r="AS83" s="403"/>
      <c r="AT83" s="408"/>
      <c r="AU83" s="409"/>
      <c r="AV83" s="409"/>
      <c r="AW83" s="409"/>
      <c r="AX83" s="409"/>
      <c r="AY83" s="409"/>
      <c r="AZ83" s="409"/>
      <c r="BA83" s="409"/>
      <c r="BB83" s="409"/>
      <c r="BC83" s="409"/>
      <c r="BD83" s="409"/>
      <c r="BE83" s="409"/>
      <c r="BF83" s="409"/>
      <c r="BG83" s="409"/>
      <c r="BH83" s="239"/>
      <c r="BI83" s="263"/>
    </row>
    <row r="84" spans="2:61" ht="5.0999999999999996" customHeight="1" x14ac:dyDescent="0.45">
      <c r="B84" s="264"/>
      <c r="C84" s="202"/>
      <c r="D84" s="265"/>
      <c r="E84" s="265"/>
      <c r="F84" s="265"/>
      <c r="G84" s="265"/>
      <c r="H84" s="265"/>
      <c r="I84" s="265"/>
      <c r="J84" s="265"/>
      <c r="K84" s="265"/>
      <c r="L84" s="265"/>
      <c r="M84" s="266"/>
      <c r="N84" s="266"/>
      <c r="O84" s="265"/>
      <c r="P84" s="265"/>
      <c r="Q84" s="265"/>
      <c r="R84" s="265"/>
      <c r="S84" s="265"/>
      <c r="T84" s="265"/>
      <c r="U84" s="265"/>
      <c r="V84" s="265"/>
      <c r="W84" s="265"/>
      <c r="X84" s="265"/>
      <c r="Y84" s="265"/>
      <c r="Z84" s="265"/>
      <c r="AA84" s="265"/>
      <c r="AB84" s="265"/>
      <c r="AC84" s="265"/>
      <c r="AD84" s="266"/>
      <c r="AE84" s="266"/>
      <c r="AF84" s="265"/>
      <c r="AG84" s="265"/>
      <c r="AH84" s="265"/>
      <c r="AI84" s="265"/>
      <c r="AJ84" s="265"/>
      <c r="AK84" s="265"/>
      <c r="AL84" s="265"/>
      <c r="AM84" s="265"/>
      <c r="AN84" s="265"/>
      <c r="AO84" s="265"/>
      <c r="AP84" s="265"/>
      <c r="AQ84" s="265"/>
      <c r="AR84" s="265"/>
      <c r="AS84" s="265"/>
      <c r="AT84" s="265"/>
      <c r="AU84" s="267"/>
      <c r="AV84" s="267"/>
      <c r="AW84" s="202"/>
      <c r="AX84" s="202"/>
      <c r="AY84" s="268"/>
      <c r="AZ84" s="268"/>
      <c r="BA84" s="268"/>
      <c r="BB84" s="268"/>
      <c r="BC84" s="268"/>
      <c r="BD84" s="268"/>
      <c r="BE84" s="268"/>
      <c r="BF84" s="268"/>
      <c r="BG84" s="268"/>
      <c r="BH84" s="268"/>
      <c r="BI84" s="269"/>
    </row>
    <row r="85" spans="2:61" ht="11.1" customHeight="1" x14ac:dyDescent="0.45">
      <c r="B85" s="201"/>
      <c r="D85" s="251"/>
      <c r="E85" s="251"/>
      <c r="F85" s="251"/>
      <c r="G85" s="251"/>
      <c r="H85" s="424" t="s">
        <v>66</v>
      </c>
      <c r="I85" s="424"/>
      <c r="J85" s="424"/>
      <c r="K85" s="424"/>
      <c r="L85" s="424"/>
      <c r="M85" s="424"/>
      <c r="N85" s="424"/>
      <c r="O85" s="424"/>
      <c r="P85" s="424"/>
      <c r="Q85" s="424"/>
      <c r="R85" s="424"/>
      <c r="S85" s="424"/>
      <c r="T85" s="424"/>
      <c r="U85" s="424"/>
      <c r="V85" s="424"/>
      <c r="W85" s="424"/>
      <c r="X85" s="424"/>
      <c r="Y85" s="424"/>
      <c r="Z85" s="424"/>
      <c r="AA85" s="424"/>
      <c r="AB85" s="424"/>
      <c r="AC85" s="427">
        <v>15</v>
      </c>
      <c r="AD85" s="427"/>
      <c r="AE85" s="427"/>
      <c r="AF85" s="427"/>
      <c r="AG85" s="430" t="s">
        <v>77</v>
      </c>
      <c r="AH85" s="430"/>
      <c r="AI85" s="430"/>
      <c r="AJ85" s="430"/>
      <c r="AK85" s="430"/>
      <c r="AL85" s="430"/>
      <c r="AM85" s="430"/>
      <c r="AN85" s="430"/>
      <c r="AT85" s="399" t="s">
        <v>37</v>
      </c>
      <c r="AU85" s="399"/>
      <c r="AV85" s="400"/>
      <c r="AW85" s="435">
        <f>ROUNDDOWN(AT81*15,0)</f>
        <v>0</v>
      </c>
      <c r="AX85" s="436"/>
      <c r="AY85" s="436"/>
      <c r="AZ85" s="436"/>
      <c r="BA85" s="436"/>
      <c r="BB85" s="436"/>
      <c r="BC85" s="436"/>
      <c r="BD85" s="436"/>
      <c r="BE85" s="436"/>
      <c r="BF85" s="436"/>
      <c r="BG85" s="436"/>
      <c r="BH85" s="374" t="s">
        <v>17</v>
      </c>
      <c r="BI85" s="375"/>
    </row>
    <row r="86" spans="2:61" ht="11.1" customHeight="1" x14ac:dyDescent="0.45">
      <c r="B86" s="201"/>
      <c r="D86" s="251"/>
      <c r="E86" s="251"/>
      <c r="F86" s="251"/>
      <c r="G86" s="251"/>
      <c r="H86" s="425"/>
      <c r="I86" s="425"/>
      <c r="J86" s="425"/>
      <c r="K86" s="425"/>
      <c r="L86" s="425"/>
      <c r="M86" s="425"/>
      <c r="N86" s="425"/>
      <c r="O86" s="425"/>
      <c r="P86" s="425"/>
      <c r="Q86" s="425"/>
      <c r="R86" s="425"/>
      <c r="S86" s="425"/>
      <c r="T86" s="425"/>
      <c r="U86" s="425"/>
      <c r="V86" s="425"/>
      <c r="W86" s="425"/>
      <c r="X86" s="425"/>
      <c r="Y86" s="425"/>
      <c r="Z86" s="425"/>
      <c r="AA86" s="425"/>
      <c r="AB86" s="425"/>
      <c r="AC86" s="428"/>
      <c r="AD86" s="428"/>
      <c r="AE86" s="428"/>
      <c r="AF86" s="428"/>
      <c r="AG86" s="431"/>
      <c r="AH86" s="431"/>
      <c r="AI86" s="431"/>
      <c r="AJ86" s="431"/>
      <c r="AK86" s="431"/>
      <c r="AL86" s="431"/>
      <c r="AM86" s="431"/>
      <c r="AN86" s="431"/>
      <c r="AT86" s="371"/>
      <c r="AU86" s="371"/>
      <c r="AV86" s="401"/>
      <c r="AW86" s="437"/>
      <c r="AX86" s="438"/>
      <c r="AY86" s="438"/>
      <c r="AZ86" s="438"/>
      <c r="BA86" s="438"/>
      <c r="BB86" s="438"/>
      <c r="BC86" s="438"/>
      <c r="BD86" s="438"/>
      <c r="BE86" s="438"/>
      <c r="BF86" s="438"/>
      <c r="BG86" s="438"/>
      <c r="BH86" s="376"/>
      <c r="BI86" s="377"/>
    </row>
    <row r="87" spans="2:61" ht="11.1" customHeight="1" x14ac:dyDescent="0.45">
      <c r="B87" s="228"/>
      <c r="C87" s="270"/>
      <c r="D87" s="271"/>
      <c r="E87" s="271"/>
      <c r="F87" s="271"/>
      <c r="G87" s="271"/>
      <c r="H87" s="426"/>
      <c r="I87" s="426"/>
      <c r="J87" s="426"/>
      <c r="K87" s="426"/>
      <c r="L87" s="426"/>
      <c r="M87" s="426"/>
      <c r="N87" s="426"/>
      <c r="O87" s="426"/>
      <c r="P87" s="426"/>
      <c r="Q87" s="426"/>
      <c r="R87" s="426"/>
      <c r="S87" s="426"/>
      <c r="T87" s="426"/>
      <c r="U87" s="426"/>
      <c r="V87" s="426"/>
      <c r="W87" s="426"/>
      <c r="X87" s="426"/>
      <c r="Y87" s="426"/>
      <c r="Z87" s="426"/>
      <c r="AA87" s="426"/>
      <c r="AB87" s="426"/>
      <c r="AC87" s="429"/>
      <c r="AD87" s="429"/>
      <c r="AE87" s="429"/>
      <c r="AF87" s="429"/>
      <c r="AG87" s="432"/>
      <c r="AH87" s="432"/>
      <c r="AI87" s="432"/>
      <c r="AJ87" s="432"/>
      <c r="AK87" s="432"/>
      <c r="AL87" s="432"/>
      <c r="AM87" s="432"/>
      <c r="AN87" s="432"/>
      <c r="AO87" s="271"/>
      <c r="AP87" s="271"/>
      <c r="AQ87" s="271"/>
      <c r="AR87" s="271"/>
      <c r="AS87" s="271"/>
      <c r="AT87" s="433"/>
      <c r="AU87" s="433"/>
      <c r="AV87" s="434"/>
      <c r="AW87" s="439"/>
      <c r="AX87" s="440"/>
      <c r="AY87" s="440"/>
      <c r="AZ87" s="440"/>
      <c r="BA87" s="440"/>
      <c r="BB87" s="440"/>
      <c r="BC87" s="440"/>
      <c r="BD87" s="440"/>
      <c r="BE87" s="440"/>
      <c r="BF87" s="440"/>
      <c r="BG87" s="440"/>
      <c r="BH87" s="272"/>
      <c r="BI87" s="273"/>
    </row>
    <row r="88" spans="2:61" ht="5.0999999999999996" customHeight="1" x14ac:dyDescent="0.45">
      <c r="B88" s="227"/>
      <c r="C88" s="199"/>
      <c r="D88" s="237"/>
      <c r="E88" s="237"/>
      <c r="F88" s="237"/>
      <c r="G88" s="237"/>
      <c r="H88" s="237"/>
      <c r="I88" s="237"/>
      <c r="J88" s="237"/>
      <c r="K88" s="237"/>
      <c r="L88" s="237"/>
      <c r="M88" s="274"/>
      <c r="N88" s="274"/>
      <c r="O88" s="237"/>
      <c r="P88" s="275"/>
      <c r="Q88" s="237"/>
      <c r="R88" s="237"/>
      <c r="S88" s="237"/>
      <c r="T88" s="237"/>
      <c r="U88" s="237"/>
      <c r="V88" s="237"/>
      <c r="W88" s="237"/>
      <c r="X88" s="237"/>
      <c r="Y88" s="237"/>
      <c r="Z88" s="237"/>
      <c r="AA88" s="237"/>
      <c r="AB88" s="237"/>
      <c r="AC88" s="237"/>
      <c r="AD88" s="274"/>
      <c r="AE88" s="274"/>
      <c r="AF88" s="199"/>
      <c r="AG88" s="199"/>
      <c r="AH88" s="199"/>
      <c r="AI88" s="199"/>
      <c r="AJ88" s="199"/>
      <c r="AK88" s="199"/>
      <c r="AL88" s="378" t="s">
        <v>38</v>
      </c>
      <c r="AM88" s="379"/>
      <c r="AN88" s="380"/>
      <c r="AO88" s="199"/>
      <c r="AP88" s="199"/>
      <c r="AQ88" s="199"/>
      <c r="AR88" s="199"/>
      <c r="AS88" s="195"/>
      <c r="AU88" s="225"/>
      <c r="AV88" s="225"/>
      <c r="AW88" s="199"/>
      <c r="AX88" s="199"/>
      <c r="AY88" s="257"/>
      <c r="AZ88" s="257"/>
      <c r="BA88" s="257"/>
      <c r="BB88" s="257"/>
      <c r="BC88" s="257"/>
      <c r="BD88" s="257"/>
      <c r="BE88" s="257"/>
      <c r="BF88" s="257"/>
      <c r="BG88" s="257"/>
      <c r="BH88" s="257"/>
      <c r="BI88" s="200"/>
    </row>
    <row r="89" spans="2:61" ht="12.9" customHeight="1" x14ac:dyDescent="0.45">
      <c r="B89" s="201"/>
      <c r="D89" s="251"/>
      <c r="E89" s="251"/>
      <c r="F89" s="389" t="s">
        <v>39</v>
      </c>
      <c r="G89" s="389"/>
      <c r="H89" s="389"/>
      <c r="I89" s="389"/>
      <c r="J89" s="389"/>
      <c r="K89" s="389"/>
      <c r="L89" s="389"/>
      <c r="M89" s="389"/>
      <c r="N89" s="254"/>
      <c r="O89" s="251"/>
      <c r="P89" s="276"/>
      <c r="Q89" s="251"/>
      <c r="V89" s="390"/>
      <c r="W89" s="391"/>
      <c r="X89" s="392"/>
      <c r="Y89" s="371" t="s">
        <v>0</v>
      </c>
      <c r="Z89" s="371"/>
      <c r="AA89" s="390"/>
      <c r="AB89" s="391"/>
      <c r="AC89" s="392"/>
      <c r="AD89" s="371" t="s">
        <v>15</v>
      </c>
      <c r="AE89" s="371"/>
      <c r="AF89" s="390"/>
      <c r="AG89" s="391"/>
      <c r="AH89" s="392"/>
      <c r="AI89" s="371" t="s">
        <v>18</v>
      </c>
      <c r="AJ89" s="371"/>
      <c r="AL89" s="381"/>
      <c r="AM89" s="382"/>
      <c r="AN89" s="383"/>
      <c r="AP89" s="573" t="s">
        <v>161</v>
      </c>
      <c r="AQ89" s="573"/>
      <c r="AR89" s="573"/>
      <c r="AS89" s="573"/>
      <c r="AT89" s="573"/>
      <c r="AU89" s="573"/>
      <c r="AV89" s="573"/>
      <c r="AW89" s="573"/>
      <c r="AX89" s="573"/>
      <c r="AY89" s="573"/>
      <c r="AZ89" s="573"/>
      <c r="BA89" s="573"/>
      <c r="BB89" s="573"/>
      <c r="BC89" s="573"/>
      <c r="BD89" s="573"/>
      <c r="BE89" s="573"/>
      <c r="BF89" s="573"/>
      <c r="BG89" s="573"/>
      <c r="BH89" s="239"/>
      <c r="BI89" s="185"/>
    </row>
    <row r="90" spans="2:61" ht="12.9" customHeight="1" x14ac:dyDescent="0.45">
      <c r="B90" s="201"/>
      <c r="D90" s="251"/>
      <c r="E90" s="251"/>
      <c r="F90" s="389"/>
      <c r="G90" s="389"/>
      <c r="H90" s="389"/>
      <c r="I90" s="389"/>
      <c r="J90" s="389"/>
      <c r="K90" s="389"/>
      <c r="L90" s="389"/>
      <c r="M90" s="389"/>
      <c r="N90" s="254"/>
      <c r="O90" s="251"/>
      <c r="P90" s="276"/>
      <c r="Q90" s="251"/>
      <c r="V90" s="393"/>
      <c r="W90" s="394"/>
      <c r="X90" s="395"/>
      <c r="Y90" s="371"/>
      <c r="Z90" s="371"/>
      <c r="AA90" s="393"/>
      <c r="AB90" s="394"/>
      <c r="AC90" s="395"/>
      <c r="AD90" s="371"/>
      <c r="AE90" s="371"/>
      <c r="AF90" s="393"/>
      <c r="AG90" s="394"/>
      <c r="AH90" s="395"/>
      <c r="AI90" s="371"/>
      <c r="AJ90" s="371"/>
      <c r="AL90" s="381"/>
      <c r="AM90" s="382"/>
      <c r="AN90" s="383"/>
      <c r="AP90" s="573"/>
      <c r="AQ90" s="573"/>
      <c r="AR90" s="573"/>
      <c r="AS90" s="573"/>
      <c r="AT90" s="573"/>
      <c r="AU90" s="573"/>
      <c r="AV90" s="573"/>
      <c r="AW90" s="573"/>
      <c r="AX90" s="573"/>
      <c r="AY90" s="573"/>
      <c r="AZ90" s="573"/>
      <c r="BA90" s="573"/>
      <c r="BB90" s="573"/>
      <c r="BC90" s="573"/>
      <c r="BD90" s="573"/>
      <c r="BE90" s="573"/>
      <c r="BF90" s="573"/>
      <c r="BG90" s="573"/>
      <c r="BH90" s="239"/>
      <c r="BI90" s="185"/>
    </row>
    <row r="91" spans="2:61" ht="5.0999999999999996" customHeight="1" x14ac:dyDescent="0.45">
      <c r="B91" s="234"/>
      <c r="C91" s="208"/>
      <c r="D91" s="247"/>
      <c r="E91" s="247"/>
      <c r="F91" s="246"/>
      <c r="G91" s="246"/>
      <c r="H91" s="246"/>
      <c r="I91" s="246"/>
      <c r="J91" s="246"/>
      <c r="K91" s="246"/>
      <c r="L91" s="246"/>
      <c r="M91" s="277"/>
      <c r="N91" s="278"/>
      <c r="O91" s="247"/>
      <c r="P91" s="279"/>
      <c r="Q91" s="247"/>
      <c r="R91" s="247"/>
      <c r="S91" s="247"/>
      <c r="T91" s="247"/>
      <c r="U91" s="247"/>
      <c r="V91" s="247"/>
      <c r="W91" s="247"/>
      <c r="X91" s="247"/>
      <c r="Y91" s="247"/>
      <c r="Z91" s="247"/>
      <c r="AA91" s="247"/>
      <c r="AB91" s="247"/>
      <c r="AC91" s="247"/>
      <c r="AD91" s="278"/>
      <c r="AE91" s="278"/>
      <c r="AF91" s="247"/>
      <c r="AG91" s="247"/>
      <c r="AH91" s="247"/>
      <c r="AI91" s="247"/>
      <c r="AJ91" s="247"/>
      <c r="AK91" s="247"/>
      <c r="AL91" s="381"/>
      <c r="AM91" s="382"/>
      <c r="AN91" s="383"/>
      <c r="AO91" s="251"/>
      <c r="AP91" s="573"/>
      <c r="AQ91" s="573"/>
      <c r="AR91" s="573"/>
      <c r="AS91" s="573"/>
      <c r="AT91" s="573"/>
      <c r="AU91" s="573"/>
      <c r="AV91" s="573"/>
      <c r="AW91" s="573"/>
      <c r="AX91" s="573"/>
      <c r="AY91" s="573"/>
      <c r="AZ91" s="573"/>
      <c r="BA91" s="573"/>
      <c r="BB91" s="573"/>
      <c r="BC91" s="573"/>
      <c r="BD91" s="573"/>
      <c r="BE91" s="573"/>
      <c r="BF91" s="573"/>
      <c r="BG91" s="573"/>
      <c r="BH91" s="239"/>
      <c r="BI91" s="263"/>
    </row>
    <row r="92" spans="2:61" ht="5.0999999999999996" customHeight="1" x14ac:dyDescent="0.45">
      <c r="B92" s="227"/>
      <c r="C92" s="199"/>
      <c r="D92" s="237"/>
      <c r="E92" s="237"/>
      <c r="F92" s="249"/>
      <c r="G92" s="249"/>
      <c r="H92" s="249"/>
      <c r="I92" s="249"/>
      <c r="J92" s="249"/>
      <c r="K92" s="249"/>
      <c r="L92" s="249"/>
      <c r="M92" s="280"/>
      <c r="N92" s="274"/>
      <c r="O92" s="237"/>
      <c r="P92" s="281"/>
      <c r="Q92" s="237"/>
      <c r="R92" s="237"/>
      <c r="S92" s="237"/>
      <c r="T92" s="237"/>
      <c r="U92" s="237"/>
      <c r="V92" s="237"/>
      <c r="W92" s="237"/>
      <c r="X92" s="237"/>
      <c r="Y92" s="237"/>
      <c r="Z92" s="237"/>
      <c r="AA92" s="237"/>
      <c r="AB92" s="237"/>
      <c r="AC92" s="237"/>
      <c r="AD92" s="274"/>
      <c r="AE92" s="274"/>
      <c r="AF92" s="199"/>
      <c r="AG92" s="199"/>
      <c r="AH92" s="199"/>
      <c r="AI92" s="199"/>
      <c r="AJ92" s="199"/>
      <c r="AK92" s="199"/>
      <c r="AL92" s="381"/>
      <c r="AM92" s="382"/>
      <c r="AN92" s="383"/>
      <c r="AP92" s="573"/>
      <c r="AQ92" s="573"/>
      <c r="AR92" s="573"/>
      <c r="AS92" s="573"/>
      <c r="AT92" s="573"/>
      <c r="AU92" s="573"/>
      <c r="AV92" s="573"/>
      <c r="AW92" s="573"/>
      <c r="AX92" s="573"/>
      <c r="AY92" s="573"/>
      <c r="AZ92" s="573"/>
      <c r="BA92" s="573"/>
      <c r="BB92" s="573"/>
      <c r="BC92" s="573"/>
      <c r="BD92" s="573"/>
      <c r="BE92" s="573"/>
      <c r="BF92" s="573"/>
      <c r="BG92" s="573"/>
      <c r="BH92" s="239"/>
      <c r="BI92" s="185"/>
    </row>
    <row r="93" spans="2:61" ht="12.9" customHeight="1" x14ac:dyDescent="0.45">
      <c r="B93" s="201"/>
      <c r="D93" s="251"/>
      <c r="E93" s="251"/>
      <c r="F93" s="389" t="s">
        <v>40</v>
      </c>
      <c r="G93" s="389"/>
      <c r="H93" s="389"/>
      <c r="I93" s="389"/>
      <c r="J93" s="389"/>
      <c r="K93" s="389"/>
      <c r="L93" s="389"/>
      <c r="M93" s="389"/>
      <c r="N93" s="254"/>
      <c r="O93" s="251"/>
      <c r="P93" s="276"/>
      <c r="Q93" s="251"/>
      <c r="R93" s="251"/>
      <c r="S93" s="251"/>
      <c r="T93" s="251"/>
      <c r="U93" s="251"/>
      <c r="V93" s="390"/>
      <c r="W93" s="391"/>
      <c r="X93" s="392"/>
      <c r="Y93" s="371" t="s">
        <v>0</v>
      </c>
      <c r="Z93" s="371"/>
      <c r="AA93" s="390"/>
      <c r="AB93" s="391"/>
      <c r="AC93" s="392"/>
      <c r="AD93" s="371" t="s">
        <v>15</v>
      </c>
      <c r="AE93" s="371"/>
      <c r="AF93" s="390"/>
      <c r="AG93" s="391"/>
      <c r="AH93" s="392"/>
      <c r="AI93" s="371" t="s">
        <v>18</v>
      </c>
      <c r="AJ93" s="371"/>
      <c r="AL93" s="381"/>
      <c r="AM93" s="382"/>
      <c r="AN93" s="383"/>
      <c r="AP93" s="573"/>
      <c r="AQ93" s="573"/>
      <c r="AR93" s="573"/>
      <c r="AS93" s="573"/>
      <c r="AT93" s="573"/>
      <c r="AU93" s="573"/>
      <c r="AV93" s="573"/>
      <c r="AW93" s="573"/>
      <c r="AX93" s="573"/>
      <c r="AY93" s="573"/>
      <c r="AZ93" s="573"/>
      <c r="BA93" s="573"/>
      <c r="BB93" s="573"/>
      <c r="BC93" s="573"/>
      <c r="BD93" s="573"/>
      <c r="BE93" s="573"/>
      <c r="BF93" s="573"/>
      <c r="BG93" s="573"/>
      <c r="BH93" s="239"/>
      <c r="BI93" s="185"/>
    </row>
    <row r="94" spans="2:61" ht="12.9" customHeight="1" x14ac:dyDescent="0.45">
      <c r="B94" s="201"/>
      <c r="D94" s="251"/>
      <c r="E94" s="251"/>
      <c r="F94" s="389"/>
      <c r="G94" s="389"/>
      <c r="H94" s="389"/>
      <c r="I94" s="389"/>
      <c r="J94" s="389"/>
      <c r="K94" s="389"/>
      <c r="L94" s="389"/>
      <c r="M94" s="389"/>
      <c r="N94" s="254"/>
      <c r="O94" s="251"/>
      <c r="P94" s="276"/>
      <c r="Q94" s="251"/>
      <c r="R94" s="251"/>
      <c r="S94" s="251"/>
      <c r="T94" s="251"/>
      <c r="U94" s="251"/>
      <c r="V94" s="393"/>
      <c r="W94" s="394"/>
      <c r="X94" s="395"/>
      <c r="Y94" s="371"/>
      <c r="Z94" s="371"/>
      <c r="AA94" s="393"/>
      <c r="AB94" s="394"/>
      <c r="AC94" s="395"/>
      <c r="AD94" s="371"/>
      <c r="AE94" s="371"/>
      <c r="AF94" s="393"/>
      <c r="AG94" s="394"/>
      <c r="AH94" s="395"/>
      <c r="AI94" s="371"/>
      <c r="AJ94" s="371"/>
      <c r="AL94" s="381"/>
      <c r="AM94" s="382"/>
      <c r="AN94" s="383"/>
      <c r="AP94" s="573"/>
      <c r="AQ94" s="573"/>
      <c r="AR94" s="573"/>
      <c r="AS94" s="573"/>
      <c r="AT94" s="573"/>
      <c r="AU94" s="573"/>
      <c r="AV94" s="573"/>
      <c r="AW94" s="573"/>
      <c r="AX94" s="573"/>
      <c r="AY94" s="573"/>
      <c r="AZ94" s="573"/>
      <c r="BA94" s="573"/>
      <c r="BB94" s="573"/>
      <c r="BC94" s="573"/>
      <c r="BD94" s="573"/>
      <c r="BE94" s="573"/>
      <c r="BF94" s="573"/>
      <c r="BG94" s="573"/>
      <c r="BH94" s="239"/>
      <c r="BI94" s="185"/>
    </row>
    <row r="95" spans="2:61" ht="5.0999999999999996" customHeight="1" x14ac:dyDescent="0.45">
      <c r="B95" s="228"/>
      <c r="C95" s="270"/>
      <c r="D95" s="271"/>
      <c r="E95" s="271"/>
      <c r="F95" s="271"/>
      <c r="G95" s="271"/>
      <c r="H95" s="271"/>
      <c r="I95" s="271"/>
      <c r="J95" s="271"/>
      <c r="K95" s="271"/>
      <c r="L95" s="271"/>
      <c r="M95" s="282"/>
      <c r="N95" s="282"/>
      <c r="O95" s="271"/>
      <c r="P95" s="283"/>
      <c r="Q95" s="271"/>
      <c r="R95" s="271"/>
      <c r="S95" s="271"/>
      <c r="T95" s="271"/>
      <c r="U95" s="271"/>
      <c r="V95" s="271"/>
      <c r="W95" s="271"/>
      <c r="X95" s="271"/>
      <c r="Y95" s="271"/>
      <c r="Z95" s="271"/>
      <c r="AA95" s="271"/>
      <c r="AB95" s="271"/>
      <c r="AC95" s="271"/>
      <c r="AD95" s="282"/>
      <c r="AE95" s="282"/>
      <c r="AF95" s="271"/>
      <c r="AG95" s="271"/>
      <c r="AH95" s="271"/>
      <c r="AI95" s="271"/>
      <c r="AJ95" s="271"/>
      <c r="AK95" s="271"/>
      <c r="AL95" s="384"/>
      <c r="AM95" s="385"/>
      <c r="AN95" s="386"/>
      <c r="AO95" s="271"/>
      <c r="AP95" s="271"/>
      <c r="AQ95" s="271"/>
      <c r="AR95" s="271"/>
      <c r="AS95" s="271"/>
      <c r="AT95" s="271"/>
      <c r="AU95" s="284"/>
      <c r="AV95" s="284"/>
      <c r="AW95" s="270"/>
      <c r="AX95" s="270"/>
      <c r="AY95" s="272"/>
      <c r="AZ95" s="272"/>
      <c r="BA95" s="272"/>
      <c r="BB95" s="272"/>
      <c r="BC95" s="272"/>
      <c r="BD95" s="272"/>
      <c r="BE95" s="272"/>
      <c r="BF95" s="272"/>
      <c r="BG95" s="272"/>
      <c r="BH95" s="272"/>
      <c r="BI95" s="273"/>
    </row>
    <row r="96" spans="2:61" ht="11.25" customHeight="1" x14ac:dyDescent="0.45"/>
    <row r="97" spans="15:61" ht="11.25" customHeight="1" x14ac:dyDescent="0.45"/>
    <row r="98" spans="15:61" ht="12" customHeight="1" x14ac:dyDescent="0.45">
      <c r="AS98" s="198"/>
      <c r="AT98" s="372" t="s">
        <v>67</v>
      </c>
      <c r="AU98" s="372"/>
      <c r="AV98" s="372"/>
      <c r="AW98" s="372"/>
      <c r="AX98" s="372"/>
      <c r="AY98" s="372"/>
      <c r="AZ98" s="372"/>
      <c r="BA98" s="199"/>
      <c r="BB98" s="199"/>
      <c r="BC98" s="199"/>
      <c r="BD98" s="199"/>
      <c r="BE98" s="199"/>
      <c r="BF98" s="199"/>
      <c r="BG98" s="199"/>
      <c r="BH98" s="199"/>
      <c r="BI98" s="197"/>
    </row>
    <row r="99" spans="15:61" ht="12" customHeight="1" x14ac:dyDescent="0.45">
      <c r="AS99" s="211"/>
      <c r="AT99" s="373"/>
      <c r="AU99" s="373"/>
      <c r="AV99" s="373"/>
      <c r="AW99" s="373"/>
      <c r="AX99" s="373"/>
      <c r="AY99" s="373"/>
      <c r="AZ99" s="373"/>
      <c r="BI99" s="186"/>
    </row>
    <row r="100" spans="15:61" ht="12" customHeight="1" x14ac:dyDescent="0.45">
      <c r="AR100" s="186"/>
      <c r="AS100" s="416">
        <v>0</v>
      </c>
      <c r="AT100" s="417"/>
      <c r="AU100" s="417"/>
      <c r="AV100" s="417"/>
      <c r="AW100" s="420" t="s">
        <v>74</v>
      </c>
      <c r="AX100" s="420"/>
      <c r="AY100" s="420"/>
      <c r="AZ100" s="422">
        <f>AT64</f>
        <v>0</v>
      </c>
      <c r="BA100" s="422"/>
      <c r="BB100" s="422"/>
      <c r="BC100" s="422"/>
      <c r="BD100" s="422"/>
      <c r="BE100" s="387" t="s">
        <v>72</v>
      </c>
      <c r="BF100" s="387"/>
      <c r="BG100" s="387"/>
      <c r="BH100" s="387"/>
      <c r="BI100" s="285"/>
    </row>
    <row r="101" spans="15:61" ht="12" customHeight="1" x14ac:dyDescent="0.45">
      <c r="AR101" s="186"/>
      <c r="AS101" s="418"/>
      <c r="AT101" s="419"/>
      <c r="AU101" s="419"/>
      <c r="AV101" s="419"/>
      <c r="AW101" s="421"/>
      <c r="AX101" s="421"/>
      <c r="AY101" s="421"/>
      <c r="AZ101" s="423"/>
      <c r="BA101" s="423"/>
      <c r="BB101" s="423"/>
      <c r="BC101" s="423"/>
      <c r="BD101" s="423"/>
      <c r="BE101" s="388"/>
      <c r="BF101" s="388"/>
      <c r="BG101" s="388"/>
      <c r="BH101" s="388"/>
      <c r="BI101" s="286"/>
    </row>
    <row r="102" spans="15:61" ht="11.25" customHeight="1" x14ac:dyDescent="0.45"/>
    <row r="103" spans="15:61" ht="11.25" customHeight="1" x14ac:dyDescent="0.45"/>
    <row r="104" spans="15:61" ht="11.25" customHeight="1" x14ac:dyDescent="0.45"/>
    <row r="105" spans="15:61" ht="11.25" customHeight="1" x14ac:dyDescent="0.45">
      <c r="O105" s="177" t="s">
        <v>125</v>
      </c>
    </row>
    <row r="106" spans="15:61" ht="6.75" customHeight="1" x14ac:dyDescent="0.45"/>
    <row r="107" spans="15:61" ht="11.25" customHeight="1" x14ac:dyDescent="0.45">
      <c r="P107" s="177" t="s">
        <v>126</v>
      </c>
    </row>
    <row r="108" spans="15:61" ht="11.25" customHeight="1" x14ac:dyDescent="0.45">
      <c r="Q108" s="177" t="s">
        <v>127</v>
      </c>
    </row>
    <row r="109" spans="15:61" ht="5.25" customHeight="1" x14ac:dyDescent="0.45"/>
    <row r="110" spans="15:61" ht="11.25" customHeight="1" x14ac:dyDescent="0.45">
      <c r="P110" s="177" t="s">
        <v>128</v>
      </c>
    </row>
    <row r="111" spans="15:61" ht="6" customHeight="1" x14ac:dyDescent="0.45"/>
    <row r="112" spans="15:61" ht="13.5" customHeight="1" x14ac:dyDescent="0.45">
      <c r="P112" s="177" t="s">
        <v>129</v>
      </c>
    </row>
    <row r="113" spans="16:17" ht="13.5" customHeight="1" x14ac:dyDescent="0.45">
      <c r="Q113" s="177" t="s">
        <v>130</v>
      </c>
    </row>
    <row r="114" spans="16:17" ht="13.5" customHeight="1" x14ac:dyDescent="0.45">
      <c r="Q114" s="177" t="s">
        <v>131</v>
      </c>
    </row>
    <row r="115" spans="16:17" ht="13.5" customHeight="1" x14ac:dyDescent="0.45">
      <c r="Q115" s="177" t="s">
        <v>132</v>
      </c>
    </row>
    <row r="116" spans="16:17" ht="13.5" customHeight="1" x14ac:dyDescent="0.45">
      <c r="Q116" s="177" t="s">
        <v>133</v>
      </c>
    </row>
    <row r="117" spans="16:17" ht="6" customHeight="1" x14ac:dyDescent="0.45"/>
    <row r="118" spans="16:17" ht="13.5" customHeight="1" x14ac:dyDescent="0.45">
      <c r="P118" s="177" t="s">
        <v>134</v>
      </c>
    </row>
    <row r="119" spans="16:17" ht="13.5" customHeight="1" x14ac:dyDescent="0.45">
      <c r="Q119" s="177" t="s">
        <v>135</v>
      </c>
    </row>
    <row r="120" spans="16:17" ht="5.25" customHeight="1" x14ac:dyDescent="0.45"/>
    <row r="121" spans="16:17" ht="13.5" customHeight="1" x14ac:dyDescent="0.45">
      <c r="P121" s="177" t="s">
        <v>136</v>
      </c>
    </row>
    <row r="122" spans="16:17" ht="13.5" customHeight="1" x14ac:dyDescent="0.45">
      <c r="Q122" s="177" t="s">
        <v>137</v>
      </c>
    </row>
    <row r="123" spans="16:17" ht="13.5" customHeight="1" x14ac:dyDescent="0.45">
      <c r="Q123" s="177" t="s">
        <v>138</v>
      </c>
    </row>
    <row r="124" spans="16:17" ht="7.5" customHeight="1" x14ac:dyDescent="0.45"/>
    <row r="125" spans="16:17" ht="13.5" customHeight="1" x14ac:dyDescent="0.45">
      <c r="P125" s="177" t="s">
        <v>139</v>
      </c>
    </row>
    <row r="126" spans="16:17" ht="13.5" customHeight="1" x14ac:dyDescent="0.45">
      <c r="P126" s="177" t="s">
        <v>140</v>
      </c>
      <c r="Q126" s="177" t="s">
        <v>141</v>
      </c>
    </row>
    <row r="127" spans="16:17" ht="13.5" customHeight="1" x14ac:dyDescent="0.45">
      <c r="Q127" s="177" t="s">
        <v>142</v>
      </c>
    </row>
    <row r="128" spans="16:17" ht="6" customHeight="1" x14ac:dyDescent="0.45"/>
    <row r="129" spans="16:17" ht="13.5" customHeight="1" x14ac:dyDescent="0.45">
      <c r="P129" s="177" t="s">
        <v>143</v>
      </c>
    </row>
    <row r="130" spans="16:17" ht="13.5" customHeight="1" x14ac:dyDescent="0.45">
      <c r="Q130" s="177" t="s">
        <v>144</v>
      </c>
    </row>
    <row r="131" spans="16:17" ht="7.5" customHeight="1" x14ac:dyDescent="0.45"/>
    <row r="132" spans="16:17" x14ac:dyDescent="0.45">
      <c r="P132" s="177" t="s">
        <v>145</v>
      </c>
    </row>
    <row r="133" spans="16:17" ht="13.5" customHeight="1" x14ac:dyDescent="0.45">
      <c r="Q133" s="177" t="s">
        <v>146</v>
      </c>
    </row>
    <row r="134" spans="16:17" ht="11.25" customHeight="1" x14ac:dyDescent="0.45"/>
    <row r="135" spans="16:17" ht="11.25" customHeight="1" x14ac:dyDescent="0.45"/>
    <row r="136" spans="16:17" ht="11.25" customHeight="1" x14ac:dyDescent="0.45"/>
    <row r="137" spans="16:17" ht="11.25" customHeight="1" x14ac:dyDescent="0.45"/>
    <row r="138" spans="16:17" ht="11.25" customHeight="1" x14ac:dyDescent="0.45"/>
    <row r="139" spans="16:17" ht="11.25" customHeight="1" x14ac:dyDescent="0.45"/>
    <row r="140" spans="16:17" ht="11.25" customHeight="1" x14ac:dyDescent="0.45"/>
    <row r="141" spans="16:17" ht="11.25" customHeight="1" x14ac:dyDescent="0.45"/>
    <row r="142" spans="16:17" ht="11.25" customHeight="1" x14ac:dyDescent="0.45"/>
    <row r="143" spans="16:17" ht="11.25" customHeight="1" x14ac:dyDescent="0.45"/>
    <row r="144" spans="16:17" ht="11.2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sheetData>
  <sheetProtection sheet="1" objects="1" scenarios="1"/>
  <mergeCells count="138">
    <mergeCell ref="BK70:BU72"/>
    <mergeCell ref="AP89:BG94"/>
    <mergeCell ref="BD7:BI8"/>
    <mergeCell ref="AV19:AX22"/>
    <mergeCell ref="AY19:BA22"/>
    <mergeCell ref="BD5:BI5"/>
    <mergeCell ref="AF7:AG16"/>
    <mergeCell ref="AH7:AO8"/>
    <mergeCell ref="AP7:AT8"/>
    <mergeCell ref="AU7:AV8"/>
    <mergeCell ref="AW7:BC8"/>
    <mergeCell ref="AW11:AY13"/>
    <mergeCell ref="AZ11:BB13"/>
    <mergeCell ref="AH5:AO5"/>
    <mergeCell ref="AP5:AT5"/>
    <mergeCell ref="AU5:AV5"/>
    <mergeCell ref="AW5:BC5"/>
    <mergeCell ref="AQ67:AS69"/>
    <mergeCell ref="AT67:BG69"/>
    <mergeCell ref="AF77:AH78"/>
    <mergeCell ref="AI77:AI80"/>
    <mergeCell ref="AQ77:AS80"/>
    <mergeCell ref="AT77:BG80"/>
    <mergeCell ref="H64:AF66"/>
    <mergeCell ref="O9:R10"/>
    <mergeCell ref="S9:T10"/>
    <mergeCell ref="U9:V10"/>
    <mergeCell ref="W9:X10"/>
    <mergeCell ref="Y9:Z10"/>
    <mergeCell ref="AA9:AB10"/>
    <mergeCell ref="B19:Q22"/>
    <mergeCell ref="B23:Q28"/>
    <mergeCell ref="BJ9:BJ31"/>
    <mergeCell ref="AJ10:AN10"/>
    <mergeCell ref="AQ10:AS10"/>
    <mergeCell ref="AH11:AJ13"/>
    <mergeCell ref="AK11:AM13"/>
    <mergeCell ref="AN11:AP13"/>
    <mergeCell ref="AT11:AV13"/>
    <mergeCell ref="AP19:AR22"/>
    <mergeCell ref="AS19:AU22"/>
    <mergeCell ref="AG19:AI22"/>
    <mergeCell ref="AC9:AD10"/>
    <mergeCell ref="AJ9:AQ9"/>
    <mergeCell ref="AU9:BA10"/>
    <mergeCell ref="R19:T22"/>
    <mergeCell ref="U19:W22"/>
    <mergeCell ref="AD19:AF22"/>
    <mergeCell ref="D50:F53"/>
    <mergeCell ref="G50:AD53"/>
    <mergeCell ref="AQ50:AS53"/>
    <mergeCell ref="AT51:BG53"/>
    <mergeCell ref="B29:Q34"/>
    <mergeCell ref="B35:Q40"/>
    <mergeCell ref="X19:Z22"/>
    <mergeCell ref="AA19:AC22"/>
    <mergeCell ref="BB19:BD22"/>
    <mergeCell ref="BE19:BI22"/>
    <mergeCell ref="S23:T24"/>
    <mergeCell ref="U23:AA24"/>
    <mergeCell ref="AB23:AC24"/>
    <mergeCell ref="T25:BD28"/>
    <mergeCell ref="AJ19:AL22"/>
    <mergeCell ref="AM19:AO22"/>
    <mergeCell ref="T30:BD33"/>
    <mergeCell ref="T36:BD38"/>
    <mergeCell ref="AQ39:AS40"/>
    <mergeCell ref="AT39:BD40"/>
    <mergeCell ref="BE39:BE40"/>
    <mergeCell ref="AQ64:AS66"/>
    <mergeCell ref="AT64:BG66"/>
    <mergeCell ref="H67:AF69"/>
    <mergeCell ref="H70:N72"/>
    <mergeCell ref="T70:AM72"/>
    <mergeCell ref="AQ70:AS72"/>
    <mergeCell ref="AT70:BG72"/>
    <mergeCell ref="R44:U46"/>
    <mergeCell ref="V44:X46"/>
    <mergeCell ref="Y44:AB46"/>
    <mergeCell ref="AC44:AE46"/>
    <mergeCell ref="AF44:AX46"/>
    <mergeCell ref="H55:AF57"/>
    <mergeCell ref="AQ55:AS57"/>
    <mergeCell ref="AT55:BG57"/>
    <mergeCell ref="H58:AF60"/>
    <mergeCell ref="AQ58:AS60"/>
    <mergeCell ref="AT58:BG60"/>
    <mergeCell ref="H61:AF63"/>
    <mergeCell ref="AQ61:AS63"/>
    <mergeCell ref="AT61:BG63"/>
    <mergeCell ref="BV70:BZ72"/>
    <mergeCell ref="F89:M90"/>
    <mergeCell ref="V89:X90"/>
    <mergeCell ref="Y89:Z90"/>
    <mergeCell ref="AA89:AC90"/>
    <mergeCell ref="AD89:AE90"/>
    <mergeCell ref="AF89:AH90"/>
    <mergeCell ref="AS100:AV101"/>
    <mergeCell ref="AW100:AY101"/>
    <mergeCell ref="AZ100:BD101"/>
    <mergeCell ref="H81:S83"/>
    <mergeCell ref="V81:X83"/>
    <mergeCell ref="Y81:Z83"/>
    <mergeCell ref="AA81:AC83"/>
    <mergeCell ref="AQ81:AS83"/>
    <mergeCell ref="AT81:BG83"/>
    <mergeCell ref="H85:AB87"/>
    <mergeCell ref="AC85:AF87"/>
    <mergeCell ref="AG85:AN87"/>
    <mergeCell ref="AT85:AV87"/>
    <mergeCell ref="AW85:BG87"/>
    <mergeCell ref="H74:S76"/>
    <mergeCell ref="V74:X76"/>
    <mergeCell ref="C55:F72"/>
    <mergeCell ref="L16:AE17"/>
    <mergeCell ref="AI93:AJ94"/>
    <mergeCell ref="AT98:AZ99"/>
    <mergeCell ref="BH85:BI86"/>
    <mergeCell ref="AL88:AN95"/>
    <mergeCell ref="AI89:AJ90"/>
    <mergeCell ref="BE100:BH101"/>
    <mergeCell ref="F93:M94"/>
    <mergeCell ref="V93:X94"/>
    <mergeCell ref="Y93:Z94"/>
    <mergeCell ref="AA93:AC94"/>
    <mergeCell ref="AD93:AE94"/>
    <mergeCell ref="AF93:AH94"/>
    <mergeCell ref="Y74:Z76"/>
    <mergeCell ref="AA74:AC76"/>
    <mergeCell ref="AQ74:AS76"/>
    <mergeCell ref="AT74:BG76"/>
    <mergeCell ref="H77:S80"/>
    <mergeCell ref="V77:X80"/>
    <mergeCell ref="Y77:Z80"/>
    <mergeCell ref="AA77:AC78"/>
    <mergeCell ref="AE77:AE80"/>
    <mergeCell ref="AA79:AC80"/>
    <mergeCell ref="AF79:AH80"/>
  </mergeCells>
  <phoneticPr fontId="4"/>
  <dataValidations count="10">
    <dataValidation type="decimal" errorStyle="warning" imeMode="disabled" operator="greaterThanOrEqual" allowBlank="1" showErrorMessage="1" errorTitle="注意" error="0以上の数を入力してください" sqref="AT55:BG69" xr:uid="{00000000-0002-0000-0200-000000000000}">
      <formula1>0</formula1>
    </dataValidation>
    <dataValidation type="whole" errorStyle="warning" imeMode="disabled" allowBlank="1" showErrorMessage="1" errorTitle="注意" error="1～12の整数を入力してください" sqref="AC44:AE46 AA89:AC90 AA93:AC94" xr:uid="{00000000-0002-0000-0200-000001000000}">
      <formula1>1</formula1>
      <formula2>12</formula2>
    </dataValidation>
    <dataValidation type="whole" errorStyle="warning" imeMode="disabled" operator="greaterThanOrEqual" allowBlank="1" showErrorMessage="1" errorTitle="注意" error="1以上の整数を入力してください" sqref="V44:X46 V89:X90 V93:X94" xr:uid="{00000000-0002-0000-0200-000002000000}">
      <formula1>1</formula1>
    </dataValidation>
    <dataValidation type="whole" errorStyle="warning" operator="greaterThanOrEqual" allowBlank="1" showErrorMessage="1" errorTitle="注意" error="1以上の整数を入力してください" sqref="U23:AA24" xr:uid="{00000000-0002-0000-0200-000003000000}">
      <formula1>1</formula1>
    </dataValidation>
    <dataValidation imeMode="disabled" allowBlank="1" showInputMessage="1" showErrorMessage="1" sqref="AT39:BD40" xr:uid="{00000000-0002-0000-0200-000004000000}"/>
    <dataValidation type="whole" errorStyle="warning" imeMode="disabled" operator="lessThan" allowBlank="1" showErrorMessage="1" errorTitle="注意" error="10より小さい整数を入力してください" sqref="R19:BD22" xr:uid="{00000000-0002-0000-0200-000005000000}">
      <formula1>10</formula1>
    </dataValidation>
    <dataValidation type="whole" errorStyle="warning" imeMode="disabled" allowBlank="1" showErrorMessage="1" errorTitle="注意" error="1～31の整数を入力してください" sqref="AF89:AH90 AF93:AH94" xr:uid="{00000000-0002-0000-0200-000007000000}">
      <formula1>1</formula1>
      <formula2>31</formula2>
    </dataValidation>
    <dataValidation imeMode="on" allowBlank="1" showInputMessage="1" showErrorMessage="1" sqref="T25:BD28 T30:BD33 T36:BD38" xr:uid="{00000000-0002-0000-0200-000008000000}"/>
    <dataValidation type="whole" errorStyle="warning" imeMode="disabled" operator="greaterThanOrEqual" allowBlank="1" showErrorMessage="1" errorTitle="注意" error="0以上の整数を入力してください" sqref="AS100:AV101" xr:uid="{00000000-0002-0000-0200-000009000000}">
      <formula1>0</formula1>
    </dataValidation>
    <dataValidation type="whole" errorStyle="warning" imeMode="disabled" allowBlank="1" showErrorMessage="1" errorTitle="注意" error="10桁の整数を入力してください" sqref="AH7:AO8" xr:uid="{00000000-0002-0000-0200-00000A000000}">
      <formula1>1000000000</formula1>
      <formula2>9999999999</formula2>
    </dataValidation>
  </dataValidations>
  <pageMargins left="0.31496062992125984" right="0" top="0.15748031496062992" bottom="0.15748031496062992" header="0.31496062992125984" footer="0.31496062992125984"/>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D1:CJ116"/>
  <sheetViews>
    <sheetView showZeros="0" view="pageBreakPreview" zoomScale="85" zoomScaleNormal="100" zoomScaleSheetLayoutView="85" workbookViewId="0">
      <selection activeCell="BB31" sqref="BB31:BM33"/>
    </sheetView>
  </sheetViews>
  <sheetFormatPr defaultColWidth="9" defaultRowHeight="13.2" x14ac:dyDescent="0.45"/>
  <cols>
    <col min="1" max="3" width="1.8984375" style="177" customWidth="1"/>
    <col min="4" max="87" width="2" style="177" customWidth="1"/>
    <col min="88" max="88" width="3.19921875" style="177" customWidth="1"/>
    <col min="89" max="89" width="2" style="177" customWidth="1"/>
    <col min="90" max="90" width="2.69921875" style="177" customWidth="1"/>
    <col min="91" max="106" width="2" style="177" customWidth="1"/>
    <col min="107" max="16384" width="9" style="177"/>
  </cols>
  <sheetData>
    <row r="1" spans="4:88" ht="11.25" customHeight="1" x14ac:dyDescent="0.45"/>
    <row r="2" spans="4:88" ht="11.25" customHeight="1" x14ac:dyDescent="0.45">
      <c r="Q2" s="287"/>
      <c r="R2" s="287"/>
      <c r="X2" s="762" t="s">
        <v>41</v>
      </c>
      <c r="Y2" s="762"/>
      <c r="Z2" s="762"/>
      <c r="AA2" s="762"/>
      <c r="AB2" s="762"/>
      <c r="AC2" s="762"/>
      <c r="AD2" s="762"/>
      <c r="AE2" s="762"/>
      <c r="AF2" s="762"/>
      <c r="AG2" s="762"/>
      <c r="AH2" s="762"/>
      <c r="AI2" s="762"/>
      <c r="AJ2" s="762"/>
      <c r="AK2" s="762"/>
      <c r="AL2" s="762"/>
      <c r="AM2" s="762"/>
      <c r="AN2" s="762"/>
      <c r="AO2" s="762"/>
      <c r="AP2" s="762"/>
      <c r="AQ2" s="762"/>
      <c r="AR2" s="762"/>
      <c r="AS2" s="762"/>
      <c r="AT2" s="762"/>
      <c r="BF2" s="763" t="s">
        <v>12</v>
      </c>
      <c r="BG2" s="764"/>
      <c r="BH2" s="769" t="s">
        <v>3</v>
      </c>
      <c r="BI2" s="770"/>
      <c r="BJ2" s="770"/>
      <c r="BK2" s="770"/>
      <c r="BL2" s="770"/>
      <c r="BM2" s="770"/>
      <c r="BN2" s="770"/>
      <c r="BO2" s="771"/>
      <c r="BP2" s="769" t="s">
        <v>4</v>
      </c>
      <c r="BQ2" s="770"/>
      <c r="BR2" s="770"/>
      <c r="BS2" s="770"/>
      <c r="BT2" s="771"/>
      <c r="BU2" s="772" t="s">
        <v>5</v>
      </c>
      <c r="BV2" s="773"/>
      <c r="BW2" s="769" t="s">
        <v>6</v>
      </c>
      <c r="BX2" s="770"/>
      <c r="BY2" s="770"/>
      <c r="BZ2" s="770"/>
      <c r="CA2" s="770"/>
      <c r="CB2" s="770"/>
      <c r="CC2" s="771"/>
      <c r="CD2" s="769" t="s">
        <v>7</v>
      </c>
      <c r="CE2" s="770"/>
      <c r="CF2" s="770"/>
      <c r="CG2" s="770"/>
      <c r="CH2" s="770"/>
      <c r="CI2" s="775"/>
    </row>
    <row r="3" spans="4:88" ht="11.25" customHeight="1" x14ac:dyDescent="0.45">
      <c r="P3" s="287"/>
      <c r="Q3" s="287"/>
      <c r="R3" s="287"/>
      <c r="X3" s="762"/>
      <c r="Y3" s="762"/>
      <c r="Z3" s="762"/>
      <c r="AA3" s="762"/>
      <c r="AB3" s="762"/>
      <c r="AC3" s="762"/>
      <c r="AD3" s="762"/>
      <c r="AE3" s="762"/>
      <c r="AF3" s="762"/>
      <c r="AG3" s="762"/>
      <c r="AH3" s="762"/>
      <c r="AI3" s="762"/>
      <c r="AJ3" s="762"/>
      <c r="AK3" s="762"/>
      <c r="AL3" s="762"/>
      <c r="AM3" s="762"/>
      <c r="AN3" s="762"/>
      <c r="AO3" s="762"/>
      <c r="AP3" s="762"/>
      <c r="AQ3" s="762"/>
      <c r="AR3" s="762"/>
      <c r="AS3" s="762"/>
      <c r="AT3" s="762"/>
      <c r="BF3" s="765"/>
      <c r="BG3" s="766"/>
      <c r="BH3" s="776">
        <f>'16-10'!AH7</f>
        <v>0</v>
      </c>
      <c r="BI3" s="661"/>
      <c r="BJ3" s="661"/>
      <c r="BK3" s="661"/>
      <c r="BL3" s="661"/>
      <c r="BM3" s="661"/>
      <c r="BN3" s="661"/>
      <c r="BO3" s="777"/>
      <c r="BP3" s="776">
        <f>'16-10'!AP7</f>
        <v>19001</v>
      </c>
      <c r="BQ3" s="661"/>
      <c r="BR3" s="661"/>
      <c r="BS3" s="661"/>
      <c r="BT3" s="777"/>
      <c r="BU3" s="776"/>
      <c r="BV3" s="777"/>
      <c r="BW3" s="776"/>
      <c r="BX3" s="661"/>
      <c r="BY3" s="661"/>
      <c r="BZ3" s="661"/>
      <c r="CA3" s="661"/>
      <c r="CB3" s="661"/>
      <c r="CC3" s="777"/>
      <c r="CD3" s="778"/>
      <c r="CE3" s="779"/>
      <c r="CF3" s="779"/>
      <c r="CG3" s="779"/>
      <c r="CH3" s="779"/>
      <c r="CI3" s="780"/>
    </row>
    <row r="4" spans="4:88" ht="11.25" customHeight="1" x14ac:dyDescent="0.45">
      <c r="BF4" s="765"/>
      <c r="BG4" s="766"/>
      <c r="BH4" s="594"/>
      <c r="BI4" s="595"/>
      <c r="BJ4" s="595"/>
      <c r="BK4" s="595"/>
      <c r="BL4" s="595"/>
      <c r="BM4" s="595"/>
      <c r="BN4" s="595"/>
      <c r="BO4" s="596"/>
      <c r="BP4" s="594"/>
      <c r="BQ4" s="595"/>
      <c r="BR4" s="595"/>
      <c r="BS4" s="595"/>
      <c r="BT4" s="596"/>
      <c r="BU4" s="594"/>
      <c r="BV4" s="596"/>
      <c r="BW4" s="594"/>
      <c r="BX4" s="595"/>
      <c r="BY4" s="595"/>
      <c r="BZ4" s="595"/>
      <c r="CA4" s="595"/>
      <c r="CB4" s="595"/>
      <c r="CC4" s="596"/>
      <c r="CD4" s="577"/>
      <c r="CE4" s="578"/>
      <c r="CF4" s="578"/>
      <c r="CG4" s="578"/>
      <c r="CH4" s="578"/>
      <c r="CI4" s="579"/>
    </row>
    <row r="5" spans="4:88" ht="11.25" customHeight="1" x14ac:dyDescent="0.45">
      <c r="BF5" s="765"/>
      <c r="BG5" s="766"/>
      <c r="BH5" s="202"/>
      <c r="BI5" s="774" t="s">
        <v>11</v>
      </c>
      <c r="BJ5" s="774"/>
      <c r="BK5" s="774"/>
      <c r="BL5" s="774"/>
      <c r="BM5" s="774"/>
      <c r="BN5" s="774"/>
      <c r="BO5" s="774"/>
      <c r="BP5" s="288"/>
      <c r="BQ5" s="289"/>
      <c r="BR5" s="199"/>
      <c r="BS5" s="199"/>
      <c r="BT5" s="199"/>
      <c r="BU5" s="290"/>
      <c r="BV5" s="290"/>
      <c r="BW5" s="290"/>
      <c r="BX5" s="290"/>
      <c r="BY5" s="290"/>
      <c r="BZ5" s="290"/>
      <c r="CA5" s="290"/>
      <c r="CB5" s="199"/>
      <c r="CC5" s="199"/>
      <c r="CD5" s="199"/>
      <c r="CE5" s="199"/>
      <c r="CF5" s="199"/>
      <c r="CG5" s="199"/>
      <c r="CH5" s="199"/>
      <c r="CI5" s="200"/>
      <c r="CJ5" s="713" t="s">
        <v>76</v>
      </c>
    </row>
    <row r="6" spans="4:88" ht="11.25" customHeight="1" x14ac:dyDescent="0.45">
      <c r="BF6" s="765"/>
      <c r="BG6" s="766"/>
      <c r="BH6" s="714"/>
      <c r="BI6" s="715"/>
      <c r="BJ6" s="716"/>
      <c r="BK6" s="723"/>
      <c r="BL6" s="724"/>
      <c r="BM6" s="725"/>
      <c r="BN6" s="723"/>
      <c r="BO6" s="724"/>
      <c r="BP6" s="732"/>
      <c r="BQ6" s="187"/>
      <c r="BR6" s="188"/>
      <c r="BS6" s="188"/>
      <c r="BU6" s="218"/>
      <c r="BV6" s="218"/>
      <c r="BW6" s="218"/>
      <c r="BX6" s="218"/>
      <c r="BY6" s="218"/>
      <c r="BZ6" s="218"/>
      <c r="CA6" s="218"/>
      <c r="CI6" s="185"/>
      <c r="CJ6" s="713"/>
    </row>
    <row r="7" spans="4:88" ht="11.25" customHeight="1" x14ac:dyDescent="0.45">
      <c r="H7" s="735" t="s">
        <v>42</v>
      </c>
      <c r="I7" s="735"/>
      <c r="J7" s="737"/>
      <c r="K7" s="737"/>
      <c r="L7" s="739" t="s">
        <v>15</v>
      </c>
      <c r="M7" s="739"/>
      <c r="N7" s="737"/>
      <c r="O7" s="737"/>
      <c r="P7" s="739" t="s">
        <v>16</v>
      </c>
      <c r="Q7" s="739"/>
      <c r="R7" s="739"/>
      <c r="S7" s="739"/>
      <c r="T7" s="737"/>
      <c r="U7" s="737"/>
      <c r="V7" s="739" t="s">
        <v>15</v>
      </c>
      <c r="W7" s="739"/>
      <c r="X7" s="737"/>
      <c r="Y7" s="737"/>
      <c r="Z7" s="739" t="s">
        <v>43</v>
      </c>
      <c r="AA7" s="739"/>
      <c r="AB7" s="739"/>
      <c r="AC7" s="739"/>
      <c r="AN7" s="291"/>
      <c r="AO7" s="291"/>
      <c r="AP7" s="291"/>
      <c r="AQ7" s="291"/>
      <c r="AR7" s="291"/>
      <c r="AS7" s="291"/>
      <c r="AT7" s="159"/>
      <c r="AU7" s="159"/>
      <c r="AV7" s="159"/>
      <c r="AW7" s="292"/>
      <c r="AX7" s="292"/>
      <c r="AY7" s="292"/>
      <c r="AZ7" s="292"/>
      <c r="BA7" s="292"/>
      <c r="BB7" s="292"/>
      <c r="BC7" s="292"/>
      <c r="BD7" s="292"/>
      <c r="BF7" s="765"/>
      <c r="BG7" s="766"/>
      <c r="BH7" s="717"/>
      <c r="BI7" s="718"/>
      <c r="BJ7" s="719"/>
      <c r="BK7" s="726"/>
      <c r="BL7" s="727"/>
      <c r="BM7" s="728"/>
      <c r="BN7" s="726"/>
      <c r="BO7" s="727"/>
      <c r="BP7" s="733"/>
      <c r="BQ7" s="211"/>
      <c r="BT7" s="159"/>
      <c r="BU7" s="159"/>
      <c r="BV7" s="159"/>
      <c r="BW7" s="159"/>
      <c r="BX7" s="159"/>
      <c r="BY7" s="159"/>
      <c r="BZ7" s="159"/>
      <c r="CA7" s="159"/>
      <c r="CB7" s="159"/>
      <c r="CI7" s="185"/>
      <c r="CJ7" s="713"/>
    </row>
    <row r="8" spans="4:88" ht="11.25" customHeight="1" x14ac:dyDescent="0.45">
      <c r="H8" s="736"/>
      <c r="I8" s="736"/>
      <c r="J8" s="738"/>
      <c r="K8" s="738"/>
      <c r="L8" s="740"/>
      <c r="M8" s="740"/>
      <c r="N8" s="738"/>
      <c r="O8" s="738"/>
      <c r="P8" s="740"/>
      <c r="Q8" s="740"/>
      <c r="R8" s="740"/>
      <c r="S8" s="740"/>
      <c r="T8" s="738"/>
      <c r="U8" s="738"/>
      <c r="V8" s="740"/>
      <c r="W8" s="740"/>
      <c r="X8" s="738"/>
      <c r="Y8" s="738"/>
      <c r="Z8" s="740"/>
      <c r="AA8" s="740"/>
      <c r="AB8" s="740"/>
      <c r="AC8" s="740"/>
      <c r="AD8" s="270"/>
      <c r="AE8" s="270"/>
      <c r="AF8" s="270"/>
      <c r="AG8" s="270"/>
      <c r="AH8" s="270"/>
      <c r="AI8" s="270"/>
      <c r="AJ8" s="270"/>
      <c r="AK8" s="270"/>
      <c r="AL8" s="270"/>
      <c r="AM8" s="293"/>
      <c r="AN8" s="293"/>
      <c r="AO8" s="293"/>
      <c r="AP8" s="293"/>
      <c r="AQ8" s="293"/>
      <c r="AR8" s="293"/>
      <c r="AS8" s="293"/>
      <c r="AT8" s="173"/>
      <c r="AU8" s="173"/>
      <c r="AV8" s="173"/>
      <c r="AW8" s="294"/>
      <c r="AX8" s="294"/>
      <c r="AY8" s="294"/>
      <c r="AZ8" s="294"/>
      <c r="BA8" s="294"/>
      <c r="BB8" s="294"/>
      <c r="BC8" s="294"/>
      <c r="BD8" s="294"/>
      <c r="BE8" s="270"/>
      <c r="BF8" s="767"/>
      <c r="BG8" s="768"/>
      <c r="BH8" s="720"/>
      <c r="BI8" s="721"/>
      <c r="BJ8" s="722"/>
      <c r="BK8" s="729"/>
      <c r="BL8" s="730"/>
      <c r="BM8" s="731"/>
      <c r="BN8" s="729"/>
      <c r="BO8" s="730"/>
      <c r="BP8" s="734"/>
      <c r="BQ8" s="207"/>
      <c r="BR8" s="208"/>
      <c r="BS8" s="208"/>
      <c r="BT8" s="174"/>
      <c r="BU8" s="174"/>
      <c r="BV8" s="174"/>
      <c r="BW8" s="174"/>
      <c r="BX8" s="174"/>
      <c r="BY8" s="174"/>
      <c r="BZ8" s="174"/>
      <c r="CA8" s="174"/>
      <c r="CB8" s="174"/>
      <c r="CC8" s="208"/>
      <c r="CD8" s="208"/>
      <c r="CE8" s="208"/>
      <c r="CF8" s="208"/>
      <c r="CG8" s="208"/>
      <c r="CH8" s="208"/>
      <c r="CI8" s="209"/>
      <c r="CJ8" s="713"/>
    </row>
    <row r="9" spans="4:88" ht="11.25" customHeight="1" x14ac:dyDescent="0.45">
      <c r="D9" s="741" t="s">
        <v>55</v>
      </c>
      <c r="E9" s="742"/>
      <c r="F9" s="742"/>
      <c r="G9" s="742"/>
      <c r="H9" s="742"/>
      <c r="I9" s="742"/>
      <c r="J9" s="742"/>
      <c r="K9" s="742"/>
      <c r="L9" s="742"/>
      <c r="M9" s="742"/>
      <c r="N9" s="743"/>
      <c r="O9" s="295"/>
      <c r="Q9" s="609">
        <f>'16-10'!T25</f>
        <v>0</v>
      </c>
      <c r="R9" s="609"/>
      <c r="S9" s="609"/>
      <c r="T9" s="609"/>
      <c r="U9" s="609"/>
      <c r="V9" s="609"/>
      <c r="W9" s="609"/>
      <c r="X9" s="609"/>
      <c r="Y9" s="609"/>
      <c r="Z9" s="609"/>
      <c r="AA9" s="609"/>
      <c r="AB9" s="609"/>
      <c r="AC9" s="609"/>
      <c r="AD9" s="609"/>
      <c r="AE9" s="609"/>
      <c r="AF9" s="609"/>
      <c r="AG9" s="609"/>
      <c r="AH9" s="609"/>
      <c r="AI9" s="609"/>
      <c r="AJ9" s="609"/>
      <c r="AK9" s="609"/>
      <c r="AL9" s="609"/>
      <c r="AM9" s="609"/>
      <c r="AN9" s="609"/>
      <c r="AO9" s="609"/>
      <c r="AP9" s="609"/>
      <c r="AQ9" s="609"/>
      <c r="AR9" s="609"/>
      <c r="AS9" s="609"/>
      <c r="AT9" s="609"/>
      <c r="AU9" s="609"/>
      <c r="AV9" s="609"/>
      <c r="AW9" s="609"/>
      <c r="AX9" s="609"/>
      <c r="AY9" s="609"/>
      <c r="AZ9" s="609"/>
      <c r="BA9" s="609"/>
      <c r="BB9" s="609"/>
      <c r="BC9" s="609"/>
      <c r="BD9" s="609"/>
      <c r="BE9" s="609"/>
      <c r="BF9" s="609"/>
      <c r="BG9" s="609"/>
      <c r="BH9" s="609"/>
      <c r="BI9" s="609"/>
      <c r="BJ9" s="609"/>
      <c r="BK9" s="609"/>
      <c r="BL9" s="609"/>
      <c r="BM9" s="609"/>
      <c r="BN9" s="609"/>
      <c r="BO9" s="609"/>
      <c r="BP9" s="609"/>
      <c r="BT9" s="159"/>
      <c r="BU9" s="159"/>
      <c r="BV9" s="159"/>
      <c r="BW9" s="159"/>
      <c r="BX9" s="159"/>
      <c r="BY9" s="159"/>
      <c r="BZ9" s="159"/>
      <c r="CA9" s="159"/>
      <c r="CB9" s="159"/>
      <c r="CI9" s="185"/>
      <c r="CJ9" s="713"/>
    </row>
    <row r="10" spans="4:88" ht="11.25" customHeight="1" x14ac:dyDescent="0.45">
      <c r="D10" s="744"/>
      <c r="E10" s="745"/>
      <c r="F10" s="745"/>
      <c r="G10" s="745"/>
      <c r="H10" s="745"/>
      <c r="I10" s="745"/>
      <c r="J10" s="745"/>
      <c r="K10" s="745"/>
      <c r="L10" s="745"/>
      <c r="M10" s="745"/>
      <c r="N10" s="746"/>
      <c r="O10" s="211"/>
      <c r="P10" s="162"/>
      <c r="Q10" s="609"/>
      <c r="R10" s="609"/>
      <c r="S10" s="609"/>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609"/>
      <c r="AS10" s="609"/>
      <c r="AT10" s="609"/>
      <c r="AU10" s="609"/>
      <c r="AV10" s="609"/>
      <c r="AW10" s="609"/>
      <c r="AX10" s="609"/>
      <c r="AY10" s="609"/>
      <c r="AZ10" s="609"/>
      <c r="BA10" s="609"/>
      <c r="BB10" s="609"/>
      <c r="BC10" s="609"/>
      <c r="BD10" s="609"/>
      <c r="BE10" s="609"/>
      <c r="BF10" s="609"/>
      <c r="BG10" s="609"/>
      <c r="BH10" s="609"/>
      <c r="BI10" s="609"/>
      <c r="BJ10" s="609"/>
      <c r="BK10" s="609"/>
      <c r="BL10" s="609"/>
      <c r="BM10" s="609"/>
      <c r="BN10" s="609"/>
      <c r="BO10" s="609"/>
      <c r="BP10" s="609"/>
      <c r="CI10" s="185"/>
      <c r="CJ10" s="713"/>
    </row>
    <row r="11" spans="4:88" ht="11.25" customHeight="1" x14ac:dyDescent="0.45">
      <c r="D11" s="744" t="s">
        <v>51</v>
      </c>
      <c r="E11" s="745"/>
      <c r="F11" s="745"/>
      <c r="G11" s="745"/>
      <c r="H11" s="745"/>
      <c r="I11" s="745"/>
      <c r="J11" s="745"/>
      <c r="K11" s="745"/>
      <c r="L11" s="745"/>
      <c r="M11" s="745"/>
      <c r="N11" s="746"/>
      <c r="O11" s="211"/>
      <c r="P11" s="162"/>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CI11" s="185"/>
      <c r="CJ11" s="713"/>
    </row>
    <row r="12" spans="4:88" ht="11.25" customHeight="1" x14ac:dyDescent="0.45">
      <c r="D12" s="747"/>
      <c r="E12" s="748"/>
      <c r="F12" s="748"/>
      <c r="G12" s="748"/>
      <c r="H12" s="748"/>
      <c r="I12" s="748"/>
      <c r="J12" s="748"/>
      <c r="K12" s="748"/>
      <c r="L12" s="748"/>
      <c r="M12" s="748"/>
      <c r="N12" s="749"/>
      <c r="O12" s="207"/>
      <c r="P12" s="163"/>
      <c r="Q12" s="610"/>
      <c r="R12" s="610"/>
      <c r="S12" s="610"/>
      <c r="T12" s="610"/>
      <c r="U12" s="610"/>
      <c r="V12" s="610"/>
      <c r="W12" s="610"/>
      <c r="X12" s="610"/>
      <c r="Y12" s="610"/>
      <c r="Z12" s="610"/>
      <c r="AA12" s="610"/>
      <c r="AB12" s="610"/>
      <c r="AC12" s="610"/>
      <c r="AD12" s="610"/>
      <c r="AE12" s="610"/>
      <c r="AF12" s="610"/>
      <c r="AG12" s="610"/>
      <c r="AH12" s="610"/>
      <c r="AI12" s="610"/>
      <c r="AJ12" s="610"/>
      <c r="AK12" s="610"/>
      <c r="AL12" s="610"/>
      <c r="AM12" s="610"/>
      <c r="AN12" s="610"/>
      <c r="AO12" s="610"/>
      <c r="AP12" s="610"/>
      <c r="AQ12" s="610"/>
      <c r="AR12" s="610"/>
      <c r="AS12" s="610"/>
      <c r="AT12" s="610"/>
      <c r="AU12" s="610"/>
      <c r="AV12" s="610"/>
      <c r="AW12" s="610"/>
      <c r="AX12" s="610"/>
      <c r="AY12" s="610"/>
      <c r="AZ12" s="610"/>
      <c r="BA12" s="610"/>
      <c r="BB12" s="610"/>
      <c r="BC12" s="610"/>
      <c r="BD12" s="610"/>
      <c r="BE12" s="610"/>
      <c r="BF12" s="610"/>
      <c r="BG12" s="610"/>
      <c r="BH12" s="610"/>
      <c r="BI12" s="610"/>
      <c r="BJ12" s="610"/>
      <c r="BK12" s="610"/>
      <c r="BL12" s="610"/>
      <c r="BM12" s="610"/>
      <c r="BN12" s="610"/>
      <c r="BO12" s="610"/>
      <c r="BP12" s="610"/>
      <c r="BQ12" s="208"/>
      <c r="BR12" s="208"/>
      <c r="BS12" s="208"/>
      <c r="BT12" s="208"/>
      <c r="BU12" s="208"/>
      <c r="BV12" s="208"/>
      <c r="BW12" s="208"/>
      <c r="BX12" s="208"/>
      <c r="BY12" s="208"/>
      <c r="BZ12" s="208"/>
      <c r="CA12" s="208"/>
      <c r="CB12" s="208"/>
      <c r="CC12" s="208"/>
      <c r="CD12" s="208"/>
      <c r="CE12" s="208"/>
      <c r="CF12" s="208"/>
      <c r="CG12" s="208"/>
      <c r="CH12" s="208"/>
      <c r="CI12" s="209"/>
      <c r="CJ12" s="713"/>
    </row>
    <row r="13" spans="4:88" ht="11.25" customHeight="1" x14ac:dyDescent="0.45">
      <c r="D13" s="750" t="s">
        <v>56</v>
      </c>
      <c r="E13" s="751"/>
      <c r="F13" s="751"/>
      <c r="G13" s="751"/>
      <c r="H13" s="751"/>
      <c r="I13" s="751"/>
      <c r="J13" s="751"/>
      <c r="K13" s="751"/>
      <c r="L13" s="751"/>
      <c r="M13" s="751"/>
      <c r="N13" s="752"/>
      <c r="O13" s="198"/>
      <c r="Q13" s="611">
        <f>'16-10'!T30</f>
        <v>0</v>
      </c>
      <c r="R13" s="611"/>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1"/>
      <c r="AZ13" s="611"/>
      <c r="BA13" s="611"/>
      <c r="BB13" s="611"/>
      <c r="BC13" s="611"/>
      <c r="BD13" s="611"/>
      <c r="BE13" s="611"/>
      <c r="BF13" s="611"/>
      <c r="BG13" s="611"/>
      <c r="BH13" s="611"/>
      <c r="BI13" s="611"/>
      <c r="BJ13" s="611"/>
      <c r="BK13" s="611"/>
      <c r="BL13" s="611"/>
      <c r="BM13" s="611"/>
      <c r="BN13" s="611"/>
      <c r="BO13" s="611"/>
      <c r="BP13" s="611"/>
      <c r="BQ13" s="199"/>
      <c r="BR13" s="199"/>
      <c r="BS13" s="199"/>
      <c r="BT13" s="199"/>
      <c r="BU13" s="199"/>
      <c r="BV13" s="199"/>
      <c r="BW13" s="199"/>
      <c r="BX13" s="199"/>
      <c r="BY13" s="199"/>
      <c r="BZ13" s="199"/>
      <c r="CA13" s="199"/>
      <c r="CB13" s="199"/>
      <c r="CC13" s="199"/>
      <c r="CD13" s="199"/>
      <c r="CE13" s="199"/>
      <c r="CF13" s="199"/>
      <c r="CG13" s="199"/>
      <c r="CH13" s="199"/>
      <c r="CI13" s="200"/>
      <c r="CJ13" s="713"/>
    </row>
    <row r="14" spans="4:88" ht="11.25" customHeight="1" x14ac:dyDescent="0.45">
      <c r="D14" s="744"/>
      <c r="E14" s="745"/>
      <c r="F14" s="745"/>
      <c r="G14" s="745"/>
      <c r="H14" s="745"/>
      <c r="I14" s="745"/>
      <c r="J14" s="745"/>
      <c r="K14" s="745"/>
      <c r="L14" s="745"/>
      <c r="M14" s="745"/>
      <c r="N14" s="746"/>
      <c r="O14" s="211"/>
      <c r="P14" s="162"/>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609"/>
      <c r="AW14" s="609"/>
      <c r="AX14" s="609"/>
      <c r="AY14" s="609"/>
      <c r="AZ14" s="609"/>
      <c r="BA14" s="609"/>
      <c r="BB14" s="609"/>
      <c r="BC14" s="609"/>
      <c r="BD14" s="609"/>
      <c r="BE14" s="609"/>
      <c r="BF14" s="609"/>
      <c r="BG14" s="609"/>
      <c r="BH14" s="609"/>
      <c r="BI14" s="609"/>
      <c r="BJ14" s="609"/>
      <c r="BK14" s="609"/>
      <c r="BL14" s="609"/>
      <c r="BM14" s="609"/>
      <c r="BN14" s="609"/>
      <c r="BO14" s="609"/>
      <c r="BP14" s="609"/>
      <c r="CI14" s="185"/>
      <c r="CJ14" s="713"/>
    </row>
    <row r="15" spans="4:88" ht="11.25" customHeight="1" x14ac:dyDescent="0.45">
      <c r="D15" s="744" t="s">
        <v>57</v>
      </c>
      <c r="E15" s="745"/>
      <c r="F15" s="745"/>
      <c r="G15" s="745"/>
      <c r="H15" s="745"/>
      <c r="I15" s="745"/>
      <c r="J15" s="745"/>
      <c r="K15" s="745"/>
      <c r="L15" s="745"/>
      <c r="M15" s="745"/>
      <c r="N15" s="746"/>
      <c r="O15" s="211"/>
      <c r="P15" s="162"/>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c r="AU15" s="609"/>
      <c r="AV15" s="609"/>
      <c r="AW15" s="609"/>
      <c r="AX15" s="609"/>
      <c r="AY15" s="609"/>
      <c r="AZ15" s="609"/>
      <c r="BA15" s="609"/>
      <c r="BB15" s="609"/>
      <c r="BC15" s="609"/>
      <c r="BD15" s="609"/>
      <c r="BE15" s="609"/>
      <c r="BF15" s="609"/>
      <c r="BG15" s="609"/>
      <c r="BH15" s="609"/>
      <c r="BI15" s="609"/>
      <c r="BJ15" s="609"/>
      <c r="BK15" s="609"/>
      <c r="BL15" s="609"/>
      <c r="BM15" s="609"/>
      <c r="BN15" s="609"/>
      <c r="BO15" s="609"/>
      <c r="BP15" s="609"/>
      <c r="CI15" s="185"/>
      <c r="CJ15" s="713"/>
    </row>
    <row r="16" spans="4:88" ht="11.25" customHeight="1" x14ac:dyDescent="0.45">
      <c r="D16" s="747"/>
      <c r="E16" s="748"/>
      <c r="F16" s="748"/>
      <c r="G16" s="748"/>
      <c r="H16" s="748"/>
      <c r="I16" s="748"/>
      <c r="J16" s="748"/>
      <c r="K16" s="748"/>
      <c r="L16" s="748"/>
      <c r="M16" s="748"/>
      <c r="N16" s="749"/>
      <c r="O16" s="211"/>
      <c r="P16" s="163"/>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0"/>
      <c r="AV16" s="610"/>
      <c r="AW16" s="610"/>
      <c r="AX16" s="610"/>
      <c r="AY16" s="610"/>
      <c r="AZ16" s="610"/>
      <c r="BA16" s="610"/>
      <c r="BB16" s="610"/>
      <c r="BC16" s="610"/>
      <c r="BD16" s="610"/>
      <c r="BE16" s="610"/>
      <c r="BF16" s="610"/>
      <c r="BG16" s="610"/>
      <c r="BH16" s="610"/>
      <c r="BI16" s="610"/>
      <c r="BJ16" s="610"/>
      <c r="BK16" s="610"/>
      <c r="BL16" s="610"/>
      <c r="BM16" s="610"/>
      <c r="BN16" s="610"/>
      <c r="BO16" s="610"/>
      <c r="BP16" s="610"/>
      <c r="CI16" s="185"/>
      <c r="CJ16" s="713"/>
    </row>
    <row r="17" spans="4:88" ht="6" customHeight="1" x14ac:dyDescent="0.45">
      <c r="D17" s="227"/>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261"/>
      <c r="BW17" s="261"/>
      <c r="BX17" s="261"/>
      <c r="BY17" s="546">
        <f>IF('16-10別表 (4)'!BY17=4,4,IF('16-10別表 (3)'!BY17=3,3,IF('16-10別表 (2)'!BY17=2,2,1)))</f>
        <v>1</v>
      </c>
      <c r="BZ17" s="547"/>
      <c r="CA17" s="547"/>
      <c r="CB17" s="558"/>
      <c r="CC17" s="171"/>
      <c r="CD17" s="688" t="s">
        <v>75</v>
      </c>
      <c r="CE17" s="688"/>
      <c r="CF17" s="688"/>
      <c r="CG17" s="688"/>
      <c r="CH17" s="688"/>
      <c r="CI17" s="753"/>
      <c r="CJ17" s="713"/>
    </row>
    <row r="18" spans="4:88" ht="18" customHeight="1" x14ac:dyDescent="0.45">
      <c r="D18" s="201"/>
      <c r="S18" s="616" t="s">
        <v>112</v>
      </c>
      <c r="T18" s="616"/>
      <c r="U18" s="616"/>
      <c r="V18" s="755"/>
      <c r="W18" s="756">
        <f>'16-10'!V44</f>
        <v>0</v>
      </c>
      <c r="X18" s="757"/>
      <c r="Y18" s="758"/>
      <c r="Z18" s="684" t="s">
        <v>0</v>
      </c>
      <c r="AA18" s="616"/>
      <c r="AB18" s="616"/>
      <c r="AC18" s="755"/>
      <c r="AD18" s="756">
        <f>'16-10'!AC44</f>
        <v>0</v>
      </c>
      <c r="AE18" s="757"/>
      <c r="AF18" s="758"/>
      <c r="AG18" s="684" t="s">
        <v>1</v>
      </c>
      <c r="AH18" s="616"/>
      <c r="AI18" s="616"/>
      <c r="AJ18" s="616"/>
      <c r="BV18" s="180"/>
      <c r="BW18" s="180"/>
      <c r="BX18" s="180"/>
      <c r="BY18" s="550"/>
      <c r="BZ18" s="551"/>
      <c r="CA18" s="551"/>
      <c r="CB18" s="560"/>
      <c r="CC18" s="6"/>
      <c r="CD18" s="692"/>
      <c r="CE18" s="692"/>
      <c r="CF18" s="692"/>
      <c r="CG18" s="692"/>
      <c r="CH18" s="692"/>
      <c r="CI18" s="754"/>
      <c r="CJ18" s="713"/>
    </row>
    <row r="19" spans="4:88" ht="18" customHeight="1" x14ac:dyDescent="0.45">
      <c r="D19" s="201"/>
      <c r="S19" s="616"/>
      <c r="T19" s="616"/>
      <c r="U19" s="616"/>
      <c r="V19" s="755"/>
      <c r="W19" s="759"/>
      <c r="X19" s="760"/>
      <c r="Y19" s="761"/>
      <c r="Z19" s="684"/>
      <c r="AA19" s="616"/>
      <c r="AB19" s="616"/>
      <c r="AC19" s="755"/>
      <c r="AD19" s="759"/>
      <c r="AE19" s="760"/>
      <c r="AF19" s="761"/>
      <c r="AG19" s="684"/>
      <c r="AH19" s="616"/>
      <c r="AI19" s="616"/>
      <c r="AJ19" s="616"/>
      <c r="BY19" s="546">
        <v>1</v>
      </c>
      <c r="BZ19" s="547"/>
      <c r="CA19" s="547"/>
      <c r="CB19" s="558"/>
      <c r="CC19" s="198"/>
      <c r="CD19" s="688" t="s">
        <v>44</v>
      </c>
      <c r="CE19" s="688"/>
      <c r="CF19" s="688"/>
      <c r="CG19" s="688"/>
      <c r="CH19" s="688"/>
      <c r="CI19" s="200"/>
      <c r="CJ19" s="713"/>
    </row>
    <row r="20" spans="4:88" ht="6" customHeight="1" x14ac:dyDescent="0.45">
      <c r="D20" s="228"/>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685"/>
      <c r="BZ20" s="686"/>
      <c r="CA20" s="686"/>
      <c r="CB20" s="687"/>
      <c r="CC20" s="296"/>
      <c r="CD20" s="689"/>
      <c r="CE20" s="689"/>
      <c r="CF20" s="689"/>
      <c r="CG20" s="689"/>
      <c r="CH20" s="689"/>
      <c r="CI20" s="194"/>
      <c r="CJ20" s="713"/>
    </row>
    <row r="21" spans="4:88" ht="8.1" customHeight="1" x14ac:dyDescent="0.45">
      <c r="D21" s="297"/>
      <c r="E21" s="298"/>
      <c r="F21" s="298"/>
      <c r="G21" s="298"/>
      <c r="H21" s="298"/>
      <c r="I21" s="298"/>
      <c r="J21" s="298"/>
      <c r="K21" s="298"/>
      <c r="L21" s="298"/>
      <c r="M21" s="298"/>
      <c r="N21" s="298"/>
      <c r="O21" s="298"/>
      <c r="P21" s="298"/>
      <c r="Q21" s="298"/>
      <c r="R21" s="298"/>
      <c r="S21" s="299"/>
      <c r="T21" s="299"/>
      <c r="U21" s="690" t="s">
        <v>52</v>
      </c>
      <c r="V21" s="690"/>
      <c r="W21" s="690"/>
      <c r="X21" s="690"/>
      <c r="Y21" s="690"/>
      <c r="Z21" s="690"/>
      <c r="AA21" s="690"/>
      <c r="AB21" s="690"/>
      <c r="AC21" s="690"/>
      <c r="AD21" s="690"/>
      <c r="AE21" s="690"/>
      <c r="AF21" s="690"/>
      <c r="AG21" s="690"/>
      <c r="AH21" s="690"/>
      <c r="AI21" s="690"/>
      <c r="AJ21" s="690"/>
      <c r="AK21" s="299"/>
      <c r="AL21" s="299"/>
      <c r="AM21" s="298"/>
      <c r="AN21" s="298"/>
      <c r="AO21" s="298"/>
      <c r="AP21" s="298"/>
      <c r="AQ21" s="298"/>
      <c r="AR21" s="298"/>
      <c r="AS21" s="298"/>
      <c r="AT21" s="298"/>
      <c r="AU21" s="298"/>
      <c r="AV21" s="298"/>
      <c r="AW21" s="298"/>
      <c r="AX21" s="298"/>
      <c r="AY21" s="298"/>
      <c r="AZ21" s="300"/>
      <c r="BA21" s="301"/>
      <c r="BB21" s="302"/>
      <c r="BC21" s="690" t="s">
        <v>45</v>
      </c>
      <c r="BD21" s="690"/>
      <c r="BE21" s="690"/>
      <c r="BF21" s="690"/>
      <c r="BG21" s="690"/>
      <c r="BH21" s="690"/>
      <c r="BI21" s="690"/>
      <c r="BJ21" s="690"/>
      <c r="BK21" s="690"/>
      <c r="BL21" s="690"/>
      <c r="BM21" s="302"/>
      <c r="BN21" s="303"/>
      <c r="BO21" s="304"/>
      <c r="BP21" s="305"/>
      <c r="BQ21" s="305"/>
      <c r="BR21" s="305"/>
      <c r="BS21" s="305"/>
      <c r="BT21" s="305"/>
      <c r="BU21" s="305"/>
      <c r="BV21" s="305"/>
      <c r="BW21" s="305"/>
      <c r="BX21" s="298"/>
      <c r="BY21" s="298"/>
      <c r="BZ21" s="298"/>
      <c r="CA21" s="298"/>
      <c r="CB21" s="298"/>
      <c r="CC21" s="298"/>
      <c r="CD21" s="298"/>
      <c r="CE21" s="298"/>
      <c r="CF21" s="298"/>
      <c r="CG21" s="298"/>
      <c r="CH21" s="298"/>
      <c r="CI21" s="300"/>
      <c r="CJ21" s="713"/>
    </row>
    <row r="22" spans="4:88" ht="8.1" customHeight="1" x14ac:dyDescent="0.45">
      <c r="D22" s="306"/>
      <c r="E22" s="307"/>
      <c r="F22" s="307"/>
      <c r="G22" s="307"/>
      <c r="H22" s="307"/>
      <c r="I22" s="307"/>
      <c r="J22" s="307"/>
      <c r="K22" s="307"/>
      <c r="L22" s="307"/>
      <c r="M22" s="307"/>
      <c r="N22" s="307"/>
      <c r="O22" s="307"/>
      <c r="P22" s="307"/>
      <c r="Q22" s="307"/>
      <c r="R22" s="307"/>
      <c r="S22" s="308"/>
      <c r="T22" s="308"/>
      <c r="U22" s="691"/>
      <c r="V22" s="691"/>
      <c r="W22" s="691"/>
      <c r="X22" s="691"/>
      <c r="Y22" s="691"/>
      <c r="Z22" s="691"/>
      <c r="AA22" s="691"/>
      <c r="AB22" s="691"/>
      <c r="AC22" s="691"/>
      <c r="AD22" s="691"/>
      <c r="AE22" s="691"/>
      <c r="AF22" s="691"/>
      <c r="AG22" s="691"/>
      <c r="AH22" s="691"/>
      <c r="AI22" s="691"/>
      <c r="AJ22" s="691"/>
      <c r="AK22" s="308"/>
      <c r="AL22" s="308"/>
      <c r="AM22" s="307"/>
      <c r="AN22" s="307"/>
      <c r="AO22" s="307"/>
      <c r="AP22" s="307"/>
      <c r="AQ22" s="307"/>
      <c r="AR22" s="307"/>
      <c r="AS22" s="307"/>
      <c r="AT22" s="307"/>
      <c r="AU22" s="307"/>
      <c r="AV22" s="307"/>
      <c r="AW22" s="307"/>
      <c r="AX22" s="307"/>
      <c r="AY22" s="307"/>
      <c r="AZ22" s="309"/>
      <c r="BA22" s="310"/>
      <c r="BB22" s="311"/>
      <c r="BC22" s="691"/>
      <c r="BD22" s="691"/>
      <c r="BE22" s="691"/>
      <c r="BF22" s="691"/>
      <c r="BG22" s="691"/>
      <c r="BH22" s="691"/>
      <c r="BI22" s="691"/>
      <c r="BJ22" s="691"/>
      <c r="BK22" s="691"/>
      <c r="BL22" s="691"/>
      <c r="BM22" s="311"/>
      <c r="BN22" s="312"/>
      <c r="BO22" s="693" t="s">
        <v>49</v>
      </c>
      <c r="BP22" s="694"/>
      <c r="BQ22" s="694"/>
      <c r="BR22" s="694"/>
      <c r="BS22" s="694"/>
      <c r="BT22" s="694"/>
      <c r="BU22" s="694"/>
      <c r="BV22" s="694"/>
      <c r="BW22" s="694"/>
      <c r="BX22" s="307"/>
      <c r="BY22" s="307"/>
      <c r="BZ22" s="307"/>
      <c r="CA22" s="307"/>
      <c r="CB22" s="307"/>
      <c r="CC22" s="307"/>
      <c r="CD22" s="307"/>
      <c r="CE22" s="307"/>
      <c r="CF22" s="307"/>
      <c r="CG22" s="307"/>
      <c r="CH22" s="307"/>
      <c r="CI22" s="309"/>
      <c r="CJ22" s="713"/>
    </row>
    <row r="23" spans="4:88" ht="8.1" customHeight="1" x14ac:dyDescent="0.45">
      <c r="D23" s="306"/>
      <c r="E23" s="307"/>
      <c r="F23" s="307"/>
      <c r="G23" s="307"/>
      <c r="H23" s="307"/>
      <c r="I23" s="307"/>
      <c r="J23" s="307"/>
      <c r="K23" s="307"/>
      <c r="L23" s="307"/>
      <c r="M23" s="307"/>
      <c r="N23" s="307"/>
      <c r="O23" s="307"/>
      <c r="P23" s="307"/>
      <c r="Q23" s="307"/>
      <c r="R23" s="307"/>
      <c r="S23" s="175"/>
      <c r="T23" s="175"/>
      <c r="U23" s="692"/>
      <c r="V23" s="692"/>
      <c r="W23" s="692"/>
      <c r="X23" s="692"/>
      <c r="Y23" s="692"/>
      <c r="Z23" s="692"/>
      <c r="AA23" s="692"/>
      <c r="AB23" s="692"/>
      <c r="AC23" s="692"/>
      <c r="AD23" s="692"/>
      <c r="AE23" s="692"/>
      <c r="AF23" s="692"/>
      <c r="AG23" s="692"/>
      <c r="AH23" s="692"/>
      <c r="AI23" s="692"/>
      <c r="AJ23" s="692"/>
      <c r="AK23" s="175"/>
      <c r="AL23" s="175"/>
      <c r="AM23" s="307"/>
      <c r="AN23" s="307"/>
      <c r="AO23" s="307"/>
      <c r="AP23" s="307"/>
      <c r="AQ23" s="307"/>
      <c r="AR23" s="307"/>
      <c r="AS23" s="307"/>
      <c r="AT23" s="307"/>
      <c r="AU23" s="307"/>
      <c r="AV23" s="307"/>
      <c r="AW23" s="307"/>
      <c r="AX23" s="307"/>
      <c r="AY23" s="307"/>
      <c r="AZ23" s="309"/>
      <c r="BA23" s="310"/>
      <c r="BB23" s="311"/>
      <c r="BC23" s="692"/>
      <c r="BD23" s="692"/>
      <c r="BE23" s="692"/>
      <c r="BF23" s="692"/>
      <c r="BG23" s="692"/>
      <c r="BH23" s="692"/>
      <c r="BI23" s="692"/>
      <c r="BJ23" s="692"/>
      <c r="BK23" s="692"/>
      <c r="BL23" s="692"/>
      <c r="BM23" s="311"/>
      <c r="BN23" s="312"/>
      <c r="BO23" s="693"/>
      <c r="BP23" s="694"/>
      <c r="BQ23" s="694"/>
      <c r="BR23" s="694"/>
      <c r="BS23" s="694"/>
      <c r="BT23" s="694"/>
      <c r="BU23" s="694"/>
      <c r="BV23" s="694"/>
      <c r="BW23" s="694"/>
      <c r="BX23" s="307"/>
      <c r="BY23" s="307"/>
      <c r="BZ23" s="307"/>
      <c r="CA23" s="307"/>
      <c r="CB23" s="307"/>
      <c r="CC23" s="307"/>
      <c r="CD23" s="307"/>
      <c r="CE23" s="307"/>
      <c r="CF23" s="307"/>
      <c r="CG23" s="307"/>
      <c r="CH23" s="307"/>
      <c r="CI23" s="309"/>
      <c r="CJ23" s="713"/>
    </row>
    <row r="24" spans="4:88" ht="8.1" customHeight="1" x14ac:dyDescent="0.45">
      <c r="D24" s="695" t="s">
        <v>51</v>
      </c>
      <c r="E24" s="696"/>
      <c r="F24" s="696"/>
      <c r="G24" s="696"/>
      <c r="H24" s="696"/>
      <c r="I24" s="696"/>
      <c r="J24" s="696"/>
      <c r="K24" s="696"/>
      <c r="L24" s="313"/>
      <c r="M24" s="313"/>
      <c r="N24" s="314"/>
      <c r="O24" s="314"/>
      <c r="P24" s="314"/>
      <c r="Q24" s="314"/>
      <c r="R24" s="314"/>
      <c r="S24" s="314"/>
      <c r="T24" s="314"/>
      <c r="U24" s="314"/>
      <c r="V24" s="314"/>
      <c r="W24" s="314"/>
      <c r="X24" s="315"/>
      <c r="Y24" s="316"/>
      <c r="Z24" s="316"/>
      <c r="AA24" s="316"/>
      <c r="AB24" s="316"/>
      <c r="AC24" s="316"/>
      <c r="AD24" s="316"/>
      <c r="AE24" s="316"/>
      <c r="AF24" s="688" t="s">
        <v>53</v>
      </c>
      <c r="AG24" s="688"/>
      <c r="AH24" s="688"/>
      <c r="AI24" s="688"/>
      <c r="AJ24" s="688"/>
      <c r="AK24" s="688"/>
      <c r="AL24" s="688"/>
      <c r="AM24" s="688"/>
      <c r="AN24" s="688"/>
      <c r="AO24" s="688"/>
      <c r="AP24" s="688"/>
      <c r="AQ24" s="688"/>
      <c r="AR24" s="688"/>
      <c r="AS24" s="688"/>
      <c r="AT24" s="688"/>
      <c r="AU24" s="316"/>
      <c r="AV24" s="316"/>
      <c r="AW24" s="316"/>
      <c r="AX24" s="316"/>
      <c r="AY24" s="316"/>
      <c r="AZ24" s="317"/>
      <c r="BA24" s="318"/>
      <c r="BB24" s="701" t="s">
        <v>46</v>
      </c>
      <c r="BC24" s="702"/>
      <c r="BD24" s="702"/>
      <c r="BE24" s="702"/>
      <c r="BF24" s="702"/>
      <c r="BG24" s="702"/>
      <c r="BH24" s="702"/>
      <c r="BI24" s="702"/>
      <c r="BJ24" s="702"/>
      <c r="BK24" s="702"/>
      <c r="BL24" s="702"/>
      <c r="BM24" s="702"/>
      <c r="BN24" s="703"/>
      <c r="BO24" s="693" t="s">
        <v>50</v>
      </c>
      <c r="BP24" s="694"/>
      <c r="BQ24" s="694"/>
      <c r="BR24" s="694"/>
      <c r="BS24" s="694"/>
      <c r="BT24" s="694"/>
      <c r="BU24" s="694"/>
      <c r="BV24" s="694"/>
      <c r="BW24" s="710"/>
      <c r="BX24" s="658" t="s">
        <v>47</v>
      </c>
      <c r="BY24" s="314"/>
      <c r="BZ24" s="314"/>
      <c r="CA24" s="711" t="s">
        <v>48</v>
      </c>
      <c r="CB24" s="711"/>
      <c r="CC24" s="711"/>
      <c r="CD24" s="711"/>
      <c r="CE24" s="711"/>
      <c r="CF24" s="711"/>
      <c r="CG24" s="711"/>
      <c r="CH24" s="314"/>
      <c r="CI24" s="319"/>
      <c r="CJ24" s="713"/>
    </row>
    <row r="25" spans="4:88" ht="8.1" customHeight="1" x14ac:dyDescent="0.45">
      <c r="D25" s="697"/>
      <c r="E25" s="698"/>
      <c r="F25" s="698"/>
      <c r="G25" s="698"/>
      <c r="H25" s="698"/>
      <c r="I25" s="698"/>
      <c r="J25" s="698"/>
      <c r="K25" s="698"/>
      <c r="L25" s="658" t="s">
        <v>47</v>
      </c>
      <c r="M25" s="314"/>
      <c r="N25" s="314"/>
      <c r="O25" s="711" t="s">
        <v>48</v>
      </c>
      <c r="P25" s="711"/>
      <c r="Q25" s="711"/>
      <c r="R25" s="711"/>
      <c r="S25" s="711"/>
      <c r="T25" s="711"/>
      <c r="U25" s="711"/>
      <c r="V25" s="314"/>
      <c r="W25" s="320"/>
      <c r="X25" s="321"/>
      <c r="Y25" s="307"/>
      <c r="Z25" s="307"/>
      <c r="AA25" s="307"/>
      <c r="AB25" s="307"/>
      <c r="AC25" s="307"/>
      <c r="AD25" s="307"/>
      <c r="AE25" s="307"/>
      <c r="AF25" s="691"/>
      <c r="AG25" s="691"/>
      <c r="AH25" s="691"/>
      <c r="AI25" s="691"/>
      <c r="AJ25" s="691"/>
      <c r="AK25" s="691"/>
      <c r="AL25" s="691"/>
      <c r="AM25" s="691"/>
      <c r="AN25" s="691"/>
      <c r="AO25" s="691"/>
      <c r="AP25" s="691"/>
      <c r="AQ25" s="691"/>
      <c r="AR25" s="691"/>
      <c r="AS25" s="691"/>
      <c r="AT25" s="691"/>
      <c r="AU25" s="307"/>
      <c r="AV25" s="307"/>
      <c r="AW25" s="307"/>
      <c r="AX25" s="307"/>
      <c r="AY25" s="307"/>
      <c r="AZ25" s="309"/>
      <c r="BA25" s="306"/>
      <c r="BB25" s="704"/>
      <c r="BC25" s="705"/>
      <c r="BD25" s="705"/>
      <c r="BE25" s="705"/>
      <c r="BF25" s="705"/>
      <c r="BG25" s="705"/>
      <c r="BH25" s="705"/>
      <c r="BI25" s="705"/>
      <c r="BJ25" s="705"/>
      <c r="BK25" s="705"/>
      <c r="BL25" s="705"/>
      <c r="BM25" s="705"/>
      <c r="BN25" s="706"/>
      <c r="BO25" s="693"/>
      <c r="BP25" s="694"/>
      <c r="BQ25" s="694"/>
      <c r="BR25" s="694"/>
      <c r="BS25" s="694"/>
      <c r="BT25" s="694"/>
      <c r="BU25" s="694"/>
      <c r="BV25" s="694"/>
      <c r="BW25" s="710"/>
      <c r="BX25" s="659"/>
      <c r="BY25" s="322"/>
      <c r="BZ25" s="322"/>
      <c r="CA25" s="694"/>
      <c r="CB25" s="694"/>
      <c r="CC25" s="694"/>
      <c r="CD25" s="694"/>
      <c r="CE25" s="694"/>
      <c r="CF25" s="694"/>
      <c r="CG25" s="694"/>
      <c r="CH25" s="322"/>
      <c r="CI25" s="323"/>
      <c r="CJ25" s="713"/>
    </row>
    <row r="26" spans="4:88" ht="8.1" customHeight="1" x14ac:dyDescent="0.45">
      <c r="D26" s="699"/>
      <c r="E26" s="700"/>
      <c r="F26" s="700"/>
      <c r="G26" s="700"/>
      <c r="H26" s="700"/>
      <c r="I26" s="700"/>
      <c r="J26" s="700"/>
      <c r="K26" s="700"/>
      <c r="L26" s="660"/>
      <c r="M26" s="324"/>
      <c r="N26" s="324"/>
      <c r="O26" s="712"/>
      <c r="P26" s="712"/>
      <c r="Q26" s="712"/>
      <c r="R26" s="712"/>
      <c r="S26" s="712"/>
      <c r="T26" s="712"/>
      <c r="U26" s="712"/>
      <c r="V26" s="324"/>
      <c r="W26" s="325"/>
      <c r="X26" s="326"/>
      <c r="Y26" s="327"/>
      <c r="Z26" s="327"/>
      <c r="AA26" s="327"/>
      <c r="AB26" s="327"/>
      <c r="AC26" s="327"/>
      <c r="AD26" s="327"/>
      <c r="AE26" s="327"/>
      <c r="AF26" s="689"/>
      <c r="AG26" s="689"/>
      <c r="AH26" s="689"/>
      <c r="AI26" s="689"/>
      <c r="AJ26" s="689"/>
      <c r="AK26" s="689"/>
      <c r="AL26" s="689"/>
      <c r="AM26" s="689"/>
      <c r="AN26" s="689"/>
      <c r="AO26" s="689"/>
      <c r="AP26" s="689"/>
      <c r="AQ26" s="689"/>
      <c r="AR26" s="689"/>
      <c r="AS26" s="689"/>
      <c r="AT26" s="689"/>
      <c r="AU26" s="327"/>
      <c r="AV26" s="327"/>
      <c r="AW26" s="327"/>
      <c r="AX26" s="327"/>
      <c r="AY26" s="327"/>
      <c r="AZ26" s="328"/>
      <c r="BA26" s="329"/>
      <c r="BB26" s="707"/>
      <c r="BC26" s="708"/>
      <c r="BD26" s="708"/>
      <c r="BE26" s="708"/>
      <c r="BF26" s="708"/>
      <c r="BG26" s="708"/>
      <c r="BH26" s="708"/>
      <c r="BI26" s="708"/>
      <c r="BJ26" s="708"/>
      <c r="BK26" s="708"/>
      <c r="BL26" s="708"/>
      <c r="BM26" s="708"/>
      <c r="BN26" s="709"/>
      <c r="BO26" s="330"/>
      <c r="BP26" s="331"/>
      <c r="BQ26" s="331"/>
      <c r="BR26" s="331"/>
      <c r="BS26" s="331"/>
      <c r="BT26" s="331"/>
      <c r="BU26" s="331"/>
      <c r="BV26" s="331"/>
      <c r="BW26" s="332"/>
      <c r="BX26" s="660"/>
      <c r="BY26" s="324"/>
      <c r="BZ26" s="324"/>
      <c r="CA26" s="712"/>
      <c r="CB26" s="712"/>
      <c r="CC26" s="712"/>
      <c r="CD26" s="712"/>
      <c r="CE26" s="712"/>
      <c r="CF26" s="712"/>
      <c r="CG26" s="712"/>
      <c r="CH26" s="324"/>
      <c r="CI26" s="333"/>
      <c r="CJ26" s="713"/>
    </row>
    <row r="27" spans="4:88" ht="9" customHeight="1" x14ac:dyDescent="0.45">
      <c r="D27" s="334"/>
      <c r="E27" s="335"/>
      <c r="F27" s="335"/>
      <c r="G27" s="335"/>
      <c r="H27" s="335"/>
      <c r="I27" s="335"/>
      <c r="J27" s="335"/>
      <c r="K27" s="335"/>
      <c r="L27" s="335"/>
      <c r="M27" s="335"/>
      <c r="N27" s="335"/>
      <c r="O27" s="335"/>
      <c r="P27" s="335"/>
      <c r="Q27" s="335"/>
      <c r="R27" s="335"/>
      <c r="S27" s="335"/>
      <c r="T27" s="335"/>
      <c r="U27" s="335"/>
      <c r="V27" s="335"/>
      <c r="W27" s="335"/>
      <c r="X27" s="336"/>
      <c r="Y27" s="335"/>
      <c r="Z27" s="335"/>
      <c r="AA27" s="335"/>
      <c r="AB27" s="335"/>
      <c r="AC27" s="335"/>
      <c r="AD27" s="335"/>
      <c r="AE27" s="335"/>
      <c r="AF27" s="335"/>
      <c r="AG27" s="335"/>
      <c r="AH27" s="335"/>
      <c r="AI27" s="335"/>
      <c r="AJ27" s="335"/>
      <c r="AK27" s="335"/>
      <c r="AL27" s="335"/>
      <c r="AM27" s="335"/>
      <c r="AN27" s="335"/>
      <c r="AO27" s="335"/>
      <c r="AP27" s="335"/>
      <c r="AQ27" s="335"/>
      <c r="AR27" s="335"/>
      <c r="AS27" s="335"/>
      <c r="AT27" s="335"/>
      <c r="AU27" s="335"/>
      <c r="AV27" s="335"/>
      <c r="AW27" s="335"/>
      <c r="AX27" s="335"/>
      <c r="AY27" s="335"/>
      <c r="AZ27" s="337"/>
      <c r="BA27" s="338"/>
      <c r="BB27" s="160"/>
      <c r="BC27" s="160"/>
      <c r="BD27" s="160"/>
      <c r="BE27" s="160"/>
      <c r="BF27" s="160"/>
      <c r="BG27" s="160"/>
      <c r="BH27" s="160"/>
      <c r="BI27" s="160"/>
      <c r="BJ27" s="160"/>
      <c r="BK27" s="160"/>
      <c r="BL27" s="160"/>
      <c r="BM27" s="160"/>
      <c r="BN27" s="7" t="s">
        <v>26</v>
      </c>
      <c r="BO27" s="339"/>
      <c r="BP27" s="340"/>
      <c r="BQ27" s="340"/>
      <c r="BR27" s="340"/>
      <c r="BS27" s="340"/>
      <c r="BT27" s="340"/>
      <c r="BU27" s="340"/>
      <c r="BV27" s="340"/>
      <c r="BW27" s="340"/>
      <c r="BX27" s="340"/>
      <c r="BY27" s="340"/>
      <c r="BZ27" s="340"/>
      <c r="CA27" s="340"/>
      <c r="CB27" s="340"/>
      <c r="CC27" s="340"/>
      <c r="CD27" s="340"/>
      <c r="CE27" s="340"/>
      <c r="CF27" s="340"/>
      <c r="CG27" s="340"/>
      <c r="CH27" s="340"/>
      <c r="CI27" s="341"/>
      <c r="CJ27" s="713"/>
    </row>
    <row r="28" spans="4:88" ht="8.1" customHeight="1" x14ac:dyDescent="0.45">
      <c r="D28" s="641"/>
      <c r="E28" s="642"/>
      <c r="F28" s="642"/>
      <c r="G28" s="642"/>
      <c r="H28" s="642"/>
      <c r="I28" s="642"/>
      <c r="J28" s="642"/>
      <c r="K28" s="642"/>
      <c r="L28" s="642"/>
      <c r="M28" s="642"/>
      <c r="N28" s="642"/>
      <c r="O28" s="642"/>
      <c r="P28" s="642"/>
      <c r="Q28" s="642"/>
      <c r="R28" s="642"/>
      <c r="S28" s="642"/>
      <c r="T28" s="642"/>
      <c r="U28" s="642"/>
      <c r="V28" s="642"/>
      <c r="W28" s="643"/>
      <c r="X28" s="6"/>
      <c r="Y28" s="644" t="str">
        <f>IF(D28="","",VLOOKUP(D28,コード!$B$5:$D$40,3,FALSE))</f>
        <v/>
      </c>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5"/>
      <c r="BA28" s="342"/>
      <c r="BB28" s="649"/>
      <c r="BC28" s="649"/>
      <c r="BD28" s="649"/>
      <c r="BE28" s="649"/>
      <c r="BF28" s="649"/>
      <c r="BG28" s="649"/>
      <c r="BH28" s="649"/>
      <c r="BI28" s="649"/>
      <c r="BJ28" s="649"/>
      <c r="BK28" s="649"/>
      <c r="BL28" s="649"/>
      <c r="BM28" s="649"/>
      <c r="BN28" s="146"/>
      <c r="BO28" s="641"/>
      <c r="BP28" s="642"/>
      <c r="BQ28" s="642"/>
      <c r="BR28" s="642"/>
      <c r="BS28" s="642"/>
      <c r="BT28" s="642"/>
      <c r="BU28" s="642"/>
      <c r="BV28" s="642"/>
      <c r="BW28" s="642"/>
      <c r="BX28" s="642"/>
      <c r="BY28" s="642"/>
      <c r="BZ28" s="642"/>
      <c r="CA28" s="642"/>
      <c r="CB28" s="642"/>
      <c r="CC28" s="642"/>
      <c r="CD28" s="642"/>
      <c r="CE28" s="642"/>
      <c r="CF28" s="642"/>
      <c r="CG28" s="642"/>
      <c r="CH28" s="642"/>
      <c r="CI28" s="651"/>
      <c r="CJ28" s="713"/>
    </row>
    <row r="29" spans="4:88" ht="8.1" customHeight="1" x14ac:dyDescent="0.45">
      <c r="D29" s="641"/>
      <c r="E29" s="642"/>
      <c r="F29" s="642"/>
      <c r="G29" s="642"/>
      <c r="H29" s="642"/>
      <c r="I29" s="642"/>
      <c r="J29" s="642"/>
      <c r="K29" s="642"/>
      <c r="L29" s="642"/>
      <c r="M29" s="642"/>
      <c r="N29" s="642"/>
      <c r="O29" s="642"/>
      <c r="P29" s="642"/>
      <c r="Q29" s="642"/>
      <c r="R29" s="642"/>
      <c r="S29" s="642"/>
      <c r="T29" s="642"/>
      <c r="U29" s="642"/>
      <c r="V29" s="642"/>
      <c r="W29" s="643"/>
      <c r="X29" s="6"/>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4"/>
      <c r="AY29" s="644"/>
      <c r="AZ29" s="645"/>
      <c r="BA29" s="342"/>
      <c r="BB29" s="649"/>
      <c r="BC29" s="649"/>
      <c r="BD29" s="649"/>
      <c r="BE29" s="649"/>
      <c r="BF29" s="649"/>
      <c r="BG29" s="649"/>
      <c r="BH29" s="649"/>
      <c r="BI29" s="649"/>
      <c r="BJ29" s="649"/>
      <c r="BK29" s="649"/>
      <c r="BL29" s="649"/>
      <c r="BM29" s="649"/>
      <c r="BN29" s="146"/>
      <c r="BO29" s="641"/>
      <c r="BP29" s="642"/>
      <c r="BQ29" s="642"/>
      <c r="BR29" s="642"/>
      <c r="BS29" s="642"/>
      <c r="BT29" s="642"/>
      <c r="BU29" s="642"/>
      <c r="BV29" s="642"/>
      <c r="BW29" s="642"/>
      <c r="BX29" s="642"/>
      <c r="BY29" s="642"/>
      <c r="BZ29" s="642"/>
      <c r="CA29" s="642"/>
      <c r="CB29" s="642"/>
      <c r="CC29" s="642"/>
      <c r="CD29" s="642"/>
      <c r="CE29" s="642"/>
      <c r="CF29" s="642"/>
      <c r="CG29" s="642"/>
      <c r="CH29" s="642"/>
      <c r="CI29" s="651"/>
      <c r="CJ29" s="713"/>
    </row>
    <row r="30" spans="4:88" ht="8.1" customHeight="1" x14ac:dyDescent="0.45">
      <c r="D30" s="641"/>
      <c r="E30" s="642"/>
      <c r="F30" s="642"/>
      <c r="G30" s="642"/>
      <c r="H30" s="642"/>
      <c r="I30" s="642"/>
      <c r="J30" s="642"/>
      <c r="K30" s="642"/>
      <c r="L30" s="642"/>
      <c r="M30" s="642"/>
      <c r="N30" s="642"/>
      <c r="O30" s="642"/>
      <c r="P30" s="642"/>
      <c r="Q30" s="642"/>
      <c r="R30" s="642"/>
      <c r="S30" s="642"/>
      <c r="T30" s="642"/>
      <c r="U30" s="642"/>
      <c r="V30" s="642"/>
      <c r="W30" s="643"/>
      <c r="X30" s="6"/>
      <c r="Y30" s="644"/>
      <c r="Z30" s="644"/>
      <c r="AA30" s="644"/>
      <c r="AB30" s="644"/>
      <c r="AC30" s="644"/>
      <c r="AD30" s="644"/>
      <c r="AE30" s="644"/>
      <c r="AF30" s="644"/>
      <c r="AG30" s="644"/>
      <c r="AH30" s="644"/>
      <c r="AI30" s="644"/>
      <c r="AJ30" s="644"/>
      <c r="AK30" s="644"/>
      <c r="AL30" s="644"/>
      <c r="AM30" s="644"/>
      <c r="AN30" s="644"/>
      <c r="AO30" s="644"/>
      <c r="AP30" s="644"/>
      <c r="AQ30" s="644"/>
      <c r="AR30" s="644"/>
      <c r="AS30" s="644"/>
      <c r="AT30" s="644"/>
      <c r="AU30" s="644"/>
      <c r="AV30" s="644"/>
      <c r="AW30" s="644"/>
      <c r="AX30" s="644"/>
      <c r="AY30" s="644"/>
      <c r="AZ30" s="645"/>
      <c r="BA30" s="342"/>
      <c r="BB30" s="650"/>
      <c r="BC30" s="650"/>
      <c r="BD30" s="650"/>
      <c r="BE30" s="650"/>
      <c r="BF30" s="650"/>
      <c r="BG30" s="650"/>
      <c r="BH30" s="650"/>
      <c r="BI30" s="650"/>
      <c r="BJ30" s="650"/>
      <c r="BK30" s="650"/>
      <c r="BL30" s="650"/>
      <c r="BM30" s="650"/>
      <c r="BN30" s="147"/>
      <c r="BO30" s="641"/>
      <c r="BP30" s="642"/>
      <c r="BQ30" s="642"/>
      <c r="BR30" s="642"/>
      <c r="BS30" s="642"/>
      <c r="BT30" s="642"/>
      <c r="BU30" s="642"/>
      <c r="BV30" s="642"/>
      <c r="BW30" s="642"/>
      <c r="BX30" s="642"/>
      <c r="BY30" s="642"/>
      <c r="BZ30" s="642"/>
      <c r="CA30" s="642"/>
      <c r="CB30" s="642"/>
      <c r="CC30" s="642"/>
      <c r="CD30" s="642"/>
      <c r="CE30" s="642"/>
      <c r="CF30" s="642"/>
      <c r="CG30" s="642"/>
      <c r="CH30" s="642"/>
      <c r="CI30" s="651"/>
      <c r="CJ30" s="713"/>
    </row>
    <row r="31" spans="4:88" ht="8.1" customHeight="1" x14ac:dyDescent="0.45">
      <c r="D31" s="678"/>
      <c r="E31" s="679"/>
      <c r="F31" s="679"/>
      <c r="G31" s="679"/>
      <c r="H31" s="679"/>
      <c r="I31" s="679"/>
      <c r="J31" s="679"/>
      <c r="K31" s="680"/>
      <c r="L31" s="658" t="s">
        <v>47</v>
      </c>
      <c r="M31" s="661" t="str">
        <f>IF(D28="","",VLOOKUP(D28,コード!$B$5:$D$40,2,FALSE))</f>
        <v/>
      </c>
      <c r="N31" s="661"/>
      <c r="O31" s="661"/>
      <c r="P31" s="661"/>
      <c r="Q31" s="661"/>
      <c r="R31" s="661"/>
      <c r="S31" s="661"/>
      <c r="T31" s="661"/>
      <c r="U31" s="661"/>
      <c r="V31" s="172"/>
      <c r="W31" s="172"/>
      <c r="X31" s="343"/>
      <c r="Y31" s="644"/>
      <c r="Z31" s="644"/>
      <c r="AA31" s="644"/>
      <c r="AB31" s="644"/>
      <c r="AC31" s="644"/>
      <c r="AD31" s="644"/>
      <c r="AE31" s="644"/>
      <c r="AF31" s="644"/>
      <c r="AG31" s="644"/>
      <c r="AH31" s="644"/>
      <c r="AI31" s="644"/>
      <c r="AJ31" s="644"/>
      <c r="AK31" s="644"/>
      <c r="AL31" s="644"/>
      <c r="AM31" s="644"/>
      <c r="AN31" s="644"/>
      <c r="AO31" s="644"/>
      <c r="AP31" s="644"/>
      <c r="AQ31" s="644"/>
      <c r="AR31" s="644"/>
      <c r="AS31" s="644"/>
      <c r="AT31" s="644"/>
      <c r="AU31" s="644"/>
      <c r="AV31" s="644"/>
      <c r="AW31" s="644"/>
      <c r="AX31" s="644"/>
      <c r="AY31" s="644"/>
      <c r="AZ31" s="645"/>
      <c r="BA31" s="344"/>
      <c r="BB31" s="663"/>
      <c r="BC31" s="664"/>
      <c r="BD31" s="664"/>
      <c r="BE31" s="664"/>
      <c r="BF31" s="664"/>
      <c r="BG31" s="664"/>
      <c r="BH31" s="664"/>
      <c r="BI31" s="664"/>
      <c r="BJ31" s="664"/>
      <c r="BK31" s="664"/>
      <c r="BL31" s="664"/>
      <c r="BM31" s="664"/>
      <c r="BN31" s="148"/>
      <c r="BO31" s="669"/>
      <c r="BP31" s="670"/>
      <c r="BQ31" s="670"/>
      <c r="BR31" s="670"/>
      <c r="BS31" s="670"/>
      <c r="BT31" s="670"/>
      <c r="BU31" s="670"/>
      <c r="BV31" s="670"/>
      <c r="BW31" s="671"/>
      <c r="BX31" s="658" t="s">
        <v>47</v>
      </c>
      <c r="BY31" s="661" t="str">
        <f>IF(BO28="","",VLOOKUP(BO28,コード!$F$5:$G$13,2,FALSE))</f>
        <v/>
      </c>
      <c r="BZ31" s="661"/>
      <c r="CA31" s="661"/>
      <c r="CB31" s="661"/>
      <c r="CC31" s="661"/>
      <c r="CD31" s="661"/>
      <c r="CE31" s="661"/>
      <c r="CF31" s="661"/>
      <c r="CG31" s="661"/>
      <c r="CH31" s="172"/>
      <c r="CI31" s="345"/>
      <c r="CJ31" s="713"/>
    </row>
    <row r="32" spans="4:88" ht="8.1" customHeight="1" x14ac:dyDescent="0.45">
      <c r="D32" s="678"/>
      <c r="E32" s="679"/>
      <c r="F32" s="679"/>
      <c r="G32" s="679"/>
      <c r="H32" s="679"/>
      <c r="I32" s="679"/>
      <c r="J32" s="679"/>
      <c r="K32" s="680"/>
      <c r="L32" s="659"/>
      <c r="M32" s="592"/>
      <c r="N32" s="592"/>
      <c r="O32" s="592"/>
      <c r="P32" s="592"/>
      <c r="Q32" s="592"/>
      <c r="R32" s="592"/>
      <c r="S32" s="592"/>
      <c r="T32" s="592"/>
      <c r="U32" s="592"/>
      <c r="V32" s="159"/>
      <c r="W32" s="159"/>
      <c r="X32" s="343"/>
      <c r="Y32" s="644"/>
      <c r="Z32" s="644"/>
      <c r="AA32" s="644"/>
      <c r="AB32" s="644"/>
      <c r="AC32" s="644"/>
      <c r="AD32" s="644"/>
      <c r="AE32" s="644"/>
      <c r="AF32" s="644"/>
      <c r="AG32" s="644"/>
      <c r="AH32" s="644"/>
      <c r="AI32" s="644"/>
      <c r="AJ32" s="644"/>
      <c r="AK32" s="644"/>
      <c r="AL32" s="644"/>
      <c r="AM32" s="644"/>
      <c r="AN32" s="644"/>
      <c r="AO32" s="644"/>
      <c r="AP32" s="644"/>
      <c r="AQ32" s="644"/>
      <c r="AR32" s="644"/>
      <c r="AS32" s="644"/>
      <c r="AT32" s="644"/>
      <c r="AU32" s="644"/>
      <c r="AV32" s="644"/>
      <c r="AW32" s="644"/>
      <c r="AX32" s="644"/>
      <c r="AY32" s="644"/>
      <c r="AZ32" s="645"/>
      <c r="BA32" s="346"/>
      <c r="BB32" s="665"/>
      <c r="BC32" s="666"/>
      <c r="BD32" s="666"/>
      <c r="BE32" s="666"/>
      <c r="BF32" s="666"/>
      <c r="BG32" s="666"/>
      <c r="BH32" s="666"/>
      <c r="BI32" s="666"/>
      <c r="BJ32" s="666"/>
      <c r="BK32" s="666"/>
      <c r="BL32" s="666"/>
      <c r="BM32" s="666"/>
      <c r="BN32" s="149"/>
      <c r="BO32" s="669"/>
      <c r="BP32" s="670"/>
      <c r="BQ32" s="670"/>
      <c r="BR32" s="670"/>
      <c r="BS32" s="670"/>
      <c r="BT32" s="670"/>
      <c r="BU32" s="670"/>
      <c r="BV32" s="670"/>
      <c r="BW32" s="671"/>
      <c r="BX32" s="659"/>
      <c r="BY32" s="592"/>
      <c r="BZ32" s="592"/>
      <c r="CA32" s="592"/>
      <c r="CB32" s="592"/>
      <c r="CC32" s="592"/>
      <c r="CD32" s="592"/>
      <c r="CE32" s="592"/>
      <c r="CF32" s="592"/>
      <c r="CG32" s="592"/>
      <c r="CH32" s="159"/>
      <c r="CI32" s="347"/>
      <c r="CJ32" s="713"/>
    </row>
    <row r="33" spans="4:88" ht="8.1" customHeight="1" x14ac:dyDescent="0.45">
      <c r="D33" s="681"/>
      <c r="E33" s="682"/>
      <c r="F33" s="682"/>
      <c r="G33" s="682"/>
      <c r="H33" s="682"/>
      <c r="I33" s="682"/>
      <c r="J33" s="682"/>
      <c r="K33" s="683"/>
      <c r="L33" s="660"/>
      <c r="M33" s="662"/>
      <c r="N33" s="662"/>
      <c r="O33" s="662"/>
      <c r="P33" s="662"/>
      <c r="Q33" s="662"/>
      <c r="R33" s="662"/>
      <c r="S33" s="662"/>
      <c r="T33" s="662"/>
      <c r="U33" s="662"/>
      <c r="V33" s="173"/>
      <c r="W33" s="173"/>
      <c r="X33" s="348"/>
      <c r="Y33" s="646"/>
      <c r="Z33" s="646"/>
      <c r="AA33" s="646"/>
      <c r="AB33" s="646"/>
      <c r="AC33" s="646"/>
      <c r="AD33" s="646"/>
      <c r="AE33" s="646"/>
      <c r="AF33" s="646"/>
      <c r="AG33" s="646"/>
      <c r="AH33" s="646"/>
      <c r="AI33" s="646"/>
      <c r="AJ33" s="646"/>
      <c r="AK33" s="646"/>
      <c r="AL33" s="646"/>
      <c r="AM33" s="646"/>
      <c r="AN33" s="646"/>
      <c r="AO33" s="646"/>
      <c r="AP33" s="646"/>
      <c r="AQ33" s="646"/>
      <c r="AR33" s="646"/>
      <c r="AS33" s="646"/>
      <c r="AT33" s="646"/>
      <c r="AU33" s="646"/>
      <c r="AV33" s="646"/>
      <c r="AW33" s="646"/>
      <c r="AX33" s="646"/>
      <c r="AY33" s="646"/>
      <c r="AZ33" s="647"/>
      <c r="BA33" s="349"/>
      <c r="BB33" s="667"/>
      <c r="BC33" s="668"/>
      <c r="BD33" s="668"/>
      <c r="BE33" s="668"/>
      <c r="BF33" s="668"/>
      <c r="BG33" s="668"/>
      <c r="BH33" s="668"/>
      <c r="BI33" s="668"/>
      <c r="BJ33" s="668"/>
      <c r="BK33" s="668"/>
      <c r="BL33" s="668"/>
      <c r="BM33" s="668"/>
      <c r="BN33" s="150"/>
      <c r="BO33" s="672"/>
      <c r="BP33" s="673"/>
      <c r="BQ33" s="673"/>
      <c r="BR33" s="673"/>
      <c r="BS33" s="673"/>
      <c r="BT33" s="673"/>
      <c r="BU33" s="673"/>
      <c r="BV33" s="673"/>
      <c r="BW33" s="674"/>
      <c r="BX33" s="660"/>
      <c r="BY33" s="662"/>
      <c r="BZ33" s="662"/>
      <c r="CA33" s="662"/>
      <c r="CB33" s="662"/>
      <c r="CC33" s="662"/>
      <c r="CD33" s="662"/>
      <c r="CE33" s="662"/>
      <c r="CF33" s="662"/>
      <c r="CG33" s="662"/>
      <c r="CH33" s="173"/>
      <c r="CI33" s="350"/>
      <c r="CJ33" s="713"/>
    </row>
    <row r="34" spans="4:88" ht="8.1" customHeight="1" x14ac:dyDescent="0.45">
      <c r="D34" s="641"/>
      <c r="E34" s="642"/>
      <c r="F34" s="642"/>
      <c r="G34" s="642"/>
      <c r="H34" s="642"/>
      <c r="I34" s="642"/>
      <c r="J34" s="642"/>
      <c r="K34" s="642"/>
      <c r="L34" s="642"/>
      <c r="M34" s="642"/>
      <c r="N34" s="642"/>
      <c r="O34" s="642"/>
      <c r="P34" s="642"/>
      <c r="Q34" s="642"/>
      <c r="R34" s="642"/>
      <c r="S34" s="642"/>
      <c r="T34" s="642"/>
      <c r="U34" s="642"/>
      <c r="V34" s="642"/>
      <c r="W34" s="643"/>
      <c r="X34" s="336"/>
      <c r="Y34" s="644" t="str">
        <f>IF(D34="","",VLOOKUP(D34,コード!$B$5:$D$40,3,FALSE))</f>
        <v/>
      </c>
      <c r="Z34" s="644"/>
      <c r="AA34" s="644"/>
      <c r="AB34" s="644"/>
      <c r="AC34" s="644"/>
      <c r="AD34" s="644"/>
      <c r="AE34" s="644"/>
      <c r="AF34" s="644"/>
      <c r="AG34" s="644"/>
      <c r="AH34" s="644"/>
      <c r="AI34" s="644"/>
      <c r="AJ34" s="644"/>
      <c r="AK34" s="644"/>
      <c r="AL34" s="644"/>
      <c r="AM34" s="644"/>
      <c r="AN34" s="644"/>
      <c r="AO34" s="644"/>
      <c r="AP34" s="644"/>
      <c r="AQ34" s="644"/>
      <c r="AR34" s="644"/>
      <c r="AS34" s="644"/>
      <c r="AT34" s="644"/>
      <c r="AU34" s="644"/>
      <c r="AV34" s="644"/>
      <c r="AW34" s="644"/>
      <c r="AX34" s="644"/>
      <c r="AY34" s="644"/>
      <c r="AZ34" s="645"/>
      <c r="BA34" s="338"/>
      <c r="BB34" s="648"/>
      <c r="BC34" s="648"/>
      <c r="BD34" s="648"/>
      <c r="BE34" s="648"/>
      <c r="BF34" s="648"/>
      <c r="BG34" s="648"/>
      <c r="BH34" s="648"/>
      <c r="BI34" s="648"/>
      <c r="BJ34" s="648"/>
      <c r="BK34" s="648"/>
      <c r="BL34" s="648"/>
      <c r="BM34" s="648"/>
      <c r="BN34" s="151"/>
      <c r="BO34" s="675"/>
      <c r="BP34" s="676"/>
      <c r="BQ34" s="676"/>
      <c r="BR34" s="676"/>
      <c r="BS34" s="676"/>
      <c r="BT34" s="676"/>
      <c r="BU34" s="676"/>
      <c r="BV34" s="676"/>
      <c r="BW34" s="676"/>
      <c r="BX34" s="676"/>
      <c r="BY34" s="676"/>
      <c r="BZ34" s="676"/>
      <c r="CA34" s="676"/>
      <c r="CB34" s="676"/>
      <c r="CC34" s="676"/>
      <c r="CD34" s="676"/>
      <c r="CE34" s="676"/>
      <c r="CF34" s="676"/>
      <c r="CG34" s="676"/>
      <c r="CH34" s="676"/>
      <c r="CI34" s="677"/>
      <c r="CJ34" s="713"/>
    </row>
    <row r="35" spans="4:88" ht="8.1" customHeight="1" x14ac:dyDescent="0.45">
      <c r="D35" s="641"/>
      <c r="E35" s="642"/>
      <c r="F35" s="642"/>
      <c r="G35" s="642"/>
      <c r="H35" s="642"/>
      <c r="I35" s="642"/>
      <c r="J35" s="642"/>
      <c r="K35" s="642"/>
      <c r="L35" s="642"/>
      <c r="M35" s="642"/>
      <c r="N35" s="642"/>
      <c r="O35" s="642"/>
      <c r="P35" s="642"/>
      <c r="Q35" s="642"/>
      <c r="R35" s="642"/>
      <c r="S35" s="642"/>
      <c r="T35" s="642"/>
      <c r="U35" s="642"/>
      <c r="V35" s="642"/>
      <c r="W35" s="643"/>
      <c r="X35" s="6"/>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644"/>
      <c r="AV35" s="644"/>
      <c r="AW35" s="644"/>
      <c r="AX35" s="644"/>
      <c r="AY35" s="644"/>
      <c r="AZ35" s="645"/>
      <c r="BA35" s="342"/>
      <c r="BB35" s="649"/>
      <c r="BC35" s="649"/>
      <c r="BD35" s="649"/>
      <c r="BE35" s="649"/>
      <c r="BF35" s="649"/>
      <c r="BG35" s="649"/>
      <c r="BH35" s="649"/>
      <c r="BI35" s="649"/>
      <c r="BJ35" s="649"/>
      <c r="BK35" s="649"/>
      <c r="BL35" s="649"/>
      <c r="BM35" s="649"/>
      <c r="BN35" s="146"/>
      <c r="BO35" s="641"/>
      <c r="BP35" s="642"/>
      <c r="BQ35" s="642"/>
      <c r="BR35" s="642"/>
      <c r="BS35" s="642"/>
      <c r="BT35" s="642"/>
      <c r="BU35" s="642"/>
      <c r="BV35" s="642"/>
      <c r="BW35" s="642"/>
      <c r="BX35" s="642"/>
      <c r="BY35" s="642"/>
      <c r="BZ35" s="642"/>
      <c r="CA35" s="642"/>
      <c r="CB35" s="642"/>
      <c r="CC35" s="642"/>
      <c r="CD35" s="642"/>
      <c r="CE35" s="642"/>
      <c r="CF35" s="642"/>
      <c r="CG35" s="642"/>
      <c r="CH35" s="642"/>
      <c r="CI35" s="651"/>
      <c r="CJ35" s="713"/>
    </row>
    <row r="36" spans="4:88" ht="8.1" customHeight="1" x14ac:dyDescent="0.45">
      <c r="D36" s="641"/>
      <c r="E36" s="642"/>
      <c r="F36" s="642"/>
      <c r="G36" s="642"/>
      <c r="H36" s="642"/>
      <c r="I36" s="642"/>
      <c r="J36" s="642"/>
      <c r="K36" s="642"/>
      <c r="L36" s="642"/>
      <c r="M36" s="642"/>
      <c r="N36" s="642"/>
      <c r="O36" s="642"/>
      <c r="P36" s="642"/>
      <c r="Q36" s="642"/>
      <c r="R36" s="642"/>
      <c r="S36" s="642"/>
      <c r="T36" s="642"/>
      <c r="U36" s="642"/>
      <c r="V36" s="642"/>
      <c r="W36" s="643"/>
      <c r="X36" s="6"/>
      <c r="Y36" s="644"/>
      <c r="Z36" s="644"/>
      <c r="AA36" s="644"/>
      <c r="AB36" s="644"/>
      <c r="AC36" s="644"/>
      <c r="AD36" s="644"/>
      <c r="AE36" s="644"/>
      <c r="AF36" s="644"/>
      <c r="AG36" s="644"/>
      <c r="AH36" s="644"/>
      <c r="AI36" s="644"/>
      <c r="AJ36" s="644"/>
      <c r="AK36" s="644"/>
      <c r="AL36" s="644"/>
      <c r="AM36" s="644"/>
      <c r="AN36" s="644"/>
      <c r="AO36" s="644"/>
      <c r="AP36" s="644"/>
      <c r="AQ36" s="644"/>
      <c r="AR36" s="644"/>
      <c r="AS36" s="644"/>
      <c r="AT36" s="644"/>
      <c r="AU36" s="644"/>
      <c r="AV36" s="644"/>
      <c r="AW36" s="644"/>
      <c r="AX36" s="644"/>
      <c r="AY36" s="644"/>
      <c r="AZ36" s="645"/>
      <c r="BA36" s="342"/>
      <c r="BB36" s="650"/>
      <c r="BC36" s="650"/>
      <c r="BD36" s="650"/>
      <c r="BE36" s="650"/>
      <c r="BF36" s="650"/>
      <c r="BG36" s="650"/>
      <c r="BH36" s="650"/>
      <c r="BI36" s="650"/>
      <c r="BJ36" s="650"/>
      <c r="BK36" s="650"/>
      <c r="BL36" s="650"/>
      <c r="BM36" s="650"/>
      <c r="BN36" s="147"/>
      <c r="BO36" s="641"/>
      <c r="BP36" s="642"/>
      <c r="BQ36" s="642"/>
      <c r="BR36" s="642"/>
      <c r="BS36" s="642"/>
      <c r="BT36" s="642"/>
      <c r="BU36" s="642"/>
      <c r="BV36" s="642"/>
      <c r="BW36" s="642"/>
      <c r="BX36" s="642"/>
      <c r="BY36" s="642"/>
      <c r="BZ36" s="642"/>
      <c r="CA36" s="642"/>
      <c r="CB36" s="642"/>
      <c r="CC36" s="642"/>
      <c r="CD36" s="642"/>
      <c r="CE36" s="642"/>
      <c r="CF36" s="642"/>
      <c r="CG36" s="642"/>
      <c r="CH36" s="642"/>
      <c r="CI36" s="651"/>
      <c r="CJ36" s="713"/>
    </row>
    <row r="37" spans="4:88" ht="8.1" customHeight="1" x14ac:dyDescent="0.45">
      <c r="D37" s="652"/>
      <c r="E37" s="653"/>
      <c r="F37" s="653"/>
      <c r="G37" s="653"/>
      <c r="H37" s="653"/>
      <c r="I37" s="653"/>
      <c r="J37" s="653"/>
      <c r="K37" s="654"/>
      <c r="L37" s="658" t="s">
        <v>47</v>
      </c>
      <c r="M37" s="661" t="str">
        <f>IF(D34="","",VLOOKUP(D34,コード!$B$5:$D$40,2,FALSE))</f>
        <v/>
      </c>
      <c r="N37" s="661"/>
      <c r="O37" s="661"/>
      <c r="P37" s="661"/>
      <c r="Q37" s="661"/>
      <c r="R37" s="661"/>
      <c r="S37" s="661"/>
      <c r="T37" s="661"/>
      <c r="U37" s="661"/>
      <c r="V37" s="172"/>
      <c r="W37" s="172"/>
      <c r="X37" s="343"/>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644"/>
      <c r="AU37" s="644"/>
      <c r="AV37" s="644"/>
      <c r="AW37" s="644"/>
      <c r="AX37" s="644"/>
      <c r="AY37" s="644"/>
      <c r="AZ37" s="645"/>
      <c r="BA37" s="344"/>
      <c r="BB37" s="663"/>
      <c r="BC37" s="664"/>
      <c r="BD37" s="664"/>
      <c r="BE37" s="664"/>
      <c r="BF37" s="664"/>
      <c r="BG37" s="664"/>
      <c r="BH37" s="664"/>
      <c r="BI37" s="664"/>
      <c r="BJ37" s="664"/>
      <c r="BK37" s="664"/>
      <c r="BL37" s="664"/>
      <c r="BM37" s="664"/>
      <c r="BN37" s="148"/>
      <c r="BO37" s="669"/>
      <c r="BP37" s="670"/>
      <c r="BQ37" s="670"/>
      <c r="BR37" s="670"/>
      <c r="BS37" s="670"/>
      <c r="BT37" s="670"/>
      <c r="BU37" s="670"/>
      <c r="BV37" s="670"/>
      <c r="BW37" s="671"/>
      <c r="BX37" s="658" t="s">
        <v>47</v>
      </c>
      <c r="BY37" s="661" t="str">
        <f>IF(BO34="","",VLOOKUP(BO34,コード!$F$5:$G$13,2,FALSE))</f>
        <v/>
      </c>
      <c r="BZ37" s="661"/>
      <c r="CA37" s="661"/>
      <c r="CB37" s="661"/>
      <c r="CC37" s="661"/>
      <c r="CD37" s="661"/>
      <c r="CE37" s="661"/>
      <c r="CF37" s="661"/>
      <c r="CG37" s="661"/>
      <c r="CH37" s="172"/>
      <c r="CI37" s="345"/>
      <c r="CJ37" s="713"/>
    </row>
    <row r="38" spans="4:88" ht="8.1" customHeight="1" x14ac:dyDescent="0.45">
      <c r="D38" s="652"/>
      <c r="E38" s="653"/>
      <c r="F38" s="653"/>
      <c r="G38" s="653"/>
      <c r="H38" s="653"/>
      <c r="I38" s="653"/>
      <c r="J38" s="653"/>
      <c r="K38" s="654"/>
      <c r="L38" s="659"/>
      <c r="M38" s="592"/>
      <c r="N38" s="592"/>
      <c r="O38" s="592"/>
      <c r="P38" s="592"/>
      <c r="Q38" s="592"/>
      <c r="R38" s="592"/>
      <c r="S38" s="592"/>
      <c r="T38" s="592"/>
      <c r="U38" s="592"/>
      <c r="V38" s="159"/>
      <c r="W38" s="159"/>
      <c r="X38" s="343"/>
      <c r="Y38" s="644"/>
      <c r="Z38" s="644"/>
      <c r="AA38" s="644"/>
      <c r="AB38" s="644"/>
      <c r="AC38" s="644"/>
      <c r="AD38" s="644"/>
      <c r="AE38" s="644"/>
      <c r="AF38" s="644"/>
      <c r="AG38" s="644"/>
      <c r="AH38" s="644"/>
      <c r="AI38" s="644"/>
      <c r="AJ38" s="644"/>
      <c r="AK38" s="644"/>
      <c r="AL38" s="644"/>
      <c r="AM38" s="644"/>
      <c r="AN38" s="644"/>
      <c r="AO38" s="644"/>
      <c r="AP38" s="644"/>
      <c r="AQ38" s="644"/>
      <c r="AR38" s="644"/>
      <c r="AS38" s="644"/>
      <c r="AT38" s="644"/>
      <c r="AU38" s="644"/>
      <c r="AV38" s="644"/>
      <c r="AW38" s="644"/>
      <c r="AX38" s="644"/>
      <c r="AY38" s="644"/>
      <c r="AZ38" s="645"/>
      <c r="BA38" s="346"/>
      <c r="BB38" s="665"/>
      <c r="BC38" s="666"/>
      <c r="BD38" s="666"/>
      <c r="BE38" s="666"/>
      <c r="BF38" s="666"/>
      <c r="BG38" s="666"/>
      <c r="BH38" s="666"/>
      <c r="BI38" s="666"/>
      <c r="BJ38" s="666"/>
      <c r="BK38" s="666"/>
      <c r="BL38" s="666"/>
      <c r="BM38" s="666"/>
      <c r="BN38" s="149"/>
      <c r="BO38" s="669"/>
      <c r="BP38" s="670"/>
      <c r="BQ38" s="670"/>
      <c r="BR38" s="670"/>
      <c r="BS38" s="670"/>
      <c r="BT38" s="670"/>
      <c r="BU38" s="670"/>
      <c r="BV38" s="670"/>
      <c r="BW38" s="671"/>
      <c r="BX38" s="659"/>
      <c r="BY38" s="592"/>
      <c r="BZ38" s="592"/>
      <c r="CA38" s="592"/>
      <c r="CB38" s="592"/>
      <c r="CC38" s="592"/>
      <c r="CD38" s="592"/>
      <c r="CE38" s="592"/>
      <c r="CF38" s="592"/>
      <c r="CG38" s="592"/>
      <c r="CH38" s="159"/>
      <c r="CI38" s="347"/>
      <c r="CJ38" s="713"/>
    </row>
    <row r="39" spans="4:88" ht="8.1" customHeight="1" x14ac:dyDescent="0.45">
      <c r="D39" s="655"/>
      <c r="E39" s="656"/>
      <c r="F39" s="656"/>
      <c r="G39" s="656"/>
      <c r="H39" s="656"/>
      <c r="I39" s="656"/>
      <c r="J39" s="656"/>
      <c r="K39" s="657"/>
      <c r="L39" s="660"/>
      <c r="M39" s="662"/>
      <c r="N39" s="662"/>
      <c r="O39" s="662"/>
      <c r="P39" s="662"/>
      <c r="Q39" s="662"/>
      <c r="R39" s="662"/>
      <c r="S39" s="662"/>
      <c r="T39" s="662"/>
      <c r="U39" s="662"/>
      <c r="V39" s="173"/>
      <c r="W39" s="173"/>
      <c r="X39" s="348"/>
      <c r="Y39" s="646"/>
      <c r="Z39" s="646"/>
      <c r="AA39" s="646"/>
      <c r="AB39" s="646"/>
      <c r="AC39" s="646"/>
      <c r="AD39" s="646"/>
      <c r="AE39" s="646"/>
      <c r="AF39" s="646"/>
      <c r="AG39" s="646"/>
      <c r="AH39" s="646"/>
      <c r="AI39" s="646"/>
      <c r="AJ39" s="646"/>
      <c r="AK39" s="646"/>
      <c r="AL39" s="646"/>
      <c r="AM39" s="646"/>
      <c r="AN39" s="646"/>
      <c r="AO39" s="646"/>
      <c r="AP39" s="646"/>
      <c r="AQ39" s="646"/>
      <c r="AR39" s="646"/>
      <c r="AS39" s="646"/>
      <c r="AT39" s="646"/>
      <c r="AU39" s="646"/>
      <c r="AV39" s="646"/>
      <c r="AW39" s="646"/>
      <c r="AX39" s="646"/>
      <c r="AY39" s="646"/>
      <c r="AZ39" s="647"/>
      <c r="BA39" s="349"/>
      <c r="BB39" s="667"/>
      <c r="BC39" s="668"/>
      <c r="BD39" s="668"/>
      <c r="BE39" s="668"/>
      <c r="BF39" s="668"/>
      <c r="BG39" s="668"/>
      <c r="BH39" s="668"/>
      <c r="BI39" s="668"/>
      <c r="BJ39" s="668"/>
      <c r="BK39" s="668"/>
      <c r="BL39" s="668"/>
      <c r="BM39" s="668"/>
      <c r="BN39" s="150"/>
      <c r="BO39" s="672"/>
      <c r="BP39" s="673"/>
      <c r="BQ39" s="673"/>
      <c r="BR39" s="673"/>
      <c r="BS39" s="673"/>
      <c r="BT39" s="673"/>
      <c r="BU39" s="673"/>
      <c r="BV39" s="673"/>
      <c r="BW39" s="674"/>
      <c r="BX39" s="660"/>
      <c r="BY39" s="662"/>
      <c r="BZ39" s="662"/>
      <c r="CA39" s="662"/>
      <c r="CB39" s="662"/>
      <c r="CC39" s="662"/>
      <c r="CD39" s="662"/>
      <c r="CE39" s="662"/>
      <c r="CF39" s="662"/>
      <c r="CG39" s="662"/>
      <c r="CH39" s="173"/>
      <c r="CI39" s="350"/>
      <c r="CJ39" s="713"/>
    </row>
    <row r="40" spans="4:88" ht="8.1" customHeight="1" x14ac:dyDescent="0.45">
      <c r="D40" s="641"/>
      <c r="E40" s="642"/>
      <c r="F40" s="642"/>
      <c r="G40" s="642"/>
      <c r="H40" s="642"/>
      <c r="I40" s="642"/>
      <c r="J40" s="642"/>
      <c r="K40" s="642"/>
      <c r="L40" s="642"/>
      <c r="M40" s="642"/>
      <c r="N40" s="642"/>
      <c r="O40" s="642"/>
      <c r="P40" s="642"/>
      <c r="Q40" s="642"/>
      <c r="R40" s="642"/>
      <c r="S40" s="642"/>
      <c r="T40" s="642"/>
      <c r="U40" s="642"/>
      <c r="V40" s="642"/>
      <c r="W40" s="643"/>
      <c r="X40" s="336"/>
      <c r="Y40" s="644" t="str">
        <f>IF(D40="","",VLOOKUP(D40,コード!$B$5:$D$40,3,FALSE))</f>
        <v/>
      </c>
      <c r="Z40" s="644"/>
      <c r="AA40" s="644"/>
      <c r="AB40" s="644"/>
      <c r="AC40" s="644"/>
      <c r="AD40" s="644"/>
      <c r="AE40" s="644"/>
      <c r="AF40" s="644"/>
      <c r="AG40" s="644"/>
      <c r="AH40" s="644"/>
      <c r="AI40" s="644"/>
      <c r="AJ40" s="644"/>
      <c r="AK40" s="644"/>
      <c r="AL40" s="644"/>
      <c r="AM40" s="644"/>
      <c r="AN40" s="644"/>
      <c r="AO40" s="644"/>
      <c r="AP40" s="644"/>
      <c r="AQ40" s="644"/>
      <c r="AR40" s="644"/>
      <c r="AS40" s="644"/>
      <c r="AT40" s="644"/>
      <c r="AU40" s="644"/>
      <c r="AV40" s="644"/>
      <c r="AW40" s="644"/>
      <c r="AX40" s="644"/>
      <c r="AY40" s="644"/>
      <c r="AZ40" s="645"/>
      <c r="BA40" s="338"/>
      <c r="BB40" s="648"/>
      <c r="BC40" s="648"/>
      <c r="BD40" s="648"/>
      <c r="BE40" s="648"/>
      <c r="BF40" s="648"/>
      <c r="BG40" s="648"/>
      <c r="BH40" s="648"/>
      <c r="BI40" s="648"/>
      <c r="BJ40" s="648"/>
      <c r="BK40" s="648"/>
      <c r="BL40" s="648"/>
      <c r="BM40" s="648"/>
      <c r="BN40" s="151"/>
      <c r="BO40" s="641"/>
      <c r="BP40" s="642"/>
      <c r="BQ40" s="642"/>
      <c r="BR40" s="642"/>
      <c r="BS40" s="642"/>
      <c r="BT40" s="642"/>
      <c r="BU40" s="642"/>
      <c r="BV40" s="642"/>
      <c r="BW40" s="642"/>
      <c r="BX40" s="642"/>
      <c r="BY40" s="642"/>
      <c r="BZ40" s="642"/>
      <c r="CA40" s="642"/>
      <c r="CB40" s="642"/>
      <c r="CC40" s="642"/>
      <c r="CD40" s="642"/>
      <c r="CE40" s="642"/>
      <c r="CF40" s="642"/>
      <c r="CG40" s="642"/>
      <c r="CH40" s="642"/>
      <c r="CI40" s="651"/>
    </row>
    <row r="41" spans="4:88" ht="8.1" customHeight="1" x14ac:dyDescent="0.45">
      <c r="D41" s="641"/>
      <c r="E41" s="642"/>
      <c r="F41" s="642"/>
      <c r="G41" s="642"/>
      <c r="H41" s="642"/>
      <c r="I41" s="642"/>
      <c r="J41" s="642"/>
      <c r="K41" s="642"/>
      <c r="L41" s="642"/>
      <c r="M41" s="642"/>
      <c r="N41" s="642"/>
      <c r="O41" s="642"/>
      <c r="P41" s="642"/>
      <c r="Q41" s="642"/>
      <c r="R41" s="642"/>
      <c r="S41" s="642"/>
      <c r="T41" s="642"/>
      <c r="U41" s="642"/>
      <c r="V41" s="642"/>
      <c r="W41" s="643"/>
      <c r="X41" s="6"/>
      <c r="Y41" s="644"/>
      <c r="Z41" s="644"/>
      <c r="AA41" s="644"/>
      <c r="AB41" s="644"/>
      <c r="AC41" s="644"/>
      <c r="AD41" s="644"/>
      <c r="AE41" s="644"/>
      <c r="AF41" s="644"/>
      <c r="AG41" s="644"/>
      <c r="AH41" s="644"/>
      <c r="AI41" s="644"/>
      <c r="AJ41" s="644"/>
      <c r="AK41" s="644"/>
      <c r="AL41" s="644"/>
      <c r="AM41" s="644"/>
      <c r="AN41" s="644"/>
      <c r="AO41" s="644"/>
      <c r="AP41" s="644"/>
      <c r="AQ41" s="644"/>
      <c r="AR41" s="644"/>
      <c r="AS41" s="644"/>
      <c r="AT41" s="644"/>
      <c r="AU41" s="644"/>
      <c r="AV41" s="644"/>
      <c r="AW41" s="644"/>
      <c r="AX41" s="644"/>
      <c r="AY41" s="644"/>
      <c r="AZ41" s="645"/>
      <c r="BA41" s="342"/>
      <c r="BB41" s="649"/>
      <c r="BC41" s="649"/>
      <c r="BD41" s="649"/>
      <c r="BE41" s="649"/>
      <c r="BF41" s="649"/>
      <c r="BG41" s="649"/>
      <c r="BH41" s="649"/>
      <c r="BI41" s="649"/>
      <c r="BJ41" s="649"/>
      <c r="BK41" s="649"/>
      <c r="BL41" s="649"/>
      <c r="BM41" s="649"/>
      <c r="BN41" s="146"/>
      <c r="BO41" s="641"/>
      <c r="BP41" s="642"/>
      <c r="BQ41" s="642"/>
      <c r="BR41" s="642"/>
      <c r="BS41" s="642"/>
      <c r="BT41" s="642"/>
      <c r="BU41" s="642"/>
      <c r="BV41" s="642"/>
      <c r="BW41" s="642"/>
      <c r="BX41" s="642"/>
      <c r="BY41" s="642"/>
      <c r="BZ41" s="642"/>
      <c r="CA41" s="642"/>
      <c r="CB41" s="642"/>
      <c r="CC41" s="642"/>
      <c r="CD41" s="642"/>
      <c r="CE41" s="642"/>
      <c r="CF41" s="642"/>
      <c r="CG41" s="642"/>
      <c r="CH41" s="642"/>
      <c r="CI41" s="651"/>
    </row>
    <row r="42" spans="4:88" ht="8.1" customHeight="1" x14ac:dyDescent="0.45">
      <c r="D42" s="641"/>
      <c r="E42" s="642"/>
      <c r="F42" s="642"/>
      <c r="G42" s="642"/>
      <c r="H42" s="642"/>
      <c r="I42" s="642"/>
      <c r="J42" s="642"/>
      <c r="K42" s="642"/>
      <c r="L42" s="642"/>
      <c r="M42" s="642"/>
      <c r="N42" s="642"/>
      <c r="O42" s="642"/>
      <c r="P42" s="642"/>
      <c r="Q42" s="642"/>
      <c r="R42" s="642"/>
      <c r="S42" s="642"/>
      <c r="T42" s="642"/>
      <c r="U42" s="642"/>
      <c r="V42" s="642"/>
      <c r="W42" s="643"/>
      <c r="X42" s="6"/>
      <c r="Y42" s="644"/>
      <c r="Z42" s="644"/>
      <c r="AA42" s="644"/>
      <c r="AB42" s="644"/>
      <c r="AC42" s="644"/>
      <c r="AD42" s="644"/>
      <c r="AE42" s="644"/>
      <c r="AF42" s="644"/>
      <c r="AG42" s="644"/>
      <c r="AH42" s="644"/>
      <c r="AI42" s="644"/>
      <c r="AJ42" s="644"/>
      <c r="AK42" s="644"/>
      <c r="AL42" s="644"/>
      <c r="AM42" s="644"/>
      <c r="AN42" s="644"/>
      <c r="AO42" s="644"/>
      <c r="AP42" s="644"/>
      <c r="AQ42" s="644"/>
      <c r="AR42" s="644"/>
      <c r="AS42" s="644"/>
      <c r="AT42" s="644"/>
      <c r="AU42" s="644"/>
      <c r="AV42" s="644"/>
      <c r="AW42" s="644"/>
      <c r="AX42" s="644"/>
      <c r="AY42" s="644"/>
      <c r="AZ42" s="645"/>
      <c r="BA42" s="342"/>
      <c r="BB42" s="650"/>
      <c r="BC42" s="650"/>
      <c r="BD42" s="650"/>
      <c r="BE42" s="650"/>
      <c r="BF42" s="650"/>
      <c r="BG42" s="650"/>
      <c r="BH42" s="650"/>
      <c r="BI42" s="650"/>
      <c r="BJ42" s="650"/>
      <c r="BK42" s="650"/>
      <c r="BL42" s="650"/>
      <c r="BM42" s="650"/>
      <c r="BN42" s="147"/>
      <c r="BO42" s="641"/>
      <c r="BP42" s="642"/>
      <c r="BQ42" s="642"/>
      <c r="BR42" s="642"/>
      <c r="BS42" s="642"/>
      <c r="BT42" s="642"/>
      <c r="BU42" s="642"/>
      <c r="BV42" s="642"/>
      <c r="BW42" s="642"/>
      <c r="BX42" s="642"/>
      <c r="BY42" s="642"/>
      <c r="BZ42" s="642"/>
      <c r="CA42" s="642"/>
      <c r="CB42" s="642"/>
      <c r="CC42" s="642"/>
      <c r="CD42" s="642"/>
      <c r="CE42" s="642"/>
      <c r="CF42" s="642"/>
      <c r="CG42" s="642"/>
      <c r="CH42" s="642"/>
      <c r="CI42" s="651"/>
    </row>
    <row r="43" spans="4:88" ht="8.1" customHeight="1" x14ac:dyDescent="0.45">
      <c r="D43" s="652"/>
      <c r="E43" s="653"/>
      <c r="F43" s="653"/>
      <c r="G43" s="653"/>
      <c r="H43" s="653"/>
      <c r="I43" s="653"/>
      <c r="J43" s="653"/>
      <c r="K43" s="654"/>
      <c r="L43" s="658" t="s">
        <v>47</v>
      </c>
      <c r="M43" s="661" t="str">
        <f>IF(D40="","",VLOOKUP(D40,コード!$B$5:$D$40,2,FALSE))</f>
        <v/>
      </c>
      <c r="N43" s="661"/>
      <c r="O43" s="661"/>
      <c r="P43" s="661"/>
      <c r="Q43" s="661"/>
      <c r="R43" s="661"/>
      <c r="S43" s="661"/>
      <c r="T43" s="661"/>
      <c r="U43" s="661"/>
      <c r="V43" s="172"/>
      <c r="W43" s="172"/>
      <c r="X43" s="343"/>
      <c r="Y43" s="644"/>
      <c r="Z43" s="644"/>
      <c r="AA43" s="644"/>
      <c r="AB43" s="644"/>
      <c r="AC43" s="644"/>
      <c r="AD43" s="644"/>
      <c r="AE43" s="644"/>
      <c r="AF43" s="644"/>
      <c r="AG43" s="644"/>
      <c r="AH43" s="644"/>
      <c r="AI43" s="644"/>
      <c r="AJ43" s="644"/>
      <c r="AK43" s="644"/>
      <c r="AL43" s="644"/>
      <c r="AM43" s="644"/>
      <c r="AN43" s="644"/>
      <c r="AO43" s="644"/>
      <c r="AP43" s="644"/>
      <c r="AQ43" s="644"/>
      <c r="AR43" s="644"/>
      <c r="AS43" s="644"/>
      <c r="AT43" s="644"/>
      <c r="AU43" s="644"/>
      <c r="AV43" s="644"/>
      <c r="AW43" s="644"/>
      <c r="AX43" s="644"/>
      <c r="AY43" s="644"/>
      <c r="AZ43" s="645"/>
      <c r="BA43" s="344"/>
      <c r="BB43" s="663"/>
      <c r="BC43" s="664"/>
      <c r="BD43" s="664"/>
      <c r="BE43" s="664"/>
      <c r="BF43" s="664"/>
      <c r="BG43" s="664"/>
      <c r="BH43" s="664"/>
      <c r="BI43" s="664"/>
      <c r="BJ43" s="664"/>
      <c r="BK43" s="664"/>
      <c r="BL43" s="664"/>
      <c r="BM43" s="664"/>
      <c r="BN43" s="148"/>
      <c r="BO43" s="669"/>
      <c r="BP43" s="670"/>
      <c r="BQ43" s="670"/>
      <c r="BR43" s="670"/>
      <c r="BS43" s="670"/>
      <c r="BT43" s="670"/>
      <c r="BU43" s="670"/>
      <c r="BV43" s="670"/>
      <c r="BW43" s="671"/>
      <c r="BX43" s="658" t="s">
        <v>47</v>
      </c>
      <c r="BY43" s="661" t="str">
        <f>IF(BO40="","",VLOOKUP(BO40,コード!$F$5:$G$13,2,FALSE))</f>
        <v/>
      </c>
      <c r="BZ43" s="661"/>
      <c r="CA43" s="661"/>
      <c r="CB43" s="661"/>
      <c r="CC43" s="661"/>
      <c r="CD43" s="661"/>
      <c r="CE43" s="661"/>
      <c r="CF43" s="661"/>
      <c r="CG43" s="661"/>
      <c r="CH43" s="172"/>
      <c r="CI43" s="345"/>
    </row>
    <row r="44" spans="4:88" ht="8.1" customHeight="1" x14ac:dyDescent="0.45">
      <c r="D44" s="652"/>
      <c r="E44" s="653"/>
      <c r="F44" s="653"/>
      <c r="G44" s="653"/>
      <c r="H44" s="653"/>
      <c r="I44" s="653"/>
      <c r="J44" s="653"/>
      <c r="K44" s="654"/>
      <c r="L44" s="659"/>
      <c r="M44" s="592"/>
      <c r="N44" s="592"/>
      <c r="O44" s="592"/>
      <c r="P44" s="592"/>
      <c r="Q44" s="592"/>
      <c r="R44" s="592"/>
      <c r="S44" s="592"/>
      <c r="T44" s="592"/>
      <c r="U44" s="592"/>
      <c r="V44" s="159"/>
      <c r="W44" s="159"/>
      <c r="X44" s="343"/>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AY44" s="644"/>
      <c r="AZ44" s="645"/>
      <c r="BA44" s="346"/>
      <c r="BB44" s="665"/>
      <c r="BC44" s="666"/>
      <c r="BD44" s="666"/>
      <c r="BE44" s="666"/>
      <c r="BF44" s="666"/>
      <c r="BG44" s="666"/>
      <c r="BH44" s="666"/>
      <c r="BI44" s="666"/>
      <c r="BJ44" s="666"/>
      <c r="BK44" s="666"/>
      <c r="BL44" s="666"/>
      <c r="BM44" s="666"/>
      <c r="BN44" s="149"/>
      <c r="BO44" s="669"/>
      <c r="BP44" s="670"/>
      <c r="BQ44" s="670"/>
      <c r="BR44" s="670"/>
      <c r="BS44" s="670"/>
      <c r="BT44" s="670"/>
      <c r="BU44" s="670"/>
      <c r="BV44" s="670"/>
      <c r="BW44" s="671"/>
      <c r="BX44" s="659"/>
      <c r="BY44" s="592"/>
      <c r="BZ44" s="592"/>
      <c r="CA44" s="592"/>
      <c r="CB44" s="592"/>
      <c r="CC44" s="592"/>
      <c r="CD44" s="592"/>
      <c r="CE44" s="592"/>
      <c r="CF44" s="592"/>
      <c r="CG44" s="592"/>
      <c r="CH44" s="159"/>
      <c r="CI44" s="347"/>
    </row>
    <row r="45" spans="4:88" ht="8.1" customHeight="1" x14ac:dyDescent="0.45">
      <c r="D45" s="655"/>
      <c r="E45" s="656"/>
      <c r="F45" s="656"/>
      <c r="G45" s="656"/>
      <c r="H45" s="656"/>
      <c r="I45" s="656"/>
      <c r="J45" s="656"/>
      <c r="K45" s="657"/>
      <c r="L45" s="660"/>
      <c r="M45" s="662"/>
      <c r="N45" s="662"/>
      <c r="O45" s="662"/>
      <c r="P45" s="662"/>
      <c r="Q45" s="662"/>
      <c r="R45" s="662"/>
      <c r="S45" s="662"/>
      <c r="T45" s="662"/>
      <c r="U45" s="662"/>
      <c r="V45" s="173"/>
      <c r="W45" s="173"/>
      <c r="X45" s="348"/>
      <c r="Y45" s="646"/>
      <c r="Z45" s="646"/>
      <c r="AA45" s="646"/>
      <c r="AB45" s="646"/>
      <c r="AC45" s="646"/>
      <c r="AD45" s="646"/>
      <c r="AE45" s="646"/>
      <c r="AF45" s="646"/>
      <c r="AG45" s="646"/>
      <c r="AH45" s="646"/>
      <c r="AI45" s="646"/>
      <c r="AJ45" s="646"/>
      <c r="AK45" s="646"/>
      <c r="AL45" s="646"/>
      <c r="AM45" s="646"/>
      <c r="AN45" s="646"/>
      <c r="AO45" s="646"/>
      <c r="AP45" s="646"/>
      <c r="AQ45" s="646"/>
      <c r="AR45" s="646"/>
      <c r="AS45" s="646"/>
      <c r="AT45" s="646"/>
      <c r="AU45" s="646"/>
      <c r="AV45" s="646"/>
      <c r="AW45" s="646"/>
      <c r="AX45" s="646"/>
      <c r="AY45" s="646"/>
      <c r="AZ45" s="647"/>
      <c r="BA45" s="349"/>
      <c r="BB45" s="667"/>
      <c r="BC45" s="668"/>
      <c r="BD45" s="668"/>
      <c r="BE45" s="668"/>
      <c r="BF45" s="668"/>
      <c r="BG45" s="668"/>
      <c r="BH45" s="668"/>
      <c r="BI45" s="668"/>
      <c r="BJ45" s="668"/>
      <c r="BK45" s="668"/>
      <c r="BL45" s="668"/>
      <c r="BM45" s="668"/>
      <c r="BN45" s="150"/>
      <c r="BO45" s="672"/>
      <c r="BP45" s="673"/>
      <c r="BQ45" s="673"/>
      <c r="BR45" s="673"/>
      <c r="BS45" s="673"/>
      <c r="BT45" s="673"/>
      <c r="BU45" s="673"/>
      <c r="BV45" s="673"/>
      <c r="BW45" s="674"/>
      <c r="BX45" s="660"/>
      <c r="BY45" s="662"/>
      <c r="BZ45" s="662"/>
      <c r="CA45" s="662"/>
      <c r="CB45" s="662"/>
      <c r="CC45" s="662"/>
      <c r="CD45" s="662"/>
      <c r="CE45" s="662"/>
      <c r="CF45" s="662"/>
      <c r="CG45" s="662"/>
      <c r="CH45" s="173"/>
      <c r="CI45" s="350"/>
    </row>
    <row r="46" spans="4:88" ht="8.1" customHeight="1" x14ac:dyDescent="0.45">
      <c r="D46" s="641"/>
      <c r="E46" s="642"/>
      <c r="F46" s="642"/>
      <c r="G46" s="642"/>
      <c r="H46" s="642"/>
      <c r="I46" s="642"/>
      <c r="J46" s="642"/>
      <c r="K46" s="642"/>
      <c r="L46" s="642"/>
      <c r="M46" s="642"/>
      <c r="N46" s="642"/>
      <c r="O46" s="642"/>
      <c r="P46" s="642"/>
      <c r="Q46" s="642"/>
      <c r="R46" s="642"/>
      <c r="S46" s="642"/>
      <c r="T46" s="642"/>
      <c r="U46" s="642"/>
      <c r="V46" s="642"/>
      <c r="W46" s="643"/>
      <c r="X46" s="336"/>
      <c r="Y46" s="644" t="str">
        <f>IF(D46="","",VLOOKUP(D46,コード!$B$5:$D$40,3,FALSE))</f>
        <v/>
      </c>
      <c r="Z46" s="644"/>
      <c r="AA46" s="644"/>
      <c r="AB46" s="644"/>
      <c r="AC46" s="644"/>
      <c r="AD46" s="644"/>
      <c r="AE46" s="644"/>
      <c r="AF46" s="644"/>
      <c r="AG46" s="644"/>
      <c r="AH46" s="644"/>
      <c r="AI46" s="644"/>
      <c r="AJ46" s="644"/>
      <c r="AK46" s="644"/>
      <c r="AL46" s="644"/>
      <c r="AM46" s="644"/>
      <c r="AN46" s="644"/>
      <c r="AO46" s="644"/>
      <c r="AP46" s="644"/>
      <c r="AQ46" s="644"/>
      <c r="AR46" s="644"/>
      <c r="AS46" s="644"/>
      <c r="AT46" s="644"/>
      <c r="AU46" s="644"/>
      <c r="AV46" s="644"/>
      <c r="AW46" s="644"/>
      <c r="AX46" s="644"/>
      <c r="AY46" s="644"/>
      <c r="AZ46" s="645"/>
      <c r="BA46" s="338"/>
      <c r="BB46" s="648"/>
      <c r="BC46" s="648"/>
      <c r="BD46" s="648"/>
      <c r="BE46" s="648"/>
      <c r="BF46" s="648"/>
      <c r="BG46" s="648"/>
      <c r="BH46" s="648"/>
      <c r="BI46" s="648"/>
      <c r="BJ46" s="648"/>
      <c r="BK46" s="648"/>
      <c r="BL46" s="648"/>
      <c r="BM46" s="648"/>
      <c r="BN46" s="151"/>
      <c r="BO46" s="641"/>
      <c r="BP46" s="642"/>
      <c r="BQ46" s="642"/>
      <c r="BR46" s="642"/>
      <c r="BS46" s="642"/>
      <c r="BT46" s="642"/>
      <c r="BU46" s="642"/>
      <c r="BV46" s="642"/>
      <c r="BW46" s="642"/>
      <c r="BX46" s="642"/>
      <c r="BY46" s="642"/>
      <c r="BZ46" s="642"/>
      <c r="CA46" s="642"/>
      <c r="CB46" s="642"/>
      <c r="CC46" s="642"/>
      <c r="CD46" s="642"/>
      <c r="CE46" s="642"/>
      <c r="CF46" s="642"/>
      <c r="CG46" s="642"/>
      <c r="CH46" s="642"/>
      <c r="CI46" s="651"/>
    </row>
    <row r="47" spans="4:88" ht="8.1" customHeight="1" x14ac:dyDescent="0.45">
      <c r="D47" s="641"/>
      <c r="E47" s="642"/>
      <c r="F47" s="642"/>
      <c r="G47" s="642"/>
      <c r="H47" s="642"/>
      <c r="I47" s="642"/>
      <c r="J47" s="642"/>
      <c r="K47" s="642"/>
      <c r="L47" s="642"/>
      <c r="M47" s="642"/>
      <c r="N47" s="642"/>
      <c r="O47" s="642"/>
      <c r="P47" s="642"/>
      <c r="Q47" s="642"/>
      <c r="R47" s="642"/>
      <c r="S47" s="642"/>
      <c r="T47" s="642"/>
      <c r="U47" s="642"/>
      <c r="V47" s="642"/>
      <c r="W47" s="643"/>
      <c r="X47" s="6"/>
      <c r="Y47" s="644"/>
      <c r="Z47" s="644"/>
      <c r="AA47" s="644"/>
      <c r="AB47" s="644"/>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4"/>
      <c r="AY47" s="644"/>
      <c r="AZ47" s="645"/>
      <c r="BA47" s="342"/>
      <c r="BB47" s="649"/>
      <c r="BC47" s="649"/>
      <c r="BD47" s="649"/>
      <c r="BE47" s="649"/>
      <c r="BF47" s="649"/>
      <c r="BG47" s="649"/>
      <c r="BH47" s="649"/>
      <c r="BI47" s="649"/>
      <c r="BJ47" s="649"/>
      <c r="BK47" s="649"/>
      <c r="BL47" s="649"/>
      <c r="BM47" s="649"/>
      <c r="BN47" s="146"/>
      <c r="BO47" s="641"/>
      <c r="BP47" s="642"/>
      <c r="BQ47" s="642"/>
      <c r="BR47" s="642"/>
      <c r="BS47" s="642"/>
      <c r="BT47" s="642"/>
      <c r="BU47" s="642"/>
      <c r="BV47" s="642"/>
      <c r="BW47" s="642"/>
      <c r="BX47" s="642"/>
      <c r="BY47" s="642"/>
      <c r="BZ47" s="642"/>
      <c r="CA47" s="642"/>
      <c r="CB47" s="642"/>
      <c r="CC47" s="642"/>
      <c r="CD47" s="642"/>
      <c r="CE47" s="642"/>
      <c r="CF47" s="642"/>
      <c r="CG47" s="642"/>
      <c r="CH47" s="642"/>
      <c r="CI47" s="651"/>
    </row>
    <row r="48" spans="4:88" ht="8.1" customHeight="1" x14ac:dyDescent="0.45">
      <c r="D48" s="641"/>
      <c r="E48" s="642"/>
      <c r="F48" s="642"/>
      <c r="G48" s="642"/>
      <c r="H48" s="642"/>
      <c r="I48" s="642"/>
      <c r="J48" s="642"/>
      <c r="K48" s="642"/>
      <c r="L48" s="642"/>
      <c r="M48" s="642"/>
      <c r="N48" s="642"/>
      <c r="O48" s="642"/>
      <c r="P48" s="642"/>
      <c r="Q48" s="642"/>
      <c r="R48" s="642"/>
      <c r="S48" s="642"/>
      <c r="T48" s="642"/>
      <c r="U48" s="642"/>
      <c r="V48" s="642"/>
      <c r="W48" s="643"/>
      <c r="X48" s="6"/>
      <c r="Y48" s="644"/>
      <c r="Z48" s="644"/>
      <c r="AA48" s="644"/>
      <c r="AB48" s="644"/>
      <c r="AC48" s="644"/>
      <c r="AD48" s="644"/>
      <c r="AE48" s="644"/>
      <c r="AF48" s="644"/>
      <c r="AG48" s="644"/>
      <c r="AH48" s="644"/>
      <c r="AI48" s="644"/>
      <c r="AJ48" s="644"/>
      <c r="AK48" s="644"/>
      <c r="AL48" s="644"/>
      <c r="AM48" s="644"/>
      <c r="AN48" s="644"/>
      <c r="AO48" s="644"/>
      <c r="AP48" s="644"/>
      <c r="AQ48" s="644"/>
      <c r="AR48" s="644"/>
      <c r="AS48" s="644"/>
      <c r="AT48" s="644"/>
      <c r="AU48" s="644"/>
      <c r="AV48" s="644"/>
      <c r="AW48" s="644"/>
      <c r="AX48" s="644"/>
      <c r="AY48" s="644"/>
      <c r="AZ48" s="645"/>
      <c r="BA48" s="342"/>
      <c r="BB48" s="650"/>
      <c r="BC48" s="650"/>
      <c r="BD48" s="650"/>
      <c r="BE48" s="650"/>
      <c r="BF48" s="650"/>
      <c r="BG48" s="650"/>
      <c r="BH48" s="650"/>
      <c r="BI48" s="650"/>
      <c r="BJ48" s="650"/>
      <c r="BK48" s="650"/>
      <c r="BL48" s="650"/>
      <c r="BM48" s="650"/>
      <c r="BN48" s="147"/>
      <c r="BO48" s="641"/>
      <c r="BP48" s="642"/>
      <c r="BQ48" s="642"/>
      <c r="BR48" s="642"/>
      <c r="BS48" s="642"/>
      <c r="BT48" s="642"/>
      <c r="BU48" s="642"/>
      <c r="BV48" s="642"/>
      <c r="BW48" s="642"/>
      <c r="BX48" s="642"/>
      <c r="BY48" s="642"/>
      <c r="BZ48" s="642"/>
      <c r="CA48" s="642"/>
      <c r="CB48" s="642"/>
      <c r="CC48" s="642"/>
      <c r="CD48" s="642"/>
      <c r="CE48" s="642"/>
      <c r="CF48" s="642"/>
      <c r="CG48" s="642"/>
      <c r="CH48" s="642"/>
      <c r="CI48" s="651"/>
    </row>
    <row r="49" spans="4:87" ht="8.1" customHeight="1" x14ac:dyDescent="0.45">
      <c r="D49" s="652"/>
      <c r="E49" s="653"/>
      <c r="F49" s="653"/>
      <c r="G49" s="653"/>
      <c r="H49" s="653"/>
      <c r="I49" s="653"/>
      <c r="J49" s="653"/>
      <c r="K49" s="654"/>
      <c r="L49" s="658" t="s">
        <v>47</v>
      </c>
      <c r="M49" s="661" t="str">
        <f>IF(D46="","",VLOOKUP(D46,コード!$B$5:$D$40,2,FALSE))</f>
        <v/>
      </c>
      <c r="N49" s="661"/>
      <c r="O49" s="661"/>
      <c r="P49" s="661"/>
      <c r="Q49" s="661"/>
      <c r="R49" s="661"/>
      <c r="S49" s="661"/>
      <c r="T49" s="661"/>
      <c r="U49" s="661"/>
      <c r="V49" s="172"/>
      <c r="W49" s="172"/>
      <c r="X49" s="343"/>
      <c r="Y49" s="644"/>
      <c r="Z49" s="644"/>
      <c r="AA49" s="644"/>
      <c r="AB49" s="644"/>
      <c r="AC49" s="644"/>
      <c r="AD49" s="644"/>
      <c r="AE49" s="644"/>
      <c r="AF49" s="644"/>
      <c r="AG49" s="644"/>
      <c r="AH49" s="644"/>
      <c r="AI49" s="644"/>
      <c r="AJ49" s="644"/>
      <c r="AK49" s="644"/>
      <c r="AL49" s="644"/>
      <c r="AM49" s="644"/>
      <c r="AN49" s="644"/>
      <c r="AO49" s="644"/>
      <c r="AP49" s="644"/>
      <c r="AQ49" s="644"/>
      <c r="AR49" s="644"/>
      <c r="AS49" s="644"/>
      <c r="AT49" s="644"/>
      <c r="AU49" s="644"/>
      <c r="AV49" s="644"/>
      <c r="AW49" s="644"/>
      <c r="AX49" s="644"/>
      <c r="AY49" s="644"/>
      <c r="AZ49" s="645"/>
      <c r="BA49" s="344"/>
      <c r="BB49" s="663"/>
      <c r="BC49" s="664"/>
      <c r="BD49" s="664"/>
      <c r="BE49" s="664"/>
      <c r="BF49" s="664"/>
      <c r="BG49" s="664"/>
      <c r="BH49" s="664"/>
      <c r="BI49" s="664"/>
      <c r="BJ49" s="664"/>
      <c r="BK49" s="664"/>
      <c r="BL49" s="664"/>
      <c r="BM49" s="664"/>
      <c r="BN49" s="148"/>
      <c r="BO49" s="669"/>
      <c r="BP49" s="670"/>
      <c r="BQ49" s="670"/>
      <c r="BR49" s="670"/>
      <c r="BS49" s="670"/>
      <c r="BT49" s="670"/>
      <c r="BU49" s="670"/>
      <c r="BV49" s="670"/>
      <c r="BW49" s="671"/>
      <c r="BX49" s="658" t="s">
        <v>47</v>
      </c>
      <c r="BY49" s="661" t="str">
        <f>IF(BO46="","",VLOOKUP(BO46,コード!$F$5:$G$13,2,FALSE))</f>
        <v/>
      </c>
      <c r="BZ49" s="661"/>
      <c r="CA49" s="661"/>
      <c r="CB49" s="661"/>
      <c r="CC49" s="661"/>
      <c r="CD49" s="661"/>
      <c r="CE49" s="661"/>
      <c r="CF49" s="661"/>
      <c r="CG49" s="661"/>
      <c r="CH49" s="172"/>
      <c r="CI49" s="345"/>
    </row>
    <row r="50" spans="4:87" ht="8.1" customHeight="1" x14ac:dyDescent="0.45">
      <c r="D50" s="652"/>
      <c r="E50" s="653"/>
      <c r="F50" s="653"/>
      <c r="G50" s="653"/>
      <c r="H50" s="653"/>
      <c r="I50" s="653"/>
      <c r="J50" s="653"/>
      <c r="K50" s="654"/>
      <c r="L50" s="659"/>
      <c r="M50" s="592"/>
      <c r="N50" s="592"/>
      <c r="O50" s="592"/>
      <c r="P50" s="592"/>
      <c r="Q50" s="592"/>
      <c r="R50" s="592"/>
      <c r="S50" s="592"/>
      <c r="T50" s="592"/>
      <c r="U50" s="592"/>
      <c r="V50" s="159"/>
      <c r="W50" s="159"/>
      <c r="X50" s="343"/>
      <c r="Y50" s="644"/>
      <c r="Z50" s="644"/>
      <c r="AA50" s="644"/>
      <c r="AB50" s="644"/>
      <c r="AC50" s="644"/>
      <c r="AD50" s="644"/>
      <c r="AE50" s="644"/>
      <c r="AF50" s="644"/>
      <c r="AG50" s="644"/>
      <c r="AH50" s="644"/>
      <c r="AI50" s="644"/>
      <c r="AJ50" s="644"/>
      <c r="AK50" s="644"/>
      <c r="AL50" s="644"/>
      <c r="AM50" s="644"/>
      <c r="AN50" s="644"/>
      <c r="AO50" s="644"/>
      <c r="AP50" s="644"/>
      <c r="AQ50" s="644"/>
      <c r="AR50" s="644"/>
      <c r="AS50" s="644"/>
      <c r="AT50" s="644"/>
      <c r="AU50" s="644"/>
      <c r="AV50" s="644"/>
      <c r="AW50" s="644"/>
      <c r="AX50" s="644"/>
      <c r="AY50" s="644"/>
      <c r="AZ50" s="645"/>
      <c r="BA50" s="346"/>
      <c r="BB50" s="665"/>
      <c r="BC50" s="666"/>
      <c r="BD50" s="666"/>
      <c r="BE50" s="666"/>
      <c r="BF50" s="666"/>
      <c r="BG50" s="666"/>
      <c r="BH50" s="666"/>
      <c r="BI50" s="666"/>
      <c r="BJ50" s="666"/>
      <c r="BK50" s="666"/>
      <c r="BL50" s="666"/>
      <c r="BM50" s="666"/>
      <c r="BN50" s="149"/>
      <c r="BO50" s="669"/>
      <c r="BP50" s="670"/>
      <c r="BQ50" s="670"/>
      <c r="BR50" s="670"/>
      <c r="BS50" s="670"/>
      <c r="BT50" s="670"/>
      <c r="BU50" s="670"/>
      <c r="BV50" s="670"/>
      <c r="BW50" s="671"/>
      <c r="BX50" s="659"/>
      <c r="BY50" s="592"/>
      <c r="BZ50" s="592"/>
      <c r="CA50" s="592"/>
      <c r="CB50" s="592"/>
      <c r="CC50" s="592"/>
      <c r="CD50" s="592"/>
      <c r="CE50" s="592"/>
      <c r="CF50" s="592"/>
      <c r="CG50" s="592"/>
      <c r="CH50" s="159"/>
      <c r="CI50" s="347"/>
    </row>
    <row r="51" spans="4:87" ht="8.1" customHeight="1" x14ac:dyDescent="0.45">
      <c r="D51" s="655"/>
      <c r="E51" s="656"/>
      <c r="F51" s="656"/>
      <c r="G51" s="656"/>
      <c r="H51" s="656"/>
      <c r="I51" s="656"/>
      <c r="J51" s="656"/>
      <c r="K51" s="657"/>
      <c r="L51" s="660"/>
      <c r="M51" s="662"/>
      <c r="N51" s="662"/>
      <c r="O51" s="662"/>
      <c r="P51" s="662"/>
      <c r="Q51" s="662"/>
      <c r="R51" s="662"/>
      <c r="S51" s="662"/>
      <c r="T51" s="662"/>
      <c r="U51" s="662"/>
      <c r="V51" s="173"/>
      <c r="W51" s="173"/>
      <c r="X51" s="348"/>
      <c r="Y51" s="646"/>
      <c r="Z51" s="646"/>
      <c r="AA51" s="646"/>
      <c r="AB51" s="646"/>
      <c r="AC51" s="646"/>
      <c r="AD51" s="646"/>
      <c r="AE51" s="646"/>
      <c r="AF51" s="646"/>
      <c r="AG51" s="646"/>
      <c r="AH51" s="646"/>
      <c r="AI51" s="646"/>
      <c r="AJ51" s="646"/>
      <c r="AK51" s="646"/>
      <c r="AL51" s="646"/>
      <c r="AM51" s="646"/>
      <c r="AN51" s="646"/>
      <c r="AO51" s="646"/>
      <c r="AP51" s="646"/>
      <c r="AQ51" s="646"/>
      <c r="AR51" s="646"/>
      <c r="AS51" s="646"/>
      <c r="AT51" s="646"/>
      <c r="AU51" s="646"/>
      <c r="AV51" s="646"/>
      <c r="AW51" s="646"/>
      <c r="AX51" s="646"/>
      <c r="AY51" s="646"/>
      <c r="AZ51" s="647"/>
      <c r="BA51" s="349"/>
      <c r="BB51" s="667"/>
      <c r="BC51" s="668"/>
      <c r="BD51" s="668"/>
      <c r="BE51" s="668"/>
      <c r="BF51" s="668"/>
      <c r="BG51" s="668"/>
      <c r="BH51" s="668"/>
      <c r="BI51" s="668"/>
      <c r="BJ51" s="668"/>
      <c r="BK51" s="668"/>
      <c r="BL51" s="668"/>
      <c r="BM51" s="668"/>
      <c r="BN51" s="150"/>
      <c r="BO51" s="672"/>
      <c r="BP51" s="673"/>
      <c r="BQ51" s="673"/>
      <c r="BR51" s="673"/>
      <c r="BS51" s="673"/>
      <c r="BT51" s="673"/>
      <c r="BU51" s="673"/>
      <c r="BV51" s="673"/>
      <c r="BW51" s="674"/>
      <c r="BX51" s="660"/>
      <c r="BY51" s="662"/>
      <c r="BZ51" s="662"/>
      <c r="CA51" s="662"/>
      <c r="CB51" s="662"/>
      <c r="CC51" s="662"/>
      <c r="CD51" s="662"/>
      <c r="CE51" s="662"/>
      <c r="CF51" s="662"/>
      <c r="CG51" s="662"/>
      <c r="CH51" s="173"/>
      <c r="CI51" s="350"/>
    </row>
    <row r="52" spans="4:87" ht="8.1" customHeight="1" x14ac:dyDescent="0.45">
      <c r="D52" s="641"/>
      <c r="E52" s="642"/>
      <c r="F52" s="642"/>
      <c r="G52" s="642"/>
      <c r="H52" s="642"/>
      <c r="I52" s="642"/>
      <c r="J52" s="642"/>
      <c r="K52" s="642"/>
      <c r="L52" s="642"/>
      <c r="M52" s="642"/>
      <c r="N52" s="642"/>
      <c r="O52" s="642"/>
      <c r="P52" s="642"/>
      <c r="Q52" s="642"/>
      <c r="R52" s="642"/>
      <c r="S52" s="642"/>
      <c r="T52" s="642"/>
      <c r="U52" s="642"/>
      <c r="V52" s="642"/>
      <c r="W52" s="643"/>
      <c r="X52" s="336"/>
      <c r="Y52" s="644" t="str">
        <f>IF(D52="","",VLOOKUP(D52,コード!$B$5:$D$40,3,FALSE))</f>
        <v/>
      </c>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AY52" s="644"/>
      <c r="AZ52" s="645"/>
      <c r="BA52" s="338"/>
      <c r="BB52" s="648"/>
      <c r="BC52" s="648"/>
      <c r="BD52" s="648"/>
      <c r="BE52" s="648"/>
      <c r="BF52" s="648"/>
      <c r="BG52" s="648"/>
      <c r="BH52" s="648"/>
      <c r="BI52" s="648"/>
      <c r="BJ52" s="648"/>
      <c r="BK52" s="648"/>
      <c r="BL52" s="648"/>
      <c r="BM52" s="648"/>
      <c r="BN52" s="151"/>
      <c r="BO52" s="641"/>
      <c r="BP52" s="642"/>
      <c r="BQ52" s="642"/>
      <c r="BR52" s="642"/>
      <c r="BS52" s="642"/>
      <c r="BT52" s="642"/>
      <c r="BU52" s="642"/>
      <c r="BV52" s="642"/>
      <c r="BW52" s="642"/>
      <c r="BX52" s="642"/>
      <c r="BY52" s="642"/>
      <c r="BZ52" s="642"/>
      <c r="CA52" s="642"/>
      <c r="CB52" s="642"/>
      <c r="CC52" s="642"/>
      <c r="CD52" s="642"/>
      <c r="CE52" s="642"/>
      <c r="CF52" s="642"/>
      <c r="CG52" s="642"/>
      <c r="CH52" s="642"/>
      <c r="CI52" s="651"/>
    </row>
    <row r="53" spans="4:87" ht="8.1" customHeight="1" x14ac:dyDescent="0.45">
      <c r="D53" s="641"/>
      <c r="E53" s="642"/>
      <c r="F53" s="642"/>
      <c r="G53" s="642"/>
      <c r="H53" s="642"/>
      <c r="I53" s="642"/>
      <c r="J53" s="642"/>
      <c r="K53" s="642"/>
      <c r="L53" s="642"/>
      <c r="M53" s="642"/>
      <c r="N53" s="642"/>
      <c r="O53" s="642"/>
      <c r="P53" s="642"/>
      <c r="Q53" s="642"/>
      <c r="R53" s="642"/>
      <c r="S53" s="642"/>
      <c r="T53" s="642"/>
      <c r="U53" s="642"/>
      <c r="V53" s="642"/>
      <c r="W53" s="643"/>
      <c r="X53" s="6"/>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AY53" s="644"/>
      <c r="AZ53" s="645"/>
      <c r="BA53" s="342"/>
      <c r="BB53" s="649"/>
      <c r="BC53" s="649"/>
      <c r="BD53" s="649"/>
      <c r="BE53" s="649"/>
      <c r="BF53" s="649"/>
      <c r="BG53" s="649"/>
      <c r="BH53" s="649"/>
      <c r="BI53" s="649"/>
      <c r="BJ53" s="649"/>
      <c r="BK53" s="649"/>
      <c r="BL53" s="649"/>
      <c r="BM53" s="649"/>
      <c r="BN53" s="146"/>
      <c r="BO53" s="641"/>
      <c r="BP53" s="642"/>
      <c r="BQ53" s="642"/>
      <c r="BR53" s="642"/>
      <c r="BS53" s="642"/>
      <c r="BT53" s="642"/>
      <c r="BU53" s="642"/>
      <c r="BV53" s="642"/>
      <c r="BW53" s="642"/>
      <c r="BX53" s="642"/>
      <c r="BY53" s="642"/>
      <c r="BZ53" s="642"/>
      <c r="CA53" s="642"/>
      <c r="CB53" s="642"/>
      <c r="CC53" s="642"/>
      <c r="CD53" s="642"/>
      <c r="CE53" s="642"/>
      <c r="CF53" s="642"/>
      <c r="CG53" s="642"/>
      <c r="CH53" s="642"/>
      <c r="CI53" s="651"/>
    </row>
    <row r="54" spans="4:87" ht="8.1" customHeight="1" x14ac:dyDescent="0.45">
      <c r="D54" s="641"/>
      <c r="E54" s="642"/>
      <c r="F54" s="642"/>
      <c r="G54" s="642"/>
      <c r="H54" s="642"/>
      <c r="I54" s="642"/>
      <c r="J54" s="642"/>
      <c r="K54" s="642"/>
      <c r="L54" s="642"/>
      <c r="M54" s="642"/>
      <c r="N54" s="642"/>
      <c r="O54" s="642"/>
      <c r="P54" s="642"/>
      <c r="Q54" s="642"/>
      <c r="R54" s="642"/>
      <c r="S54" s="642"/>
      <c r="T54" s="642"/>
      <c r="U54" s="642"/>
      <c r="V54" s="642"/>
      <c r="W54" s="643"/>
      <c r="X54" s="6"/>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AY54" s="644"/>
      <c r="AZ54" s="645"/>
      <c r="BA54" s="342"/>
      <c r="BB54" s="650"/>
      <c r="BC54" s="650"/>
      <c r="BD54" s="650"/>
      <c r="BE54" s="650"/>
      <c r="BF54" s="650"/>
      <c r="BG54" s="650"/>
      <c r="BH54" s="650"/>
      <c r="BI54" s="650"/>
      <c r="BJ54" s="650"/>
      <c r="BK54" s="650"/>
      <c r="BL54" s="650"/>
      <c r="BM54" s="650"/>
      <c r="BN54" s="147"/>
      <c r="BO54" s="641"/>
      <c r="BP54" s="642"/>
      <c r="BQ54" s="642"/>
      <c r="BR54" s="642"/>
      <c r="BS54" s="642"/>
      <c r="BT54" s="642"/>
      <c r="BU54" s="642"/>
      <c r="BV54" s="642"/>
      <c r="BW54" s="642"/>
      <c r="BX54" s="642"/>
      <c r="BY54" s="642"/>
      <c r="BZ54" s="642"/>
      <c r="CA54" s="642"/>
      <c r="CB54" s="642"/>
      <c r="CC54" s="642"/>
      <c r="CD54" s="642"/>
      <c r="CE54" s="642"/>
      <c r="CF54" s="642"/>
      <c r="CG54" s="642"/>
      <c r="CH54" s="642"/>
      <c r="CI54" s="651"/>
    </row>
    <row r="55" spans="4:87" ht="8.1" customHeight="1" x14ac:dyDescent="0.45">
      <c r="D55" s="652"/>
      <c r="E55" s="653"/>
      <c r="F55" s="653"/>
      <c r="G55" s="653"/>
      <c r="H55" s="653"/>
      <c r="I55" s="653"/>
      <c r="J55" s="653"/>
      <c r="K55" s="654"/>
      <c r="L55" s="658" t="s">
        <v>47</v>
      </c>
      <c r="M55" s="661" t="str">
        <f>IF(D52="","",VLOOKUP(D52,コード!$B$5:$D$40,2,FALSE))</f>
        <v/>
      </c>
      <c r="N55" s="661"/>
      <c r="O55" s="661"/>
      <c r="P55" s="661"/>
      <c r="Q55" s="661"/>
      <c r="R55" s="661"/>
      <c r="S55" s="661"/>
      <c r="T55" s="661"/>
      <c r="U55" s="661"/>
      <c r="V55" s="172"/>
      <c r="W55" s="172"/>
      <c r="X55" s="343"/>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c r="AY55" s="644"/>
      <c r="AZ55" s="645"/>
      <c r="BA55" s="344"/>
      <c r="BB55" s="663"/>
      <c r="BC55" s="664"/>
      <c r="BD55" s="664"/>
      <c r="BE55" s="664"/>
      <c r="BF55" s="664"/>
      <c r="BG55" s="664"/>
      <c r="BH55" s="664"/>
      <c r="BI55" s="664"/>
      <c r="BJ55" s="664"/>
      <c r="BK55" s="664"/>
      <c r="BL55" s="664"/>
      <c r="BM55" s="664"/>
      <c r="BN55" s="148"/>
      <c r="BO55" s="669"/>
      <c r="BP55" s="670"/>
      <c r="BQ55" s="670"/>
      <c r="BR55" s="670"/>
      <c r="BS55" s="670"/>
      <c r="BT55" s="670"/>
      <c r="BU55" s="670"/>
      <c r="BV55" s="670"/>
      <c r="BW55" s="671"/>
      <c r="BX55" s="658" t="s">
        <v>47</v>
      </c>
      <c r="BY55" s="661" t="str">
        <f>IF(BO52="","",VLOOKUP(BO52,コード!$F$5:$G$13,2,FALSE))</f>
        <v/>
      </c>
      <c r="BZ55" s="661"/>
      <c r="CA55" s="661"/>
      <c r="CB55" s="661"/>
      <c r="CC55" s="661"/>
      <c r="CD55" s="661"/>
      <c r="CE55" s="661"/>
      <c r="CF55" s="661"/>
      <c r="CG55" s="661"/>
      <c r="CH55" s="172"/>
      <c r="CI55" s="345"/>
    </row>
    <row r="56" spans="4:87" ht="8.1" customHeight="1" x14ac:dyDescent="0.45">
      <c r="D56" s="652"/>
      <c r="E56" s="653"/>
      <c r="F56" s="653"/>
      <c r="G56" s="653"/>
      <c r="H56" s="653"/>
      <c r="I56" s="653"/>
      <c r="J56" s="653"/>
      <c r="K56" s="654"/>
      <c r="L56" s="659"/>
      <c r="M56" s="592"/>
      <c r="N56" s="592"/>
      <c r="O56" s="592"/>
      <c r="P56" s="592"/>
      <c r="Q56" s="592"/>
      <c r="R56" s="592"/>
      <c r="S56" s="592"/>
      <c r="T56" s="592"/>
      <c r="U56" s="592"/>
      <c r="V56" s="159"/>
      <c r="W56" s="159"/>
      <c r="X56" s="343"/>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c r="AY56" s="644"/>
      <c r="AZ56" s="645"/>
      <c r="BA56" s="346"/>
      <c r="BB56" s="665"/>
      <c r="BC56" s="666"/>
      <c r="BD56" s="666"/>
      <c r="BE56" s="666"/>
      <c r="BF56" s="666"/>
      <c r="BG56" s="666"/>
      <c r="BH56" s="666"/>
      <c r="BI56" s="666"/>
      <c r="BJ56" s="666"/>
      <c r="BK56" s="666"/>
      <c r="BL56" s="666"/>
      <c r="BM56" s="666"/>
      <c r="BN56" s="149"/>
      <c r="BO56" s="669"/>
      <c r="BP56" s="670"/>
      <c r="BQ56" s="670"/>
      <c r="BR56" s="670"/>
      <c r="BS56" s="670"/>
      <c r="BT56" s="670"/>
      <c r="BU56" s="670"/>
      <c r="BV56" s="670"/>
      <c r="BW56" s="671"/>
      <c r="BX56" s="659"/>
      <c r="BY56" s="592"/>
      <c r="BZ56" s="592"/>
      <c r="CA56" s="592"/>
      <c r="CB56" s="592"/>
      <c r="CC56" s="592"/>
      <c r="CD56" s="592"/>
      <c r="CE56" s="592"/>
      <c r="CF56" s="592"/>
      <c r="CG56" s="592"/>
      <c r="CH56" s="159"/>
      <c r="CI56" s="347"/>
    </row>
    <row r="57" spans="4:87" ht="8.1" customHeight="1" x14ac:dyDescent="0.45">
      <c r="D57" s="655"/>
      <c r="E57" s="656"/>
      <c r="F57" s="656"/>
      <c r="G57" s="656"/>
      <c r="H57" s="656"/>
      <c r="I57" s="656"/>
      <c r="J57" s="656"/>
      <c r="K57" s="657"/>
      <c r="L57" s="660"/>
      <c r="M57" s="662"/>
      <c r="N57" s="662"/>
      <c r="O57" s="662"/>
      <c r="P57" s="662"/>
      <c r="Q57" s="662"/>
      <c r="R57" s="662"/>
      <c r="S57" s="662"/>
      <c r="T57" s="662"/>
      <c r="U57" s="662"/>
      <c r="V57" s="173"/>
      <c r="W57" s="173"/>
      <c r="X57" s="348"/>
      <c r="Y57" s="646"/>
      <c r="Z57" s="646"/>
      <c r="AA57" s="646"/>
      <c r="AB57" s="646"/>
      <c r="AC57" s="646"/>
      <c r="AD57" s="646"/>
      <c r="AE57" s="646"/>
      <c r="AF57" s="646"/>
      <c r="AG57" s="646"/>
      <c r="AH57" s="646"/>
      <c r="AI57" s="646"/>
      <c r="AJ57" s="646"/>
      <c r="AK57" s="646"/>
      <c r="AL57" s="646"/>
      <c r="AM57" s="646"/>
      <c r="AN57" s="646"/>
      <c r="AO57" s="646"/>
      <c r="AP57" s="646"/>
      <c r="AQ57" s="646"/>
      <c r="AR57" s="646"/>
      <c r="AS57" s="646"/>
      <c r="AT57" s="646"/>
      <c r="AU57" s="646"/>
      <c r="AV57" s="646"/>
      <c r="AW57" s="646"/>
      <c r="AX57" s="646"/>
      <c r="AY57" s="646"/>
      <c r="AZ57" s="647"/>
      <c r="BA57" s="349"/>
      <c r="BB57" s="667"/>
      <c r="BC57" s="668"/>
      <c r="BD57" s="668"/>
      <c r="BE57" s="668"/>
      <c r="BF57" s="668"/>
      <c r="BG57" s="668"/>
      <c r="BH57" s="668"/>
      <c r="BI57" s="668"/>
      <c r="BJ57" s="668"/>
      <c r="BK57" s="668"/>
      <c r="BL57" s="668"/>
      <c r="BM57" s="668"/>
      <c r="BN57" s="150"/>
      <c r="BO57" s="672"/>
      <c r="BP57" s="673"/>
      <c r="BQ57" s="673"/>
      <c r="BR57" s="673"/>
      <c r="BS57" s="673"/>
      <c r="BT57" s="673"/>
      <c r="BU57" s="673"/>
      <c r="BV57" s="673"/>
      <c r="BW57" s="674"/>
      <c r="BX57" s="660"/>
      <c r="BY57" s="662"/>
      <c r="BZ57" s="662"/>
      <c r="CA57" s="662"/>
      <c r="CB57" s="662"/>
      <c r="CC57" s="662"/>
      <c r="CD57" s="662"/>
      <c r="CE57" s="662"/>
      <c r="CF57" s="662"/>
      <c r="CG57" s="662"/>
      <c r="CH57" s="173"/>
      <c r="CI57" s="350"/>
    </row>
    <row r="58" spans="4:87" ht="8.1" customHeight="1" x14ac:dyDescent="0.45">
      <c r="D58" s="641"/>
      <c r="E58" s="642"/>
      <c r="F58" s="642"/>
      <c r="G58" s="642"/>
      <c r="H58" s="642"/>
      <c r="I58" s="642"/>
      <c r="J58" s="642"/>
      <c r="K58" s="642"/>
      <c r="L58" s="642"/>
      <c r="M58" s="642"/>
      <c r="N58" s="642"/>
      <c r="O58" s="642"/>
      <c r="P58" s="642"/>
      <c r="Q58" s="642"/>
      <c r="R58" s="642"/>
      <c r="S58" s="642"/>
      <c r="T58" s="642"/>
      <c r="U58" s="642"/>
      <c r="V58" s="642"/>
      <c r="W58" s="643"/>
      <c r="X58" s="336"/>
      <c r="Y58" s="644" t="str">
        <f>IF(D58="","",VLOOKUP(D58,コード!$B$5:$D$40,3,FALSE))</f>
        <v/>
      </c>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c r="AY58" s="644"/>
      <c r="AZ58" s="645"/>
      <c r="BA58" s="338"/>
      <c r="BB58" s="648"/>
      <c r="BC58" s="648"/>
      <c r="BD58" s="648"/>
      <c r="BE58" s="648"/>
      <c r="BF58" s="648"/>
      <c r="BG58" s="648"/>
      <c r="BH58" s="648"/>
      <c r="BI58" s="648"/>
      <c r="BJ58" s="648"/>
      <c r="BK58" s="648"/>
      <c r="BL58" s="648"/>
      <c r="BM58" s="648"/>
      <c r="BN58" s="151"/>
      <c r="BO58" s="641"/>
      <c r="BP58" s="642"/>
      <c r="BQ58" s="642"/>
      <c r="BR58" s="642"/>
      <c r="BS58" s="642"/>
      <c r="BT58" s="642"/>
      <c r="BU58" s="642"/>
      <c r="BV58" s="642"/>
      <c r="BW58" s="642"/>
      <c r="BX58" s="642"/>
      <c r="BY58" s="642"/>
      <c r="BZ58" s="642"/>
      <c r="CA58" s="642"/>
      <c r="CB58" s="642"/>
      <c r="CC58" s="642"/>
      <c r="CD58" s="642"/>
      <c r="CE58" s="642"/>
      <c r="CF58" s="642"/>
      <c r="CG58" s="642"/>
      <c r="CH58" s="642"/>
      <c r="CI58" s="651"/>
    </row>
    <row r="59" spans="4:87" ht="8.1" customHeight="1" x14ac:dyDescent="0.45">
      <c r="D59" s="641"/>
      <c r="E59" s="642"/>
      <c r="F59" s="642"/>
      <c r="G59" s="642"/>
      <c r="H59" s="642"/>
      <c r="I59" s="642"/>
      <c r="J59" s="642"/>
      <c r="K59" s="642"/>
      <c r="L59" s="642"/>
      <c r="M59" s="642"/>
      <c r="N59" s="642"/>
      <c r="O59" s="642"/>
      <c r="P59" s="642"/>
      <c r="Q59" s="642"/>
      <c r="R59" s="642"/>
      <c r="S59" s="642"/>
      <c r="T59" s="642"/>
      <c r="U59" s="642"/>
      <c r="V59" s="642"/>
      <c r="W59" s="643"/>
      <c r="X59" s="6"/>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c r="AY59" s="644"/>
      <c r="AZ59" s="645"/>
      <c r="BA59" s="342"/>
      <c r="BB59" s="649"/>
      <c r="BC59" s="649"/>
      <c r="BD59" s="649"/>
      <c r="BE59" s="649"/>
      <c r="BF59" s="649"/>
      <c r="BG59" s="649"/>
      <c r="BH59" s="649"/>
      <c r="BI59" s="649"/>
      <c r="BJ59" s="649"/>
      <c r="BK59" s="649"/>
      <c r="BL59" s="649"/>
      <c r="BM59" s="649"/>
      <c r="BN59" s="146"/>
      <c r="BO59" s="641"/>
      <c r="BP59" s="642"/>
      <c r="BQ59" s="642"/>
      <c r="BR59" s="642"/>
      <c r="BS59" s="642"/>
      <c r="BT59" s="642"/>
      <c r="BU59" s="642"/>
      <c r="BV59" s="642"/>
      <c r="BW59" s="642"/>
      <c r="BX59" s="642"/>
      <c r="BY59" s="642"/>
      <c r="BZ59" s="642"/>
      <c r="CA59" s="642"/>
      <c r="CB59" s="642"/>
      <c r="CC59" s="642"/>
      <c r="CD59" s="642"/>
      <c r="CE59" s="642"/>
      <c r="CF59" s="642"/>
      <c r="CG59" s="642"/>
      <c r="CH59" s="642"/>
      <c r="CI59" s="651"/>
    </row>
    <row r="60" spans="4:87" ht="8.1" customHeight="1" x14ac:dyDescent="0.45">
      <c r="D60" s="641"/>
      <c r="E60" s="642"/>
      <c r="F60" s="642"/>
      <c r="G60" s="642"/>
      <c r="H60" s="642"/>
      <c r="I60" s="642"/>
      <c r="J60" s="642"/>
      <c r="K60" s="642"/>
      <c r="L60" s="642"/>
      <c r="M60" s="642"/>
      <c r="N60" s="642"/>
      <c r="O60" s="642"/>
      <c r="P60" s="642"/>
      <c r="Q60" s="642"/>
      <c r="R60" s="642"/>
      <c r="S60" s="642"/>
      <c r="T60" s="642"/>
      <c r="U60" s="642"/>
      <c r="V60" s="642"/>
      <c r="W60" s="643"/>
      <c r="X60" s="6"/>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c r="AY60" s="644"/>
      <c r="AZ60" s="645"/>
      <c r="BA60" s="342"/>
      <c r="BB60" s="650"/>
      <c r="BC60" s="650"/>
      <c r="BD60" s="650"/>
      <c r="BE60" s="650"/>
      <c r="BF60" s="650"/>
      <c r="BG60" s="650"/>
      <c r="BH60" s="650"/>
      <c r="BI60" s="650"/>
      <c r="BJ60" s="650"/>
      <c r="BK60" s="650"/>
      <c r="BL60" s="650"/>
      <c r="BM60" s="650"/>
      <c r="BN60" s="147"/>
      <c r="BO60" s="641"/>
      <c r="BP60" s="642"/>
      <c r="BQ60" s="642"/>
      <c r="BR60" s="642"/>
      <c r="BS60" s="642"/>
      <c r="BT60" s="642"/>
      <c r="BU60" s="642"/>
      <c r="BV60" s="642"/>
      <c r="BW60" s="642"/>
      <c r="BX60" s="642"/>
      <c r="BY60" s="642"/>
      <c r="BZ60" s="642"/>
      <c r="CA60" s="642"/>
      <c r="CB60" s="642"/>
      <c r="CC60" s="642"/>
      <c r="CD60" s="642"/>
      <c r="CE60" s="642"/>
      <c r="CF60" s="642"/>
      <c r="CG60" s="642"/>
      <c r="CH60" s="642"/>
      <c r="CI60" s="651"/>
    </row>
    <row r="61" spans="4:87" ht="8.1" customHeight="1" x14ac:dyDescent="0.45">
      <c r="D61" s="652"/>
      <c r="E61" s="653"/>
      <c r="F61" s="653"/>
      <c r="G61" s="653"/>
      <c r="H61" s="653"/>
      <c r="I61" s="653"/>
      <c r="J61" s="653"/>
      <c r="K61" s="654"/>
      <c r="L61" s="658" t="s">
        <v>47</v>
      </c>
      <c r="M61" s="661" t="str">
        <f>IF(D58="","",VLOOKUP(D58,コード!$B$5:$D$40,2,FALSE))</f>
        <v/>
      </c>
      <c r="N61" s="661"/>
      <c r="O61" s="661"/>
      <c r="P61" s="661"/>
      <c r="Q61" s="661"/>
      <c r="R61" s="661"/>
      <c r="S61" s="661"/>
      <c r="T61" s="661"/>
      <c r="U61" s="661"/>
      <c r="V61" s="172"/>
      <c r="W61" s="172"/>
      <c r="X61" s="343"/>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c r="AY61" s="644"/>
      <c r="AZ61" s="645"/>
      <c r="BA61" s="344"/>
      <c r="BB61" s="663"/>
      <c r="BC61" s="664"/>
      <c r="BD61" s="664"/>
      <c r="BE61" s="664"/>
      <c r="BF61" s="664"/>
      <c r="BG61" s="664"/>
      <c r="BH61" s="664"/>
      <c r="BI61" s="664"/>
      <c r="BJ61" s="664"/>
      <c r="BK61" s="664"/>
      <c r="BL61" s="664"/>
      <c r="BM61" s="664"/>
      <c r="BN61" s="148"/>
      <c r="BO61" s="669"/>
      <c r="BP61" s="670"/>
      <c r="BQ61" s="670"/>
      <c r="BR61" s="670"/>
      <c r="BS61" s="670"/>
      <c r="BT61" s="670"/>
      <c r="BU61" s="670"/>
      <c r="BV61" s="670"/>
      <c r="BW61" s="671"/>
      <c r="BX61" s="658" t="s">
        <v>47</v>
      </c>
      <c r="BY61" s="661" t="str">
        <f>IF(BO58="","",VLOOKUP(BO58,コード!$F$5:$G$13,2,FALSE))</f>
        <v/>
      </c>
      <c r="BZ61" s="661"/>
      <c r="CA61" s="661"/>
      <c r="CB61" s="661"/>
      <c r="CC61" s="661"/>
      <c r="CD61" s="661"/>
      <c r="CE61" s="661"/>
      <c r="CF61" s="661"/>
      <c r="CG61" s="661"/>
      <c r="CH61" s="172"/>
      <c r="CI61" s="345"/>
    </row>
    <row r="62" spans="4:87" ht="8.1" customHeight="1" x14ac:dyDescent="0.45">
      <c r="D62" s="652"/>
      <c r="E62" s="653"/>
      <c r="F62" s="653"/>
      <c r="G62" s="653"/>
      <c r="H62" s="653"/>
      <c r="I62" s="653"/>
      <c r="J62" s="653"/>
      <c r="K62" s="654"/>
      <c r="L62" s="659"/>
      <c r="M62" s="592"/>
      <c r="N62" s="592"/>
      <c r="O62" s="592"/>
      <c r="P62" s="592"/>
      <c r="Q62" s="592"/>
      <c r="R62" s="592"/>
      <c r="S62" s="592"/>
      <c r="T62" s="592"/>
      <c r="U62" s="592"/>
      <c r="V62" s="159"/>
      <c r="W62" s="159"/>
      <c r="X62" s="343"/>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c r="AY62" s="644"/>
      <c r="AZ62" s="645"/>
      <c r="BA62" s="346"/>
      <c r="BB62" s="665"/>
      <c r="BC62" s="666"/>
      <c r="BD62" s="666"/>
      <c r="BE62" s="666"/>
      <c r="BF62" s="666"/>
      <c r="BG62" s="666"/>
      <c r="BH62" s="666"/>
      <c r="BI62" s="666"/>
      <c r="BJ62" s="666"/>
      <c r="BK62" s="666"/>
      <c r="BL62" s="666"/>
      <c r="BM62" s="666"/>
      <c r="BN62" s="149"/>
      <c r="BO62" s="669"/>
      <c r="BP62" s="670"/>
      <c r="BQ62" s="670"/>
      <c r="BR62" s="670"/>
      <c r="BS62" s="670"/>
      <c r="BT62" s="670"/>
      <c r="BU62" s="670"/>
      <c r="BV62" s="670"/>
      <c r="BW62" s="671"/>
      <c r="BX62" s="659"/>
      <c r="BY62" s="592"/>
      <c r="BZ62" s="592"/>
      <c r="CA62" s="592"/>
      <c r="CB62" s="592"/>
      <c r="CC62" s="592"/>
      <c r="CD62" s="592"/>
      <c r="CE62" s="592"/>
      <c r="CF62" s="592"/>
      <c r="CG62" s="592"/>
      <c r="CH62" s="159"/>
      <c r="CI62" s="347"/>
    </row>
    <row r="63" spans="4:87" ht="8.1" customHeight="1" x14ac:dyDescent="0.45">
      <c r="D63" s="655"/>
      <c r="E63" s="656"/>
      <c r="F63" s="656"/>
      <c r="G63" s="656"/>
      <c r="H63" s="656"/>
      <c r="I63" s="656"/>
      <c r="J63" s="656"/>
      <c r="K63" s="657"/>
      <c r="L63" s="660"/>
      <c r="M63" s="662"/>
      <c r="N63" s="662"/>
      <c r="O63" s="662"/>
      <c r="P63" s="662"/>
      <c r="Q63" s="662"/>
      <c r="R63" s="662"/>
      <c r="S63" s="662"/>
      <c r="T63" s="662"/>
      <c r="U63" s="662"/>
      <c r="V63" s="173"/>
      <c r="W63" s="173"/>
      <c r="X63" s="348"/>
      <c r="Y63" s="646"/>
      <c r="Z63" s="646"/>
      <c r="AA63" s="646"/>
      <c r="AB63" s="646"/>
      <c r="AC63" s="646"/>
      <c r="AD63" s="646"/>
      <c r="AE63" s="646"/>
      <c r="AF63" s="646"/>
      <c r="AG63" s="646"/>
      <c r="AH63" s="646"/>
      <c r="AI63" s="646"/>
      <c r="AJ63" s="646"/>
      <c r="AK63" s="646"/>
      <c r="AL63" s="646"/>
      <c r="AM63" s="646"/>
      <c r="AN63" s="646"/>
      <c r="AO63" s="646"/>
      <c r="AP63" s="646"/>
      <c r="AQ63" s="646"/>
      <c r="AR63" s="646"/>
      <c r="AS63" s="646"/>
      <c r="AT63" s="646"/>
      <c r="AU63" s="646"/>
      <c r="AV63" s="646"/>
      <c r="AW63" s="646"/>
      <c r="AX63" s="646"/>
      <c r="AY63" s="646"/>
      <c r="AZ63" s="647"/>
      <c r="BA63" s="349"/>
      <c r="BB63" s="667"/>
      <c r="BC63" s="668"/>
      <c r="BD63" s="668"/>
      <c r="BE63" s="668"/>
      <c r="BF63" s="668"/>
      <c r="BG63" s="668"/>
      <c r="BH63" s="668"/>
      <c r="BI63" s="668"/>
      <c r="BJ63" s="668"/>
      <c r="BK63" s="668"/>
      <c r="BL63" s="668"/>
      <c r="BM63" s="668"/>
      <c r="BN63" s="150"/>
      <c r="BO63" s="672"/>
      <c r="BP63" s="673"/>
      <c r="BQ63" s="673"/>
      <c r="BR63" s="673"/>
      <c r="BS63" s="673"/>
      <c r="BT63" s="673"/>
      <c r="BU63" s="673"/>
      <c r="BV63" s="673"/>
      <c r="BW63" s="674"/>
      <c r="BX63" s="660"/>
      <c r="BY63" s="662"/>
      <c r="BZ63" s="662"/>
      <c r="CA63" s="662"/>
      <c r="CB63" s="662"/>
      <c r="CC63" s="662"/>
      <c r="CD63" s="662"/>
      <c r="CE63" s="662"/>
      <c r="CF63" s="662"/>
      <c r="CG63" s="662"/>
      <c r="CH63" s="173"/>
      <c r="CI63" s="350"/>
    </row>
    <row r="64" spans="4:87" ht="8.1" customHeight="1" x14ac:dyDescent="0.45">
      <c r="D64" s="641"/>
      <c r="E64" s="642"/>
      <c r="F64" s="642"/>
      <c r="G64" s="642"/>
      <c r="H64" s="642"/>
      <c r="I64" s="642"/>
      <c r="J64" s="642"/>
      <c r="K64" s="642"/>
      <c r="L64" s="642"/>
      <c r="M64" s="642"/>
      <c r="N64" s="642"/>
      <c r="O64" s="642"/>
      <c r="P64" s="642"/>
      <c r="Q64" s="642"/>
      <c r="R64" s="642"/>
      <c r="S64" s="642"/>
      <c r="T64" s="642"/>
      <c r="U64" s="642"/>
      <c r="V64" s="642"/>
      <c r="W64" s="643"/>
      <c r="X64" s="336"/>
      <c r="Y64" s="644" t="str">
        <f>IF(D64="","",VLOOKUP(D64,コード!$B$5:$D$40,3,FALSE))</f>
        <v/>
      </c>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c r="AY64" s="644"/>
      <c r="AZ64" s="645"/>
      <c r="BA64" s="338"/>
      <c r="BB64" s="648"/>
      <c r="BC64" s="648"/>
      <c r="BD64" s="648"/>
      <c r="BE64" s="648"/>
      <c r="BF64" s="648"/>
      <c r="BG64" s="648"/>
      <c r="BH64" s="648"/>
      <c r="BI64" s="648"/>
      <c r="BJ64" s="648"/>
      <c r="BK64" s="648"/>
      <c r="BL64" s="648"/>
      <c r="BM64" s="648"/>
      <c r="BN64" s="151"/>
      <c r="BO64" s="641"/>
      <c r="BP64" s="642"/>
      <c r="BQ64" s="642"/>
      <c r="BR64" s="642"/>
      <c r="BS64" s="642"/>
      <c r="BT64" s="642"/>
      <c r="BU64" s="642"/>
      <c r="BV64" s="642"/>
      <c r="BW64" s="642"/>
      <c r="BX64" s="642"/>
      <c r="BY64" s="642"/>
      <c r="BZ64" s="642"/>
      <c r="CA64" s="642"/>
      <c r="CB64" s="642"/>
      <c r="CC64" s="642"/>
      <c r="CD64" s="642"/>
      <c r="CE64" s="642"/>
      <c r="CF64" s="642"/>
      <c r="CG64" s="642"/>
      <c r="CH64" s="642"/>
      <c r="CI64" s="651"/>
    </row>
    <row r="65" spans="4:87" ht="8.1" customHeight="1" x14ac:dyDescent="0.45">
      <c r="D65" s="641"/>
      <c r="E65" s="642"/>
      <c r="F65" s="642"/>
      <c r="G65" s="642"/>
      <c r="H65" s="642"/>
      <c r="I65" s="642"/>
      <c r="J65" s="642"/>
      <c r="K65" s="642"/>
      <c r="L65" s="642"/>
      <c r="M65" s="642"/>
      <c r="N65" s="642"/>
      <c r="O65" s="642"/>
      <c r="P65" s="642"/>
      <c r="Q65" s="642"/>
      <c r="R65" s="642"/>
      <c r="S65" s="642"/>
      <c r="T65" s="642"/>
      <c r="U65" s="642"/>
      <c r="V65" s="642"/>
      <c r="W65" s="643"/>
      <c r="X65" s="6"/>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c r="AY65" s="644"/>
      <c r="AZ65" s="645"/>
      <c r="BA65" s="342"/>
      <c r="BB65" s="649"/>
      <c r="BC65" s="649"/>
      <c r="BD65" s="649"/>
      <c r="BE65" s="649"/>
      <c r="BF65" s="649"/>
      <c r="BG65" s="649"/>
      <c r="BH65" s="649"/>
      <c r="BI65" s="649"/>
      <c r="BJ65" s="649"/>
      <c r="BK65" s="649"/>
      <c r="BL65" s="649"/>
      <c r="BM65" s="649"/>
      <c r="BN65" s="146"/>
      <c r="BO65" s="641"/>
      <c r="BP65" s="642"/>
      <c r="BQ65" s="642"/>
      <c r="BR65" s="642"/>
      <c r="BS65" s="642"/>
      <c r="BT65" s="642"/>
      <c r="BU65" s="642"/>
      <c r="BV65" s="642"/>
      <c r="BW65" s="642"/>
      <c r="BX65" s="642"/>
      <c r="BY65" s="642"/>
      <c r="BZ65" s="642"/>
      <c r="CA65" s="642"/>
      <c r="CB65" s="642"/>
      <c r="CC65" s="642"/>
      <c r="CD65" s="642"/>
      <c r="CE65" s="642"/>
      <c r="CF65" s="642"/>
      <c r="CG65" s="642"/>
      <c r="CH65" s="642"/>
      <c r="CI65" s="651"/>
    </row>
    <row r="66" spans="4:87" ht="8.1" customHeight="1" x14ac:dyDescent="0.45">
      <c r="D66" s="641"/>
      <c r="E66" s="642"/>
      <c r="F66" s="642"/>
      <c r="G66" s="642"/>
      <c r="H66" s="642"/>
      <c r="I66" s="642"/>
      <c r="J66" s="642"/>
      <c r="K66" s="642"/>
      <c r="L66" s="642"/>
      <c r="M66" s="642"/>
      <c r="N66" s="642"/>
      <c r="O66" s="642"/>
      <c r="P66" s="642"/>
      <c r="Q66" s="642"/>
      <c r="R66" s="642"/>
      <c r="S66" s="642"/>
      <c r="T66" s="642"/>
      <c r="U66" s="642"/>
      <c r="V66" s="642"/>
      <c r="W66" s="643"/>
      <c r="X66" s="6"/>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c r="AY66" s="644"/>
      <c r="AZ66" s="645"/>
      <c r="BA66" s="342"/>
      <c r="BB66" s="650"/>
      <c r="BC66" s="650"/>
      <c r="BD66" s="650"/>
      <c r="BE66" s="650"/>
      <c r="BF66" s="650"/>
      <c r="BG66" s="650"/>
      <c r="BH66" s="650"/>
      <c r="BI66" s="650"/>
      <c r="BJ66" s="650"/>
      <c r="BK66" s="650"/>
      <c r="BL66" s="650"/>
      <c r="BM66" s="650"/>
      <c r="BN66" s="147"/>
      <c r="BO66" s="641"/>
      <c r="BP66" s="642"/>
      <c r="BQ66" s="642"/>
      <c r="BR66" s="642"/>
      <c r="BS66" s="642"/>
      <c r="BT66" s="642"/>
      <c r="BU66" s="642"/>
      <c r="BV66" s="642"/>
      <c r="BW66" s="642"/>
      <c r="BX66" s="642"/>
      <c r="BY66" s="642"/>
      <c r="BZ66" s="642"/>
      <c r="CA66" s="642"/>
      <c r="CB66" s="642"/>
      <c r="CC66" s="642"/>
      <c r="CD66" s="642"/>
      <c r="CE66" s="642"/>
      <c r="CF66" s="642"/>
      <c r="CG66" s="642"/>
      <c r="CH66" s="642"/>
      <c r="CI66" s="651"/>
    </row>
    <row r="67" spans="4:87" ht="8.1" customHeight="1" x14ac:dyDescent="0.45">
      <c r="D67" s="652"/>
      <c r="E67" s="653"/>
      <c r="F67" s="653"/>
      <c r="G67" s="653"/>
      <c r="H67" s="653"/>
      <c r="I67" s="653"/>
      <c r="J67" s="653"/>
      <c r="K67" s="654"/>
      <c r="L67" s="658" t="s">
        <v>47</v>
      </c>
      <c r="M67" s="661" t="str">
        <f>IF(D64="","",VLOOKUP(D64,コード!$B$5:$D$40,2,FALSE))</f>
        <v/>
      </c>
      <c r="N67" s="661"/>
      <c r="O67" s="661"/>
      <c r="P67" s="661"/>
      <c r="Q67" s="661"/>
      <c r="R67" s="661"/>
      <c r="S67" s="661"/>
      <c r="T67" s="661"/>
      <c r="U67" s="661"/>
      <c r="V67" s="172"/>
      <c r="W67" s="172"/>
      <c r="X67" s="343"/>
      <c r="Y67" s="644"/>
      <c r="Z67" s="644"/>
      <c r="AA67" s="644"/>
      <c r="AB67" s="644"/>
      <c r="AC67" s="644"/>
      <c r="AD67" s="644"/>
      <c r="AE67" s="644"/>
      <c r="AF67" s="644"/>
      <c r="AG67" s="644"/>
      <c r="AH67" s="644"/>
      <c r="AI67" s="644"/>
      <c r="AJ67" s="644"/>
      <c r="AK67" s="644"/>
      <c r="AL67" s="644"/>
      <c r="AM67" s="644"/>
      <c r="AN67" s="644"/>
      <c r="AO67" s="644"/>
      <c r="AP67" s="644"/>
      <c r="AQ67" s="644"/>
      <c r="AR67" s="644"/>
      <c r="AS67" s="644"/>
      <c r="AT67" s="644"/>
      <c r="AU67" s="644"/>
      <c r="AV67" s="644"/>
      <c r="AW67" s="644"/>
      <c r="AX67" s="644"/>
      <c r="AY67" s="644"/>
      <c r="AZ67" s="645"/>
      <c r="BA67" s="344"/>
      <c r="BB67" s="663"/>
      <c r="BC67" s="664"/>
      <c r="BD67" s="664"/>
      <c r="BE67" s="664"/>
      <c r="BF67" s="664"/>
      <c r="BG67" s="664"/>
      <c r="BH67" s="664"/>
      <c r="BI67" s="664"/>
      <c r="BJ67" s="664"/>
      <c r="BK67" s="664"/>
      <c r="BL67" s="664"/>
      <c r="BM67" s="664"/>
      <c r="BN67" s="148"/>
      <c r="BO67" s="669"/>
      <c r="BP67" s="670"/>
      <c r="BQ67" s="670"/>
      <c r="BR67" s="670"/>
      <c r="BS67" s="670"/>
      <c r="BT67" s="670"/>
      <c r="BU67" s="670"/>
      <c r="BV67" s="670"/>
      <c r="BW67" s="671"/>
      <c r="BX67" s="658" t="s">
        <v>47</v>
      </c>
      <c r="BY67" s="661" t="str">
        <f>IF(BO64="","",VLOOKUP(BO64,コード!$F$5:$G$13,2,FALSE))</f>
        <v/>
      </c>
      <c r="BZ67" s="661"/>
      <c r="CA67" s="661"/>
      <c r="CB67" s="661"/>
      <c r="CC67" s="661"/>
      <c r="CD67" s="661"/>
      <c r="CE67" s="661"/>
      <c r="CF67" s="661"/>
      <c r="CG67" s="661"/>
      <c r="CH67" s="172"/>
      <c r="CI67" s="345"/>
    </row>
    <row r="68" spans="4:87" ht="8.1" customHeight="1" x14ac:dyDescent="0.45">
      <c r="D68" s="652"/>
      <c r="E68" s="653"/>
      <c r="F68" s="653"/>
      <c r="G68" s="653"/>
      <c r="H68" s="653"/>
      <c r="I68" s="653"/>
      <c r="J68" s="653"/>
      <c r="K68" s="654"/>
      <c r="L68" s="659"/>
      <c r="M68" s="592"/>
      <c r="N68" s="592"/>
      <c r="O68" s="592"/>
      <c r="P68" s="592"/>
      <c r="Q68" s="592"/>
      <c r="R68" s="592"/>
      <c r="S68" s="592"/>
      <c r="T68" s="592"/>
      <c r="U68" s="592"/>
      <c r="V68" s="159"/>
      <c r="W68" s="159"/>
      <c r="X68" s="343"/>
      <c r="Y68" s="644"/>
      <c r="Z68" s="644"/>
      <c r="AA68" s="644"/>
      <c r="AB68" s="644"/>
      <c r="AC68" s="644"/>
      <c r="AD68" s="644"/>
      <c r="AE68" s="644"/>
      <c r="AF68" s="644"/>
      <c r="AG68" s="644"/>
      <c r="AH68" s="644"/>
      <c r="AI68" s="644"/>
      <c r="AJ68" s="644"/>
      <c r="AK68" s="644"/>
      <c r="AL68" s="644"/>
      <c r="AM68" s="644"/>
      <c r="AN68" s="644"/>
      <c r="AO68" s="644"/>
      <c r="AP68" s="644"/>
      <c r="AQ68" s="644"/>
      <c r="AR68" s="644"/>
      <c r="AS68" s="644"/>
      <c r="AT68" s="644"/>
      <c r="AU68" s="644"/>
      <c r="AV68" s="644"/>
      <c r="AW68" s="644"/>
      <c r="AX68" s="644"/>
      <c r="AY68" s="644"/>
      <c r="AZ68" s="645"/>
      <c r="BA68" s="346"/>
      <c r="BB68" s="665"/>
      <c r="BC68" s="666"/>
      <c r="BD68" s="666"/>
      <c r="BE68" s="666"/>
      <c r="BF68" s="666"/>
      <c r="BG68" s="666"/>
      <c r="BH68" s="666"/>
      <c r="BI68" s="666"/>
      <c r="BJ68" s="666"/>
      <c r="BK68" s="666"/>
      <c r="BL68" s="666"/>
      <c r="BM68" s="666"/>
      <c r="BN68" s="149"/>
      <c r="BO68" s="669"/>
      <c r="BP68" s="670"/>
      <c r="BQ68" s="670"/>
      <c r="BR68" s="670"/>
      <c r="BS68" s="670"/>
      <c r="BT68" s="670"/>
      <c r="BU68" s="670"/>
      <c r="BV68" s="670"/>
      <c r="BW68" s="671"/>
      <c r="BX68" s="659"/>
      <c r="BY68" s="592"/>
      <c r="BZ68" s="592"/>
      <c r="CA68" s="592"/>
      <c r="CB68" s="592"/>
      <c r="CC68" s="592"/>
      <c r="CD68" s="592"/>
      <c r="CE68" s="592"/>
      <c r="CF68" s="592"/>
      <c r="CG68" s="592"/>
      <c r="CH68" s="159"/>
      <c r="CI68" s="347"/>
    </row>
    <row r="69" spans="4:87" ht="8.1" customHeight="1" x14ac:dyDescent="0.45">
      <c r="D69" s="655"/>
      <c r="E69" s="656"/>
      <c r="F69" s="656"/>
      <c r="G69" s="656"/>
      <c r="H69" s="656"/>
      <c r="I69" s="656"/>
      <c r="J69" s="656"/>
      <c r="K69" s="657"/>
      <c r="L69" s="660"/>
      <c r="M69" s="662"/>
      <c r="N69" s="662"/>
      <c r="O69" s="662"/>
      <c r="P69" s="662"/>
      <c r="Q69" s="662"/>
      <c r="R69" s="662"/>
      <c r="S69" s="662"/>
      <c r="T69" s="662"/>
      <c r="U69" s="662"/>
      <c r="V69" s="173"/>
      <c r="W69" s="173"/>
      <c r="X69" s="348"/>
      <c r="Y69" s="646"/>
      <c r="Z69" s="646"/>
      <c r="AA69" s="646"/>
      <c r="AB69" s="646"/>
      <c r="AC69" s="646"/>
      <c r="AD69" s="646"/>
      <c r="AE69" s="646"/>
      <c r="AF69" s="646"/>
      <c r="AG69" s="646"/>
      <c r="AH69" s="646"/>
      <c r="AI69" s="646"/>
      <c r="AJ69" s="646"/>
      <c r="AK69" s="646"/>
      <c r="AL69" s="646"/>
      <c r="AM69" s="646"/>
      <c r="AN69" s="646"/>
      <c r="AO69" s="646"/>
      <c r="AP69" s="646"/>
      <c r="AQ69" s="646"/>
      <c r="AR69" s="646"/>
      <c r="AS69" s="646"/>
      <c r="AT69" s="646"/>
      <c r="AU69" s="646"/>
      <c r="AV69" s="646"/>
      <c r="AW69" s="646"/>
      <c r="AX69" s="646"/>
      <c r="AY69" s="646"/>
      <c r="AZ69" s="647"/>
      <c r="BA69" s="349"/>
      <c r="BB69" s="667"/>
      <c r="BC69" s="668"/>
      <c r="BD69" s="668"/>
      <c r="BE69" s="668"/>
      <c r="BF69" s="668"/>
      <c r="BG69" s="668"/>
      <c r="BH69" s="668"/>
      <c r="BI69" s="668"/>
      <c r="BJ69" s="668"/>
      <c r="BK69" s="668"/>
      <c r="BL69" s="668"/>
      <c r="BM69" s="668"/>
      <c r="BN69" s="150"/>
      <c r="BO69" s="672"/>
      <c r="BP69" s="673"/>
      <c r="BQ69" s="673"/>
      <c r="BR69" s="673"/>
      <c r="BS69" s="673"/>
      <c r="BT69" s="673"/>
      <c r="BU69" s="673"/>
      <c r="BV69" s="673"/>
      <c r="BW69" s="674"/>
      <c r="BX69" s="660"/>
      <c r="BY69" s="662"/>
      <c r="BZ69" s="662"/>
      <c r="CA69" s="662"/>
      <c r="CB69" s="662"/>
      <c r="CC69" s="662"/>
      <c r="CD69" s="662"/>
      <c r="CE69" s="662"/>
      <c r="CF69" s="662"/>
      <c r="CG69" s="662"/>
      <c r="CH69" s="173"/>
      <c r="CI69" s="350"/>
    </row>
    <row r="70" spans="4:87" ht="8.1" customHeight="1" x14ac:dyDescent="0.45">
      <c r="D70" s="641"/>
      <c r="E70" s="642"/>
      <c r="F70" s="642"/>
      <c r="G70" s="642"/>
      <c r="H70" s="642"/>
      <c r="I70" s="642"/>
      <c r="J70" s="642"/>
      <c r="K70" s="642"/>
      <c r="L70" s="642"/>
      <c r="M70" s="642"/>
      <c r="N70" s="642"/>
      <c r="O70" s="642"/>
      <c r="P70" s="642"/>
      <c r="Q70" s="642"/>
      <c r="R70" s="642"/>
      <c r="S70" s="642"/>
      <c r="T70" s="642"/>
      <c r="U70" s="642"/>
      <c r="V70" s="642"/>
      <c r="W70" s="643"/>
      <c r="X70" s="336"/>
      <c r="Y70" s="644" t="str">
        <f>IF(D70="","",VLOOKUP(D70,コード!$B$5:$D$40,3,FALSE))</f>
        <v/>
      </c>
      <c r="Z70" s="644"/>
      <c r="AA70" s="644"/>
      <c r="AB70" s="644"/>
      <c r="AC70" s="644"/>
      <c r="AD70" s="644"/>
      <c r="AE70" s="644"/>
      <c r="AF70" s="644"/>
      <c r="AG70" s="644"/>
      <c r="AH70" s="644"/>
      <c r="AI70" s="644"/>
      <c r="AJ70" s="644"/>
      <c r="AK70" s="644"/>
      <c r="AL70" s="644"/>
      <c r="AM70" s="644"/>
      <c r="AN70" s="644"/>
      <c r="AO70" s="644"/>
      <c r="AP70" s="644"/>
      <c r="AQ70" s="644"/>
      <c r="AR70" s="644"/>
      <c r="AS70" s="644"/>
      <c r="AT70" s="644"/>
      <c r="AU70" s="644"/>
      <c r="AV70" s="644"/>
      <c r="AW70" s="644"/>
      <c r="AX70" s="644"/>
      <c r="AY70" s="644"/>
      <c r="AZ70" s="645"/>
      <c r="BA70" s="338"/>
      <c r="BB70" s="648"/>
      <c r="BC70" s="648"/>
      <c r="BD70" s="648"/>
      <c r="BE70" s="648"/>
      <c r="BF70" s="648"/>
      <c r="BG70" s="648"/>
      <c r="BH70" s="648"/>
      <c r="BI70" s="648"/>
      <c r="BJ70" s="648"/>
      <c r="BK70" s="648"/>
      <c r="BL70" s="648"/>
      <c r="BM70" s="648"/>
      <c r="BN70" s="151"/>
      <c r="BO70" s="641"/>
      <c r="BP70" s="642"/>
      <c r="BQ70" s="642"/>
      <c r="BR70" s="642"/>
      <c r="BS70" s="642"/>
      <c r="BT70" s="642"/>
      <c r="BU70" s="642"/>
      <c r="BV70" s="642"/>
      <c r="BW70" s="642"/>
      <c r="BX70" s="642"/>
      <c r="BY70" s="642"/>
      <c r="BZ70" s="642"/>
      <c r="CA70" s="642"/>
      <c r="CB70" s="642"/>
      <c r="CC70" s="642"/>
      <c r="CD70" s="642"/>
      <c r="CE70" s="642"/>
      <c r="CF70" s="642"/>
      <c r="CG70" s="642"/>
      <c r="CH70" s="642"/>
      <c r="CI70" s="651"/>
    </row>
    <row r="71" spans="4:87" ht="8.1" customHeight="1" x14ac:dyDescent="0.45">
      <c r="D71" s="641"/>
      <c r="E71" s="642"/>
      <c r="F71" s="642"/>
      <c r="G71" s="642"/>
      <c r="H71" s="642"/>
      <c r="I71" s="642"/>
      <c r="J71" s="642"/>
      <c r="K71" s="642"/>
      <c r="L71" s="642"/>
      <c r="M71" s="642"/>
      <c r="N71" s="642"/>
      <c r="O71" s="642"/>
      <c r="P71" s="642"/>
      <c r="Q71" s="642"/>
      <c r="R71" s="642"/>
      <c r="S71" s="642"/>
      <c r="T71" s="642"/>
      <c r="U71" s="642"/>
      <c r="V71" s="642"/>
      <c r="W71" s="643"/>
      <c r="X71" s="6"/>
      <c r="Y71" s="644"/>
      <c r="Z71" s="644"/>
      <c r="AA71" s="644"/>
      <c r="AB71" s="644"/>
      <c r="AC71" s="644"/>
      <c r="AD71" s="644"/>
      <c r="AE71" s="644"/>
      <c r="AF71" s="644"/>
      <c r="AG71" s="644"/>
      <c r="AH71" s="644"/>
      <c r="AI71" s="644"/>
      <c r="AJ71" s="644"/>
      <c r="AK71" s="644"/>
      <c r="AL71" s="644"/>
      <c r="AM71" s="644"/>
      <c r="AN71" s="644"/>
      <c r="AO71" s="644"/>
      <c r="AP71" s="644"/>
      <c r="AQ71" s="644"/>
      <c r="AR71" s="644"/>
      <c r="AS71" s="644"/>
      <c r="AT71" s="644"/>
      <c r="AU71" s="644"/>
      <c r="AV71" s="644"/>
      <c r="AW71" s="644"/>
      <c r="AX71" s="644"/>
      <c r="AY71" s="644"/>
      <c r="AZ71" s="645"/>
      <c r="BA71" s="342"/>
      <c r="BB71" s="649"/>
      <c r="BC71" s="649"/>
      <c r="BD71" s="649"/>
      <c r="BE71" s="649"/>
      <c r="BF71" s="649"/>
      <c r="BG71" s="649"/>
      <c r="BH71" s="649"/>
      <c r="BI71" s="649"/>
      <c r="BJ71" s="649"/>
      <c r="BK71" s="649"/>
      <c r="BL71" s="649"/>
      <c r="BM71" s="649"/>
      <c r="BN71" s="146"/>
      <c r="BO71" s="641"/>
      <c r="BP71" s="642"/>
      <c r="BQ71" s="642"/>
      <c r="BR71" s="642"/>
      <c r="BS71" s="642"/>
      <c r="BT71" s="642"/>
      <c r="BU71" s="642"/>
      <c r="BV71" s="642"/>
      <c r="BW71" s="642"/>
      <c r="BX71" s="642"/>
      <c r="BY71" s="642"/>
      <c r="BZ71" s="642"/>
      <c r="CA71" s="642"/>
      <c r="CB71" s="642"/>
      <c r="CC71" s="642"/>
      <c r="CD71" s="642"/>
      <c r="CE71" s="642"/>
      <c r="CF71" s="642"/>
      <c r="CG71" s="642"/>
      <c r="CH71" s="642"/>
      <c r="CI71" s="651"/>
    </row>
    <row r="72" spans="4:87" ht="8.1" customHeight="1" x14ac:dyDescent="0.45">
      <c r="D72" s="641"/>
      <c r="E72" s="642"/>
      <c r="F72" s="642"/>
      <c r="G72" s="642"/>
      <c r="H72" s="642"/>
      <c r="I72" s="642"/>
      <c r="J72" s="642"/>
      <c r="K72" s="642"/>
      <c r="L72" s="642"/>
      <c r="M72" s="642"/>
      <c r="N72" s="642"/>
      <c r="O72" s="642"/>
      <c r="P72" s="642"/>
      <c r="Q72" s="642"/>
      <c r="R72" s="642"/>
      <c r="S72" s="642"/>
      <c r="T72" s="642"/>
      <c r="U72" s="642"/>
      <c r="V72" s="642"/>
      <c r="W72" s="643"/>
      <c r="X72" s="6"/>
      <c r="Y72" s="644"/>
      <c r="Z72" s="644"/>
      <c r="AA72" s="644"/>
      <c r="AB72" s="644"/>
      <c r="AC72" s="644"/>
      <c r="AD72" s="644"/>
      <c r="AE72" s="644"/>
      <c r="AF72" s="644"/>
      <c r="AG72" s="644"/>
      <c r="AH72" s="644"/>
      <c r="AI72" s="644"/>
      <c r="AJ72" s="644"/>
      <c r="AK72" s="644"/>
      <c r="AL72" s="644"/>
      <c r="AM72" s="644"/>
      <c r="AN72" s="644"/>
      <c r="AO72" s="644"/>
      <c r="AP72" s="644"/>
      <c r="AQ72" s="644"/>
      <c r="AR72" s="644"/>
      <c r="AS72" s="644"/>
      <c r="AT72" s="644"/>
      <c r="AU72" s="644"/>
      <c r="AV72" s="644"/>
      <c r="AW72" s="644"/>
      <c r="AX72" s="644"/>
      <c r="AY72" s="644"/>
      <c r="AZ72" s="645"/>
      <c r="BA72" s="342"/>
      <c r="BB72" s="650"/>
      <c r="BC72" s="650"/>
      <c r="BD72" s="650"/>
      <c r="BE72" s="650"/>
      <c r="BF72" s="650"/>
      <c r="BG72" s="650"/>
      <c r="BH72" s="650"/>
      <c r="BI72" s="650"/>
      <c r="BJ72" s="650"/>
      <c r="BK72" s="650"/>
      <c r="BL72" s="650"/>
      <c r="BM72" s="650"/>
      <c r="BN72" s="147"/>
      <c r="BO72" s="641"/>
      <c r="BP72" s="642"/>
      <c r="BQ72" s="642"/>
      <c r="BR72" s="642"/>
      <c r="BS72" s="642"/>
      <c r="BT72" s="642"/>
      <c r="BU72" s="642"/>
      <c r="BV72" s="642"/>
      <c r="BW72" s="642"/>
      <c r="BX72" s="642"/>
      <c r="BY72" s="642"/>
      <c r="BZ72" s="642"/>
      <c r="CA72" s="642"/>
      <c r="CB72" s="642"/>
      <c r="CC72" s="642"/>
      <c r="CD72" s="642"/>
      <c r="CE72" s="642"/>
      <c r="CF72" s="642"/>
      <c r="CG72" s="642"/>
      <c r="CH72" s="642"/>
      <c r="CI72" s="651"/>
    </row>
    <row r="73" spans="4:87" ht="8.1" customHeight="1" x14ac:dyDescent="0.45">
      <c r="D73" s="652"/>
      <c r="E73" s="653"/>
      <c r="F73" s="653"/>
      <c r="G73" s="653"/>
      <c r="H73" s="653"/>
      <c r="I73" s="653"/>
      <c r="J73" s="653"/>
      <c r="K73" s="654"/>
      <c r="L73" s="658" t="s">
        <v>47</v>
      </c>
      <c r="M73" s="661" t="str">
        <f>IF(D70="","",VLOOKUP(D70,コード!$B$5:$D$40,2,FALSE))</f>
        <v/>
      </c>
      <c r="N73" s="661"/>
      <c r="O73" s="661"/>
      <c r="P73" s="661"/>
      <c r="Q73" s="661"/>
      <c r="R73" s="661"/>
      <c r="S73" s="661"/>
      <c r="T73" s="661"/>
      <c r="U73" s="661"/>
      <c r="V73" s="172"/>
      <c r="W73" s="172"/>
      <c r="X73" s="343"/>
      <c r="Y73" s="644"/>
      <c r="Z73" s="644"/>
      <c r="AA73" s="644"/>
      <c r="AB73" s="644"/>
      <c r="AC73" s="644"/>
      <c r="AD73" s="644"/>
      <c r="AE73" s="644"/>
      <c r="AF73" s="644"/>
      <c r="AG73" s="644"/>
      <c r="AH73" s="644"/>
      <c r="AI73" s="644"/>
      <c r="AJ73" s="644"/>
      <c r="AK73" s="644"/>
      <c r="AL73" s="644"/>
      <c r="AM73" s="644"/>
      <c r="AN73" s="644"/>
      <c r="AO73" s="644"/>
      <c r="AP73" s="644"/>
      <c r="AQ73" s="644"/>
      <c r="AR73" s="644"/>
      <c r="AS73" s="644"/>
      <c r="AT73" s="644"/>
      <c r="AU73" s="644"/>
      <c r="AV73" s="644"/>
      <c r="AW73" s="644"/>
      <c r="AX73" s="644"/>
      <c r="AY73" s="644"/>
      <c r="AZ73" s="645"/>
      <c r="BA73" s="344"/>
      <c r="BB73" s="663"/>
      <c r="BC73" s="664"/>
      <c r="BD73" s="664"/>
      <c r="BE73" s="664"/>
      <c r="BF73" s="664"/>
      <c r="BG73" s="664"/>
      <c r="BH73" s="664"/>
      <c r="BI73" s="664"/>
      <c r="BJ73" s="664"/>
      <c r="BK73" s="664"/>
      <c r="BL73" s="664"/>
      <c r="BM73" s="664"/>
      <c r="BN73" s="148"/>
      <c r="BO73" s="669"/>
      <c r="BP73" s="670"/>
      <c r="BQ73" s="670"/>
      <c r="BR73" s="670"/>
      <c r="BS73" s="670"/>
      <c r="BT73" s="670"/>
      <c r="BU73" s="670"/>
      <c r="BV73" s="670"/>
      <c r="BW73" s="671"/>
      <c r="BX73" s="658" t="s">
        <v>47</v>
      </c>
      <c r="BY73" s="661" t="str">
        <f>IF(BO70="","",VLOOKUP(BO70,コード!$F$5:$G$13,2,FALSE))</f>
        <v/>
      </c>
      <c r="BZ73" s="661"/>
      <c r="CA73" s="661"/>
      <c r="CB73" s="661"/>
      <c r="CC73" s="661"/>
      <c r="CD73" s="661"/>
      <c r="CE73" s="661"/>
      <c r="CF73" s="661"/>
      <c r="CG73" s="661"/>
      <c r="CH73" s="172"/>
      <c r="CI73" s="345"/>
    </row>
    <row r="74" spans="4:87" ht="8.1" customHeight="1" x14ac:dyDescent="0.45">
      <c r="D74" s="652"/>
      <c r="E74" s="653"/>
      <c r="F74" s="653"/>
      <c r="G74" s="653"/>
      <c r="H74" s="653"/>
      <c r="I74" s="653"/>
      <c r="J74" s="653"/>
      <c r="K74" s="654"/>
      <c r="L74" s="659"/>
      <c r="M74" s="592"/>
      <c r="N74" s="592"/>
      <c r="O74" s="592"/>
      <c r="P74" s="592"/>
      <c r="Q74" s="592"/>
      <c r="R74" s="592"/>
      <c r="S74" s="592"/>
      <c r="T74" s="592"/>
      <c r="U74" s="592"/>
      <c r="V74" s="159"/>
      <c r="W74" s="159"/>
      <c r="X74" s="343"/>
      <c r="Y74" s="644"/>
      <c r="Z74" s="644"/>
      <c r="AA74" s="644"/>
      <c r="AB74" s="644"/>
      <c r="AC74" s="644"/>
      <c r="AD74" s="644"/>
      <c r="AE74" s="644"/>
      <c r="AF74" s="644"/>
      <c r="AG74" s="644"/>
      <c r="AH74" s="644"/>
      <c r="AI74" s="644"/>
      <c r="AJ74" s="644"/>
      <c r="AK74" s="644"/>
      <c r="AL74" s="644"/>
      <c r="AM74" s="644"/>
      <c r="AN74" s="644"/>
      <c r="AO74" s="644"/>
      <c r="AP74" s="644"/>
      <c r="AQ74" s="644"/>
      <c r="AR74" s="644"/>
      <c r="AS74" s="644"/>
      <c r="AT74" s="644"/>
      <c r="AU74" s="644"/>
      <c r="AV74" s="644"/>
      <c r="AW74" s="644"/>
      <c r="AX74" s="644"/>
      <c r="AY74" s="644"/>
      <c r="AZ74" s="645"/>
      <c r="BA74" s="346"/>
      <c r="BB74" s="665"/>
      <c r="BC74" s="666"/>
      <c r="BD74" s="666"/>
      <c r="BE74" s="666"/>
      <c r="BF74" s="666"/>
      <c r="BG74" s="666"/>
      <c r="BH74" s="666"/>
      <c r="BI74" s="666"/>
      <c r="BJ74" s="666"/>
      <c r="BK74" s="666"/>
      <c r="BL74" s="666"/>
      <c r="BM74" s="666"/>
      <c r="BN74" s="149"/>
      <c r="BO74" s="669"/>
      <c r="BP74" s="670"/>
      <c r="BQ74" s="670"/>
      <c r="BR74" s="670"/>
      <c r="BS74" s="670"/>
      <c r="BT74" s="670"/>
      <c r="BU74" s="670"/>
      <c r="BV74" s="670"/>
      <c r="BW74" s="671"/>
      <c r="BX74" s="659"/>
      <c r="BY74" s="592"/>
      <c r="BZ74" s="592"/>
      <c r="CA74" s="592"/>
      <c r="CB74" s="592"/>
      <c r="CC74" s="592"/>
      <c r="CD74" s="592"/>
      <c r="CE74" s="592"/>
      <c r="CF74" s="592"/>
      <c r="CG74" s="592"/>
      <c r="CH74" s="159"/>
      <c r="CI74" s="347"/>
    </row>
    <row r="75" spans="4:87" ht="8.1" customHeight="1" x14ac:dyDescent="0.45">
      <c r="D75" s="655"/>
      <c r="E75" s="656"/>
      <c r="F75" s="656"/>
      <c r="G75" s="656"/>
      <c r="H75" s="656"/>
      <c r="I75" s="656"/>
      <c r="J75" s="656"/>
      <c r="K75" s="657"/>
      <c r="L75" s="660"/>
      <c r="M75" s="662"/>
      <c r="N75" s="662"/>
      <c r="O75" s="662"/>
      <c r="P75" s="662"/>
      <c r="Q75" s="662"/>
      <c r="R75" s="662"/>
      <c r="S75" s="662"/>
      <c r="T75" s="662"/>
      <c r="U75" s="662"/>
      <c r="V75" s="173"/>
      <c r="W75" s="173"/>
      <c r="X75" s="348"/>
      <c r="Y75" s="646"/>
      <c r="Z75" s="646"/>
      <c r="AA75" s="646"/>
      <c r="AB75" s="646"/>
      <c r="AC75" s="646"/>
      <c r="AD75" s="646"/>
      <c r="AE75" s="646"/>
      <c r="AF75" s="646"/>
      <c r="AG75" s="646"/>
      <c r="AH75" s="646"/>
      <c r="AI75" s="646"/>
      <c r="AJ75" s="646"/>
      <c r="AK75" s="646"/>
      <c r="AL75" s="646"/>
      <c r="AM75" s="646"/>
      <c r="AN75" s="646"/>
      <c r="AO75" s="646"/>
      <c r="AP75" s="646"/>
      <c r="AQ75" s="646"/>
      <c r="AR75" s="646"/>
      <c r="AS75" s="646"/>
      <c r="AT75" s="646"/>
      <c r="AU75" s="646"/>
      <c r="AV75" s="646"/>
      <c r="AW75" s="646"/>
      <c r="AX75" s="646"/>
      <c r="AY75" s="646"/>
      <c r="AZ75" s="647"/>
      <c r="BA75" s="349"/>
      <c r="BB75" s="667"/>
      <c r="BC75" s="668"/>
      <c r="BD75" s="668"/>
      <c r="BE75" s="668"/>
      <c r="BF75" s="668"/>
      <c r="BG75" s="668"/>
      <c r="BH75" s="668"/>
      <c r="BI75" s="668"/>
      <c r="BJ75" s="668"/>
      <c r="BK75" s="668"/>
      <c r="BL75" s="668"/>
      <c r="BM75" s="668"/>
      <c r="BN75" s="150"/>
      <c r="BO75" s="672"/>
      <c r="BP75" s="673"/>
      <c r="BQ75" s="673"/>
      <c r="BR75" s="673"/>
      <c r="BS75" s="673"/>
      <c r="BT75" s="673"/>
      <c r="BU75" s="673"/>
      <c r="BV75" s="673"/>
      <c r="BW75" s="674"/>
      <c r="BX75" s="660"/>
      <c r="BY75" s="662"/>
      <c r="BZ75" s="662"/>
      <c r="CA75" s="662"/>
      <c r="CB75" s="662"/>
      <c r="CC75" s="662"/>
      <c r="CD75" s="662"/>
      <c r="CE75" s="662"/>
      <c r="CF75" s="662"/>
      <c r="CG75" s="662"/>
      <c r="CH75" s="173"/>
      <c r="CI75" s="350"/>
    </row>
    <row r="76" spans="4:87" ht="8.1" customHeight="1" x14ac:dyDescent="0.45">
      <c r="D76" s="641"/>
      <c r="E76" s="642"/>
      <c r="F76" s="642"/>
      <c r="G76" s="642"/>
      <c r="H76" s="642"/>
      <c r="I76" s="642"/>
      <c r="J76" s="642"/>
      <c r="K76" s="642"/>
      <c r="L76" s="642"/>
      <c r="M76" s="642"/>
      <c r="N76" s="642"/>
      <c r="O76" s="642"/>
      <c r="P76" s="642"/>
      <c r="Q76" s="642"/>
      <c r="R76" s="642"/>
      <c r="S76" s="642"/>
      <c r="T76" s="642"/>
      <c r="U76" s="642"/>
      <c r="V76" s="642"/>
      <c r="W76" s="643"/>
      <c r="X76" s="336"/>
      <c r="Y76" s="644" t="str">
        <f>IF(D76="","",VLOOKUP(D76,コード!$B$5:$D$40,3,FALSE))</f>
        <v/>
      </c>
      <c r="Z76" s="644"/>
      <c r="AA76" s="644"/>
      <c r="AB76" s="644"/>
      <c r="AC76" s="644"/>
      <c r="AD76" s="644"/>
      <c r="AE76" s="644"/>
      <c r="AF76" s="644"/>
      <c r="AG76" s="644"/>
      <c r="AH76" s="644"/>
      <c r="AI76" s="644"/>
      <c r="AJ76" s="644"/>
      <c r="AK76" s="644"/>
      <c r="AL76" s="644"/>
      <c r="AM76" s="644"/>
      <c r="AN76" s="644"/>
      <c r="AO76" s="644"/>
      <c r="AP76" s="644"/>
      <c r="AQ76" s="644"/>
      <c r="AR76" s="644"/>
      <c r="AS76" s="644"/>
      <c r="AT76" s="644"/>
      <c r="AU76" s="644"/>
      <c r="AV76" s="644"/>
      <c r="AW76" s="644"/>
      <c r="AX76" s="644"/>
      <c r="AY76" s="644"/>
      <c r="AZ76" s="645"/>
      <c r="BA76" s="338"/>
      <c r="BB76" s="648"/>
      <c r="BC76" s="648"/>
      <c r="BD76" s="648"/>
      <c r="BE76" s="648"/>
      <c r="BF76" s="648"/>
      <c r="BG76" s="648"/>
      <c r="BH76" s="648"/>
      <c r="BI76" s="648"/>
      <c r="BJ76" s="648"/>
      <c r="BK76" s="648"/>
      <c r="BL76" s="648"/>
      <c r="BM76" s="648"/>
      <c r="BN76" s="151"/>
      <c r="BO76" s="641"/>
      <c r="BP76" s="642"/>
      <c r="BQ76" s="642"/>
      <c r="BR76" s="642"/>
      <c r="BS76" s="642"/>
      <c r="BT76" s="642"/>
      <c r="BU76" s="642"/>
      <c r="BV76" s="642"/>
      <c r="BW76" s="642"/>
      <c r="BX76" s="642"/>
      <c r="BY76" s="642"/>
      <c r="BZ76" s="642"/>
      <c r="CA76" s="642"/>
      <c r="CB76" s="642"/>
      <c r="CC76" s="642"/>
      <c r="CD76" s="642"/>
      <c r="CE76" s="642"/>
      <c r="CF76" s="642"/>
      <c r="CG76" s="642"/>
      <c r="CH76" s="642"/>
      <c r="CI76" s="651"/>
    </row>
    <row r="77" spans="4:87" ht="8.1" customHeight="1" x14ac:dyDescent="0.45">
      <c r="D77" s="641"/>
      <c r="E77" s="642"/>
      <c r="F77" s="642"/>
      <c r="G77" s="642"/>
      <c r="H77" s="642"/>
      <c r="I77" s="642"/>
      <c r="J77" s="642"/>
      <c r="K77" s="642"/>
      <c r="L77" s="642"/>
      <c r="M77" s="642"/>
      <c r="N77" s="642"/>
      <c r="O77" s="642"/>
      <c r="P77" s="642"/>
      <c r="Q77" s="642"/>
      <c r="R77" s="642"/>
      <c r="S77" s="642"/>
      <c r="T77" s="642"/>
      <c r="U77" s="642"/>
      <c r="V77" s="642"/>
      <c r="W77" s="643"/>
      <c r="X77" s="6"/>
      <c r="Y77" s="644"/>
      <c r="Z77" s="644"/>
      <c r="AA77" s="644"/>
      <c r="AB77" s="644"/>
      <c r="AC77" s="644"/>
      <c r="AD77" s="644"/>
      <c r="AE77" s="644"/>
      <c r="AF77" s="644"/>
      <c r="AG77" s="644"/>
      <c r="AH77" s="644"/>
      <c r="AI77" s="644"/>
      <c r="AJ77" s="644"/>
      <c r="AK77" s="644"/>
      <c r="AL77" s="644"/>
      <c r="AM77" s="644"/>
      <c r="AN77" s="644"/>
      <c r="AO77" s="644"/>
      <c r="AP77" s="644"/>
      <c r="AQ77" s="644"/>
      <c r="AR77" s="644"/>
      <c r="AS77" s="644"/>
      <c r="AT77" s="644"/>
      <c r="AU77" s="644"/>
      <c r="AV77" s="644"/>
      <c r="AW77" s="644"/>
      <c r="AX77" s="644"/>
      <c r="AY77" s="644"/>
      <c r="AZ77" s="645"/>
      <c r="BA77" s="342"/>
      <c r="BB77" s="649"/>
      <c r="BC77" s="649"/>
      <c r="BD77" s="649"/>
      <c r="BE77" s="649"/>
      <c r="BF77" s="649"/>
      <c r="BG77" s="649"/>
      <c r="BH77" s="649"/>
      <c r="BI77" s="649"/>
      <c r="BJ77" s="649"/>
      <c r="BK77" s="649"/>
      <c r="BL77" s="649"/>
      <c r="BM77" s="649"/>
      <c r="BN77" s="146"/>
      <c r="BO77" s="641"/>
      <c r="BP77" s="642"/>
      <c r="BQ77" s="642"/>
      <c r="BR77" s="642"/>
      <c r="BS77" s="642"/>
      <c r="BT77" s="642"/>
      <c r="BU77" s="642"/>
      <c r="BV77" s="642"/>
      <c r="BW77" s="642"/>
      <c r="BX77" s="642"/>
      <c r="BY77" s="642"/>
      <c r="BZ77" s="642"/>
      <c r="CA77" s="642"/>
      <c r="CB77" s="642"/>
      <c r="CC77" s="642"/>
      <c r="CD77" s="642"/>
      <c r="CE77" s="642"/>
      <c r="CF77" s="642"/>
      <c r="CG77" s="642"/>
      <c r="CH77" s="642"/>
      <c r="CI77" s="651"/>
    </row>
    <row r="78" spans="4:87" ht="8.1" customHeight="1" x14ac:dyDescent="0.45">
      <c r="D78" s="641"/>
      <c r="E78" s="642"/>
      <c r="F78" s="642"/>
      <c r="G78" s="642"/>
      <c r="H78" s="642"/>
      <c r="I78" s="642"/>
      <c r="J78" s="642"/>
      <c r="K78" s="642"/>
      <c r="L78" s="642"/>
      <c r="M78" s="642"/>
      <c r="N78" s="642"/>
      <c r="O78" s="642"/>
      <c r="P78" s="642"/>
      <c r="Q78" s="642"/>
      <c r="R78" s="642"/>
      <c r="S78" s="642"/>
      <c r="T78" s="642"/>
      <c r="U78" s="642"/>
      <c r="V78" s="642"/>
      <c r="W78" s="643"/>
      <c r="X78" s="6"/>
      <c r="Y78" s="644"/>
      <c r="Z78" s="644"/>
      <c r="AA78" s="644"/>
      <c r="AB78" s="644"/>
      <c r="AC78" s="644"/>
      <c r="AD78" s="644"/>
      <c r="AE78" s="644"/>
      <c r="AF78" s="644"/>
      <c r="AG78" s="644"/>
      <c r="AH78" s="644"/>
      <c r="AI78" s="644"/>
      <c r="AJ78" s="644"/>
      <c r="AK78" s="644"/>
      <c r="AL78" s="644"/>
      <c r="AM78" s="644"/>
      <c r="AN78" s="644"/>
      <c r="AO78" s="644"/>
      <c r="AP78" s="644"/>
      <c r="AQ78" s="644"/>
      <c r="AR78" s="644"/>
      <c r="AS78" s="644"/>
      <c r="AT78" s="644"/>
      <c r="AU78" s="644"/>
      <c r="AV78" s="644"/>
      <c r="AW78" s="644"/>
      <c r="AX78" s="644"/>
      <c r="AY78" s="644"/>
      <c r="AZ78" s="645"/>
      <c r="BA78" s="342"/>
      <c r="BB78" s="650"/>
      <c r="BC78" s="650"/>
      <c r="BD78" s="650"/>
      <c r="BE78" s="650"/>
      <c r="BF78" s="650"/>
      <c r="BG78" s="650"/>
      <c r="BH78" s="650"/>
      <c r="BI78" s="650"/>
      <c r="BJ78" s="650"/>
      <c r="BK78" s="650"/>
      <c r="BL78" s="650"/>
      <c r="BM78" s="650"/>
      <c r="BN78" s="147"/>
      <c r="BO78" s="641"/>
      <c r="BP78" s="642"/>
      <c r="BQ78" s="642"/>
      <c r="BR78" s="642"/>
      <c r="BS78" s="642"/>
      <c r="BT78" s="642"/>
      <c r="BU78" s="642"/>
      <c r="BV78" s="642"/>
      <c r="BW78" s="642"/>
      <c r="BX78" s="642"/>
      <c r="BY78" s="642"/>
      <c r="BZ78" s="642"/>
      <c r="CA78" s="642"/>
      <c r="CB78" s="642"/>
      <c r="CC78" s="642"/>
      <c r="CD78" s="642"/>
      <c r="CE78" s="642"/>
      <c r="CF78" s="642"/>
      <c r="CG78" s="642"/>
      <c r="CH78" s="642"/>
      <c r="CI78" s="651"/>
    </row>
    <row r="79" spans="4:87" ht="8.1" customHeight="1" x14ac:dyDescent="0.45">
      <c r="D79" s="652"/>
      <c r="E79" s="653"/>
      <c r="F79" s="653"/>
      <c r="G79" s="653"/>
      <c r="H79" s="653"/>
      <c r="I79" s="653"/>
      <c r="J79" s="653"/>
      <c r="K79" s="654"/>
      <c r="L79" s="658" t="s">
        <v>47</v>
      </c>
      <c r="M79" s="661" t="str">
        <f>IF(D76="","",VLOOKUP(D76,コード!$B$5:$D$40,2,FALSE))</f>
        <v/>
      </c>
      <c r="N79" s="661"/>
      <c r="O79" s="661"/>
      <c r="P79" s="661"/>
      <c r="Q79" s="661"/>
      <c r="R79" s="661"/>
      <c r="S79" s="661"/>
      <c r="T79" s="661"/>
      <c r="U79" s="661"/>
      <c r="V79" s="172"/>
      <c r="W79" s="172"/>
      <c r="X79" s="343"/>
      <c r="Y79" s="644"/>
      <c r="Z79" s="644"/>
      <c r="AA79" s="644"/>
      <c r="AB79" s="644"/>
      <c r="AC79" s="644"/>
      <c r="AD79" s="644"/>
      <c r="AE79" s="644"/>
      <c r="AF79" s="644"/>
      <c r="AG79" s="644"/>
      <c r="AH79" s="644"/>
      <c r="AI79" s="644"/>
      <c r="AJ79" s="644"/>
      <c r="AK79" s="644"/>
      <c r="AL79" s="644"/>
      <c r="AM79" s="644"/>
      <c r="AN79" s="644"/>
      <c r="AO79" s="644"/>
      <c r="AP79" s="644"/>
      <c r="AQ79" s="644"/>
      <c r="AR79" s="644"/>
      <c r="AS79" s="644"/>
      <c r="AT79" s="644"/>
      <c r="AU79" s="644"/>
      <c r="AV79" s="644"/>
      <c r="AW79" s="644"/>
      <c r="AX79" s="644"/>
      <c r="AY79" s="644"/>
      <c r="AZ79" s="645"/>
      <c r="BA79" s="344"/>
      <c r="BB79" s="663"/>
      <c r="BC79" s="664"/>
      <c r="BD79" s="664"/>
      <c r="BE79" s="664"/>
      <c r="BF79" s="664"/>
      <c r="BG79" s="664"/>
      <c r="BH79" s="664"/>
      <c r="BI79" s="664"/>
      <c r="BJ79" s="664"/>
      <c r="BK79" s="664"/>
      <c r="BL79" s="664"/>
      <c r="BM79" s="664"/>
      <c r="BN79" s="148"/>
      <c r="BO79" s="669"/>
      <c r="BP79" s="670"/>
      <c r="BQ79" s="670"/>
      <c r="BR79" s="670"/>
      <c r="BS79" s="670"/>
      <c r="BT79" s="670"/>
      <c r="BU79" s="670"/>
      <c r="BV79" s="670"/>
      <c r="BW79" s="671"/>
      <c r="BX79" s="658" t="s">
        <v>47</v>
      </c>
      <c r="BY79" s="661" t="str">
        <f>IF(BO76="","",VLOOKUP(BO76,コード!$F$5:$G$13,2,FALSE))</f>
        <v/>
      </c>
      <c r="BZ79" s="661"/>
      <c r="CA79" s="661"/>
      <c r="CB79" s="661"/>
      <c r="CC79" s="661"/>
      <c r="CD79" s="661"/>
      <c r="CE79" s="661"/>
      <c r="CF79" s="661"/>
      <c r="CG79" s="661"/>
      <c r="CH79" s="172"/>
      <c r="CI79" s="345"/>
    </row>
    <row r="80" spans="4:87" ht="8.1" customHeight="1" x14ac:dyDescent="0.45">
      <c r="D80" s="652"/>
      <c r="E80" s="653"/>
      <c r="F80" s="653"/>
      <c r="G80" s="653"/>
      <c r="H80" s="653"/>
      <c r="I80" s="653"/>
      <c r="J80" s="653"/>
      <c r="K80" s="654"/>
      <c r="L80" s="659"/>
      <c r="M80" s="592"/>
      <c r="N80" s="592"/>
      <c r="O80" s="592"/>
      <c r="P80" s="592"/>
      <c r="Q80" s="592"/>
      <c r="R80" s="592"/>
      <c r="S80" s="592"/>
      <c r="T80" s="592"/>
      <c r="U80" s="592"/>
      <c r="V80" s="159"/>
      <c r="W80" s="159"/>
      <c r="X80" s="343"/>
      <c r="Y80" s="644"/>
      <c r="Z80" s="644"/>
      <c r="AA80" s="644"/>
      <c r="AB80" s="644"/>
      <c r="AC80" s="644"/>
      <c r="AD80" s="644"/>
      <c r="AE80" s="644"/>
      <c r="AF80" s="644"/>
      <c r="AG80" s="644"/>
      <c r="AH80" s="644"/>
      <c r="AI80" s="644"/>
      <c r="AJ80" s="644"/>
      <c r="AK80" s="644"/>
      <c r="AL80" s="644"/>
      <c r="AM80" s="644"/>
      <c r="AN80" s="644"/>
      <c r="AO80" s="644"/>
      <c r="AP80" s="644"/>
      <c r="AQ80" s="644"/>
      <c r="AR80" s="644"/>
      <c r="AS80" s="644"/>
      <c r="AT80" s="644"/>
      <c r="AU80" s="644"/>
      <c r="AV80" s="644"/>
      <c r="AW80" s="644"/>
      <c r="AX80" s="644"/>
      <c r="AY80" s="644"/>
      <c r="AZ80" s="645"/>
      <c r="BA80" s="346"/>
      <c r="BB80" s="665"/>
      <c r="BC80" s="666"/>
      <c r="BD80" s="666"/>
      <c r="BE80" s="666"/>
      <c r="BF80" s="666"/>
      <c r="BG80" s="666"/>
      <c r="BH80" s="666"/>
      <c r="BI80" s="666"/>
      <c r="BJ80" s="666"/>
      <c r="BK80" s="666"/>
      <c r="BL80" s="666"/>
      <c r="BM80" s="666"/>
      <c r="BN80" s="149"/>
      <c r="BO80" s="669"/>
      <c r="BP80" s="670"/>
      <c r="BQ80" s="670"/>
      <c r="BR80" s="670"/>
      <c r="BS80" s="670"/>
      <c r="BT80" s="670"/>
      <c r="BU80" s="670"/>
      <c r="BV80" s="670"/>
      <c r="BW80" s="671"/>
      <c r="BX80" s="659"/>
      <c r="BY80" s="592"/>
      <c r="BZ80" s="592"/>
      <c r="CA80" s="592"/>
      <c r="CB80" s="592"/>
      <c r="CC80" s="592"/>
      <c r="CD80" s="592"/>
      <c r="CE80" s="592"/>
      <c r="CF80" s="592"/>
      <c r="CG80" s="592"/>
      <c r="CH80" s="159"/>
      <c r="CI80" s="347"/>
    </row>
    <row r="81" spans="4:87" ht="8.1" customHeight="1" x14ac:dyDescent="0.45">
      <c r="D81" s="655"/>
      <c r="E81" s="656"/>
      <c r="F81" s="656"/>
      <c r="G81" s="656"/>
      <c r="H81" s="656"/>
      <c r="I81" s="656"/>
      <c r="J81" s="656"/>
      <c r="K81" s="657"/>
      <c r="L81" s="660"/>
      <c r="M81" s="662"/>
      <c r="N81" s="662"/>
      <c r="O81" s="662"/>
      <c r="P81" s="662"/>
      <c r="Q81" s="662"/>
      <c r="R81" s="662"/>
      <c r="S81" s="662"/>
      <c r="T81" s="662"/>
      <c r="U81" s="662"/>
      <c r="V81" s="173"/>
      <c r="W81" s="173"/>
      <c r="X81" s="348"/>
      <c r="Y81" s="646"/>
      <c r="Z81" s="646"/>
      <c r="AA81" s="646"/>
      <c r="AB81" s="646"/>
      <c r="AC81" s="646"/>
      <c r="AD81" s="646"/>
      <c r="AE81" s="646"/>
      <c r="AF81" s="646"/>
      <c r="AG81" s="646"/>
      <c r="AH81" s="646"/>
      <c r="AI81" s="646"/>
      <c r="AJ81" s="646"/>
      <c r="AK81" s="646"/>
      <c r="AL81" s="646"/>
      <c r="AM81" s="646"/>
      <c r="AN81" s="646"/>
      <c r="AO81" s="646"/>
      <c r="AP81" s="646"/>
      <c r="AQ81" s="646"/>
      <c r="AR81" s="646"/>
      <c r="AS81" s="646"/>
      <c r="AT81" s="646"/>
      <c r="AU81" s="646"/>
      <c r="AV81" s="646"/>
      <c r="AW81" s="646"/>
      <c r="AX81" s="646"/>
      <c r="AY81" s="646"/>
      <c r="AZ81" s="647"/>
      <c r="BA81" s="349"/>
      <c r="BB81" s="667"/>
      <c r="BC81" s="668"/>
      <c r="BD81" s="668"/>
      <c r="BE81" s="668"/>
      <c r="BF81" s="668"/>
      <c r="BG81" s="668"/>
      <c r="BH81" s="668"/>
      <c r="BI81" s="668"/>
      <c r="BJ81" s="668"/>
      <c r="BK81" s="668"/>
      <c r="BL81" s="668"/>
      <c r="BM81" s="668"/>
      <c r="BN81" s="150"/>
      <c r="BO81" s="672"/>
      <c r="BP81" s="673"/>
      <c r="BQ81" s="673"/>
      <c r="BR81" s="673"/>
      <c r="BS81" s="673"/>
      <c r="BT81" s="673"/>
      <c r="BU81" s="673"/>
      <c r="BV81" s="673"/>
      <c r="BW81" s="674"/>
      <c r="BX81" s="660"/>
      <c r="BY81" s="662"/>
      <c r="BZ81" s="662"/>
      <c r="CA81" s="662"/>
      <c r="CB81" s="662"/>
      <c r="CC81" s="662"/>
      <c r="CD81" s="662"/>
      <c r="CE81" s="662"/>
      <c r="CF81" s="662"/>
      <c r="CG81" s="662"/>
      <c r="CH81" s="173"/>
      <c r="CI81" s="350"/>
    </row>
    <row r="82" spans="4:87" ht="8.1" customHeight="1" x14ac:dyDescent="0.45">
      <c r="D82" s="612" t="s">
        <v>54</v>
      </c>
      <c r="E82" s="613"/>
      <c r="F82" s="613"/>
      <c r="G82" s="613"/>
      <c r="H82" s="613"/>
      <c r="I82" s="613"/>
      <c r="J82" s="613"/>
      <c r="K82" s="613"/>
      <c r="L82" s="613"/>
      <c r="M82" s="613"/>
      <c r="N82" s="613"/>
      <c r="O82" s="613"/>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c r="AN82" s="613"/>
      <c r="AO82" s="613"/>
      <c r="AP82" s="613"/>
      <c r="AQ82" s="613"/>
      <c r="AR82" s="613"/>
      <c r="AS82" s="613"/>
      <c r="AT82" s="613"/>
      <c r="AU82" s="613"/>
      <c r="AV82" s="613"/>
      <c r="AW82" s="613"/>
      <c r="AX82" s="613"/>
      <c r="AY82" s="613"/>
      <c r="AZ82" s="614"/>
      <c r="BA82" s="338"/>
      <c r="BB82" s="621">
        <f>IF(BY17=1,BO83,0)</f>
        <v>0</v>
      </c>
      <c r="BC82" s="621"/>
      <c r="BD82" s="621"/>
      <c r="BE82" s="621"/>
      <c r="BF82" s="621"/>
      <c r="BG82" s="621"/>
      <c r="BH82" s="621"/>
      <c r="BI82" s="621"/>
      <c r="BJ82" s="621"/>
      <c r="BK82" s="621"/>
      <c r="BL82" s="621"/>
      <c r="BM82" s="621"/>
      <c r="BN82" s="622"/>
      <c r="BO82" s="351"/>
      <c r="BP82" s="352"/>
      <c r="BQ82" s="352"/>
      <c r="BR82" s="352"/>
      <c r="BS82" s="352"/>
      <c r="BT82" s="352"/>
      <c r="BU82" s="352"/>
      <c r="BV82" s="352"/>
      <c r="BW82" s="340"/>
      <c r="BX82" s="340"/>
      <c r="BY82" s="340"/>
      <c r="BZ82" s="340"/>
      <c r="CA82" s="340"/>
      <c r="CB82" s="340"/>
      <c r="CC82" s="340"/>
      <c r="CD82" s="340"/>
      <c r="CE82" s="340"/>
      <c r="CF82" s="340"/>
      <c r="CG82" s="340"/>
      <c r="CH82" s="340"/>
      <c r="CI82" s="341"/>
    </row>
    <row r="83" spans="4:87" ht="8.1" customHeight="1" x14ac:dyDescent="0.45">
      <c r="D83" s="615"/>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7"/>
      <c r="BA83" s="342"/>
      <c r="BB83" s="623"/>
      <c r="BC83" s="623"/>
      <c r="BD83" s="623"/>
      <c r="BE83" s="623"/>
      <c r="BF83" s="623"/>
      <c r="BG83" s="623"/>
      <c r="BH83" s="623"/>
      <c r="BI83" s="623"/>
      <c r="BJ83" s="623"/>
      <c r="BK83" s="623"/>
      <c r="BL83" s="623"/>
      <c r="BM83" s="623"/>
      <c r="BN83" s="624"/>
      <c r="BO83" s="627">
        <f>BB28+BB34+BB40+BB46+BB52+BB58+BB64+BB70+BB76</f>
        <v>0</v>
      </c>
      <c r="BP83" s="628"/>
      <c r="BQ83" s="628"/>
      <c r="BR83" s="628"/>
      <c r="BS83" s="628"/>
      <c r="BT83" s="628"/>
      <c r="BU83" s="628"/>
      <c r="BV83" s="628"/>
      <c r="BW83" s="353"/>
      <c r="BX83" s="353"/>
      <c r="BY83" s="353"/>
      <c r="BZ83" s="353"/>
      <c r="CA83" s="353"/>
      <c r="CB83" s="353"/>
      <c r="CC83" s="353"/>
      <c r="CD83" s="353"/>
      <c r="CE83" s="353"/>
      <c r="CF83" s="353"/>
      <c r="CG83" s="353"/>
      <c r="CH83" s="353"/>
      <c r="CI83" s="354"/>
    </row>
    <row r="84" spans="4:87" ht="8.1" customHeight="1" x14ac:dyDescent="0.45">
      <c r="D84" s="615"/>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7"/>
      <c r="BA84" s="342"/>
      <c r="BB84" s="625"/>
      <c r="BC84" s="625"/>
      <c r="BD84" s="625"/>
      <c r="BE84" s="625"/>
      <c r="BF84" s="625"/>
      <c r="BG84" s="625"/>
      <c r="BH84" s="625"/>
      <c r="BI84" s="625"/>
      <c r="BJ84" s="625"/>
      <c r="BK84" s="625"/>
      <c r="BL84" s="625"/>
      <c r="BM84" s="625"/>
      <c r="BN84" s="626"/>
      <c r="BO84" s="627"/>
      <c r="BP84" s="628"/>
      <c r="BQ84" s="628"/>
      <c r="BR84" s="628"/>
      <c r="BS84" s="628"/>
      <c r="BT84" s="628"/>
      <c r="BU84" s="628"/>
      <c r="BV84" s="628"/>
      <c r="BW84" s="353"/>
      <c r="BX84" s="353"/>
      <c r="BY84" s="353"/>
      <c r="BZ84" s="353"/>
      <c r="CA84" s="353"/>
      <c r="CB84" s="353"/>
      <c r="CC84" s="353"/>
      <c r="CD84" s="353"/>
      <c r="CE84" s="353"/>
      <c r="CF84" s="353"/>
      <c r="CG84" s="353"/>
      <c r="CH84" s="353"/>
      <c r="CI84" s="354"/>
    </row>
    <row r="85" spans="4:87" ht="8.1" customHeight="1" x14ac:dyDescent="0.45">
      <c r="D85" s="615"/>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616"/>
      <c r="AM85" s="616"/>
      <c r="AN85" s="616"/>
      <c r="AO85" s="616"/>
      <c r="AP85" s="616"/>
      <c r="AQ85" s="616"/>
      <c r="AR85" s="616"/>
      <c r="AS85" s="616"/>
      <c r="AT85" s="616"/>
      <c r="AU85" s="616"/>
      <c r="AV85" s="616"/>
      <c r="AW85" s="616"/>
      <c r="AX85" s="616"/>
      <c r="AY85" s="616"/>
      <c r="AZ85" s="617"/>
      <c r="BA85" s="344"/>
      <c r="BB85" s="629">
        <f>IF(BY17=1,BO86,0)</f>
        <v>0</v>
      </c>
      <c r="BC85" s="630"/>
      <c r="BD85" s="630"/>
      <c r="BE85" s="630"/>
      <c r="BF85" s="630"/>
      <c r="BG85" s="630"/>
      <c r="BH85" s="630"/>
      <c r="BI85" s="630"/>
      <c r="BJ85" s="630"/>
      <c r="BK85" s="630"/>
      <c r="BL85" s="630"/>
      <c r="BM85" s="630"/>
      <c r="BN85" s="631"/>
      <c r="BO85" s="355"/>
      <c r="BP85" s="356"/>
      <c r="BQ85" s="356"/>
      <c r="BR85" s="356"/>
      <c r="BS85" s="356"/>
      <c r="BT85" s="356"/>
      <c r="BU85" s="356"/>
      <c r="BV85" s="356"/>
      <c r="BW85" s="353"/>
      <c r="BX85" s="357"/>
      <c r="BY85" s="159"/>
      <c r="BZ85" s="159"/>
      <c r="CA85" s="159"/>
      <c r="CB85" s="159"/>
      <c r="CC85" s="159"/>
      <c r="CD85" s="159"/>
      <c r="CE85" s="159"/>
      <c r="CF85" s="159"/>
      <c r="CG85" s="159"/>
      <c r="CH85" s="159"/>
      <c r="CI85" s="347"/>
    </row>
    <row r="86" spans="4:87" ht="8.1" customHeight="1" x14ac:dyDescent="0.45">
      <c r="D86" s="615"/>
      <c r="E86" s="616"/>
      <c r="F86" s="616"/>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c r="AI86" s="616"/>
      <c r="AJ86" s="616"/>
      <c r="AK86" s="616"/>
      <c r="AL86" s="616"/>
      <c r="AM86" s="616"/>
      <c r="AN86" s="616"/>
      <c r="AO86" s="616"/>
      <c r="AP86" s="616"/>
      <c r="AQ86" s="616"/>
      <c r="AR86" s="616"/>
      <c r="AS86" s="616"/>
      <c r="AT86" s="616"/>
      <c r="AU86" s="616"/>
      <c r="AV86" s="616"/>
      <c r="AW86" s="616"/>
      <c r="AX86" s="616"/>
      <c r="AY86" s="616"/>
      <c r="AZ86" s="617"/>
      <c r="BA86" s="346"/>
      <c r="BB86" s="632"/>
      <c r="BC86" s="633"/>
      <c r="BD86" s="633"/>
      <c r="BE86" s="633"/>
      <c r="BF86" s="633"/>
      <c r="BG86" s="633"/>
      <c r="BH86" s="633"/>
      <c r="BI86" s="633"/>
      <c r="BJ86" s="633"/>
      <c r="BK86" s="633"/>
      <c r="BL86" s="633"/>
      <c r="BM86" s="633"/>
      <c r="BN86" s="634"/>
      <c r="BO86" s="627">
        <f>BB31+BB37+BB43+BB49+BB55+BB61+BB67+BB73+BB79</f>
        <v>0</v>
      </c>
      <c r="BP86" s="638"/>
      <c r="BQ86" s="638"/>
      <c r="BR86" s="638"/>
      <c r="BS86" s="638"/>
      <c r="BT86" s="638"/>
      <c r="BU86" s="638"/>
      <c r="BV86" s="638"/>
      <c r="BW86" s="353"/>
      <c r="BX86" s="357"/>
      <c r="BY86" s="159"/>
      <c r="BZ86" s="159"/>
      <c r="CA86" s="159"/>
      <c r="CB86" s="159"/>
      <c r="CC86" s="159"/>
      <c r="CD86" s="159"/>
      <c r="CE86" s="159"/>
      <c r="CF86" s="159"/>
      <c r="CG86" s="159"/>
      <c r="CH86" s="159"/>
      <c r="CI86" s="347"/>
    </row>
    <row r="87" spans="4:87" ht="8.1" customHeight="1" x14ac:dyDescent="0.45">
      <c r="D87" s="618"/>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c r="AI87" s="619"/>
      <c r="AJ87" s="619"/>
      <c r="AK87" s="619"/>
      <c r="AL87" s="619"/>
      <c r="AM87" s="619"/>
      <c r="AN87" s="619"/>
      <c r="AO87" s="619"/>
      <c r="AP87" s="619"/>
      <c r="AQ87" s="619"/>
      <c r="AR87" s="619"/>
      <c r="AS87" s="619"/>
      <c r="AT87" s="619"/>
      <c r="AU87" s="619"/>
      <c r="AV87" s="619"/>
      <c r="AW87" s="619"/>
      <c r="AX87" s="619"/>
      <c r="AY87" s="619"/>
      <c r="AZ87" s="620"/>
      <c r="BA87" s="349"/>
      <c r="BB87" s="635"/>
      <c r="BC87" s="636"/>
      <c r="BD87" s="636"/>
      <c r="BE87" s="636"/>
      <c r="BF87" s="636"/>
      <c r="BG87" s="636"/>
      <c r="BH87" s="636"/>
      <c r="BI87" s="636"/>
      <c r="BJ87" s="636"/>
      <c r="BK87" s="636"/>
      <c r="BL87" s="636"/>
      <c r="BM87" s="636"/>
      <c r="BN87" s="637"/>
      <c r="BO87" s="639"/>
      <c r="BP87" s="640"/>
      <c r="BQ87" s="640"/>
      <c r="BR87" s="640"/>
      <c r="BS87" s="640"/>
      <c r="BT87" s="640"/>
      <c r="BU87" s="640"/>
      <c r="BV87" s="640"/>
      <c r="BW87" s="358"/>
      <c r="BX87" s="359"/>
      <c r="BY87" s="173"/>
      <c r="BZ87" s="173"/>
      <c r="CA87" s="173"/>
      <c r="CB87" s="173"/>
      <c r="CC87" s="173"/>
      <c r="CD87" s="173"/>
      <c r="CE87" s="173"/>
      <c r="CF87" s="173"/>
      <c r="CG87" s="173"/>
      <c r="CH87" s="173"/>
      <c r="CI87" s="350"/>
    </row>
    <row r="88" spans="4:87" ht="8.1" customHeight="1" x14ac:dyDescent="0.45"/>
    <row r="89" spans="4:87" ht="8.1" customHeight="1" x14ac:dyDescent="0.45"/>
    <row r="90" spans="4:87" ht="8.1" customHeight="1" x14ac:dyDescent="0.45"/>
    <row r="96" spans="4:87" x14ac:dyDescent="0.45">
      <c r="X96" s="177" t="s">
        <v>147</v>
      </c>
    </row>
    <row r="97" spans="25:26" x14ac:dyDescent="0.45">
      <c r="Y97" s="177" t="s">
        <v>148</v>
      </c>
    </row>
    <row r="98" spans="25:26" x14ac:dyDescent="0.45">
      <c r="Z98" s="177" t="s">
        <v>149</v>
      </c>
    </row>
    <row r="99" spans="25:26" x14ac:dyDescent="0.45">
      <c r="Z99" s="177" t="s">
        <v>150</v>
      </c>
    </row>
    <row r="100" spans="25:26" ht="6.75" customHeight="1" x14ac:dyDescent="0.45"/>
    <row r="101" spans="25:26" x14ac:dyDescent="0.45">
      <c r="Y101" s="177" t="s">
        <v>151</v>
      </c>
    </row>
    <row r="102" spans="25:26" ht="7.5" customHeight="1" x14ac:dyDescent="0.45">
      <c r="Y102" s="177" t="s">
        <v>152</v>
      </c>
    </row>
    <row r="103" spans="25:26" x14ac:dyDescent="0.45">
      <c r="Y103" s="177" t="s">
        <v>153</v>
      </c>
    </row>
    <row r="104" spans="25:26" x14ac:dyDescent="0.45">
      <c r="Z104" s="177" t="s">
        <v>154</v>
      </c>
    </row>
    <row r="105" spans="25:26" ht="6.75" customHeight="1" x14ac:dyDescent="0.45"/>
    <row r="106" spans="25:26" x14ac:dyDescent="0.45">
      <c r="Y106" s="177" t="s">
        <v>155</v>
      </c>
    </row>
    <row r="107" spans="25:26" x14ac:dyDescent="0.45">
      <c r="Z107" s="177" t="s">
        <v>156</v>
      </c>
    </row>
    <row r="108" spans="25:26" x14ac:dyDescent="0.45">
      <c r="Z108" s="177" t="s">
        <v>157</v>
      </c>
    </row>
    <row r="109" spans="25:26" ht="7.5" customHeight="1" x14ac:dyDescent="0.45"/>
    <row r="110" spans="25:26" x14ac:dyDescent="0.45">
      <c r="Y110" s="177" t="s">
        <v>158</v>
      </c>
    </row>
    <row r="111" spans="25:26" x14ac:dyDescent="0.45">
      <c r="Z111" s="177" t="s">
        <v>159</v>
      </c>
    </row>
    <row r="113" ht="7.5" customHeight="1" x14ac:dyDescent="0.45"/>
    <row r="114" ht="8.1" customHeight="1" x14ac:dyDescent="0.45"/>
    <row r="115" ht="8.1" customHeight="1" x14ac:dyDescent="0.45"/>
    <row r="116" ht="8.1" customHeight="1" x14ac:dyDescent="0.45"/>
  </sheetData>
  <sheetProtection sheet="1" objects="1" scenarios="1"/>
  <mergeCells count="157">
    <mergeCell ref="X2:AT3"/>
    <mergeCell ref="BF2:BG8"/>
    <mergeCell ref="BH2:BO2"/>
    <mergeCell ref="BP2:BT2"/>
    <mergeCell ref="BU2:BV2"/>
    <mergeCell ref="BW2:CC2"/>
    <mergeCell ref="BI5:BO5"/>
    <mergeCell ref="CD2:CI2"/>
    <mergeCell ref="BH3:BO4"/>
    <mergeCell ref="BP3:BT4"/>
    <mergeCell ref="BU3:BV4"/>
    <mergeCell ref="BW3:CC4"/>
    <mergeCell ref="CD3:CI4"/>
    <mergeCell ref="CJ5:CJ39"/>
    <mergeCell ref="BH6:BJ8"/>
    <mergeCell ref="BK6:BM8"/>
    <mergeCell ref="BN6:BP8"/>
    <mergeCell ref="H7:I8"/>
    <mergeCell ref="J7:K8"/>
    <mergeCell ref="L7:M8"/>
    <mergeCell ref="N7:O8"/>
    <mergeCell ref="P7:S8"/>
    <mergeCell ref="T7:U8"/>
    <mergeCell ref="V7:W8"/>
    <mergeCell ref="X7:Y8"/>
    <mergeCell ref="Z7:AC8"/>
    <mergeCell ref="D9:N10"/>
    <mergeCell ref="D11:N12"/>
    <mergeCell ref="D13:N14"/>
    <mergeCell ref="D15:N16"/>
    <mergeCell ref="BY17:CB18"/>
    <mergeCell ref="CD17:CH18"/>
    <mergeCell ref="CI17:CI18"/>
    <mergeCell ref="S18:V19"/>
    <mergeCell ref="W18:Y19"/>
    <mergeCell ref="Z18:AC19"/>
    <mergeCell ref="AD18:AF19"/>
    <mergeCell ref="AG18:AJ19"/>
    <mergeCell ref="BY19:CB20"/>
    <mergeCell ref="CD19:CH20"/>
    <mergeCell ref="U21:AJ23"/>
    <mergeCell ref="BC21:BL23"/>
    <mergeCell ref="BO22:BW23"/>
    <mergeCell ref="D24:K26"/>
    <mergeCell ref="AF24:AT26"/>
    <mergeCell ref="BB24:BN26"/>
    <mergeCell ref="BO24:BW25"/>
    <mergeCell ref="BX24:BX26"/>
    <mergeCell ref="CA24:CG26"/>
    <mergeCell ref="L25:L26"/>
    <mergeCell ref="O25:U26"/>
    <mergeCell ref="D28:W30"/>
    <mergeCell ref="Y28:AZ33"/>
    <mergeCell ref="BB28:BM30"/>
    <mergeCell ref="BO28:CI30"/>
    <mergeCell ref="D31:K33"/>
    <mergeCell ref="L31:L33"/>
    <mergeCell ref="M31:U33"/>
    <mergeCell ref="BB31:BM33"/>
    <mergeCell ref="BO31:BW33"/>
    <mergeCell ref="BX31:BX33"/>
    <mergeCell ref="BY31:CG33"/>
    <mergeCell ref="D34:W36"/>
    <mergeCell ref="Y34:AZ39"/>
    <mergeCell ref="BB34:BM36"/>
    <mergeCell ref="BO34:CI36"/>
    <mergeCell ref="D37:K39"/>
    <mergeCell ref="L37:L39"/>
    <mergeCell ref="M37:U39"/>
    <mergeCell ref="BB37:BM39"/>
    <mergeCell ref="BO37:BW39"/>
    <mergeCell ref="BX37:BX39"/>
    <mergeCell ref="BY37:CG39"/>
    <mergeCell ref="D40:W42"/>
    <mergeCell ref="Y40:AZ45"/>
    <mergeCell ref="BB40:BM42"/>
    <mergeCell ref="BO40:CI42"/>
    <mergeCell ref="D43:K45"/>
    <mergeCell ref="L43:L45"/>
    <mergeCell ref="M43:U45"/>
    <mergeCell ref="BB43:BM45"/>
    <mergeCell ref="BO43:BW45"/>
    <mergeCell ref="BX43:BX45"/>
    <mergeCell ref="BY43:CG45"/>
    <mergeCell ref="D46:W48"/>
    <mergeCell ref="Y46:AZ51"/>
    <mergeCell ref="BB46:BM48"/>
    <mergeCell ref="BO46:CI48"/>
    <mergeCell ref="D49:K51"/>
    <mergeCell ref="L49:L51"/>
    <mergeCell ref="M49:U51"/>
    <mergeCell ref="BB49:BM51"/>
    <mergeCell ref="BO49:BW51"/>
    <mergeCell ref="BX49:BX51"/>
    <mergeCell ref="BY49:CG51"/>
    <mergeCell ref="D52:W54"/>
    <mergeCell ref="Y52:AZ57"/>
    <mergeCell ref="BB52:BM54"/>
    <mergeCell ref="BO52:CI54"/>
    <mergeCell ref="D55:K57"/>
    <mergeCell ref="L55:L57"/>
    <mergeCell ref="M55:U57"/>
    <mergeCell ref="BB55:BM57"/>
    <mergeCell ref="BO55:BW57"/>
    <mergeCell ref="BX55:BX57"/>
    <mergeCell ref="BY55:CG57"/>
    <mergeCell ref="D58:W60"/>
    <mergeCell ref="Y58:AZ63"/>
    <mergeCell ref="BB58:BM60"/>
    <mergeCell ref="BO58:CI60"/>
    <mergeCell ref="D61:K63"/>
    <mergeCell ref="L61:L63"/>
    <mergeCell ref="M61:U63"/>
    <mergeCell ref="BB61:BM63"/>
    <mergeCell ref="BO61:BW63"/>
    <mergeCell ref="BX61:BX63"/>
    <mergeCell ref="BY61:CG63"/>
    <mergeCell ref="M73:U75"/>
    <mergeCell ref="BB73:BM75"/>
    <mergeCell ref="BO73:BW75"/>
    <mergeCell ref="BX73:BX75"/>
    <mergeCell ref="BY73:CG75"/>
    <mergeCell ref="D64:W66"/>
    <mergeCell ref="Y64:AZ69"/>
    <mergeCell ref="BB64:BM66"/>
    <mergeCell ref="BO64:CI66"/>
    <mergeCell ref="D67:K69"/>
    <mergeCell ref="L67:L69"/>
    <mergeCell ref="M67:U69"/>
    <mergeCell ref="BB67:BM69"/>
    <mergeCell ref="BO67:BW69"/>
    <mergeCell ref="BX67:BX69"/>
    <mergeCell ref="BY67:CG69"/>
    <mergeCell ref="Q9:BP12"/>
    <mergeCell ref="Q13:BP16"/>
    <mergeCell ref="D82:AZ87"/>
    <mergeCell ref="BB82:BN84"/>
    <mergeCell ref="BO83:BV84"/>
    <mergeCell ref="BB85:BN87"/>
    <mergeCell ref="BO86:BV87"/>
    <mergeCell ref="D76:W78"/>
    <mergeCell ref="Y76:AZ81"/>
    <mergeCell ref="BB76:BM78"/>
    <mergeCell ref="BO76:CI78"/>
    <mergeCell ref="D79:K81"/>
    <mergeCell ref="L79:L81"/>
    <mergeCell ref="M79:U81"/>
    <mergeCell ref="BB79:BM81"/>
    <mergeCell ref="BO79:BW81"/>
    <mergeCell ref="BX79:BX81"/>
    <mergeCell ref="BY79:CG81"/>
    <mergeCell ref="D70:W72"/>
    <mergeCell ref="Y70:AZ75"/>
    <mergeCell ref="BB70:BM72"/>
    <mergeCell ref="BO70:CI72"/>
    <mergeCell ref="D73:K75"/>
    <mergeCell ref="L73:L75"/>
  </mergeCells>
  <phoneticPr fontId="12"/>
  <dataValidations count="3">
    <dataValidation type="whole" errorStyle="warning" imeMode="disabled" allowBlank="1" showErrorMessage="1" errorTitle="注意" error="1～12の整数を入力してください" sqref="T7:U8 J7:K8" xr:uid="{00000000-0002-0000-0300-000000000000}">
      <formula1>1</formula1>
      <formula2>12</formula2>
    </dataValidation>
    <dataValidation type="whole" errorStyle="warning" imeMode="disabled" allowBlank="1" showErrorMessage="1" errorTitle="注意" error="1～31の整数を入力してください" sqref="N7:O8 X7:Y8" xr:uid="{00000000-0002-0000-0300-000001000000}">
      <formula1>1</formula1>
      <formula2>31</formula2>
    </dataValidation>
    <dataValidation type="decimal" errorStyle="warning" imeMode="disabled" operator="greaterThan" allowBlank="1" showErrorMessage="1" errorTitle="注意" error="0より大きい数を入力してください" sqref="BB28:BM81" xr:uid="{00000000-0002-0000-0300-000002000000}">
      <formula1>0</formula1>
    </dataValidation>
  </dataValidations>
  <pageMargins left="0.23622047244094491" right="0.43307086614173229" top="0.35433070866141736" bottom="0.15748031496062992" header="0.31496062992125984" footer="0.31496062992125984"/>
  <pageSetup paperSize="9" scale="72"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3000000}">
          <x14:formula1>
            <xm:f>コード!$B$5:$B$40</xm:f>
          </x14:formula1>
          <xm:sqref>D34:W36</xm:sqref>
        </x14:dataValidation>
        <x14:dataValidation type="list" allowBlank="1" showInputMessage="1" showErrorMessage="1" errorTitle="エラー" error="ドロップダウンリストから選択してください" xr:uid="{00000000-0002-0000-0300-000004000000}">
          <x14:formula1>
            <xm:f>コード!$B$5:$B$40</xm:f>
          </x14:formula1>
          <xm:sqref>D28:W30</xm:sqref>
        </x14:dataValidation>
        <x14:dataValidation type="list" allowBlank="1" showErrorMessage="1" errorTitle="エラー" error="ドロップダウンリストから選択してください" xr:uid="{00000000-0002-0000-0300-000005000000}">
          <x14:formula1>
            <xm:f>コード!$B$5:$B$40</xm:f>
          </x14:formula1>
          <xm:sqref>D40:W42 D46:W48 D52:W54 D58:W60 D64:W66 D70:W72 D76:W78</xm:sqref>
        </x14:dataValidation>
        <x14:dataValidation type="list" allowBlank="1" showErrorMessage="1" errorTitle="エラー" error="ドロップダウンリストから選択してください" xr:uid="{00000000-0002-0000-0300-000006000000}">
          <x14:formula1>
            <xm:f>コード!$F$5:$F$13</xm:f>
          </x14:formula1>
          <xm:sqref>BO76:CI78 BO70:CI72 BO64:CI66 BO58:CI60 BO52:CI54 BO28:CI30 BO34:CI36 BO40:CI42 BO46:CI48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D1:CJ138"/>
  <sheetViews>
    <sheetView showZeros="0" view="pageBreakPreview" zoomScale="85" zoomScaleNormal="100" zoomScaleSheetLayoutView="85" workbookViewId="0">
      <selection activeCell="BY19" sqref="BY19:CB20"/>
    </sheetView>
  </sheetViews>
  <sheetFormatPr defaultColWidth="9" defaultRowHeight="13.2" x14ac:dyDescent="0.45"/>
  <cols>
    <col min="1" max="3" width="1.8984375" style="177" customWidth="1"/>
    <col min="4" max="87" width="2" style="177" customWidth="1"/>
    <col min="88" max="88" width="3.19921875" style="177" customWidth="1"/>
    <col min="89" max="89" width="2" style="177" customWidth="1"/>
    <col min="90" max="90" width="2.69921875" style="177" customWidth="1"/>
    <col min="91" max="106" width="2" style="177" customWidth="1"/>
    <col min="107" max="16384" width="9" style="177"/>
  </cols>
  <sheetData>
    <row r="1" spans="4:88" ht="11.25" customHeight="1" x14ac:dyDescent="0.45"/>
    <row r="2" spans="4:88" ht="11.25" customHeight="1" x14ac:dyDescent="0.45">
      <c r="Q2" s="287"/>
      <c r="R2" s="287"/>
      <c r="X2" s="762" t="s">
        <v>41</v>
      </c>
      <c r="Y2" s="762"/>
      <c r="Z2" s="762"/>
      <c r="AA2" s="762"/>
      <c r="AB2" s="762"/>
      <c r="AC2" s="762"/>
      <c r="AD2" s="762"/>
      <c r="AE2" s="762"/>
      <c r="AF2" s="762"/>
      <c r="AG2" s="762"/>
      <c r="AH2" s="762"/>
      <c r="AI2" s="762"/>
      <c r="AJ2" s="762"/>
      <c r="AK2" s="762"/>
      <c r="AL2" s="762"/>
      <c r="AM2" s="762"/>
      <c r="AN2" s="762"/>
      <c r="AO2" s="762"/>
      <c r="AP2" s="762"/>
      <c r="AQ2" s="762"/>
      <c r="AR2" s="762"/>
      <c r="AS2" s="762"/>
      <c r="AT2" s="762"/>
      <c r="BF2" s="763" t="s">
        <v>12</v>
      </c>
      <c r="BG2" s="764"/>
      <c r="BH2" s="769" t="s">
        <v>3</v>
      </c>
      <c r="BI2" s="770"/>
      <c r="BJ2" s="770"/>
      <c r="BK2" s="770"/>
      <c r="BL2" s="770"/>
      <c r="BM2" s="770"/>
      <c r="BN2" s="770"/>
      <c r="BO2" s="771"/>
      <c r="BP2" s="769" t="s">
        <v>4</v>
      </c>
      <c r="BQ2" s="770"/>
      <c r="BR2" s="770"/>
      <c r="BS2" s="770"/>
      <c r="BT2" s="771"/>
      <c r="BU2" s="772" t="s">
        <v>5</v>
      </c>
      <c r="BV2" s="773"/>
      <c r="BW2" s="769" t="s">
        <v>6</v>
      </c>
      <c r="BX2" s="770"/>
      <c r="BY2" s="770"/>
      <c r="BZ2" s="770"/>
      <c r="CA2" s="770"/>
      <c r="CB2" s="770"/>
      <c r="CC2" s="771"/>
      <c r="CD2" s="769" t="s">
        <v>7</v>
      </c>
      <c r="CE2" s="770"/>
      <c r="CF2" s="770"/>
      <c r="CG2" s="770"/>
      <c r="CH2" s="770"/>
      <c r="CI2" s="775"/>
    </row>
    <row r="3" spans="4:88" ht="11.25" customHeight="1" x14ac:dyDescent="0.45">
      <c r="P3" s="287"/>
      <c r="Q3" s="287"/>
      <c r="R3" s="287"/>
      <c r="X3" s="762"/>
      <c r="Y3" s="762"/>
      <c r="Z3" s="762"/>
      <c r="AA3" s="762"/>
      <c r="AB3" s="762"/>
      <c r="AC3" s="762"/>
      <c r="AD3" s="762"/>
      <c r="AE3" s="762"/>
      <c r="AF3" s="762"/>
      <c r="AG3" s="762"/>
      <c r="AH3" s="762"/>
      <c r="AI3" s="762"/>
      <c r="AJ3" s="762"/>
      <c r="AK3" s="762"/>
      <c r="AL3" s="762"/>
      <c r="AM3" s="762"/>
      <c r="AN3" s="762"/>
      <c r="AO3" s="762"/>
      <c r="AP3" s="762"/>
      <c r="AQ3" s="762"/>
      <c r="AR3" s="762"/>
      <c r="AS3" s="762"/>
      <c r="AT3" s="762"/>
      <c r="BF3" s="765"/>
      <c r="BG3" s="766"/>
      <c r="BH3" s="776">
        <f>'16-10別表 (1)'!BH3:BO4</f>
        <v>0</v>
      </c>
      <c r="BI3" s="661"/>
      <c r="BJ3" s="661"/>
      <c r="BK3" s="661"/>
      <c r="BL3" s="661"/>
      <c r="BM3" s="661"/>
      <c r="BN3" s="661"/>
      <c r="BO3" s="777"/>
      <c r="BP3" s="776">
        <f>'16-10別表 (1)'!BP3:BT4</f>
        <v>19001</v>
      </c>
      <c r="BQ3" s="661"/>
      <c r="BR3" s="661"/>
      <c r="BS3" s="661"/>
      <c r="BT3" s="777"/>
      <c r="BU3" s="776"/>
      <c r="BV3" s="777"/>
      <c r="BW3" s="776"/>
      <c r="BX3" s="661"/>
      <c r="BY3" s="661"/>
      <c r="BZ3" s="661"/>
      <c r="CA3" s="661"/>
      <c r="CB3" s="661"/>
      <c r="CC3" s="777"/>
      <c r="CD3" s="778"/>
      <c r="CE3" s="779"/>
      <c r="CF3" s="779"/>
      <c r="CG3" s="779"/>
      <c r="CH3" s="779"/>
      <c r="CI3" s="780"/>
    </row>
    <row r="4" spans="4:88" ht="11.25" customHeight="1" x14ac:dyDescent="0.45">
      <c r="BF4" s="765"/>
      <c r="BG4" s="766"/>
      <c r="BH4" s="594"/>
      <c r="BI4" s="595"/>
      <c r="BJ4" s="595"/>
      <c r="BK4" s="595"/>
      <c r="BL4" s="595"/>
      <c r="BM4" s="595"/>
      <c r="BN4" s="595"/>
      <c r="BO4" s="596"/>
      <c r="BP4" s="594"/>
      <c r="BQ4" s="595"/>
      <c r="BR4" s="595"/>
      <c r="BS4" s="595"/>
      <c r="BT4" s="596"/>
      <c r="BU4" s="594"/>
      <c r="BV4" s="596"/>
      <c r="BW4" s="594"/>
      <c r="BX4" s="595"/>
      <c r="BY4" s="595"/>
      <c r="BZ4" s="595"/>
      <c r="CA4" s="595"/>
      <c r="CB4" s="595"/>
      <c r="CC4" s="596"/>
      <c r="CD4" s="577"/>
      <c r="CE4" s="578"/>
      <c r="CF4" s="578"/>
      <c r="CG4" s="578"/>
      <c r="CH4" s="578"/>
      <c r="CI4" s="579"/>
    </row>
    <row r="5" spans="4:88" ht="11.25" customHeight="1" x14ac:dyDescent="0.45">
      <c r="BF5" s="765"/>
      <c r="BG5" s="766"/>
      <c r="BH5" s="202"/>
      <c r="BI5" s="774" t="s">
        <v>11</v>
      </c>
      <c r="BJ5" s="774"/>
      <c r="BK5" s="774"/>
      <c r="BL5" s="774"/>
      <c r="BM5" s="774"/>
      <c r="BN5" s="774"/>
      <c r="BO5" s="774"/>
      <c r="BP5" s="288"/>
      <c r="BQ5" s="289"/>
      <c r="BR5" s="199"/>
      <c r="BS5" s="199"/>
      <c r="BT5" s="199"/>
      <c r="BU5" s="290"/>
      <c r="BV5" s="290"/>
      <c r="BW5" s="290"/>
      <c r="BX5" s="290"/>
      <c r="BY5" s="290"/>
      <c r="BZ5" s="290"/>
      <c r="CA5" s="290"/>
      <c r="CB5" s="199"/>
      <c r="CC5" s="199"/>
      <c r="CD5" s="199"/>
      <c r="CE5" s="199"/>
      <c r="CF5" s="199"/>
      <c r="CG5" s="199"/>
      <c r="CH5" s="199"/>
      <c r="CI5" s="200"/>
      <c r="CJ5" s="713" t="s">
        <v>76</v>
      </c>
    </row>
    <row r="6" spans="4:88" ht="11.25" customHeight="1" x14ac:dyDescent="0.45">
      <c r="BF6" s="765"/>
      <c r="BG6" s="766"/>
      <c r="BH6" s="714"/>
      <c r="BI6" s="715"/>
      <c r="BJ6" s="715"/>
      <c r="BK6" s="723"/>
      <c r="BL6" s="724"/>
      <c r="BM6" s="725"/>
      <c r="BN6" s="724"/>
      <c r="BO6" s="724"/>
      <c r="BP6" s="732"/>
      <c r="BQ6" s="187"/>
      <c r="BR6" s="188"/>
      <c r="BS6" s="188"/>
      <c r="BU6" s="218"/>
      <c r="BV6" s="218"/>
      <c r="BW6" s="218"/>
      <c r="BX6" s="218"/>
      <c r="BY6" s="218"/>
      <c r="BZ6" s="218"/>
      <c r="CA6" s="218"/>
      <c r="CI6" s="185"/>
      <c r="CJ6" s="713"/>
    </row>
    <row r="7" spans="4:88" ht="11.25" customHeight="1" x14ac:dyDescent="0.45">
      <c r="H7" s="735" t="s">
        <v>42</v>
      </c>
      <c r="I7" s="735"/>
      <c r="J7" s="796">
        <f>'16-10別表 (1)'!J7:K8</f>
        <v>0</v>
      </c>
      <c r="K7" s="796"/>
      <c r="L7" s="739" t="s">
        <v>15</v>
      </c>
      <c r="M7" s="739"/>
      <c r="N7" s="796">
        <f>'16-10別表 (1)'!N7:O8</f>
        <v>0</v>
      </c>
      <c r="O7" s="796"/>
      <c r="P7" s="739" t="s">
        <v>16</v>
      </c>
      <c r="Q7" s="739"/>
      <c r="R7" s="739"/>
      <c r="S7" s="739"/>
      <c r="T7" s="796">
        <f>'16-10別表 (1)'!T7:U8</f>
        <v>0</v>
      </c>
      <c r="U7" s="796"/>
      <c r="V7" s="739" t="s">
        <v>15</v>
      </c>
      <c r="W7" s="739"/>
      <c r="X7" s="796">
        <f>'16-10別表 (1)'!X7:Y8</f>
        <v>0</v>
      </c>
      <c r="Y7" s="796"/>
      <c r="Z7" s="739" t="s">
        <v>43</v>
      </c>
      <c r="AA7" s="739"/>
      <c r="AB7" s="739"/>
      <c r="AC7" s="739"/>
      <c r="AN7" s="291"/>
      <c r="AO7" s="291"/>
      <c r="AP7" s="291"/>
      <c r="AQ7" s="291"/>
      <c r="AR7" s="291"/>
      <c r="AS7" s="291"/>
      <c r="AT7" s="159"/>
      <c r="AU7" s="159"/>
      <c r="AV7" s="159"/>
      <c r="AW7" s="292"/>
      <c r="AX7" s="292"/>
      <c r="AY7" s="292"/>
      <c r="AZ7" s="292"/>
      <c r="BA7" s="292"/>
      <c r="BB7" s="292"/>
      <c r="BC7" s="292"/>
      <c r="BD7" s="292"/>
      <c r="BF7" s="765"/>
      <c r="BG7" s="766"/>
      <c r="BH7" s="717"/>
      <c r="BI7" s="718"/>
      <c r="BJ7" s="718"/>
      <c r="BK7" s="726"/>
      <c r="BL7" s="727"/>
      <c r="BM7" s="728"/>
      <c r="BN7" s="727"/>
      <c r="BO7" s="727"/>
      <c r="BP7" s="733"/>
      <c r="BQ7" s="211"/>
      <c r="BT7" s="159"/>
      <c r="BU7" s="159"/>
      <c r="BV7" s="159"/>
      <c r="BW7" s="159"/>
      <c r="BX7" s="159"/>
      <c r="BY7" s="159"/>
      <c r="BZ7" s="159"/>
      <c r="CA7" s="159"/>
      <c r="CB7" s="159"/>
      <c r="CI7" s="185"/>
      <c r="CJ7" s="713"/>
    </row>
    <row r="8" spans="4:88" ht="11.25" customHeight="1" x14ac:dyDescent="0.45">
      <c r="H8" s="735"/>
      <c r="I8" s="735"/>
      <c r="J8" s="796"/>
      <c r="K8" s="796"/>
      <c r="L8" s="739"/>
      <c r="M8" s="739"/>
      <c r="N8" s="796"/>
      <c r="O8" s="796"/>
      <c r="P8" s="740"/>
      <c r="Q8" s="740"/>
      <c r="R8" s="740"/>
      <c r="S8" s="740"/>
      <c r="T8" s="797"/>
      <c r="U8" s="797"/>
      <c r="V8" s="740"/>
      <c r="W8" s="740"/>
      <c r="X8" s="797"/>
      <c r="Y8" s="797"/>
      <c r="Z8" s="740"/>
      <c r="AA8" s="740"/>
      <c r="AB8" s="740"/>
      <c r="AC8" s="740"/>
      <c r="AD8" s="270"/>
      <c r="AE8" s="270"/>
      <c r="AF8" s="270"/>
      <c r="AG8" s="270"/>
      <c r="AH8" s="270"/>
      <c r="AI8" s="270"/>
      <c r="AJ8" s="270"/>
      <c r="AK8" s="270"/>
      <c r="AL8" s="270"/>
      <c r="AM8" s="293"/>
      <c r="AN8" s="293"/>
      <c r="AO8" s="293"/>
      <c r="AP8" s="293"/>
      <c r="AQ8" s="293"/>
      <c r="AR8" s="293"/>
      <c r="AS8" s="293"/>
      <c r="AT8" s="173"/>
      <c r="AU8" s="173"/>
      <c r="AV8" s="173"/>
      <c r="AW8" s="294"/>
      <c r="AX8" s="294"/>
      <c r="AY8" s="294"/>
      <c r="AZ8" s="294"/>
      <c r="BA8" s="294"/>
      <c r="BB8" s="294"/>
      <c r="BC8" s="294"/>
      <c r="BD8" s="294"/>
      <c r="BE8" s="270"/>
      <c r="BF8" s="767"/>
      <c r="BG8" s="768"/>
      <c r="BH8" s="720"/>
      <c r="BI8" s="721"/>
      <c r="BJ8" s="721"/>
      <c r="BK8" s="729"/>
      <c r="BL8" s="730"/>
      <c r="BM8" s="731"/>
      <c r="BN8" s="730"/>
      <c r="BO8" s="730"/>
      <c r="BP8" s="734"/>
      <c r="BQ8" s="207"/>
      <c r="BR8" s="208"/>
      <c r="BS8" s="208"/>
      <c r="BT8" s="174"/>
      <c r="BU8" s="174"/>
      <c r="BV8" s="174"/>
      <c r="BW8" s="174"/>
      <c r="BX8" s="174"/>
      <c r="BY8" s="174"/>
      <c r="BZ8" s="174"/>
      <c r="CA8" s="174"/>
      <c r="CB8" s="174"/>
      <c r="CC8" s="208"/>
      <c r="CD8" s="208"/>
      <c r="CE8" s="208"/>
      <c r="CF8" s="208"/>
      <c r="CG8" s="208"/>
      <c r="CH8" s="208"/>
      <c r="CI8" s="209"/>
      <c r="CJ8" s="713"/>
    </row>
    <row r="9" spans="4:88" ht="11.25" customHeight="1" x14ac:dyDescent="0.45">
      <c r="D9" s="741" t="s">
        <v>55</v>
      </c>
      <c r="E9" s="742"/>
      <c r="F9" s="742"/>
      <c r="G9" s="742"/>
      <c r="H9" s="742"/>
      <c r="I9" s="742"/>
      <c r="J9" s="742"/>
      <c r="K9" s="742"/>
      <c r="L9" s="742"/>
      <c r="M9" s="742"/>
      <c r="N9" s="743"/>
      <c r="O9" s="295"/>
      <c r="Q9" s="609">
        <f>'16-10'!T25</f>
        <v>0</v>
      </c>
      <c r="R9" s="609"/>
      <c r="S9" s="609"/>
      <c r="T9" s="609"/>
      <c r="U9" s="609"/>
      <c r="V9" s="609"/>
      <c r="W9" s="609"/>
      <c r="X9" s="609"/>
      <c r="Y9" s="609"/>
      <c r="Z9" s="609"/>
      <c r="AA9" s="609"/>
      <c r="AB9" s="609"/>
      <c r="AC9" s="609"/>
      <c r="AD9" s="609"/>
      <c r="AE9" s="609"/>
      <c r="AF9" s="609"/>
      <c r="AG9" s="609"/>
      <c r="AH9" s="609"/>
      <c r="AI9" s="609"/>
      <c r="AJ9" s="609"/>
      <c r="AK9" s="609"/>
      <c r="AL9" s="609"/>
      <c r="AM9" s="609"/>
      <c r="AN9" s="609"/>
      <c r="AO9" s="609"/>
      <c r="AP9" s="609"/>
      <c r="AQ9" s="609"/>
      <c r="AR9" s="609"/>
      <c r="AS9" s="609"/>
      <c r="AT9" s="609"/>
      <c r="AU9" s="609"/>
      <c r="AV9" s="609"/>
      <c r="AW9" s="609"/>
      <c r="AX9" s="609"/>
      <c r="AY9" s="609"/>
      <c r="AZ9" s="609"/>
      <c r="BA9" s="609"/>
      <c r="BB9" s="609"/>
      <c r="BC9" s="609"/>
      <c r="BD9" s="609"/>
      <c r="BE9" s="609"/>
      <c r="BF9" s="609"/>
      <c r="BG9" s="609"/>
      <c r="BH9" s="609"/>
      <c r="BI9" s="609"/>
      <c r="BJ9" s="609"/>
      <c r="BK9" s="609"/>
      <c r="BL9" s="609"/>
      <c r="BM9" s="609"/>
      <c r="BN9" s="609"/>
      <c r="BO9" s="609"/>
      <c r="BP9" s="609"/>
      <c r="BT9" s="159"/>
      <c r="BU9" s="159"/>
      <c r="BV9" s="159"/>
      <c r="BW9" s="159"/>
      <c r="BX9" s="159"/>
      <c r="BY9" s="159"/>
      <c r="BZ9" s="159"/>
      <c r="CA9" s="159"/>
      <c r="CB9" s="159"/>
      <c r="CI9" s="185"/>
      <c r="CJ9" s="713"/>
    </row>
    <row r="10" spans="4:88" ht="11.25" customHeight="1" x14ac:dyDescent="0.45">
      <c r="D10" s="744"/>
      <c r="E10" s="745"/>
      <c r="F10" s="745"/>
      <c r="G10" s="745"/>
      <c r="H10" s="745"/>
      <c r="I10" s="745"/>
      <c r="J10" s="745"/>
      <c r="K10" s="745"/>
      <c r="L10" s="745"/>
      <c r="M10" s="745"/>
      <c r="N10" s="746"/>
      <c r="O10" s="211"/>
      <c r="P10" s="162"/>
      <c r="Q10" s="609"/>
      <c r="R10" s="609"/>
      <c r="S10" s="609"/>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609"/>
      <c r="AS10" s="609"/>
      <c r="AT10" s="609"/>
      <c r="AU10" s="609"/>
      <c r="AV10" s="609"/>
      <c r="AW10" s="609"/>
      <c r="AX10" s="609"/>
      <c r="AY10" s="609"/>
      <c r="AZ10" s="609"/>
      <c r="BA10" s="609"/>
      <c r="BB10" s="609"/>
      <c r="BC10" s="609"/>
      <c r="BD10" s="609"/>
      <c r="BE10" s="609"/>
      <c r="BF10" s="609"/>
      <c r="BG10" s="609"/>
      <c r="BH10" s="609"/>
      <c r="BI10" s="609"/>
      <c r="BJ10" s="609"/>
      <c r="BK10" s="609"/>
      <c r="BL10" s="609"/>
      <c r="BM10" s="609"/>
      <c r="BN10" s="609"/>
      <c r="BO10" s="609"/>
      <c r="BP10" s="609"/>
      <c r="CI10" s="185"/>
      <c r="CJ10" s="713"/>
    </row>
    <row r="11" spans="4:88" ht="11.25" customHeight="1" x14ac:dyDescent="0.45">
      <c r="D11" s="744" t="s">
        <v>51</v>
      </c>
      <c r="E11" s="745"/>
      <c r="F11" s="745"/>
      <c r="G11" s="745"/>
      <c r="H11" s="745"/>
      <c r="I11" s="745"/>
      <c r="J11" s="745"/>
      <c r="K11" s="745"/>
      <c r="L11" s="745"/>
      <c r="M11" s="745"/>
      <c r="N11" s="746"/>
      <c r="O11" s="211"/>
      <c r="P11" s="162"/>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CI11" s="185"/>
      <c r="CJ11" s="713"/>
    </row>
    <row r="12" spans="4:88" ht="11.25" customHeight="1" x14ac:dyDescent="0.45">
      <c r="D12" s="747"/>
      <c r="E12" s="748"/>
      <c r="F12" s="748"/>
      <c r="G12" s="748"/>
      <c r="H12" s="748"/>
      <c r="I12" s="748"/>
      <c r="J12" s="748"/>
      <c r="K12" s="748"/>
      <c r="L12" s="748"/>
      <c r="M12" s="748"/>
      <c r="N12" s="749"/>
      <c r="O12" s="207"/>
      <c r="P12" s="163"/>
      <c r="Q12" s="610"/>
      <c r="R12" s="610"/>
      <c r="S12" s="610"/>
      <c r="T12" s="610"/>
      <c r="U12" s="610"/>
      <c r="V12" s="610"/>
      <c r="W12" s="610"/>
      <c r="X12" s="610"/>
      <c r="Y12" s="610"/>
      <c r="Z12" s="610"/>
      <c r="AA12" s="610"/>
      <c r="AB12" s="610"/>
      <c r="AC12" s="610"/>
      <c r="AD12" s="610"/>
      <c r="AE12" s="610"/>
      <c r="AF12" s="610"/>
      <c r="AG12" s="610"/>
      <c r="AH12" s="610"/>
      <c r="AI12" s="610"/>
      <c r="AJ12" s="610"/>
      <c r="AK12" s="610"/>
      <c r="AL12" s="610"/>
      <c r="AM12" s="610"/>
      <c r="AN12" s="610"/>
      <c r="AO12" s="610"/>
      <c r="AP12" s="610"/>
      <c r="AQ12" s="610"/>
      <c r="AR12" s="610"/>
      <c r="AS12" s="610"/>
      <c r="AT12" s="610"/>
      <c r="AU12" s="610"/>
      <c r="AV12" s="610"/>
      <c r="AW12" s="610"/>
      <c r="AX12" s="610"/>
      <c r="AY12" s="610"/>
      <c r="AZ12" s="610"/>
      <c r="BA12" s="610"/>
      <c r="BB12" s="610"/>
      <c r="BC12" s="610"/>
      <c r="BD12" s="610"/>
      <c r="BE12" s="610"/>
      <c r="BF12" s="610"/>
      <c r="BG12" s="610"/>
      <c r="BH12" s="610"/>
      <c r="BI12" s="610"/>
      <c r="BJ12" s="610"/>
      <c r="BK12" s="610"/>
      <c r="BL12" s="610"/>
      <c r="BM12" s="610"/>
      <c r="BN12" s="610"/>
      <c r="BO12" s="610"/>
      <c r="BP12" s="610"/>
      <c r="BQ12" s="208"/>
      <c r="BR12" s="208"/>
      <c r="BS12" s="208"/>
      <c r="BT12" s="208"/>
      <c r="BU12" s="208"/>
      <c r="BV12" s="208"/>
      <c r="BW12" s="208"/>
      <c r="BX12" s="208"/>
      <c r="BY12" s="208"/>
      <c r="BZ12" s="208"/>
      <c r="CA12" s="208"/>
      <c r="CB12" s="208"/>
      <c r="CC12" s="208"/>
      <c r="CD12" s="208"/>
      <c r="CE12" s="208"/>
      <c r="CF12" s="208"/>
      <c r="CG12" s="208"/>
      <c r="CH12" s="208"/>
      <c r="CI12" s="209"/>
      <c r="CJ12" s="713"/>
    </row>
    <row r="13" spans="4:88" ht="11.25" customHeight="1" x14ac:dyDescent="0.45">
      <c r="D13" s="750" t="s">
        <v>56</v>
      </c>
      <c r="E13" s="751"/>
      <c r="F13" s="751"/>
      <c r="G13" s="751"/>
      <c r="H13" s="751"/>
      <c r="I13" s="751"/>
      <c r="J13" s="751"/>
      <c r="K13" s="751"/>
      <c r="L13" s="751"/>
      <c r="M13" s="751"/>
      <c r="N13" s="752"/>
      <c r="O13" s="198"/>
      <c r="Q13" s="611">
        <f>'16-10'!T30</f>
        <v>0</v>
      </c>
      <c r="R13" s="611"/>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1"/>
      <c r="AZ13" s="611"/>
      <c r="BA13" s="611"/>
      <c r="BB13" s="611"/>
      <c r="BC13" s="611"/>
      <c r="BD13" s="611"/>
      <c r="BE13" s="611"/>
      <c r="BF13" s="611"/>
      <c r="BG13" s="611"/>
      <c r="BH13" s="611"/>
      <c r="BI13" s="611"/>
      <c r="BJ13" s="611"/>
      <c r="BK13" s="611"/>
      <c r="BL13" s="611"/>
      <c r="BM13" s="611"/>
      <c r="BN13" s="611"/>
      <c r="BO13" s="611"/>
      <c r="BP13" s="611"/>
      <c r="BQ13" s="199"/>
      <c r="BR13" s="199"/>
      <c r="BS13" s="199"/>
      <c r="BT13" s="199"/>
      <c r="BU13" s="199"/>
      <c r="BV13" s="199"/>
      <c r="BW13" s="199"/>
      <c r="BX13" s="199"/>
      <c r="BY13" s="199"/>
      <c r="BZ13" s="199"/>
      <c r="CA13" s="199"/>
      <c r="CB13" s="199"/>
      <c r="CC13" s="199"/>
      <c r="CD13" s="199"/>
      <c r="CE13" s="199"/>
      <c r="CF13" s="199"/>
      <c r="CG13" s="199"/>
      <c r="CH13" s="199"/>
      <c r="CI13" s="200"/>
      <c r="CJ13" s="713"/>
    </row>
    <row r="14" spans="4:88" ht="11.25" customHeight="1" x14ac:dyDescent="0.45">
      <c r="D14" s="744"/>
      <c r="E14" s="745"/>
      <c r="F14" s="745"/>
      <c r="G14" s="745"/>
      <c r="H14" s="745"/>
      <c r="I14" s="745"/>
      <c r="J14" s="745"/>
      <c r="K14" s="745"/>
      <c r="L14" s="745"/>
      <c r="M14" s="745"/>
      <c r="N14" s="746"/>
      <c r="O14" s="211"/>
      <c r="P14" s="162"/>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609"/>
      <c r="AW14" s="609"/>
      <c r="AX14" s="609"/>
      <c r="AY14" s="609"/>
      <c r="AZ14" s="609"/>
      <c r="BA14" s="609"/>
      <c r="BB14" s="609"/>
      <c r="BC14" s="609"/>
      <c r="BD14" s="609"/>
      <c r="BE14" s="609"/>
      <c r="BF14" s="609"/>
      <c r="BG14" s="609"/>
      <c r="BH14" s="609"/>
      <c r="BI14" s="609"/>
      <c r="BJ14" s="609"/>
      <c r="BK14" s="609"/>
      <c r="BL14" s="609"/>
      <c r="BM14" s="609"/>
      <c r="BN14" s="609"/>
      <c r="BO14" s="609"/>
      <c r="BP14" s="609"/>
      <c r="CI14" s="185"/>
      <c r="CJ14" s="713"/>
    </row>
    <row r="15" spans="4:88" ht="11.25" customHeight="1" x14ac:dyDescent="0.45">
      <c r="D15" s="744" t="s">
        <v>57</v>
      </c>
      <c r="E15" s="745"/>
      <c r="F15" s="745"/>
      <c r="G15" s="745"/>
      <c r="H15" s="745"/>
      <c r="I15" s="745"/>
      <c r="J15" s="745"/>
      <c r="K15" s="745"/>
      <c r="L15" s="745"/>
      <c r="M15" s="745"/>
      <c r="N15" s="746"/>
      <c r="O15" s="211"/>
      <c r="P15" s="162"/>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c r="AU15" s="609"/>
      <c r="AV15" s="609"/>
      <c r="AW15" s="609"/>
      <c r="AX15" s="609"/>
      <c r="AY15" s="609"/>
      <c r="AZ15" s="609"/>
      <c r="BA15" s="609"/>
      <c r="BB15" s="609"/>
      <c r="BC15" s="609"/>
      <c r="BD15" s="609"/>
      <c r="BE15" s="609"/>
      <c r="BF15" s="609"/>
      <c r="BG15" s="609"/>
      <c r="BH15" s="609"/>
      <c r="BI15" s="609"/>
      <c r="BJ15" s="609"/>
      <c r="BK15" s="609"/>
      <c r="BL15" s="609"/>
      <c r="BM15" s="609"/>
      <c r="BN15" s="609"/>
      <c r="BO15" s="609"/>
      <c r="BP15" s="609"/>
      <c r="CI15" s="185"/>
      <c r="CJ15" s="713"/>
    </row>
    <row r="16" spans="4:88" ht="11.25" customHeight="1" x14ac:dyDescent="0.45">
      <c r="D16" s="747"/>
      <c r="E16" s="748"/>
      <c r="F16" s="748"/>
      <c r="G16" s="748"/>
      <c r="H16" s="748"/>
      <c r="I16" s="748"/>
      <c r="J16" s="748"/>
      <c r="K16" s="748"/>
      <c r="L16" s="748"/>
      <c r="M16" s="748"/>
      <c r="N16" s="749"/>
      <c r="O16" s="211"/>
      <c r="P16" s="163"/>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0"/>
      <c r="AV16" s="610"/>
      <c r="AW16" s="610"/>
      <c r="AX16" s="610"/>
      <c r="AY16" s="610"/>
      <c r="AZ16" s="610"/>
      <c r="BA16" s="610"/>
      <c r="BB16" s="610"/>
      <c r="BC16" s="610"/>
      <c r="BD16" s="610"/>
      <c r="BE16" s="610"/>
      <c r="BF16" s="610"/>
      <c r="BG16" s="610"/>
      <c r="BH16" s="610"/>
      <c r="BI16" s="610"/>
      <c r="BJ16" s="610"/>
      <c r="BK16" s="610"/>
      <c r="BL16" s="610"/>
      <c r="BM16" s="610"/>
      <c r="BN16" s="610"/>
      <c r="BO16" s="610"/>
      <c r="BP16" s="610"/>
      <c r="CI16" s="185"/>
      <c r="CJ16" s="713"/>
    </row>
    <row r="17" spans="4:88" ht="6" customHeight="1" x14ac:dyDescent="0.45">
      <c r="D17" s="227"/>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261"/>
      <c r="BW17" s="261"/>
      <c r="BX17" s="261"/>
      <c r="BY17" s="546">
        <f>IF('16-10別表 (4)'!BY17=4,4,IF('16-10別表 (3)'!BY17=3,3,IF(BO83=0,0,2)))</f>
        <v>0</v>
      </c>
      <c r="BZ17" s="547"/>
      <c r="CA17" s="547"/>
      <c r="CB17" s="558"/>
      <c r="CC17" s="171"/>
      <c r="CD17" s="688" t="s">
        <v>75</v>
      </c>
      <c r="CE17" s="688"/>
      <c r="CF17" s="688"/>
      <c r="CG17" s="688"/>
      <c r="CH17" s="688"/>
      <c r="CI17" s="753"/>
      <c r="CJ17" s="713"/>
    </row>
    <row r="18" spans="4:88" ht="18" customHeight="1" x14ac:dyDescent="0.45">
      <c r="D18" s="201"/>
      <c r="S18" s="616" t="s">
        <v>112</v>
      </c>
      <c r="T18" s="616"/>
      <c r="U18" s="616"/>
      <c r="V18" s="616"/>
      <c r="W18" s="799">
        <f>'16-10別表 (1)'!W18:Y19</f>
        <v>0</v>
      </c>
      <c r="X18" s="800"/>
      <c r="Y18" s="801"/>
      <c r="Z18" s="616" t="s">
        <v>0</v>
      </c>
      <c r="AA18" s="616"/>
      <c r="AB18" s="616"/>
      <c r="AC18" s="616"/>
      <c r="AD18" s="799">
        <f>'16-10別表 (1)'!AD18:AF19</f>
        <v>0</v>
      </c>
      <c r="AE18" s="800"/>
      <c r="AF18" s="801"/>
      <c r="AG18" s="616" t="s">
        <v>1</v>
      </c>
      <c r="AH18" s="616"/>
      <c r="AI18" s="616"/>
      <c r="AJ18" s="616"/>
      <c r="BV18" s="180"/>
      <c r="BW18" s="180"/>
      <c r="BX18" s="180"/>
      <c r="BY18" s="550"/>
      <c r="BZ18" s="551"/>
      <c r="CA18" s="551"/>
      <c r="CB18" s="560"/>
      <c r="CC18" s="6"/>
      <c r="CD18" s="692"/>
      <c r="CE18" s="692"/>
      <c r="CF18" s="692"/>
      <c r="CG18" s="692"/>
      <c r="CH18" s="692"/>
      <c r="CI18" s="798"/>
      <c r="CJ18" s="713"/>
    </row>
    <row r="19" spans="4:88" ht="18" customHeight="1" x14ac:dyDescent="0.45">
      <c r="D19" s="201"/>
      <c r="S19" s="616"/>
      <c r="T19" s="616"/>
      <c r="U19" s="616"/>
      <c r="V19" s="616"/>
      <c r="W19" s="802"/>
      <c r="X19" s="803"/>
      <c r="Y19" s="804"/>
      <c r="Z19" s="616"/>
      <c r="AA19" s="616"/>
      <c r="AB19" s="616"/>
      <c r="AC19" s="616"/>
      <c r="AD19" s="802"/>
      <c r="AE19" s="803"/>
      <c r="AF19" s="804"/>
      <c r="AG19" s="616"/>
      <c r="AH19" s="616"/>
      <c r="AI19" s="616"/>
      <c r="AJ19" s="616"/>
      <c r="BY19" s="546">
        <f>IF(BY17=0,0,2)</f>
        <v>0</v>
      </c>
      <c r="BZ19" s="547"/>
      <c r="CA19" s="547"/>
      <c r="CB19" s="558"/>
      <c r="CC19" s="198"/>
      <c r="CD19" s="688" t="s">
        <v>44</v>
      </c>
      <c r="CE19" s="688"/>
      <c r="CF19" s="688"/>
      <c r="CG19" s="688"/>
      <c r="CH19" s="688"/>
      <c r="CI19" s="200"/>
      <c r="CJ19" s="713"/>
    </row>
    <row r="20" spans="4:88" ht="6" customHeight="1" x14ac:dyDescent="0.45">
      <c r="D20" s="228"/>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685"/>
      <c r="BZ20" s="686"/>
      <c r="CA20" s="686"/>
      <c r="CB20" s="687"/>
      <c r="CC20" s="296"/>
      <c r="CD20" s="689"/>
      <c r="CE20" s="689"/>
      <c r="CF20" s="689"/>
      <c r="CG20" s="689"/>
      <c r="CH20" s="689"/>
      <c r="CI20" s="194"/>
      <c r="CJ20" s="713"/>
    </row>
    <row r="21" spans="4:88" ht="8.1" customHeight="1" x14ac:dyDescent="0.45">
      <c r="D21" s="297"/>
      <c r="E21" s="298"/>
      <c r="F21" s="298"/>
      <c r="G21" s="298"/>
      <c r="H21" s="298"/>
      <c r="I21" s="298"/>
      <c r="J21" s="298"/>
      <c r="K21" s="298"/>
      <c r="L21" s="298"/>
      <c r="M21" s="298"/>
      <c r="N21" s="298"/>
      <c r="O21" s="298"/>
      <c r="P21" s="298"/>
      <c r="Q21" s="298"/>
      <c r="R21" s="298"/>
      <c r="S21" s="299"/>
      <c r="T21" s="299"/>
      <c r="U21" s="690" t="s">
        <v>52</v>
      </c>
      <c r="V21" s="690"/>
      <c r="W21" s="690"/>
      <c r="X21" s="690"/>
      <c r="Y21" s="690"/>
      <c r="Z21" s="690"/>
      <c r="AA21" s="690"/>
      <c r="AB21" s="690"/>
      <c r="AC21" s="690"/>
      <c r="AD21" s="690"/>
      <c r="AE21" s="690"/>
      <c r="AF21" s="690"/>
      <c r="AG21" s="690"/>
      <c r="AH21" s="690"/>
      <c r="AI21" s="690"/>
      <c r="AJ21" s="690"/>
      <c r="AK21" s="299"/>
      <c r="AL21" s="299"/>
      <c r="AM21" s="298"/>
      <c r="AN21" s="298"/>
      <c r="AO21" s="298"/>
      <c r="AP21" s="298"/>
      <c r="AQ21" s="298"/>
      <c r="AR21" s="298"/>
      <c r="AS21" s="298"/>
      <c r="AT21" s="298"/>
      <c r="AU21" s="298"/>
      <c r="AV21" s="298"/>
      <c r="AW21" s="298"/>
      <c r="AX21" s="298"/>
      <c r="AY21" s="298"/>
      <c r="AZ21" s="300"/>
      <c r="BA21" s="301"/>
      <c r="BB21" s="302"/>
      <c r="BC21" s="690" t="s">
        <v>45</v>
      </c>
      <c r="BD21" s="690"/>
      <c r="BE21" s="690"/>
      <c r="BF21" s="690"/>
      <c r="BG21" s="690"/>
      <c r="BH21" s="690"/>
      <c r="BI21" s="690"/>
      <c r="BJ21" s="690"/>
      <c r="BK21" s="690"/>
      <c r="BL21" s="690"/>
      <c r="BM21" s="302"/>
      <c r="BN21" s="303"/>
      <c r="BO21" s="304"/>
      <c r="BP21" s="305"/>
      <c r="BQ21" s="305"/>
      <c r="BR21" s="305"/>
      <c r="BS21" s="305"/>
      <c r="BT21" s="305"/>
      <c r="BU21" s="305"/>
      <c r="BV21" s="305"/>
      <c r="BW21" s="305"/>
      <c r="BX21" s="298"/>
      <c r="BY21" s="298"/>
      <c r="BZ21" s="298"/>
      <c r="CA21" s="298"/>
      <c r="CB21" s="298"/>
      <c r="CC21" s="298"/>
      <c r="CD21" s="298"/>
      <c r="CE21" s="298"/>
      <c r="CF21" s="298"/>
      <c r="CG21" s="298"/>
      <c r="CH21" s="298"/>
      <c r="CI21" s="300"/>
      <c r="CJ21" s="713"/>
    </row>
    <row r="22" spans="4:88" ht="8.1" customHeight="1" x14ac:dyDescent="0.45">
      <c r="D22" s="306"/>
      <c r="E22" s="307"/>
      <c r="F22" s="307"/>
      <c r="G22" s="307"/>
      <c r="H22" s="307"/>
      <c r="I22" s="307"/>
      <c r="J22" s="307"/>
      <c r="K22" s="307"/>
      <c r="L22" s="307"/>
      <c r="M22" s="307"/>
      <c r="N22" s="307"/>
      <c r="O22" s="307"/>
      <c r="P22" s="307"/>
      <c r="Q22" s="307"/>
      <c r="R22" s="307"/>
      <c r="S22" s="308"/>
      <c r="T22" s="308"/>
      <c r="U22" s="691"/>
      <c r="V22" s="691"/>
      <c r="W22" s="691"/>
      <c r="X22" s="691"/>
      <c r="Y22" s="691"/>
      <c r="Z22" s="691"/>
      <c r="AA22" s="691"/>
      <c r="AB22" s="691"/>
      <c r="AC22" s="691"/>
      <c r="AD22" s="691"/>
      <c r="AE22" s="691"/>
      <c r="AF22" s="691"/>
      <c r="AG22" s="691"/>
      <c r="AH22" s="691"/>
      <c r="AI22" s="691"/>
      <c r="AJ22" s="691"/>
      <c r="AK22" s="308"/>
      <c r="AL22" s="308"/>
      <c r="AM22" s="307"/>
      <c r="AN22" s="307"/>
      <c r="AO22" s="307"/>
      <c r="AP22" s="307"/>
      <c r="AQ22" s="307"/>
      <c r="AR22" s="307"/>
      <c r="AS22" s="307"/>
      <c r="AT22" s="307"/>
      <c r="AU22" s="307"/>
      <c r="AV22" s="307"/>
      <c r="AW22" s="307"/>
      <c r="AX22" s="307"/>
      <c r="AY22" s="307"/>
      <c r="AZ22" s="309"/>
      <c r="BA22" s="310"/>
      <c r="BB22" s="311"/>
      <c r="BC22" s="691"/>
      <c r="BD22" s="691"/>
      <c r="BE22" s="691"/>
      <c r="BF22" s="691"/>
      <c r="BG22" s="691"/>
      <c r="BH22" s="691"/>
      <c r="BI22" s="691"/>
      <c r="BJ22" s="691"/>
      <c r="BK22" s="691"/>
      <c r="BL22" s="691"/>
      <c r="BM22" s="311"/>
      <c r="BN22" s="312"/>
      <c r="BO22" s="693" t="s">
        <v>49</v>
      </c>
      <c r="BP22" s="694"/>
      <c r="BQ22" s="694"/>
      <c r="BR22" s="694"/>
      <c r="BS22" s="694"/>
      <c r="BT22" s="694"/>
      <c r="BU22" s="694"/>
      <c r="BV22" s="694"/>
      <c r="BW22" s="694"/>
      <c r="BX22" s="307"/>
      <c r="BY22" s="307"/>
      <c r="BZ22" s="307"/>
      <c r="CA22" s="307"/>
      <c r="CB22" s="307"/>
      <c r="CC22" s="307"/>
      <c r="CD22" s="307"/>
      <c r="CE22" s="307"/>
      <c r="CF22" s="307"/>
      <c r="CG22" s="307"/>
      <c r="CH22" s="307"/>
      <c r="CI22" s="309"/>
      <c r="CJ22" s="713"/>
    </row>
    <row r="23" spans="4:88" ht="8.1" customHeight="1" x14ac:dyDescent="0.45">
      <c r="D23" s="306"/>
      <c r="E23" s="307"/>
      <c r="F23" s="307"/>
      <c r="G23" s="307"/>
      <c r="H23" s="307"/>
      <c r="I23" s="307"/>
      <c r="J23" s="307"/>
      <c r="K23" s="307"/>
      <c r="L23" s="307"/>
      <c r="M23" s="307"/>
      <c r="N23" s="307"/>
      <c r="O23" s="307"/>
      <c r="P23" s="307"/>
      <c r="Q23" s="307"/>
      <c r="R23" s="307"/>
      <c r="S23" s="175"/>
      <c r="T23" s="175"/>
      <c r="U23" s="692"/>
      <c r="V23" s="692"/>
      <c r="W23" s="692"/>
      <c r="X23" s="692"/>
      <c r="Y23" s="692"/>
      <c r="Z23" s="692"/>
      <c r="AA23" s="692"/>
      <c r="AB23" s="692"/>
      <c r="AC23" s="692"/>
      <c r="AD23" s="692"/>
      <c r="AE23" s="692"/>
      <c r="AF23" s="692"/>
      <c r="AG23" s="692"/>
      <c r="AH23" s="692"/>
      <c r="AI23" s="692"/>
      <c r="AJ23" s="692"/>
      <c r="AK23" s="175"/>
      <c r="AL23" s="175"/>
      <c r="AM23" s="307"/>
      <c r="AN23" s="307"/>
      <c r="AO23" s="307"/>
      <c r="AP23" s="307"/>
      <c r="AQ23" s="307"/>
      <c r="AR23" s="307"/>
      <c r="AS23" s="307"/>
      <c r="AT23" s="307"/>
      <c r="AU23" s="307"/>
      <c r="AV23" s="307"/>
      <c r="AW23" s="307"/>
      <c r="AX23" s="307"/>
      <c r="AY23" s="307"/>
      <c r="AZ23" s="309"/>
      <c r="BA23" s="310"/>
      <c r="BB23" s="311"/>
      <c r="BC23" s="692"/>
      <c r="BD23" s="692"/>
      <c r="BE23" s="692"/>
      <c r="BF23" s="692"/>
      <c r="BG23" s="692"/>
      <c r="BH23" s="692"/>
      <c r="BI23" s="692"/>
      <c r="BJ23" s="692"/>
      <c r="BK23" s="692"/>
      <c r="BL23" s="692"/>
      <c r="BM23" s="311"/>
      <c r="BN23" s="312"/>
      <c r="BO23" s="693"/>
      <c r="BP23" s="694"/>
      <c r="BQ23" s="694"/>
      <c r="BR23" s="694"/>
      <c r="BS23" s="694"/>
      <c r="BT23" s="694"/>
      <c r="BU23" s="694"/>
      <c r="BV23" s="694"/>
      <c r="BW23" s="694"/>
      <c r="BX23" s="307"/>
      <c r="BY23" s="307"/>
      <c r="BZ23" s="307"/>
      <c r="CA23" s="307"/>
      <c r="CB23" s="307"/>
      <c r="CC23" s="307"/>
      <c r="CD23" s="307"/>
      <c r="CE23" s="307"/>
      <c r="CF23" s="307"/>
      <c r="CG23" s="307"/>
      <c r="CH23" s="307"/>
      <c r="CI23" s="309"/>
      <c r="CJ23" s="713"/>
    </row>
    <row r="24" spans="4:88" ht="8.1" customHeight="1" x14ac:dyDescent="0.45">
      <c r="D24" s="695" t="s">
        <v>51</v>
      </c>
      <c r="E24" s="696"/>
      <c r="F24" s="696"/>
      <c r="G24" s="696"/>
      <c r="H24" s="696"/>
      <c r="I24" s="696"/>
      <c r="J24" s="696"/>
      <c r="K24" s="696"/>
      <c r="L24" s="313"/>
      <c r="M24" s="313"/>
      <c r="N24" s="314"/>
      <c r="O24" s="314"/>
      <c r="P24" s="314"/>
      <c r="Q24" s="314"/>
      <c r="R24" s="314"/>
      <c r="S24" s="314"/>
      <c r="T24" s="314"/>
      <c r="U24" s="314"/>
      <c r="V24" s="314"/>
      <c r="W24" s="314"/>
      <c r="X24" s="315"/>
      <c r="Y24" s="316"/>
      <c r="Z24" s="316"/>
      <c r="AA24" s="316"/>
      <c r="AB24" s="316"/>
      <c r="AC24" s="316"/>
      <c r="AD24" s="316"/>
      <c r="AE24" s="316"/>
      <c r="AF24" s="688" t="s">
        <v>53</v>
      </c>
      <c r="AG24" s="688"/>
      <c r="AH24" s="688"/>
      <c r="AI24" s="688"/>
      <c r="AJ24" s="688"/>
      <c r="AK24" s="688"/>
      <c r="AL24" s="688"/>
      <c r="AM24" s="688"/>
      <c r="AN24" s="688"/>
      <c r="AO24" s="688"/>
      <c r="AP24" s="688"/>
      <c r="AQ24" s="688"/>
      <c r="AR24" s="688"/>
      <c r="AS24" s="688"/>
      <c r="AT24" s="688"/>
      <c r="AU24" s="316"/>
      <c r="AV24" s="316"/>
      <c r="AW24" s="316"/>
      <c r="AX24" s="316"/>
      <c r="AY24" s="316"/>
      <c r="AZ24" s="317"/>
      <c r="BA24" s="318"/>
      <c r="BB24" s="701" t="s">
        <v>46</v>
      </c>
      <c r="BC24" s="702"/>
      <c r="BD24" s="702"/>
      <c r="BE24" s="702"/>
      <c r="BF24" s="702"/>
      <c r="BG24" s="702"/>
      <c r="BH24" s="702"/>
      <c r="BI24" s="702"/>
      <c r="BJ24" s="702"/>
      <c r="BK24" s="702"/>
      <c r="BL24" s="702"/>
      <c r="BM24" s="702"/>
      <c r="BN24" s="703"/>
      <c r="BO24" s="693" t="s">
        <v>50</v>
      </c>
      <c r="BP24" s="694"/>
      <c r="BQ24" s="694"/>
      <c r="BR24" s="694"/>
      <c r="BS24" s="694"/>
      <c r="BT24" s="694"/>
      <c r="BU24" s="694"/>
      <c r="BV24" s="694"/>
      <c r="BW24" s="710"/>
      <c r="BX24" s="658" t="s">
        <v>47</v>
      </c>
      <c r="BY24" s="314"/>
      <c r="BZ24" s="314"/>
      <c r="CA24" s="711" t="s">
        <v>48</v>
      </c>
      <c r="CB24" s="711"/>
      <c r="CC24" s="711"/>
      <c r="CD24" s="711"/>
      <c r="CE24" s="711"/>
      <c r="CF24" s="711"/>
      <c r="CG24" s="711"/>
      <c r="CH24" s="314"/>
      <c r="CI24" s="319"/>
      <c r="CJ24" s="713"/>
    </row>
    <row r="25" spans="4:88" ht="8.1" customHeight="1" x14ac:dyDescent="0.45">
      <c r="D25" s="697"/>
      <c r="E25" s="698"/>
      <c r="F25" s="698"/>
      <c r="G25" s="698"/>
      <c r="H25" s="698"/>
      <c r="I25" s="698"/>
      <c r="J25" s="698"/>
      <c r="K25" s="790"/>
      <c r="L25" s="658" t="s">
        <v>47</v>
      </c>
      <c r="M25" s="314"/>
      <c r="N25" s="314"/>
      <c r="O25" s="711" t="s">
        <v>48</v>
      </c>
      <c r="P25" s="711"/>
      <c r="Q25" s="711"/>
      <c r="R25" s="711"/>
      <c r="S25" s="711"/>
      <c r="T25" s="711"/>
      <c r="U25" s="711"/>
      <c r="V25" s="314"/>
      <c r="W25" s="320"/>
      <c r="X25" s="321"/>
      <c r="Y25" s="307"/>
      <c r="Z25" s="307"/>
      <c r="AA25" s="307"/>
      <c r="AB25" s="307"/>
      <c r="AC25" s="307"/>
      <c r="AD25" s="307"/>
      <c r="AE25" s="307"/>
      <c r="AF25" s="691"/>
      <c r="AG25" s="691"/>
      <c r="AH25" s="691"/>
      <c r="AI25" s="691"/>
      <c r="AJ25" s="691"/>
      <c r="AK25" s="691"/>
      <c r="AL25" s="691"/>
      <c r="AM25" s="691"/>
      <c r="AN25" s="691"/>
      <c r="AO25" s="691"/>
      <c r="AP25" s="691"/>
      <c r="AQ25" s="691"/>
      <c r="AR25" s="691"/>
      <c r="AS25" s="691"/>
      <c r="AT25" s="691"/>
      <c r="AU25" s="307"/>
      <c r="AV25" s="307"/>
      <c r="AW25" s="307"/>
      <c r="AX25" s="307"/>
      <c r="AY25" s="307"/>
      <c r="AZ25" s="309"/>
      <c r="BA25" s="306"/>
      <c r="BB25" s="704"/>
      <c r="BC25" s="705"/>
      <c r="BD25" s="705"/>
      <c r="BE25" s="705"/>
      <c r="BF25" s="705"/>
      <c r="BG25" s="705"/>
      <c r="BH25" s="705"/>
      <c r="BI25" s="705"/>
      <c r="BJ25" s="705"/>
      <c r="BK25" s="705"/>
      <c r="BL25" s="705"/>
      <c r="BM25" s="705"/>
      <c r="BN25" s="706"/>
      <c r="BO25" s="693"/>
      <c r="BP25" s="694"/>
      <c r="BQ25" s="694"/>
      <c r="BR25" s="694"/>
      <c r="BS25" s="694"/>
      <c r="BT25" s="694"/>
      <c r="BU25" s="694"/>
      <c r="BV25" s="694"/>
      <c r="BW25" s="710"/>
      <c r="BX25" s="659"/>
      <c r="BY25" s="322"/>
      <c r="BZ25" s="322"/>
      <c r="CA25" s="694"/>
      <c r="CB25" s="694"/>
      <c r="CC25" s="694"/>
      <c r="CD25" s="694"/>
      <c r="CE25" s="694"/>
      <c r="CF25" s="694"/>
      <c r="CG25" s="694"/>
      <c r="CH25" s="322"/>
      <c r="CI25" s="323"/>
      <c r="CJ25" s="713"/>
    </row>
    <row r="26" spans="4:88" ht="8.1" customHeight="1" x14ac:dyDescent="0.45">
      <c r="D26" s="699"/>
      <c r="E26" s="700"/>
      <c r="F26" s="700"/>
      <c r="G26" s="700"/>
      <c r="H26" s="700"/>
      <c r="I26" s="700"/>
      <c r="J26" s="700"/>
      <c r="K26" s="791"/>
      <c r="L26" s="660"/>
      <c r="M26" s="324"/>
      <c r="N26" s="324"/>
      <c r="O26" s="712"/>
      <c r="P26" s="712"/>
      <c r="Q26" s="712"/>
      <c r="R26" s="712"/>
      <c r="S26" s="712"/>
      <c r="T26" s="712"/>
      <c r="U26" s="712"/>
      <c r="V26" s="324"/>
      <c r="W26" s="325"/>
      <c r="X26" s="326"/>
      <c r="Y26" s="327"/>
      <c r="Z26" s="327"/>
      <c r="AA26" s="327"/>
      <c r="AB26" s="327"/>
      <c r="AC26" s="327"/>
      <c r="AD26" s="327"/>
      <c r="AE26" s="327"/>
      <c r="AF26" s="689"/>
      <c r="AG26" s="689"/>
      <c r="AH26" s="689"/>
      <c r="AI26" s="689"/>
      <c r="AJ26" s="689"/>
      <c r="AK26" s="689"/>
      <c r="AL26" s="689"/>
      <c r="AM26" s="689"/>
      <c r="AN26" s="689"/>
      <c r="AO26" s="689"/>
      <c r="AP26" s="689"/>
      <c r="AQ26" s="689"/>
      <c r="AR26" s="689"/>
      <c r="AS26" s="689"/>
      <c r="AT26" s="689"/>
      <c r="AU26" s="327"/>
      <c r="AV26" s="327"/>
      <c r="AW26" s="327"/>
      <c r="AX26" s="327"/>
      <c r="AY26" s="327"/>
      <c r="AZ26" s="328"/>
      <c r="BA26" s="329"/>
      <c r="BB26" s="707"/>
      <c r="BC26" s="708"/>
      <c r="BD26" s="708"/>
      <c r="BE26" s="708"/>
      <c r="BF26" s="708"/>
      <c r="BG26" s="708"/>
      <c r="BH26" s="708"/>
      <c r="BI26" s="708"/>
      <c r="BJ26" s="708"/>
      <c r="BK26" s="708"/>
      <c r="BL26" s="708"/>
      <c r="BM26" s="708"/>
      <c r="BN26" s="709"/>
      <c r="BO26" s="330"/>
      <c r="BP26" s="331"/>
      <c r="BQ26" s="331"/>
      <c r="BR26" s="331"/>
      <c r="BS26" s="331"/>
      <c r="BT26" s="331"/>
      <c r="BU26" s="331"/>
      <c r="BV26" s="331"/>
      <c r="BW26" s="332"/>
      <c r="BX26" s="660"/>
      <c r="BY26" s="324"/>
      <c r="BZ26" s="324"/>
      <c r="CA26" s="712"/>
      <c r="CB26" s="712"/>
      <c r="CC26" s="712"/>
      <c r="CD26" s="712"/>
      <c r="CE26" s="712"/>
      <c r="CF26" s="712"/>
      <c r="CG26" s="712"/>
      <c r="CH26" s="324"/>
      <c r="CI26" s="333"/>
      <c r="CJ26" s="713"/>
    </row>
    <row r="27" spans="4:88" ht="9" customHeight="1" x14ac:dyDescent="0.45">
      <c r="D27" s="334"/>
      <c r="E27" s="335"/>
      <c r="F27" s="335"/>
      <c r="G27" s="335"/>
      <c r="H27" s="335"/>
      <c r="I27" s="335"/>
      <c r="J27" s="335"/>
      <c r="K27" s="335"/>
      <c r="L27" s="335"/>
      <c r="M27" s="335"/>
      <c r="N27" s="335"/>
      <c r="O27" s="335"/>
      <c r="P27" s="335"/>
      <c r="Q27" s="335"/>
      <c r="R27" s="335"/>
      <c r="S27" s="335"/>
      <c r="T27" s="335"/>
      <c r="U27" s="335"/>
      <c r="V27" s="335"/>
      <c r="W27" s="335"/>
      <c r="X27" s="336"/>
      <c r="Y27" s="335"/>
      <c r="Z27" s="335"/>
      <c r="AA27" s="335"/>
      <c r="AB27" s="335"/>
      <c r="AC27" s="335"/>
      <c r="AD27" s="335"/>
      <c r="AE27" s="335"/>
      <c r="AF27" s="335"/>
      <c r="AG27" s="335"/>
      <c r="AH27" s="335"/>
      <c r="AI27" s="335"/>
      <c r="AJ27" s="335"/>
      <c r="AK27" s="335"/>
      <c r="AL27" s="335"/>
      <c r="AM27" s="335"/>
      <c r="AN27" s="335"/>
      <c r="AO27" s="335"/>
      <c r="AP27" s="335"/>
      <c r="AQ27" s="335"/>
      <c r="AR27" s="335"/>
      <c r="AS27" s="335"/>
      <c r="AT27" s="335"/>
      <c r="AU27" s="335"/>
      <c r="AV27" s="335"/>
      <c r="AW27" s="335"/>
      <c r="AX27" s="335"/>
      <c r="AY27" s="335"/>
      <c r="AZ27" s="337"/>
      <c r="BA27" s="338"/>
      <c r="BB27" s="160"/>
      <c r="BC27" s="160"/>
      <c r="BD27" s="160"/>
      <c r="BE27" s="160"/>
      <c r="BF27" s="160"/>
      <c r="BG27" s="160"/>
      <c r="BH27" s="160"/>
      <c r="BI27" s="160"/>
      <c r="BJ27" s="160"/>
      <c r="BK27" s="160"/>
      <c r="BL27" s="160"/>
      <c r="BM27" s="160"/>
      <c r="BN27" s="7" t="s">
        <v>26</v>
      </c>
      <c r="BO27" s="339"/>
      <c r="BP27" s="340"/>
      <c r="BQ27" s="340"/>
      <c r="BR27" s="340"/>
      <c r="BS27" s="340"/>
      <c r="BT27" s="340"/>
      <c r="BU27" s="340"/>
      <c r="BV27" s="340"/>
      <c r="BW27" s="340"/>
      <c r="BX27" s="340"/>
      <c r="BY27" s="340"/>
      <c r="BZ27" s="340"/>
      <c r="CA27" s="340"/>
      <c r="CB27" s="340"/>
      <c r="CC27" s="340"/>
      <c r="CD27" s="340"/>
      <c r="CE27" s="340"/>
      <c r="CF27" s="340"/>
      <c r="CG27" s="340"/>
      <c r="CH27" s="340"/>
      <c r="CI27" s="341"/>
      <c r="CJ27" s="713"/>
    </row>
    <row r="28" spans="4:88" ht="8.1" customHeight="1" x14ac:dyDescent="0.45">
      <c r="D28" s="641"/>
      <c r="E28" s="642"/>
      <c r="F28" s="642"/>
      <c r="G28" s="642"/>
      <c r="H28" s="642"/>
      <c r="I28" s="642"/>
      <c r="J28" s="642"/>
      <c r="K28" s="642"/>
      <c r="L28" s="642"/>
      <c r="M28" s="642"/>
      <c r="N28" s="642"/>
      <c r="O28" s="642"/>
      <c r="P28" s="642"/>
      <c r="Q28" s="642"/>
      <c r="R28" s="642"/>
      <c r="S28" s="642"/>
      <c r="T28" s="642"/>
      <c r="U28" s="642"/>
      <c r="V28" s="642"/>
      <c r="W28" s="643"/>
      <c r="X28" s="6"/>
      <c r="Y28" s="644" t="str">
        <f>IF(D28="","",VLOOKUP(D28,コード!$B$5:$D$40,3,FALSE))</f>
        <v/>
      </c>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5"/>
      <c r="BA28" s="342"/>
      <c r="BB28" s="649"/>
      <c r="BC28" s="649"/>
      <c r="BD28" s="649"/>
      <c r="BE28" s="649"/>
      <c r="BF28" s="649"/>
      <c r="BG28" s="649"/>
      <c r="BH28" s="649"/>
      <c r="BI28" s="649"/>
      <c r="BJ28" s="649"/>
      <c r="BK28" s="649"/>
      <c r="BL28" s="649"/>
      <c r="BM28" s="649"/>
      <c r="BN28" s="146"/>
      <c r="BO28" s="641"/>
      <c r="BP28" s="642"/>
      <c r="BQ28" s="642"/>
      <c r="BR28" s="642"/>
      <c r="BS28" s="642"/>
      <c r="BT28" s="642"/>
      <c r="BU28" s="642"/>
      <c r="BV28" s="642"/>
      <c r="BW28" s="642"/>
      <c r="BX28" s="642"/>
      <c r="BY28" s="642"/>
      <c r="BZ28" s="642"/>
      <c r="CA28" s="642"/>
      <c r="CB28" s="642"/>
      <c r="CC28" s="642"/>
      <c r="CD28" s="642"/>
      <c r="CE28" s="642"/>
      <c r="CF28" s="642"/>
      <c r="CG28" s="642"/>
      <c r="CH28" s="642"/>
      <c r="CI28" s="651"/>
      <c r="CJ28" s="713"/>
    </row>
    <row r="29" spans="4:88" ht="8.1" customHeight="1" x14ac:dyDescent="0.45">
      <c r="D29" s="641"/>
      <c r="E29" s="642"/>
      <c r="F29" s="642"/>
      <c r="G29" s="642"/>
      <c r="H29" s="642"/>
      <c r="I29" s="642"/>
      <c r="J29" s="642"/>
      <c r="K29" s="642"/>
      <c r="L29" s="642"/>
      <c r="M29" s="642"/>
      <c r="N29" s="642"/>
      <c r="O29" s="642"/>
      <c r="P29" s="642"/>
      <c r="Q29" s="642"/>
      <c r="R29" s="642"/>
      <c r="S29" s="642"/>
      <c r="T29" s="642"/>
      <c r="U29" s="642"/>
      <c r="V29" s="642"/>
      <c r="W29" s="643"/>
      <c r="X29" s="6"/>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4"/>
      <c r="AY29" s="644"/>
      <c r="AZ29" s="645"/>
      <c r="BA29" s="342"/>
      <c r="BB29" s="649"/>
      <c r="BC29" s="649"/>
      <c r="BD29" s="649"/>
      <c r="BE29" s="649"/>
      <c r="BF29" s="649"/>
      <c r="BG29" s="649"/>
      <c r="BH29" s="649"/>
      <c r="BI29" s="649"/>
      <c r="BJ29" s="649"/>
      <c r="BK29" s="649"/>
      <c r="BL29" s="649"/>
      <c r="BM29" s="649"/>
      <c r="BN29" s="146"/>
      <c r="BO29" s="641"/>
      <c r="BP29" s="642"/>
      <c r="BQ29" s="642"/>
      <c r="BR29" s="642"/>
      <c r="BS29" s="642"/>
      <c r="BT29" s="642"/>
      <c r="BU29" s="642"/>
      <c r="BV29" s="642"/>
      <c r="BW29" s="642"/>
      <c r="BX29" s="642"/>
      <c r="BY29" s="642"/>
      <c r="BZ29" s="642"/>
      <c r="CA29" s="642"/>
      <c r="CB29" s="642"/>
      <c r="CC29" s="642"/>
      <c r="CD29" s="642"/>
      <c r="CE29" s="642"/>
      <c r="CF29" s="642"/>
      <c r="CG29" s="642"/>
      <c r="CH29" s="642"/>
      <c r="CI29" s="651"/>
      <c r="CJ29" s="713"/>
    </row>
    <row r="30" spans="4:88" ht="8.1" customHeight="1" x14ac:dyDescent="0.45">
      <c r="D30" s="641"/>
      <c r="E30" s="642"/>
      <c r="F30" s="642"/>
      <c r="G30" s="642"/>
      <c r="H30" s="642"/>
      <c r="I30" s="642"/>
      <c r="J30" s="642"/>
      <c r="K30" s="642"/>
      <c r="L30" s="642"/>
      <c r="M30" s="642"/>
      <c r="N30" s="642"/>
      <c r="O30" s="642"/>
      <c r="P30" s="642"/>
      <c r="Q30" s="642"/>
      <c r="R30" s="642"/>
      <c r="S30" s="642"/>
      <c r="T30" s="642"/>
      <c r="U30" s="642"/>
      <c r="V30" s="642"/>
      <c r="W30" s="643"/>
      <c r="X30" s="6"/>
      <c r="Y30" s="644"/>
      <c r="Z30" s="644"/>
      <c r="AA30" s="644"/>
      <c r="AB30" s="644"/>
      <c r="AC30" s="644"/>
      <c r="AD30" s="644"/>
      <c r="AE30" s="644"/>
      <c r="AF30" s="644"/>
      <c r="AG30" s="644"/>
      <c r="AH30" s="644"/>
      <c r="AI30" s="644"/>
      <c r="AJ30" s="644"/>
      <c r="AK30" s="644"/>
      <c r="AL30" s="644"/>
      <c r="AM30" s="644"/>
      <c r="AN30" s="644"/>
      <c r="AO30" s="644"/>
      <c r="AP30" s="644"/>
      <c r="AQ30" s="644"/>
      <c r="AR30" s="644"/>
      <c r="AS30" s="644"/>
      <c r="AT30" s="644"/>
      <c r="AU30" s="644"/>
      <c r="AV30" s="644"/>
      <c r="AW30" s="644"/>
      <c r="AX30" s="644"/>
      <c r="AY30" s="644"/>
      <c r="AZ30" s="645"/>
      <c r="BA30" s="342"/>
      <c r="BB30" s="650"/>
      <c r="BC30" s="650"/>
      <c r="BD30" s="650"/>
      <c r="BE30" s="650"/>
      <c r="BF30" s="650"/>
      <c r="BG30" s="650"/>
      <c r="BH30" s="650"/>
      <c r="BI30" s="650"/>
      <c r="BJ30" s="650"/>
      <c r="BK30" s="650"/>
      <c r="BL30" s="650"/>
      <c r="BM30" s="650"/>
      <c r="BN30" s="147"/>
      <c r="BO30" s="641"/>
      <c r="BP30" s="642"/>
      <c r="BQ30" s="642"/>
      <c r="BR30" s="642"/>
      <c r="BS30" s="642"/>
      <c r="BT30" s="642"/>
      <c r="BU30" s="642"/>
      <c r="BV30" s="642"/>
      <c r="BW30" s="642"/>
      <c r="BX30" s="642"/>
      <c r="BY30" s="642"/>
      <c r="BZ30" s="642"/>
      <c r="CA30" s="642"/>
      <c r="CB30" s="642"/>
      <c r="CC30" s="642"/>
      <c r="CD30" s="642"/>
      <c r="CE30" s="642"/>
      <c r="CF30" s="642"/>
      <c r="CG30" s="642"/>
      <c r="CH30" s="642"/>
      <c r="CI30" s="651"/>
      <c r="CJ30" s="713"/>
    </row>
    <row r="31" spans="4:88" ht="8.1" customHeight="1" x14ac:dyDescent="0.45">
      <c r="D31" s="678"/>
      <c r="E31" s="679"/>
      <c r="F31" s="679"/>
      <c r="G31" s="679"/>
      <c r="H31" s="679"/>
      <c r="I31" s="679"/>
      <c r="J31" s="679"/>
      <c r="K31" s="680"/>
      <c r="L31" s="658" t="s">
        <v>47</v>
      </c>
      <c r="M31" s="661" t="str">
        <f>IF(D28="","",VLOOKUP(D28,コード!$B$5:$D$40,2,FALSE))</f>
        <v/>
      </c>
      <c r="N31" s="661"/>
      <c r="O31" s="661"/>
      <c r="P31" s="661"/>
      <c r="Q31" s="661"/>
      <c r="R31" s="661"/>
      <c r="S31" s="661"/>
      <c r="T31" s="661"/>
      <c r="U31" s="661"/>
      <c r="V31" s="172"/>
      <c r="W31" s="172"/>
      <c r="X31" s="343"/>
      <c r="Y31" s="644"/>
      <c r="Z31" s="644"/>
      <c r="AA31" s="644"/>
      <c r="AB31" s="644"/>
      <c r="AC31" s="644"/>
      <c r="AD31" s="644"/>
      <c r="AE31" s="644"/>
      <c r="AF31" s="644"/>
      <c r="AG31" s="644"/>
      <c r="AH31" s="644"/>
      <c r="AI31" s="644"/>
      <c r="AJ31" s="644"/>
      <c r="AK31" s="644"/>
      <c r="AL31" s="644"/>
      <c r="AM31" s="644"/>
      <c r="AN31" s="644"/>
      <c r="AO31" s="644"/>
      <c r="AP31" s="644"/>
      <c r="AQ31" s="644"/>
      <c r="AR31" s="644"/>
      <c r="AS31" s="644"/>
      <c r="AT31" s="644"/>
      <c r="AU31" s="644"/>
      <c r="AV31" s="644"/>
      <c r="AW31" s="644"/>
      <c r="AX31" s="644"/>
      <c r="AY31" s="644"/>
      <c r="AZ31" s="645"/>
      <c r="BA31" s="344"/>
      <c r="BB31" s="663"/>
      <c r="BC31" s="664"/>
      <c r="BD31" s="664"/>
      <c r="BE31" s="664"/>
      <c r="BF31" s="664"/>
      <c r="BG31" s="664"/>
      <c r="BH31" s="664"/>
      <c r="BI31" s="664"/>
      <c r="BJ31" s="664"/>
      <c r="BK31" s="664"/>
      <c r="BL31" s="664"/>
      <c r="BM31" s="664"/>
      <c r="BN31" s="148"/>
      <c r="BO31" s="792"/>
      <c r="BP31" s="586"/>
      <c r="BQ31" s="586"/>
      <c r="BR31" s="586"/>
      <c r="BS31" s="586"/>
      <c r="BT31" s="586"/>
      <c r="BU31" s="586"/>
      <c r="BV31" s="586"/>
      <c r="BW31" s="587"/>
      <c r="BX31" s="658" t="s">
        <v>47</v>
      </c>
      <c r="BY31" s="661" t="str">
        <f>IF(BO28="","",VLOOKUP(BO28,コード!$F$5:$G$13,2,FALSE))</f>
        <v/>
      </c>
      <c r="BZ31" s="661"/>
      <c r="CA31" s="661"/>
      <c r="CB31" s="661"/>
      <c r="CC31" s="661"/>
      <c r="CD31" s="661"/>
      <c r="CE31" s="661"/>
      <c r="CF31" s="661"/>
      <c r="CG31" s="661"/>
      <c r="CH31" s="172"/>
      <c r="CI31" s="345"/>
      <c r="CJ31" s="713"/>
    </row>
    <row r="32" spans="4:88" ht="8.1" customHeight="1" x14ac:dyDescent="0.45">
      <c r="D32" s="678"/>
      <c r="E32" s="679"/>
      <c r="F32" s="679"/>
      <c r="G32" s="679"/>
      <c r="H32" s="679"/>
      <c r="I32" s="679"/>
      <c r="J32" s="679"/>
      <c r="K32" s="680"/>
      <c r="L32" s="659"/>
      <c r="M32" s="592"/>
      <c r="N32" s="592"/>
      <c r="O32" s="592"/>
      <c r="P32" s="592"/>
      <c r="Q32" s="592"/>
      <c r="R32" s="592"/>
      <c r="S32" s="592"/>
      <c r="T32" s="592"/>
      <c r="U32" s="592"/>
      <c r="V32" s="159"/>
      <c r="W32" s="159"/>
      <c r="X32" s="343"/>
      <c r="Y32" s="644"/>
      <c r="Z32" s="644"/>
      <c r="AA32" s="644"/>
      <c r="AB32" s="644"/>
      <c r="AC32" s="644"/>
      <c r="AD32" s="644"/>
      <c r="AE32" s="644"/>
      <c r="AF32" s="644"/>
      <c r="AG32" s="644"/>
      <c r="AH32" s="644"/>
      <c r="AI32" s="644"/>
      <c r="AJ32" s="644"/>
      <c r="AK32" s="644"/>
      <c r="AL32" s="644"/>
      <c r="AM32" s="644"/>
      <c r="AN32" s="644"/>
      <c r="AO32" s="644"/>
      <c r="AP32" s="644"/>
      <c r="AQ32" s="644"/>
      <c r="AR32" s="644"/>
      <c r="AS32" s="644"/>
      <c r="AT32" s="644"/>
      <c r="AU32" s="644"/>
      <c r="AV32" s="644"/>
      <c r="AW32" s="644"/>
      <c r="AX32" s="644"/>
      <c r="AY32" s="644"/>
      <c r="AZ32" s="645"/>
      <c r="BA32" s="346"/>
      <c r="BB32" s="665"/>
      <c r="BC32" s="666"/>
      <c r="BD32" s="666"/>
      <c r="BE32" s="666"/>
      <c r="BF32" s="666"/>
      <c r="BG32" s="666"/>
      <c r="BH32" s="666"/>
      <c r="BI32" s="666"/>
      <c r="BJ32" s="666"/>
      <c r="BK32" s="666"/>
      <c r="BL32" s="666"/>
      <c r="BM32" s="666"/>
      <c r="BN32" s="149"/>
      <c r="BO32" s="792"/>
      <c r="BP32" s="586"/>
      <c r="BQ32" s="586"/>
      <c r="BR32" s="586"/>
      <c r="BS32" s="586"/>
      <c r="BT32" s="586"/>
      <c r="BU32" s="586"/>
      <c r="BV32" s="586"/>
      <c r="BW32" s="587"/>
      <c r="BX32" s="659"/>
      <c r="BY32" s="592"/>
      <c r="BZ32" s="592"/>
      <c r="CA32" s="592"/>
      <c r="CB32" s="592"/>
      <c r="CC32" s="592"/>
      <c r="CD32" s="592"/>
      <c r="CE32" s="592"/>
      <c r="CF32" s="592"/>
      <c r="CG32" s="592"/>
      <c r="CH32" s="159"/>
      <c r="CI32" s="347"/>
      <c r="CJ32" s="713"/>
    </row>
    <row r="33" spans="4:88" ht="8.1" customHeight="1" x14ac:dyDescent="0.45">
      <c r="D33" s="681"/>
      <c r="E33" s="682"/>
      <c r="F33" s="682"/>
      <c r="G33" s="682"/>
      <c r="H33" s="682"/>
      <c r="I33" s="682"/>
      <c r="J33" s="682"/>
      <c r="K33" s="683"/>
      <c r="L33" s="660"/>
      <c r="M33" s="662"/>
      <c r="N33" s="662"/>
      <c r="O33" s="662"/>
      <c r="P33" s="662"/>
      <c r="Q33" s="662"/>
      <c r="R33" s="662"/>
      <c r="S33" s="662"/>
      <c r="T33" s="662"/>
      <c r="U33" s="662"/>
      <c r="V33" s="173"/>
      <c r="W33" s="173"/>
      <c r="X33" s="348"/>
      <c r="Y33" s="646"/>
      <c r="Z33" s="646"/>
      <c r="AA33" s="646"/>
      <c r="AB33" s="646"/>
      <c r="AC33" s="646"/>
      <c r="AD33" s="646"/>
      <c r="AE33" s="646"/>
      <c r="AF33" s="646"/>
      <c r="AG33" s="646"/>
      <c r="AH33" s="646"/>
      <c r="AI33" s="646"/>
      <c r="AJ33" s="646"/>
      <c r="AK33" s="646"/>
      <c r="AL33" s="646"/>
      <c r="AM33" s="646"/>
      <c r="AN33" s="646"/>
      <c r="AO33" s="646"/>
      <c r="AP33" s="646"/>
      <c r="AQ33" s="646"/>
      <c r="AR33" s="646"/>
      <c r="AS33" s="646"/>
      <c r="AT33" s="646"/>
      <c r="AU33" s="646"/>
      <c r="AV33" s="646"/>
      <c r="AW33" s="646"/>
      <c r="AX33" s="646"/>
      <c r="AY33" s="646"/>
      <c r="AZ33" s="647"/>
      <c r="BA33" s="349"/>
      <c r="BB33" s="667"/>
      <c r="BC33" s="668"/>
      <c r="BD33" s="668"/>
      <c r="BE33" s="668"/>
      <c r="BF33" s="668"/>
      <c r="BG33" s="668"/>
      <c r="BH33" s="668"/>
      <c r="BI33" s="668"/>
      <c r="BJ33" s="668"/>
      <c r="BK33" s="668"/>
      <c r="BL33" s="668"/>
      <c r="BM33" s="668"/>
      <c r="BN33" s="150"/>
      <c r="BO33" s="793"/>
      <c r="BP33" s="794"/>
      <c r="BQ33" s="794"/>
      <c r="BR33" s="794"/>
      <c r="BS33" s="794"/>
      <c r="BT33" s="794"/>
      <c r="BU33" s="794"/>
      <c r="BV33" s="794"/>
      <c r="BW33" s="795"/>
      <c r="BX33" s="660"/>
      <c r="BY33" s="662"/>
      <c r="BZ33" s="662"/>
      <c r="CA33" s="662"/>
      <c r="CB33" s="662"/>
      <c r="CC33" s="662"/>
      <c r="CD33" s="662"/>
      <c r="CE33" s="662"/>
      <c r="CF33" s="662"/>
      <c r="CG33" s="662"/>
      <c r="CH33" s="173"/>
      <c r="CI33" s="350"/>
      <c r="CJ33" s="713"/>
    </row>
    <row r="34" spans="4:88" ht="8.1" customHeight="1" x14ac:dyDescent="0.45">
      <c r="D34" s="641"/>
      <c r="E34" s="642"/>
      <c r="F34" s="642"/>
      <c r="G34" s="642"/>
      <c r="H34" s="642"/>
      <c r="I34" s="642"/>
      <c r="J34" s="642"/>
      <c r="K34" s="642"/>
      <c r="L34" s="642"/>
      <c r="M34" s="642"/>
      <c r="N34" s="642"/>
      <c r="O34" s="642"/>
      <c r="P34" s="642"/>
      <c r="Q34" s="642"/>
      <c r="R34" s="642"/>
      <c r="S34" s="642"/>
      <c r="T34" s="642"/>
      <c r="U34" s="642"/>
      <c r="V34" s="642"/>
      <c r="W34" s="643"/>
      <c r="X34" s="336"/>
      <c r="Y34" s="644" t="str">
        <f>IF(D34="","",VLOOKUP(D34,コード!$B$5:$D$40,3,FALSE))</f>
        <v/>
      </c>
      <c r="Z34" s="644"/>
      <c r="AA34" s="644"/>
      <c r="AB34" s="644"/>
      <c r="AC34" s="644"/>
      <c r="AD34" s="644"/>
      <c r="AE34" s="644"/>
      <c r="AF34" s="644"/>
      <c r="AG34" s="644"/>
      <c r="AH34" s="644"/>
      <c r="AI34" s="644"/>
      <c r="AJ34" s="644"/>
      <c r="AK34" s="644"/>
      <c r="AL34" s="644"/>
      <c r="AM34" s="644"/>
      <c r="AN34" s="644"/>
      <c r="AO34" s="644"/>
      <c r="AP34" s="644"/>
      <c r="AQ34" s="644"/>
      <c r="AR34" s="644"/>
      <c r="AS34" s="644"/>
      <c r="AT34" s="644"/>
      <c r="AU34" s="644"/>
      <c r="AV34" s="644"/>
      <c r="AW34" s="644"/>
      <c r="AX34" s="644"/>
      <c r="AY34" s="644"/>
      <c r="AZ34" s="645"/>
      <c r="BA34" s="338"/>
      <c r="BB34" s="648"/>
      <c r="BC34" s="648"/>
      <c r="BD34" s="648"/>
      <c r="BE34" s="648"/>
      <c r="BF34" s="648"/>
      <c r="BG34" s="648"/>
      <c r="BH34" s="648"/>
      <c r="BI34" s="648"/>
      <c r="BJ34" s="648"/>
      <c r="BK34" s="648"/>
      <c r="BL34" s="648"/>
      <c r="BM34" s="648"/>
      <c r="BN34" s="151"/>
      <c r="BO34" s="641"/>
      <c r="BP34" s="642"/>
      <c r="BQ34" s="642"/>
      <c r="BR34" s="642"/>
      <c r="BS34" s="642"/>
      <c r="BT34" s="642"/>
      <c r="BU34" s="642"/>
      <c r="BV34" s="642"/>
      <c r="BW34" s="642"/>
      <c r="BX34" s="642"/>
      <c r="BY34" s="642"/>
      <c r="BZ34" s="642"/>
      <c r="CA34" s="642"/>
      <c r="CB34" s="642"/>
      <c r="CC34" s="642"/>
      <c r="CD34" s="642"/>
      <c r="CE34" s="642"/>
      <c r="CF34" s="642"/>
      <c r="CG34" s="642"/>
      <c r="CH34" s="642"/>
      <c r="CI34" s="651"/>
      <c r="CJ34" s="713"/>
    </row>
    <row r="35" spans="4:88" ht="8.1" customHeight="1" x14ac:dyDescent="0.45">
      <c r="D35" s="641"/>
      <c r="E35" s="642"/>
      <c r="F35" s="642"/>
      <c r="G35" s="642"/>
      <c r="H35" s="642"/>
      <c r="I35" s="642"/>
      <c r="J35" s="642"/>
      <c r="K35" s="642"/>
      <c r="L35" s="642"/>
      <c r="M35" s="642"/>
      <c r="N35" s="642"/>
      <c r="O35" s="642"/>
      <c r="P35" s="642"/>
      <c r="Q35" s="642"/>
      <c r="R35" s="642"/>
      <c r="S35" s="642"/>
      <c r="T35" s="642"/>
      <c r="U35" s="642"/>
      <c r="V35" s="642"/>
      <c r="W35" s="643"/>
      <c r="X35" s="6"/>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644"/>
      <c r="AV35" s="644"/>
      <c r="AW35" s="644"/>
      <c r="AX35" s="644"/>
      <c r="AY35" s="644"/>
      <c r="AZ35" s="645"/>
      <c r="BA35" s="342"/>
      <c r="BB35" s="649"/>
      <c r="BC35" s="649"/>
      <c r="BD35" s="649"/>
      <c r="BE35" s="649"/>
      <c r="BF35" s="649"/>
      <c r="BG35" s="649"/>
      <c r="BH35" s="649"/>
      <c r="BI35" s="649"/>
      <c r="BJ35" s="649"/>
      <c r="BK35" s="649"/>
      <c r="BL35" s="649"/>
      <c r="BM35" s="649"/>
      <c r="BN35" s="146"/>
      <c r="BO35" s="641"/>
      <c r="BP35" s="642"/>
      <c r="BQ35" s="642"/>
      <c r="BR35" s="642"/>
      <c r="BS35" s="642"/>
      <c r="BT35" s="642"/>
      <c r="BU35" s="642"/>
      <c r="BV35" s="642"/>
      <c r="BW35" s="642"/>
      <c r="BX35" s="642"/>
      <c r="BY35" s="642"/>
      <c r="BZ35" s="642"/>
      <c r="CA35" s="642"/>
      <c r="CB35" s="642"/>
      <c r="CC35" s="642"/>
      <c r="CD35" s="642"/>
      <c r="CE35" s="642"/>
      <c r="CF35" s="642"/>
      <c r="CG35" s="642"/>
      <c r="CH35" s="642"/>
      <c r="CI35" s="651"/>
      <c r="CJ35" s="713"/>
    </row>
    <row r="36" spans="4:88" ht="8.1" customHeight="1" x14ac:dyDescent="0.45">
      <c r="D36" s="641"/>
      <c r="E36" s="642"/>
      <c r="F36" s="642"/>
      <c r="G36" s="642"/>
      <c r="H36" s="642"/>
      <c r="I36" s="642"/>
      <c r="J36" s="642"/>
      <c r="K36" s="642"/>
      <c r="L36" s="642"/>
      <c r="M36" s="642"/>
      <c r="N36" s="642"/>
      <c r="O36" s="642"/>
      <c r="P36" s="642"/>
      <c r="Q36" s="642"/>
      <c r="R36" s="642"/>
      <c r="S36" s="642"/>
      <c r="T36" s="642"/>
      <c r="U36" s="642"/>
      <c r="V36" s="642"/>
      <c r="W36" s="643"/>
      <c r="X36" s="6"/>
      <c r="Y36" s="644"/>
      <c r="Z36" s="644"/>
      <c r="AA36" s="644"/>
      <c r="AB36" s="644"/>
      <c r="AC36" s="644"/>
      <c r="AD36" s="644"/>
      <c r="AE36" s="644"/>
      <c r="AF36" s="644"/>
      <c r="AG36" s="644"/>
      <c r="AH36" s="644"/>
      <c r="AI36" s="644"/>
      <c r="AJ36" s="644"/>
      <c r="AK36" s="644"/>
      <c r="AL36" s="644"/>
      <c r="AM36" s="644"/>
      <c r="AN36" s="644"/>
      <c r="AO36" s="644"/>
      <c r="AP36" s="644"/>
      <c r="AQ36" s="644"/>
      <c r="AR36" s="644"/>
      <c r="AS36" s="644"/>
      <c r="AT36" s="644"/>
      <c r="AU36" s="644"/>
      <c r="AV36" s="644"/>
      <c r="AW36" s="644"/>
      <c r="AX36" s="644"/>
      <c r="AY36" s="644"/>
      <c r="AZ36" s="645"/>
      <c r="BA36" s="342"/>
      <c r="BB36" s="650"/>
      <c r="BC36" s="650"/>
      <c r="BD36" s="650"/>
      <c r="BE36" s="650"/>
      <c r="BF36" s="650"/>
      <c r="BG36" s="650"/>
      <c r="BH36" s="650"/>
      <c r="BI36" s="650"/>
      <c r="BJ36" s="650"/>
      <c r="BK36" s="650"/>
      <c r="BL36" s="650"/>
      <c r="BM36" s="650"/>
      <c r="BN36" s="147"/>
      <c r="BO36" s="641"/>
      <c r="BP36" s="642"/>
      <c r="BQ36" s="642"/>
      <c r="BR36" s="642"/>
      <c r="BS36" s="642"/>
      <c r="BT36" s="642"/>
      <c r="BU36" s="642"/>
      <c r="BV36" s="642"/>
      <c r="BW36" s="642"/>
      <c r="BX36" s="642"/>
      <c r="BY36" s="642"/>
      <c r="BZ36" s="642"/>
      <c r="CA36" s="642"/>
      <c r="CB36" s="642"/>
      <c r="CC36" s="642"/>
      <c r="CD36" s="642"/>
      <c r="CE36" s="642"/>
      <c r="CF36" s="642"/>
      <c r="CG36" s="642"/>
      <c r="CH36" s="642"/>
      <c r="CI36" s="651"/>
      <c r="CJ36" s="713"/>
    </row>
    <row r="37" spans="4:88" ht="8.1" customHeight="1" x14ac:dyDescent="0.45">
      <c r="D37" s="678"/>
      <c r="E37" s="679"/>
      <c r="F37" s="679"/>
      <c r="G37" s="679"/>
      <c r="H37" s="679"/>
      <c r="I37" s="679"/>
      <c r="J37" s="679"/>
      <c r="K37" s="680"/>
      <c r="L37" s="658" t="s">
        <v>47</v>
      </c>
      <c r="M37" s="661" t="str">
        <f>IF(D34="","",VLOOKUP(D34,コード!$B$5:$D$40,2,FALSE))</f>
        <v/>
      </c>
      <c r="N37" s="661"/>
      <c r="O37" s="661"/>
      <c r="P37" s="661"/>
      <c r="Q37" s="661"/>
      <c r="R37" s="661"/>
      <c r="S37" s="661"/>
      <c r="T37" s="661"/>
      <c r="U37" s="661"/>
      <c r="V37" s="172"/>
      <c r="W37" s="172"/>
      <c r="X37" s="343"/>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644"/>
      <c r="AU37" s="644"/>
      <c r="AV37" s="644"/>
      <c r="AW37" s="644"/>
      <c r="AX37" s="644"/>
      <c r="AY37" s="644"/>
      <c r="AZ37" s="645"/>
      <c r="BA37" s="344"/>
      <c r="BB37" s="663"/>
      <c r="BC37" s="664"/>
      <c r="BD37" s="664"/>
      <c r="BE37" s="664"/>
      <c r="BF37" s="664"/>
      <c r="BG37" s="664"/>
      <c r="BH37" s="664"/>
      <c r="BI37" s="664"/>
      <c r="BJ37" s="664"/>
      <c r="BK37" s="664"/>
      <c r="BL37" s="664"/>
      <c r="BM37" s="664"/>
      <c r="BN37" s="148"/>
      <c r="BO37" s="669"/>
      <c r="BP37" s="670"/>
      <c r="BQ37" s="670"/>
      <c r="BR37" s="670"/>
      <c r="BS37" s="670"/>
      <c r="BT37" s="670"/>
      <c r="BU37" s="670"/>
      <c r="BV37" s="670"/>
      <c r="BW37" s="671"/>
      <c r="BX37" s="658" t="s">
        <v>47</v>
      </c>
      <c r="BY37" s="661" t="str">
        <f>IF(BO34="","",VLOOKUP(BO34,コード!$F$5:$G$13,2,FALSE))</f>
        <v/>
      </c>
      <c r="BZ37" s="661"/>
      <c r="CA37" s="661"/>
      <c r="CB37" s="661"/>
      <c r="CC37" s="661"/>
      <c r="CD37" s="661"/>
      <c r="CE37" s="661"/>
      <c r="CF37" s="661"/>
      <c r="CG37" s="661"/>
      <c r="CH37" s="172"/>
      <c r="CI37" s="345"/>
      <c r="CJ37" s="713"/>
    </row>
    <row r="38" spans="4:88" ht="8.1" customHeight="1" x14ac:dyDescent="0.45">
      <c r="D38" s="678"/>
      <c r="E38" s="679"/>
      <c r="F38" s="679"/>
      <c r="G38" s="679"/>
      <c r="H38" s="679"/>
      <c r="I38" s="679"/>
      <c r="J38" s="679"/>
      <c r="K38" s="680"/>
      <c r="L38" s="659"/>
      <c r="M38" s="592"/>
      <c r="N38" s="592"/>
      <c r="O38" s="592"/>
      <c r="P38" s="592"/>
      <c r="Q38" s="592"/>
      <c r="R38" s="592"/>
      <c r="S38" s="592"/>
      <c r="T38" s="592"/>
      <c r="U38" s="592"/>
      <c r="V38" s="159"/>
      <c r="W38" s="159"/>
      <c r="X38" s="343"/>
      <c r="Y38" s="644"/>
      <c r="Z38" s="644"/>
      <c r="AA38" s="644"/>
      <c r="AB38" s="644"/>
      <c r="AC38" s="644"/>
      <c r="AD38" s="644"/>
      <c r="AE38" s="644"/>
      <c r="AF38" s="644"/>
      <c r="AG38" s="644"/>
      <c r="AH38" s="644"/>
      <c r="AI38" s="644"/>
      <c r="AJ38" s="644"/>
      <c r="AK38" s="644"/>
      <c r="AL38" s="644"/>
      <c r="AM38" s="644"/>
      <c r="AN38" s="644"/>
      <c r="AO38" s="644"/>
      <c r="AP38" s="644"/>
      <c r="AQ38" s="644"/>
      <c r="AR38" s="644"/>
      <c r="AS38" s="644"/>
      <c r="AT38" s="644"/>
      <c r="AU38" s="644"/>
      <c r="AV38" s="644"/>
      <c r="AW38" s="644"/>
      <c r="AX38" s="644"/>
      <c r="AY38" s="644"/>
      <c r="AZ38" s="645"/>
      <c r="BA38" s="346"/>
      <c r="BB38" s="665"/>
      <c r="BC38" s="666"/>
      <c r="BD38" s="666"/>
      <c r="BE38" s="666"/>
      <c r="BF38" s="666"/>
      <c r="BG38" s="666"/>
      <c r="BH38" s="666"/>
      <c r="BI38" s="666"/>
      <c r="BJ38" s="666"/>
      <c r="BK38" s="666"/>
      <c r="BL38" s="666"/>
      <c r="BM38" s="666"/>
      <c r="BN38" s="149"/>
      <c r="BO38" s="669"/>
      <c r="BP38" s="670"/>
      <c r="BQ38" s="670"/>
      <c r="BR38" s="670"/>
      <c r="BS38" s="670"/>
      <c r="BT38" s="670"/>
      <c r="BU38" s="670"/>
      <c r="BV38" s="670"/>
      <c r="BW38" s="671"/>
      <c r="BX38" s="659"/>
      <c r="BY38" s="592"/>
      <c r="BZ38" s="592"/>
      <c r="CA38" s="592"/>
      <c r="CB38" s="592"/>
      <c r="CC38" s="592"/>
      <c r="CD38" s="592"/>
      <c r="CE38" s="592"/>
      <c r="CF38" s="592"/>
      <c r="CG38" s="592"/>
      <c r="CH38" s="159"/>
      <c r="CI38" s="347"/>
      <c r="CJ38" s="713"/>
    </row>
    <row r="39" spans="4:88" ht="8.1" customHeight="1" x14ac:dyDescent="0.45">
      <c r="D39" s="681"/>
      <c r="E39" s="682"/>
      <c r="F39" s="682"/>
      <c r="G39" s="682"/>
      <c r="H39" s="682"/>
      <c r="I39" s="682"/>
      <c r="J39" s="682"/>
      <c r="K39" s="683"/>
      <c r="L39" s="660"/>
      <c r="M39" s="662"/>
      <c r="N39" s="662"/>
      <c r="O39" s="662"/>
      <c r="P39" s="662"/>
      <c r="Q39" s="662"/>
      <c r="R39" s="662"/>
      <c r="S39" s="662"/>
      <c r="T39" s="662"/>
      <c r="U39" s="662"/>
      <c r="V39" s="173"/>
      <c r="W39" s="173"/>
      <c r="X39" s="348"/>
      <c r="Y39" s="646"/>
      <c r="Z39" s="646"/>
      <c r="AA39" s="646"/>
      <c r="AB39" s="646"/>
      <c r="AC39" s="646"/>
      <c r="AD39" s="646"/>
      <c r="AE39" s="646"/>
      <c r="AF39" s="646"/>
      <c r="AG39" s="646"/>
      <c r="AH39" s="646"/>
      <c r="AI39" s="646"/>
      <c r="AJ39" s="646"/>
      <c r="AK39" s="646"/>
      <c r="AL39" s="646"/>
      <c r="AM39" s="646"/>
      <c r="AN39" s="646"/>
      <c r="AO39" s="646"/>
      <c r="AP39" s="646"/>
      <c r="AQ39" s="646"/>
      <c r="AR39" s="646"/>
      <c r="AS39" s="646"/>
      <c r="AT39" s="646"/>
      <c r="AU39" s="646"/>
      <c r="AV39" s="646"/>
      <c r="AW39" s="646"/>
      <c r="AX39" s="646"/>
      <c r="AY39" s="646"/>
      <c r="AZ39" s="647"/>
      <c r="BA39" s="349"/>
      <c r="BB39" s="667"/>
      <c r="BC39" s="668"/>
      <c r="BD39" s="668"/>
      <c r="BE39" s="668"/>
      <c r="BF39" s="668"/>
      <c r="BG39" s="668"/>
      <c r="BH39" s="668"/>
      <c r="BI39" s="668"/>
      <c r="BJ39" s="668"/>
      <c r="BK39" s="668"/>
      <c r="BL39" s="668"/>
      <c r="BM39" s="668"/>
      <c r="BN39" s="150"/>
      <c r="BO39" s="672"/>
      <c r="BP39" s="673"/>
      <c r="BQ39" s="673"/>
      <c r="BR39" s="673"/>
      <c r="BS39" s="673"/>
      <c r="BT39" s="673"/>
      <c r="BU39" s="673"/>
      <c r="BV39" s="673"/>
      <c r="BW39" s="674"/>
      <c r="BX39" s="660"/>
      <c r="BY39" s="662"/>
      <c r="BZ39" s="662"/>
      <c r="CA39" s="662"/>
      <c r="CB39" s="662"/>
      <c r="CC39" s="662"/>
      <c r="CD39" s="662"/>
      <c r="CE39" s="662"/>
      <c r="CF39" s="662"/>
      <c r="CG39" s="662"/>
      <c r="CH39" s="173"/>
      <c r="CI39" s="350"/>
      <c r="CJ39" s="713"/>
    </row>
    <row r="40" spans="4:88" ht="8.1" customHeight="1" x14ac:dyDescent="0.45">
      <c r="D40" s="641"/>
      <c r="E40" s="642"/>
      <c r="F40" s="642"/>
      <c r="G40" s="642"/>
      <c r="H40" s="642"/>
      <c r="I40" s="642"/>
      <c r="J40" s="642"/>
      <c r="K40" s="642"/>
      <c r="L40" s="642"/>
      <c r="M40" s="642"/>
      <c r="N40" s="642"/>
      <c r="O40" s="642"/>
      <c r="P40" s="642"/>
      <c r="Q40" s="642"/>
      <c r="R40" s="642"/>
      <c r="S40" s="642"/>
      <c r="T40" s="642"/>
      <c r="U40" s="642"/>
      <c r="V40" s="642"/>
      <c r="W40" s="643"/>
      <c r="X40" s="336"/>
      <c r="Y40" s="644" t="str">
        <f>IF(D40="","",VLOOKUP(D40,コード!$B$5:$D$40,3,FALSE))</f>
        <v/>
      </c>
      <c r="Z40" s="644"/>
      <c r="AA40" s="644"/>
      <c r="AB40" s="644"/>
      <c r="AC40" s="644"/>
      <c r="AD40" s="644"/>
      <c r="AE40" s="644"/>
      <c r="AF40" s="644"/>
      <c r="AG40" s="644"/>
      <c r="AH40" s="644"/>
      <c r="AI40" s="644"/>
      <c r="AJ40" s="644"/>
      <c r="AK40" s="644"/>
      <c r="AL40" s="644"/>
      <c r="AM40" s="644"/>
      <c r="AN40" s="644"/>
      <c r="AO40" s="644"/>
      <c r="AP40" s="644"/>
      <c r="AQ40" s="644"/>
      <c r="AR40" s="644"/>
      <c r="AS40" s="644"/>
      <c r="AT40" s="644"/>
      <c r="AU40" s="644"/>
      <c r="AV40" s="644"/>
      <c r="AW40" s="644"/>
      <c r="AX40" s="644"/>
      <c r="AY40" s="644"/>
      <c r="AZ40" s="645"/>
      <c r="BA40" s="338"/>
      <c r="BB40" s="648"/>
      <c r="BC40" s="648"/>
      <c r="BD40" s="648"/>
      <c r="BE40" s="648"/>
      <c r="BF40" s="648"/>
      <c r="BG40" s="648"/>
      <c r="BH40" s="648"/>
      <c r="BI40" s="648"/>
      <c r="BJ40" s="648"/>
      <c r="BK40" s="648"/>
      <c r="BL40" s="648"/>
      <c r="BM40" s="648"/>
      <c r="BN40" s="151"/>
      <c r="BO40" s="641"/>
      <c r="BP40" s="642"/>
      <c r="BQ40" s="642"/>
      <c r="BR40" s="642"/>
      <c r="BS40" s="642"/>
      <c r="BT40" s="642"/>
      <c r="BU40" s="642"/>
      <c r="BV40" s="642"/>
      <c r="BW40" s="642"/>
      <c r="BX40" s="642"/>
      <c r="BY40" s="642"/>
      <c r="BZ40" s="642"/>
      <c r="CA40" s="642"/>
      <c r="CB40" s="642"/>
      <c r="CC40" s="642"/>
      <c r="CD40" s="642"/>
      <c r="CE40" s="642"/>
      <c r="CF40" s="642"/>
      <c r="CG40" s="642"/>
      <c r="CH40" s="642"/>
      <c r="CI40" s="651"/>
    </row>
    <row r="41" spans="4:88" ht="8.1" customHeight="1" x14ac:dyDescent="0.45">
      <c r="D41" s="641"/>
      <c r="E41" s="642"/>
      <c r="F41" s="642"/>
      <c r="G41" s="642"/>
      <c r="H41" s="642"/>
      <c r="I41" s="642"/>
      <c r="J41" s="642"/>
      <c r="K41" s="642"/>
      <c r="L41" s="642"/>
      <c r="M41" s="642"/>
      <c r="N41" s="642"/>
      <c r="O41" s="642"/>
      <c r="P41" s="642"/>
      <c r="Q41" s="642"/>
      <c r="R41" s="642"/>
      <c r="S41" s="642"/>
      <c r="T41" s="642"/>
      <c r="U41" s="642"/>
      <c r="V41" s="642"/>
      <c r="W41" s="643"/>
      <c r="X41" s="6"/>
      <c r="Y41" s="644"/>
      <c r="Z41" s="644"/>
      <c r="AA41" s="644"/>
      <c r="AB41" s="644"/>
      <c r="AC41" s="644"/>
      <c r="AD41" s="644"/>
      <c r="AE41" s="644"/>
      <c r="AF41" s="644"/>
      <c r="AG41" s="644"/>
      <c r="AH41" s="644"/>
      <c r="AI41" s="644"/>
      <c r="AJ41" s="644"/>
      <c r="AK41" s="644"/>
      <c r="AL41" s="644"/>
      <c r="AM41" s="644"/>
      <c r="AN41" s="644"/>
      <c r="AO41" s="644"/>
      <c r="AP41" s="644"/>
      <c r="AQ41" s="644"/>
      <c r="AR41" s="644"/>
      <c r="AS41" s="644"/>
      <c r="AT41" s="644"/>
      <c r="AU41" s="644"/>
      <c r="AV41" s="644"/>
      <c r="AW41" s="644"/>
      <c r="AX41" s="644"/>
      <c r="AY41" s="644"/>
      <c r="AZ41" s="645"/>
      <c r="BA41" s="342"/>
      <c r="BB41" s="649"/>
      <c r="BC41" s="649"/>
      <c r="BD41" s="649"/>
      <c r="BE41" s="649"/>
      <c r="BF41" s="649"/>
      <c r="BG41" s="649"/>
      <c r="BH41" s="649"/>
      <c r="BI41" s="649"/>
      <c r="BJ41" s="649"/>
      <c r="BK41" s="649"/>
      <c r="BL41" s="649"/>
      <c r="BM41" s="649"/>
      <c r="BN41" s="146"/>
      <c r="BO41" s="641"/>
      <c r="BP41" s="642"/>
      <c r="BQ41" s="642"/>
      <c r="BR41" s="642"/>
      <c r="BS41" s="642"/>
      <c r="BT41" s="642"/>
      <c r="BU41" s="642"/>
      <c r="BV41" s="642"/>
      <c r="BW41" s="642"/>
      <c r="BX41" s="642"/>
      <c r="BY41" s="642"/>
      <c r="BZ41" s="642"/>
      <c r="CA41" s="642"/>
      <c r="CB41" s="642"/>
      <c r="CC41" s="642"/>
      <c r="CD41" s="642"/>
      <c r="CE41" s="642"/>
      <c r="CF41" s="642"/>
      <c r="CG41" s="642"/>
      <c r="CH41" s="642"/>
      <c r="CI41" s="651"/>
    </row>
    <row r="42" spans="4:88" ht="8.1" customHeight="1" x14ac:dyDescent="0.45">
      <c r="D42" s="641"/>
      <c r="E42" s="642"/>
      <c r="F42" s="642"/>
      <c r="G42" s="642"/>
      <c r="H42" s="642"/>
      <c r="I42" s="642"/>
      <c r="J42" s="642"/>
      <c r="K42" s="642"/>
      <c r="L42" s="642"/>
      <c r="M42" s="642"/>
      <c r="N42" s="642"/>
      <c r="O42" s="642"/>
      <c r="P42" s="642"/>
      <c r="Q42" s="642"/>
      <c r="R42" s="642"/>
      <c r="S42" s="642"/>
      <c r="T42" s="642"/>
      <c r="U42" s="642"/>
      <c r="V42" s="642"/>
      <c r="W42" s="643"/>
      <c r="X42" s="6"/>
      <c r="Y42" s="644"/>
      <c r="Z42" s="644"/>
      <c r="AA42" s="644"/>
      <c r="AB42" s="644"/>
      <c r="AC42" s="644"/>
      <c r="AD42" s="644"/>
      <c r="AE42" s="644"/>
      <c r="AF42" s="644"/>
      <c r="AG42" s="644"/>
      <c r="AH42" s="644"/>
      <c r="AI42" s="644"/>
      <c r="AJ42" s="644"/>
      <c r="AK42" s="644"/>
      <c r="AL42" s="644"/>
      <c r="AM42" s="644"/>
      <c r="AN42" s="644"/>
      <c r="AO42" s="644"/>
      <c r="AP42" s="644"/>
      <c r="AQ42" s="644"/>
      <c r="AR42" s="644"/>
      <c r="AS42" s="644"/>
      <c r="AT42" s="644"/>
      <c r="AU42" s="644"/>
      <c r="AV42" s="644"/>
      <c r="AW42" s="644"/>
      <c r="AX42" s="644"/>
      <c r="AY42" s="644"/>
      <c r="AZ42" s="645"/>
      <c r="BA42" s="342"/>
      <c r="BB42" s="650"/>
      <c r="BC42" s="650"/>
      <c r="BD42" s="650"/>
      <c r="BE42" s="650"/>
      <c r="BF42" s="650"/>
      <c r="BG42" s="650"/>
      <c r="BH42" s="650"/>
      <c r="BI42" s="650"/>
      <c r="BJ42" s="650"/>
      <c r="BK42" s="650"/>
      <c r="BL42" s="650"/>
      <c r="BM42" s="650"/>
      <c r="BN42" s="147"/>
      <c r="BO42" s="641"/>
      <c r="BP42" s="642"/>
      <c r="BQ42" s="642"/>
      <c r="BR42" s="642"/>
      <c r="BS42" s="642"/>
      <c r="BT42" s="642"/>
      <c r="BU42" s="642"/>
      <c r="BV42" s="642"/>
      <c r="BW42" s="642"/>
      <c r="BX42" s="642"/>
      <c r="BY42" s="642"/>
      <c r="BZ42" s="642"/>
      <c r="CA42" s="642"/>
      <c r="CB42" s="642"/>
      <c r="CC42" s="642"/>
      <c r="CD42" s="642"/>
      <c r="CE42" s="642"/>
      <c r="CF42" s="642"/>
      <c r="CG42" s="642"/>
      <c r="CH42" s="642"/>
      <c r="CI42" s="651"/>
    </row>
    <row r="43" spans="4:88" ht="8.1" customHeight="1" x14ac:dyDescent="0.45">
      <c r="D43" s="678"/>
      <c r="E43" s="679"/>
      <c r="F43" s="679"/>
      <c r="G43" s="679"/>
      <c r="H43" s="679"/>
      <c r="I43" s="679"/>
      <c r="J43" s="679"/>
      <c r="K43" s="680"/>
      <c r="L43" s="658" t="s">
        <v>47</v>
      </c>
      <c r="M43" s="661" t="str">
        <f>IF(D40="","",VLOOKUP(D40,コード!$B$5:$D$40,2,FALSE))</f>
        <v/>
      </c>
      <c r="N43" s="661"/>
      <c r="O43" s="661"/>
      <c r="P43" s="661"/>
      <c r="Q43" s="661"/>
      <c r="R43" s="661"/>
      <c r="S43" s="661"/>
      <c r="T43" s="661"/>
      <c r="U43" s="661"/>
      <c r="V43" s="172"/>
      <c r="W43" s="172"/>
      <c r="X43" s="343"/>
      <c r="Y43" s="644"/>
      <c r="Z43" s="644"/>
      <c r="AA43" s="644"/>
      <c r="AB43" s="644"/>
      <c r="AC43" s="644"/>
      <c r="AD43" s="644"/>
      <c r="AE43" s="644"/>
      <c r="AF43" s="644"/>
      <c r="AG43" s="644"/>
      <c r="AH43" s="644"/>
      <c r="AI43" s="644"/>
      <c r="AJ43" s="644"/>
      <c r="AK43" s="644"/>
      <c r="AL43" s="644"/>
      <c r="AM43" s="644"/>
      <c r="AN43" s="644"/>
      <c r="AO43" s="644"/>
      <c r="AP43" s="644"/>
      <c r="AQ43" s="644"/>
      <c r="AR43" s="644"/>
      <c r="AS43" s="644"/>
      <c r="AT43" s="644"/>
      <c r="AU43" s="644"/>
      <c r="AV43" s="644"/>
      <c r="AW43" s="644"/>
      <c r="AX43" s="644"/>
      <c r="AY43" s="644"/>
      <c r="AZ43" s="645"/>
      <c r="BA43" s="344"/>
      <c r="BB43" s="663"/>
      <c r="BC43" s="664"/>
      <c r="BD43" s="664"/>
      <c r="BE43" s="664"/>
      <c r="BF43" s="664"/>
      <c r="BG43" s="664"/>
      <c r="BH43" s="664"/>
      <c r="BI43" s="664"/>
      <c r="BJ43" s="664"/>
      <c r="BK43" s="664"/>
      <c r="BL43" s="664"/>
      <c r="BM43" s="664"/>
      <c r="BN43" s="148"/>
      <c r="BO43" s="669"/>
      <c r="BP43" s="670"/>
      <c r="BQ43" s="670"/>
      <c r="BR43" s="670"/>
      <c r="BS43" s="670"/>
      <c r="BT43" s="670"/>
      <c r="BU43" s="670"/>
      <c r="BV43" s="670"/>
      <c r="BW43" s="671"/>
      <c r="BX43" s="658" t="s">
        <v>47</v>
      </c>
      <c r="BY43" s="661" t="str">
        <f>IF(BO40="","",VLOOKUP(BO40,コード!$F$5:$G$13,2,FALSE))</f>
        <v/>
      </c>
      <c r="BZ43" s="661"/>
      <c r="CA43" s="661"/>
      <c r="CB43" s="661"/>
      <c r="CC43" s="661"/>
      <c r="CD43" s="661"/>
      <c r="CE43" s="661"/>
      <c r="CF43" s="661"/>
      <c r="CG43" s="661"/>
      <c r="CH43" s="172"/>
      <c r="CI43" s="345"/>
    </row>
    <row r="44" spans="4:88" ht="8.1" customHeight="1" x14ac:dyDescent="0.45">
      <c r="D44" s="678"/>
      <c r="E44" s="679"/>
      <c r="F44" s="679"/>
      <c r="G44" s="679"/>
      <c r="H44" s="679"/>
      <c r="I44" s="679"/>
      <c r="J44" s="679"/>
      <c r="K44" s="680"/>
      <c r="L44" s="659"/>
      <c r="M44" s="592"/>
      <c r="N44" s="592"/>
      <c r="O44" s="592"/>
      <c r="P44" s="592"/>
      <c r="Q44" s="592"/>
      <c r="R44" s="592"/>
      <c r="S44" s="592"/>
      <c r="T44" s="592"/>
      <c r="U44" s="592"/>
      <c r="V44" s="159"/>
      <c r="W44" s="159"/>
      <c r="X44" s="343"/>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AY44" s="644"/>
      <c r="AZ44" s="645"/>
      <c r="BA44" s="346"/>
      <c r="BB44" s="665"/>
      <c r="BC44" s="666"/>
      <c r="BD44" s="666"/>
      <c r="BE44" s="666"/>
      <c r="BF44" s="666"/>
      <c r="BG44" s="666"/>
      <c r="BH44" s="666"/>
      <c r="BI44" s="666"/>
      <c r="BJ44" s="666"/>
      <c r="BK44" s="666"/>
      <c r="BL44" s="666"/>
      <c r="BM44" s="666"/>
      <c r="BN44" s="149"/>
      <c r="BO44" s="669"/>
      <c r="BP44" s="670"/>
      <c r="BQ44" s="670"/>
      <c r="BR44" s="670"/>
      <c r="BS44" s="670"/>
      <c r="BT44" s="670"/>
      <c r="BU44" s="670"/>
      <c r="BV44" s="670"/>
      <c r="BW44" s="671"/>
      <c r="BX44" s="659"/>
      <c r="BY44" s="592"/>
      <c r="BZ44" s="592"/>
      <c r="CA44" s="592"/>
      <c r="CB44" s="592"/>
      <c r="CC44" s="592"/>
      <c r="CD44" s="592"/>
      <c r="CE44" s="592"/>
      <c r="CF44" s="592"/>
      <c r="CG44" s="592"/>
      <c r="CH44" s="159"/>
      <c r="CI44" s="347"/>
    </row>
    <row r="45" spans="4:88" ht="8.1" customHeight="1" x14ac:dyDescent="0.45">
      <c r="D45" s="681"/>
      <c r="E45" s="682"/>
      <c r="F45" s="682"/>
      <c r="G45" s="682"/>
      <c r="H45" s="682"/>
      <c r="I45" s="682"/>
      <c r="J45" s="682"/>
      <c r="K45" s="683"/>
      <c r="L45" s="660"/>
      <c r="M45" s="662"/>
      <c r="N45" s="662"/>
      <c r="O45" s="662"/>
      <c r="P45" s="662"/>
      <c r="Q45" s="662"/>
      <c r="R45" s="662"/>
      <c r="S45" s="662"/>
      <c r="T45" s="662"/>
      <c r="U45" s="662"/>
      <c r="V45" s="173"/>
      <c r="W45" s="173"/>
      <c r="X45" s="348"/>
      <c r="Y45" s="646"/>
      <c r="Z45" s="646"/>
      <c r="AA45" s="646"/>
      <c r="AB45" s="646"/>
      <c r="AC45" s="646"/>
      <c r="AD45" s="646"/>
      <c r="AE45" s="646"/>
      <c r="AF45" s="646"/>
      <c r="AG45" s="646"/>
      <c r="AH45" s="646"/>
      <c r="AI45" s="646"/>
      <c r="AJ45" s="646"/>
      <c r="AK45" s="646"/>
      <c r="AL45" s="646"/>
      <c r="AM45" s="646"/>
      <c r="AN45" s="646"/>
      <c r="AO45" s="646"/>
      <c r="AP45" s="646"/>
      <c r="AQ45" s="646"/>
      <c r="AR45" s="646"/>
      <c r="AS45" s="646"/>
      <c r="AT45" s="646"/>
      <c r="AU45" s="646"/>
      <c r="AV45" s="646"/>
      <c r="AW45" s="646"/>
      <c r="AX45" s="646"/>
      <c r="AY45" s="646"/>
      <c r="AZ45" s="647"/>
      <c r="BA45" s="349"/>
      <c r="BB45" s="667"/>
      <c r="BC45" s="668"/>
      <c r="BD45" s="668"/>
      <c r="BE45" s="668"/>
      <c r="BF45" s="668"/>
      <c r="BG45" s="668"/>
      <c r="BH45" s="668"/>
      <c r="BI45" s="668"/>
      <c r="BJ45" s="668"/>
      <c r="BK45" s="668"/>
      <c r="BL45" s="668"/>
      <c r="BM45" s="668"/>
      <c r="BN45" s="150"/>
      <c r="BO45" s="672"/>
      <c r="BP45" s="673"/>
      <c r="BQ45" s="673"/>
      <c r="BR45" s="673"/>
      <c r="BS45" s="673"/>
      <c r="BT45" s="673"/>
      <c r="BU45" s="673"/>
      <c r="BV45" s="673"/>
      <c r="BW45" s="674"/>
      <c r="BX45" s="660"/>
      <c r="BY45" s="662"/>
      <c r="BZ45" s="662"/>
      <c r="CA45" s="662"/>
      <c r="CB45" s="662"/>
      <c r="CC45" s="662"/>
      <c r="CD45" s="662"/>
      <c r="CE45" s="662"/>
      <c r="CF45" s="662"/>
      <c r="CG45" s="662"/>
      <c r="CH45" s="173"/>
      <c r="CI45" s="350"/>
    </row>
    <row r="46" spans="4:88" ht="8.1" customHeight="1" x14ac:dyDescent="0.45">
      <c r="D46" s="641"/>
      <c r="E46" s="642"/>
      <c r="F46" s="642"/>
      <c r="G46" s="642"/>
      <c r="H46" s="642"/>
      <c r="I46" s="642"/>
      <c r="J46" s="642"/>
      <c r="K46" s="642"/>
      <c r="L46" s="642"/>
      <c r="M46" s="642"/>
      <c r="N46" s="642"/>
      <c r="O46" s="642"/>
      <c r="P46" s="642"/>
      <c r="Q46" s="642"/>
      <c r="R46" s="642"/>
      <c r="S46" s="642"/>
      <c r="T46" s="642"/>
      <c r="U46" s="642"/>
      <c r="V46" s="642"/>
      <c r="W46" s="643"/>
      <c r="X46" s="336"/>
      <c r="Y46" s="644" t="str">
        <f>IF(D46="","",VLOOKUP(D46,コード!$B$5:$D$40,3,FALSE))</f>
        <v/>
      </c>
      <c r="Z46" s="644"/>
      <c r="AA46" s="644"/>
      <c r="AB46" s="644"/>
      <c r="AC46" s="644"/>
      <c r="AD46" s="644"/>
      <c r="AE46" s="644"/>
      <c r="AF46" s="644"/>
      <c r="AG46" s="644"/>
      <c r="AH46" s="644"/>
      <c r="AI46" s="644"/>
      <c r="AJ46" s="644"/>
      <c r="AK46" s="644"/>
      <c r="AL46" s="644"/>
      <c r="AM46" s="644"/>
      <c r="AN46" s="644"/>
      <c r="AO46" s="644"/>
      <c r="AP46" s="644"/>
      <c r="AQ46" s="644"/>
      <c r="AR46" s="644"/>
      <c r="AS46" s="644"/>
      <c r="AT46" s="644"/>
      <c r="AU46" s="644"/>
      <c r="AV46" s="644"/>
      <c r="AW46" s="644"/>
      <c r="AX46" s="644"/>
      <c r="AY46" s="644"/>
      <c r="AZ46" s="645"/>
      <c r="BA46" s="338"/>
      <c r="BB46" s="648"/>
      <c r="BC46" s="648"/>
      <c r="BD46" s="648"/>
      <c r="BE46" s="648"/>
      <c r="BF46" s="648"/>
      <c r="BG46" s="648"/>
      <c r="BH46" s="648"/>
      <c r="BI46" s="648"/>
      <c r="BJ46" s="648"/>
      <c r="BK46" s="648"/>
      <c r="BL46" s="648"/>
      <c r="BM46" s="648"/>
      <c r="BN46" s="151"/>
      <c r="BO46" s="641"/>
      <c r="BP46" s="642"/>
      <c r="BQ46" s="642"/>
      <c r="BR46" s="642"/>
      <c r="BS46" s="642"/>
      <c r="BT46" s="642"/>
      <c r="BU46" s="642"/>
      <c r="BV46" s="642"/>
      <c r="BW46" s="642"/>
      <c r="BX46" s="642"/>
      <c r="BY46" s="642"/>
      <c r="BZ46" s="642"/>
      <c r="CA46" s="642"/>
      <c r="CB46" s="642"/>
      <c r="CC46" s="642"/>
      <c r="CD46" s="642"/>
      <c r="CE46" s="642"/>
      <c r="CF46" s="642"/>
      <c r="CG46" s="642"/>
      <c r="CH46" s="642"/>
      <c r="CI46" s="651"/>
    </row>
    <row r="47" spans="4:88" ht="8.1" customHeight="1" x14ac:dyDescent="0.45">
      <c r="D47" s="641"/>
      <c r="E47" s="642"/>
      <c r="F47" s="642"/>
      <c r="G47" s="642"/>
      <c r="H47" s="642"/>
      <c r="I47" s="642"/>
      <c r="J47" s="642"/>
      <c r="K47" s="642"/>
      <c r="L47" s="642"/>
      <c r="M47" s="642"/>
      <c r="N47" s="642"/>
      <c r="O47" s="642"/>
      <c r="P47" s="642"/>
      <c r="Q47" s="642"/>
      <c r="R47" s="642"/>
      <c r="S47" s="642"/>
      <c r="T47" s="642"/>
      <c r="U47" s="642"/>
      <c r="V47" s="642"/>
      <c r="W47" s="643"/>
      <c r="X47" s="6"/>
      <c r="Y47" s="644"/>
      <c r="Z47" s="644"/>
      <c r="AA47" s="644"/>
      <c r="AB47" s="644"/>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4"/>
      <c r="AY47" s="644"/>
      <c r="AZ47" s="645"/>
      <c r="BA47" s="342"/>
      <c r="BB47" s="649"/>
      <c r="BC47" s="649"/>
      <c r="BD47" s="649"/>
      <c r="BE47" s="649"/>
      <c r="BF47" s="649"/>
      <c r="BG47" s="649"/>
      <c r="BH47" s="649"/>
      <c r="BI47" s="649"/>
      <c r="BJ47" s="649"/>
      <c r="BK47" s="649"/>
      <c r="BL47" s="649"/>
      <c r="BM47" s="649"/>
      <c r="BN47" s="146"/>
      <c r="BO47" s="641"/>
      <c r="BP47" s="642"/>
      <c r="BQ47" s="642"/>
      <c r="BR47" s="642"/>
      <c r="BS47" s="642"/>
      <c r="BT47" s="642"/>
      <c r="BU47" s="642"/>
      <c r="BV47" s="642"/>
      <c r="BW47" s="642"/>
      <c r="BX47" s="642"/>
      <c r="BY47" s="642"/>
      <c r="BZ47" s="642"/>
      <c r="CA47" s="642"/>
      <c r="CB47" s="642"/>
      <c r="CC47" s="642"/>
      <c r="CD47" s="642"/>
      <c r="CE47" s="642"/>
      <c r="CF47" s="642"/>
      <c r="CG47" s="642"/>
      <c r="CH47" s="642"/>
      <c r="CI47" s="651"/>
    </row>
    <row r="48" spans="4:88" ht="8.1" customHeight="1" x14ac:dyDescent="0.45">
      <c r="D48" s="641"/>
      <c r="E48" s="642"/>
      <c r="F48" s="642"/>
      <c r="G48" s="642"/>
      <c r="H48" s="642"/>
      <c r="I48" s="642"/>
      <c r="J48" s="642"/>
      <c r="K48" s="642"/>
      <c r="L48" s="642"/>
      <c r="M48" s="642"/>
      <c r="N48" s="642"/>
      <c r="O48" s="642"/>
      <c r="P48" s="642"/>
      <c r="Q48" s="642"/>
      <c r="R48" s="642"/>
      <c r="S48" s="642"/>
      <c r="T48" s="642"/>
      <c r="U48" s="642"/>
      <c r="V48" s="642"/>
      <c r="W48" s="643"/>
      <c r="X48" s="6"/>
      <c r="Y48" s="644"/>
      <c r="Z48" s="644"/>
      <c r="AA48" s="644"/>
      <c r="AB48" s="644"/>
      <c r="AC48" s="644"/>
      <c r="AD48" s="644"/>
      <c r="AE48" s="644"/>
      <c r="AF48" s="644"/>
      <c r="AG48" s="644"/>
      <c r="AH48" s="644"/>
      <c r="AI48" s="644"/>
      <c r="AJ48" s="644"/>
      <c r="AK48" s="644"/>
      <c r="AL48" s="644"/>
      <c r="AM48" s="644"/>
      <c r="AN48" s="644"/>
      <c r="AO48" s="644"/>
      <c r="AP48" s="644"/>
      <c r="AQ48" s="644"/>
      <c r="AR48" s="644"/>
      <c r="AS48" s="644"/>
      <c r="AT48" s="644"/>
      <c r="AU48" s="644"/>
      <c r="AV48" s="644"/>
      <c r="AW48" s="644"/>
      <c r="AX48" s="644"/>
      <c r="AY48" s="644"/>
      <c r="AZ48" s="645"/>
      <c r="BA48" s="342"/>
      <c r="BB48" s="650"/>
      <c r="BC48" s="650"/>
      <c r="BD48" s="650"/>
      <c r="BE48" s="650"/>
      <c r="BF48" s="650"/>
      <c r="BG48" s="650"/>
      <c r="BH48" s="650"/>
      <c r="BI48" s="650"/>
      <c r="BJ48" s="650"/>
      <c r="BK48" s="650"/>
      <c r="BL48" s="650"/>
      <c r="BM48" s="650"/>
      <c r="BN48" s="147"/>
      <c r="BO48" s="641"/>
      <c r="BP48" s="642"/>
      <c r="BQ48" s="642"/>
      <c r="BR48" s="642"/>
      <c r="BS48" s="642"/>
      <c r="BT48" s="642"/>
      <c r="BU48" s="642"/>
      <c r="BV48" s="642"/>
      <c r="BW48" s="642"/>
      <c r="BX48" s="642"/>
      <c r="BY48" s="642"/>
      <c r="BZ48" s="642"/>
      <c r="CA48" s="642"/>
      <c r="CB48" s="642"/>
      <c r="CC48" s="642"/>
      <c r="CD48" s="642"/>
      <c r="CE48" s="642"/>
      <c r="CF48" s="642"/>
      <c r="CG48" s="642"/>
      <c r="CH48" s="642"/>
      <c r="CI48" s="651"/>
    </row>
    <row r="49" spans="4:87" ht="8.1" customHeight="1" x14ac:dyDescent="0.45">
      <c r="D49" s="678"/>
      <c r="E49" s="679"/>
      <c r="F49" s="679"/>
      <c r="G49" s="679"/>
      <c r="H49" s="679"/>
      <c r="I49" s="679"/>
      <c r="J49" s="679"/>
      <c r="K49" s="680"/>
      <c r="L49" s="658" t="s">
        <v>47</v>
      </c>
      <c r="M49" s="661" t="str">
        <f>IF(D46="","",VLOOKUP(D46,コード!$B$5:$D$40,2,FALSE))</f>
        <v/>
      </c>
      <c r="N49" s="661"/>
      <c r="O49" s="661"/>
      <c r="P49" s="661"/>
      <c r="Q49" s="661"/>
      <c r="R49" s="661"/>
      <c r="S49" s="661"/>
      <c r="T49" s="661"/>
      <c r="U49" s="661"/>
      <c r="V49" s="172"/>
      <c r="W49" s="172"/>
      <c r="X49" s="343"/>
      <c r="Y49" s="644"/>
      <c r="Z49" s="644"/>
      <c r="AA49" s="644"/>
      <c r="AB49" s="644"/>
      <c r="AC49" s="644"/>
      <c r="AD49" s="644"/>
      <c r="AE49" s="644"/>
      <c r="AF49" s="644"/>
      <c r="AG49" s="644"/>
      <c r="AH49" s="644"/>
      <c r="AI49" s="644"/>
      <c r="AJ49" s="644"/>
      <c r="AK49" s="644"/>
      <c r="AL49" s="644"/>
      <c r="AM49" s="644"/>
      <c r="AN49" s="644"/>
      <c r="AO49" s="644"/>
      <c r="AP49" s="644"/>
      <c r="AQ49" s="644"/>
      <c r="AR49" s="644"/>
      <c r="AS49" s="644"/>
      <c r="AT49" s="644"/>
      <c r="AU49" s="644"/>
      <c r="AV49" s="644"/>
      <c r="AW49" s="644"/>
      <c r="AX49" s="644"/>
      <c r="AY49" s="644"/>
      <c r="AZ49" s="645"/>
      <c r="BA49" s="344"/>
      <c r="BB49" s="663"/>
      <c r="BC49" s="664"/>
      <c r="BD49" s="664"/>
      <c r="BE49" s="664"/>
      <c r="BF49" s="664"/>
      <c r="BG49" s="664"/>
      <c r="BH49" s="664"/>
      <c r="BI49" s="664"/>
      <c r="BJ49" s="664"/>
      <c r="BK49" s="664"/>
      <c r="BL49" s="664"/>
      <c r="BM49" s="664"/>
      <c r="BN49" s="148"/>
      <c r="BO49" s="669"/>
      <c r="BP49" s="670"/>
      <c r="BQ49" s="670"/>
      <c r="BR49" s="670"/>
      <c r="BS49" s="670"/>
      <c r="BT49" s="670"/>
      <c r="BU49" s="670"/>
      <c r="BV49" s="670"/>
      <c r="BW49" s="671"/>
      <c r="BX49" s="658" t="s">
        <v>47</v>
      </c>
      <c r="BY49" s="661" t="str">
        <f>IF(BO46="","",VLOOKUP(BO46,コード!$F$5:$G$13,2,FALSE))</f>
        <v/>
      </c>
      <c r="BZ49" s="661"/>
      <c r="CA49" s="661"/>
      <c r="CB49" s="661"/>
      <c r="CC49" s="661"/>
      <c r="CD49" s="661"/>
      <c r="CE49" s="661"/>
      <c r="CF49" s="661"/>
      <c r="CG49" s="661"/>
      <c r="CH49" s="172"/>
      <c r="CI49" s="345"/>
    </row>
    <row r="50" spans="4:87" ht="8.1" customHeight="1" x14ac:dyDescent="0.45">
      <c r="D50" s="678"/>
      <c r="E50" s="679"/>
      <c r="F50" s="679"/>
      <c r="G50" s="679"/>
      <c r="H50" s="679"/>
      <c r="I50" s="679"/>
      <c r="J50" s="679"/>
      <c r="K50" s="680"/>
      <c r="L50" s="659"/>
      <c r="M50" s="592"/>
      <c r="N50" s="592"/>
      <c r="O50" s="592"/>
      <c r="P50" s="592"/>
      <c r="Q50" s="592"/>
      <c r="R50" s="592"/>
      <c r="S50" s="592"/>
      <c r="T50" s="592"/>
      <c r="U50" s="592"/>
      <c r="V50" s="159"/>
      <c r="W50" s="159"/>
      <c r="X50" s="343"/>
      <c r="Y50" s="644"/>
      <c r="Z50" s="644"/>
      <c r="AA50" s="644"/>
      <c r="AB50" s="644"/>
      <c r="AC50" s="644"/>
      <c r="AD50" s="644"/>
      <c r="AE50" s="644"/>
      <c r="AF50" s="644"/>
      <c r="AG50" s="644"/>
      <c r="AH50" s="644"/>
      <c r="AI50" s="644"/>
      <c r="AJ50" s="644"/>
      <c r="AK50" s="644"/>
      <c r="AL50" s="644"/>
      <c r="AM50" s="644"/>
      <c r="AN50" s="644"/>
      <c r="AO50" s="644"/>
      <c r="AP50" s="644"/>
      <c r="AQ50" s="644"/>
      <c r="AR50" s="644"/>
      <c r="AS50" s="644"/>
      <c r="AT50" s="644"/>
      <c r="AU50" s="644"/>
      <c r="AV50" s="644"/>
      <c r="AW50" s="644"/>
      <c r="AX50" s="644"/>
      <c r="AY50" s="644"/>
      <c r="AZ50" s="645"/>
      <c r="BA50" s="346"/>
      <c r="BB50" s="665"/>
      <c r="BC50" s="666"/>
      <c r="BD50" s="666"/>
      <c r="BE50" s="666"/>
      <c r="BF50" s="666"/>
      <c r="BG50" s="666"/>
      <c r="BH50" s="666"/>
      <c r="BI50" s="666"/>
      <c r="BJ50" s="666"/>
      <c r="BK50" s="666"/>
      <c r="BL50" s="666"/>
      <c r="BM50" s="666"/>
      <c r="BN50" s="149"/>
      <c r="BO50" s="669"/>
      <c r="BP50" s="670"/>
      <c r="BQ50" s="670"/>
      <c r="BR50" s="670"/>
      <c r="BS50" s="670"/>
      <c r="BT50" s="670"/>
      <c r="BU50" s="670"/>
      <c r="BV50" s="670"/>
      <c r="BW50" s="671"/>
      <c r="BX50" s="659"/>
      <c r="BY50" s="592"/>
      <c r="BZ50" s="592"/>
      <c r="CA50" s="592"/>
      <c r="CB50" s="592"/>
      <c r="CC50" s="592"/>
      <c r="CD50" s="592"/>
      <c r="CE50" s="592"/>
      <c r="CF50" s="592"/>
      <c r="CG50" s="592"/>
      <c r="CH50" s="159"/>
      <c r="CI50" s="347"/>
    </row>
    <row r="51" spans="4:87" ht="8.1" customHeight="1" x14ac:dyDescent="0.45">
      <c r="D51" s="681"/>
      <c r="E51" s="682"/>
      <c r="F51" s="682"/>
      <c r="G51" s="682"/>
      <c r="H51" s="682"/>
      <c r="I51" s="682"/>
      <c r="J51" s="682"/>
      <c r="K51" s="683"/>
      <c r="L51" s="660"/>
      <c r="M51" s="662"/>
      <c r="N51" s="662"/>
      <c r="O51" s="662"/>
      <c r="P51" s="662"/>
      <c r="Q51" s="662"/>
      <c r="R51" s="662"/>
      <c r="S51" s="662"/>
      <c r="T51" s="662"/>
      <c r="U51" s="662"/>
      <c r="V51" s="173"/>
      <c r="W51" s="173"/>
      <c r="X51" s="348"/>
      <c r="Y51" s="646"/>
      <c r="Z51" s="646"/>
      <c r="AA51" s="646"/>
      <c r="AB51" s="646"/>
      <c r="AC51" s="646"/>
      <c r="AD51" s="646"/>
      <c r="AE51" s="646"/>
      <c r="AF51" s="646"/>
      <c r="AG51" s="646"/>
      <c r="AH51" s="646"/>
      <c r="AI51" s="646"/>
      <c r="AJ51" s="646"/>
      <c r="AK51" s="646"/>
      <c r="AL51" s="646"/>
      <c r="AM51" s="646"/>
      <c r="AN51" s="646"/>
      <c r="AO51" s="646"/>
      <c r="AP51" s="646"/>
      <c r="AQ51" s="646"/>
      <c r="AR51" s="646"/>
      <c r="AS51" s="646"/>
      <c r="AT51" s="646"/>
      <c r="AU51" s="646"/>
      <c r="AV51" s="646"/>
      <c r="AW51" s="646"/>
      <c r="AX51" s="646"/>
      <c r="AY51" s="646"/>
      <c r="AZ51" s="647"/>
      <c r="BA51" s="349"/>
      <c r="BB51" s="667"/>
      <c r="BC51" s="668"/>
      <c r="BD51" s="668"/>
      <c r="BE51" s="668"/>
      <c r="BF51" s="668"/>
      <c r="BG51" s="668"/>
      <c r="BH51" s="668"/>
      <c r="BI51" s="668"/>
      <c r="BJ51" s="668"/>
      <c r="BK51" s="668"/>
      <c r="BL51" s="668"/>
      <c r="BM51" s="668"/>
      <c r="BN51" s="150"/>
      <c r="BO51" s="672"/>
      <c r="BP51" s="673"/>
      <c r="BQ51" s="673"/>
      <c r="BR51" s="673"/>
      <c r="BS51" s="673"/>
      <c r="BT51" s="673"/>
      <c r="BU51" s="673"/>
      <c r="BV51" s="673"/>
      <c r="BW51" s="674"/>
      <c r="BX51" s="660"/>
      <c r="BY51" s="662"/>
      <c r="BZ51" s="662"/>
      <c r="CA51" s="662"/>
      <c r="CB51" s="662"/>
      <c r="CC51" s="662"/>
      <c r="CD51" s="662"/>
      <c r="CE51" s="662"/>
      <c r="CF51" s="662"/>
      <c r="CG51" s="662"/>
      <c r="CH51" s="173"/>
      <c r="CI51" s="350"/>
    </row>
    <row r="52" spans="4:87" ht="8.1" customHeight="1" x14ac:dyDescent="0.45">
      <c r="D52" s="641"/>
      <c r="E52" s="642"/>
      <c r="F52" s="642"/>
      <c r="G52" s="642"/>
      <c r="H52" s="642"/>
      <c r="I52" s="642"/>
      <c r="J52" s="642"/>
      <c r="K52" s="642"/>
      <c r="L52" s="642"/>
      <c r="M52" s="642"/>
      <c r="N52" s="642"/>
      <c r="O52" s="642"/>
      <c r="P52" s="642"/>
      <c r="Q52" s="642"/>
      <c r="R52" s="642"/>
      <c r="S52" s="642"/>
      <c r="T52" s="642"/>
      <c r="U52" s="642"/>
      <c r="V52" s="642"/>
      <c r="W52" s="643"/>
      <c r="X52" s="336"/>
      <c r="Y52" s="644" t="str">
        <f>IF(D52="","",VLOOKUP(D52,コード!$B$5:$D$40,3,FALSE))</f>
        <v/>
      </c>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AY52" s="644"/>
      <c r="AZ52" s="645"/>
      <c r="BA52" s="338"/>
      <c r="BB52" s="648"/>
      <c r="BC52" s="648"/>
      <c r="BD52" s="648"/>
      <c r="BE52" s="648"/>
      <c r="BF52" s="648"/>
      <c r="BG52" s="648"/>
      <c r="BH52" s="648"/>
      <c r="BI52" s="648"/>
      <c r="BJ52" s="648"/>
      <c r="BK52" s="648"/>
      <c r="BL52" s="648"/>
      <c r="BM52" s="648"/>
      <c r="BN52" s="151"/>
      <c r="BO52" s="641"/>
      <c r="BP52" s="642"/>
      <c r="BQ52" s="642"/>
      <c r="BR52" s="642"/>
      <c r="BS52" s="642"/>
      <c r="BT52" s="642"/>
      <c r="BU52" s="642"/>
      <c r="BV52" s="642"/>
      <c r="BW52" s="642"/>
      <c r="BX52" s="642"/>
      <c r="BY52" s="642"/>
      <c r="BZ52" s="642"/>
      <c r="CA52" s="642"/>
      <c r="CB52" s="642"/>
      <c r="CC52" s="642"/>
      <c r="CD52" s="642"/>
      <c r="CE52" s="642"/>
      <c r="CF52" s="642"/>
      <c r="CG52" s="642"/>
      <c r="CH52" s="642"/>
      <c r="CI52" s="651"/>
    </row>
    <row r="53" spans="4:87" ht="8.1" customHeight="1" x14ac:dyDescent="0.45">
      <c r="D53" s="641"/>
      <c r="E53" s="642"/>
      <c r="F53" s="642"/>
      <c r="G53" s="642"/>
      <c r="H53" s="642"/>
      <c r="I53" s="642"/>
      <c r="J53" s="642"/>
      <c r="K53" s="642"/>
      <c r="L53" s="642"/>
      <c r="M53" s="642"/>
      <c r="N53" s="642"/>
      <c r="O53" s="642"/>
      <c r="P53" s="642"/>
      <c r="Q53" s="642"/>
      <c r="R53" s="642"/>
      <c r="S53" s="642"/>
      <c r="T53" s="642"/>
      <c r="U53" s="642"/>
      <c r="V53" s="642"/>
      <c r="W53" s="643"/>
      <c r="X53" s="6"/>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AY53" s="644"/>
      <c r="AZ53" s="645"/>
      <c r="BA53" s="342"/>
      <c r="BB53" s="649"/>
      <c r="BC53" s="649"/>
      <c r="BD53" s="649"/>
      <c r="BE53" s="649"/>
      <c r="BF53" s="649"/>
      <c r="BG53" s="649"/>
      <c r="BH53" s="649"/>
      <c r="BI53" s="649"/>
      <c r="BJ53" s="649"/>
      <c r="BK53" s="649"/>
      <c r="BL53" s="649"/>
      <c r="BM53" s="649"/>
      <c r="BN53" s="146"/>
      <c r="BO53" s="641"/>
      <c r="BP53" s="642"/>
      <c r="BQ53" s="642"/>
      <c r="BR53" s="642"/>
      <c r="BS53" s="642"/>
      <c r="BT53" s="642"/>
      <c r="BU53" s="642"/>
      <c r="BV53" s="642"/>
      <c r="BW53" s="642"/>
      <c r="BX53" s="642"/>
      <c r="BY53" s="642"/>
      <c r="BZ53" s="642"/>
      <c r="CA53" s="642"/>
      <c r="CB53" s="642"/>
      <c r="CC53" s="642"/>
      <c r="CD53" s="642"/>
      <c r="CE53" s="642"/>
      <c r="CF53" s="642"/>
      <c r="CG53" s="642"/>
      <c r="CH53" s="642"/>
      <c r="CI53" s="651"/>
    </row>
    <row r="54" spans="4:87" ht="8.1" customHeight="1" x14ac:dyDescent="0.45">
      <c r="D54" s="641"/>
      <c r="E54" s="642"/>
      <c r="F54" s="642"/>
      <c r="G54" s="642"/>
      <c r="H54" s="642"/>
      <c r="I54" s="642"/>
      <c r="J54" s="642"/>
      <c r="K54" s="642"/>
      <c r="L54" s="642"/>
      <c r="M54" s="642"/>
      <c r="N54" s="642"/>
      <c r="O54" s="642"/>
      <c r="P54" s="642"/>
      <c r="Q54" s="642"/>
      <c r="R54" s="642"/>
      <c r="S54" s="642"/>
      <c r="T54" s="642"/>
      <c r="U54" s="642"/>
      <c r="V54" s="642"/>
      <c r="W54" s="643"/>
      <c r="X54" s="6"/>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AY54" s="644"/>
      <c r="AZ54" s="645"/>
      <c r="BA54" s="342"/>
      <c r="BB54" s="650"/>
      <c r="BC54" s="650"/>
      <c r="BD54" s="650"/>
      <c r="BE54" s="650"/>
      <c r="BF54" s="650"/>
      <c r="BG54" s="650"/>
      <c r="BH54" s="650"/>
      <c r="BI54" s="650"/>
      <c r="BJ54" s="650"/>
      <c r="BK54" s="650"/>
      <c r="BL54" s="650"/>
      <c r="BM54" s="650"/>
      <c r="BN54" s="147"/>
      <c r="BO54" s="641"/>
      <c r="BP54" s="642"/>
      <c r="BQ54" s="642"/>
      <c r="BR54" s="642"/>
      <c r="BS54" s="642"/>
      <c r="BT54" s="642"/>
      <c r="BU54" s="642"/>
      <c r="BV54" s="642"/>
      <c r="BW54" s="642"/>
      <c r="BX54" s="642"/>
      <c r="BY54" s="642"/>
      <c r="BZ54" s="642"/>
      <c r="CA54" s="642"/>
      <c r="CB54" s="642"/>
      <c r="CC54" s="642"/>
      <c r="CD54" s="642"/>
      <c r="CE54" s="642"/>
      <c r="CF54" s="642"/>
      <c r="CG54" s="642"/>
      <c r="CH54" s="642"/>
      <c r="CI54" s="651"/>
    </row>
    <row r="55" spans="4:87" ht="8.1" customHeight="1" x14ac:dyDescent="0.45">
      <c r="D55" s="678"/>
      <c r="E55" s="679"/>
      <c r="F55" s="679"/>
      <c r="G55" s="679"/>
      <c r="H55" s="679"/>
      <c r="I55" s="679"/>
      <c r="J55" s="679"/>
      <c r="K55" s="680"/>
      <c r="L55" s="658" t="s">
        <v>47</v>
      </c>
      <c r="M55" s="661" t="str">
        <f>IF(D52="","",VLOOKUP(D52,コード!$B$5:$D$40,2,FALSE))</f>
        <v/>
      </c>
      <c r="N55" s="661"/>
      <c r="O55" s="661"/>
      <c r="P55" s="661"/>
      <c r="Q55" s="661"/>
      <c r="R55" s="661"/>
      <c r="S55" s="661"/>
      <c r="T55" s="661"/>
      <c r="U55" s="661"/>
      <c r="V55" s="172"/>
      <c r="W55" s="172"/>
      <c r="X55" s="343"/>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c r="AY55" s="644"/>
      <c r="AZ55" s="645"/>
      <c r="BA55" s="344"/>
      <c r="BB55" s="663"/>
      <c r="BC55" s="664"/>
      <c r="BD55" s="664"/>
      <c r="BE55" s="664"/>
      <c r="BF55" s="664"/>
      <c r="BG55" s="664"/>
      <c r="BH55" s="664"/>
      <c r="BI55" s="664"/>
      <c r="BJ55" s="664"/>
      <c r="BK55" s="664"/>
      <c r="BL55" s="664"/>
      <c r="BM55" s="664"/>
      <c r="BN55" s="148"/>
      <c r="BO55" s="669"/>
      <c r="BP55" s="670"/>
      <c r="BQ55" s="670"/>
      <c r="BR55" s="670"/>
      <c r="BS55" s="670"/>
      <c r="BT55" s="670"/>
      <c r="BU55" s="670"/>
      <c r="BV55" s="670"/>
      <c r="BW55" s="671"/>
      <c r="BX55" s="658" t="s">
        <v>47</v>
      </c>
      <c r="BY55" s="661" t="str">
        <f>IF(BO52="","",VLOOKUP(BO52,コード!$F$5:$G$13,2,FALSE))</f>
        <v/>
      </c>
      <c r="BZ55" s="661"/>
      <c r="CA55" s="661"/>
      <c r="CB55" s="661"/>
      <c r="CC55" s="661"/>
      <c r="CD55" s="661"/>
      <c r="CE55" s="661"/>
      <c r="CF55" s="661"/>
      <c r="CG55" s="661"/>
      <c r="CH55" s="172"/>
      <c r="CI55" s="345"/>
    </row>
    <row r="56" spans="4:87" ht="8.1" customHeight="1" x14ac:dyDescent="0.45">
      <c r="D56" s="678"/>
      <c r="E56" s="679"/>
      <c r="F56" s="679"/>
      <c r="G56" s="679"/>
      <c r="H56" s="679"/>
      <c r="I56" s="679"/>
      <c r="J56" s="679"/>
      <c r="K56" s="680"/>
      <c r="L56" s="659"/>
      <c r="M56" s="592"/>
      <c r="N56" s="592"/>
      <c r="O56" s="592"/>
      <c r="P56" s="592"/>
      <c r="Q56" s="592"/>
      <c r="R56" s="592"/>
      <c r="S56" s="592"/>
      <c r="T56" s="592"/>
      <c r="U56" s="592"/>
      <c r="V56" s="159"/>
      <c r="W56" s="159"/>
      <c r="X56" s="343"/>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c r="AY56" s="644"/>
      <c r="AZ56" s="645"/>
      <c r="BA56" s="346"/>
      <c r="BB56" s="665"/>
      <c r="BC56" s="666"/>
      <c r="BD56" s="666"/>
      <c r="BE56" s="666"/>
      <c r="BF56" s="666"/>
      <c r="BG56" s="666"/>
      <c r="BH56" s="666"/>
      <c r="BI56" s="666"/>
      <c r="BJ56" s="666"/>
      <c r="BK56" s="666"/>
      <c r="BL56" s="666"/>
      <c r="BM56" s="666"/>
      <c r="BN56" s="149"/>
      <c r="BO56" s="669"/>
      <c r="BP56" s="670"/>
      <c r="BQ56" s="670"/>
      <c r="BR56" s="670"/>
      <c r="BS56" s="670"/>
      <c r="BT56" s="670"/>
      <c r="BU56" s="670"/>
      <c r="BV56" s="670"/>
      <c r="BW56" s="671"/>
      <c r="BX56" s="659"/>
      <c r="BY56" s="592"/>
      <c r="BZ56" s="592"/>
      <c r="CA56" s="592"/>
      <c r="CB56" s="592"/>
      <c r="CC56" s="592"/>
      <c r="CD56" s="592"/>
      <c r="CE56" s="592"/>
      <c r="CF56" s="592"/>
      <c r="CG56" s="592"/>
      <c r="CH56" s="159"/>
      <c r="CI56" s="347"/>
    </row>
    <row r="57" spans="4:87" ht="8.1" customHeight="1" x14ac:dyDescent="0.45">
      <c r="D57" s="681"/>
      <c r="E57" s="682"/>
      <c r="F57" s="682"/>
      <c r="G57" s="682"/>
      <c r="H57" s="682"/>
      <c r="I57" s="682"/>
      <c r="J57" s="682"/>
      <c r="K57" s="683"/>
      <c r="L57" s="660"/>
      <c r="M57" s="662"/>
      <c r="N57" s="662"/>
      <c r="O57" s="662"/>
      <c r="P57" s="662"/>
      <c r="Q57" s="662"/>
      <c r="R57" s="662"/>
      <c r="S57" s="662"/>
      <c r="T57" s="662"/>
      <c r="U57" s="662"/>
      <c r="V57" s="173"/>
      <c r="W57" s="173"/>
      <c r="X57" s="348"/>
      <c r="Y57" s="646"/>
      <c r="Z57" s="646"/>
      <c r="AA57" s="646"/>
      <c r="AB57" s="646"/>
      <c r="AC57" s="646"/>
      <c r="AD57" s="646"/>
      <c r="AE57" s="646"/>
      <c r="AF57" s="646"/>
      <c r="AG57" s="646"/>
      <c r="AH57" s="646"/>
      <c r="AI57" s="646"/>
      <c r="AJ57" s="646"/>
      <c r="AK57" s="646"/>
      <c r="AL57" s="646"/>
      <c r="AM57" s="646"/>
      <c r="AN57" s="646"/>
      <c r="AO57" s="646"/>
      <c r="AP57" s="646"/>
      <c r="AQ57" s="646"/>
      <c r="AR57" s="646"/>
      <c r="AS57" s="646"/>
      <c r="AT57" s="646"/>
      <c r="AU57" s="646"/>
      <c r="AV57" s="646"/>
      <c r="AW57" s="646"/>
      <c r="AX57" s="646"/>
      <c r="AY57" s="646"/>
      <c r="AZ57" s="647"/>
      <c r="BA57" s="349"/>
      <c r="BB57" s="667"/>
      <c r="BC57" s="668"/>
      <c r="BD57" s="668"/>
      <c r="BE57" s="668"/>
      <c r="BF57" s="668"/>
      <c r="BG57" s="668"/>
      <c r="BH57" s="668"/>
      <c r="BI57" s="668"/>
      <c r="BJ57" s="668"/>
      <c r="BK57" s="668"/>
      <c r="BL57" s="668"/>
      <c r="BM57" s="668"/>
      <c r="BN57" s="150"/>
      <c r="BO57" s="672"/>
      <c r="BP57" s="673"/>
      <c r="BQ57" s="673"/>
      <c r="BR57" s="673"/>
      <c r="BS57" s="673"/>
      <c r="BT57" s="673"/>
      <c r="BU57" s="673"/>
      <c r="BV57" s="673"/>
      <c r="BW57" s="674"/>
      <c r="BX57" s="660"/>
      <c r="BY57" s="662"/>
      <c r="BZ57" s="662"/>
      <c r="CA57" s="662"/>
      <c r="CB57" s="662"/>
      <c r="CC57" s="662"/>
      <c r="CD57" s="662"/>
      <c r="CE57" s="662"/>
      <c r="CF57" s="662"/>
      <c r="CG57" s="662"/>
      <c r="CH57" s="173"/>
      <c r="CI57" s="350"/>
    </row>
    <row r="58" spans="4:87" ht="8.1" customHeight="1" x14ac:dyDescent="0.45">
      <c r="D58" s="641"/>
      <c r="E58" s="642"/>
      <c r="F58" s="642"/>
      <c r="G58" s="642"/>
      <c r="H58" s="642"/>
      <c r="I58" s="642"/>
      <c r="J58" s="642"/>
      <c r="K58" s="642"/>
      <c r="L58" s="642"/>
      <c r="M58" s="642"/>
      <c r="N58" s="642"/>
      <c r="O58" s="642"/>
      <c r="P58" s="642"/>
      <c r="Q58" s="642"/>
      <c r="R58" s="642"/>
      <c r="S58" s="642"/>
      <c r="T58" s="642"/>
      <c r="U58" s="642"/>
      <c r="V58" s="642"/>
      <c r="W58" s="643"/>
      <c r="X58" s="336"/>
      <c r="Y58" s="644" t="str">
        <f>IF(D58="","",VLOOKUP(D58,コード!$B$5:$D$40,3,FALSE))</f>
        <v/>
      </c>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c r="AY58" s="644"/>
      <c r="AZ58" s="645"/>
      <c r="BA58" s="338"/>
      <c r="BB58" s="648"/>
      <c r="BC58" s="648"/>
      <c r="BD58" s="648"/>
      <c r="BE58" s="648"/>
      <c r="BF58" s="648"/>
      <c r="BG58" s="648"/>
      <c r="BH58" s="648"/>
      <c r="BI58" s="648"/>
      <c r="BJ58" s="648"/>
      <c r="BK58" s="648"/>
      <c r="BL58" s="648"/>
      <c r="BM58" s="648"/>
      <c r="BN58" s="151"/>
      <c r="BO58" s="641"/>
      <c r="BP58" s="642"/>
      <c r="BQ58" s="642"/>
      <c r="BR58" s="642"/>
      <c r="BS58" s="642"/>
      <c r="BT58" s="642"/>
      <c r="BU58" s="642"/>
      <c r="BV58" s="642"/>
      <c r="BW58" s="642"/>
      <c r="BX58" s="642"/>
      <c r="BY58" s="642"/>
      <c r="BZ58" s="642"/>
      <c r="CA58" s="642"/>
      <c r="CB58" s="642"/>
      <c r="CC58" s="642"/>
      <c r="CD58" s="642"/>
      <c r="CE58" s="642"/>
      <c r="CF58" s="642"/>
      <c r="CG58" s="642"/>
      <c r="CH58" s="642"/>
      <c r="CI58" s="651"/>
    </row>
    <row r="59" spans="4:87" ht="8.1" customHeight="1" x14ac:dyDescent="0.45">
      <c r="D59" s="641"/>
      <c r="E59" s="642"/>
      <c r="F59" s="642"/>
      <c r="G59" s="642"/>
      <c r="H59" s="642"/>
      <c r="I59" s="642"/>
      <c r="J59" s="642"/>
      <c r="K59" s="642"/>
      <c r="L59" s="642"/>
      <c r="M59" s="642"/>
      <c r="N59" s="642"/>
      <c r="O59" s="642"/>
      <c r="P59" s="642"/>
      <c r="Q59" s="642"/>
      <c r="R59" s="642"/>
      <c r="S59" s="642"/>
      <c r="T59" s="642"/>
      <c r="U59" s="642"/>
      <c r="V59" s="642"/>
      <c r="W59" s="643"/>
      <c r="X59" s="6"/>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c r="AY59" s="644"/>
      <c r="AZ59" s="645"/>
      <c r="BA59" s="342"/>
      <c r="BB59" s="649"/>
      <c r="BC59" s="649"/>
      <c r="BD59" s="649"/>
      <c r="BE59" s="649"/>
      <c r="BF59" s="649"/>
      <c r="BG59" s="649"/>
      <c r="BH59" s="649"/>
      <c r="BI59" s="649"/>
      <c r="BJ59" s="649"/>
      <c r="BK59" s="649"/>
      <c r="BL59" s="649"/>
      <c r="BM59" s="649"/>
      <c r="BN59" s="146"/>
      <c r="BO59" s="641"/>
      <c r="BP59" s="642"/>
      <c r="BQ59" s="642"/>
      <c r="BR59" s="642"/>
      <c r="BS59" s="642"/>
      <c r="BT59" s="642"/>
      <c r="BU59" s="642"/>
      <c r="BV59" s="642"/>
      <c r="BW59" s="642"/>
      <c r="BX59" s="642"/>
      <c r="BY59" s="642"/>
      <c r="BZ59" s="642"/>
      <c r="CA59" s="642"/>
      <c r="CB59" s="642"/>
      <c r="CC59" s="642"/>
      <c r="CD59" s="642"/>
      <c r="CE59" s="642"/>
      <c r="CF59" s="642"/>
      <c r="CG59" s="642"/>
      <c r="CH59" s="642"/>
      <c r="CI59" s="651"/>
    </row>
    <row r="60" spans="4:87" ht="8.1" customHeight="1" x14ac:dyDescent="0.45">
      <c r="D60" s="641"/>
      <c r="E60" s="642"/>
      <c r="F60" s="642"/>
      <c r="G60" s="642"/>
      <c r="H60" s="642"/>
      <c r="I60" s="642"/>
      <c r="J60" s="642"/>
      <c r="K60" s="642"/>
      <c r="L60" s="642"/>
      <c r="M60" s="642"/>
      <c r="N60" s="642"/>
      <c r="O60" s="642"/>
      <c r="P60" s="642"/>
      <c r="Q60" s="642"/>
      <c r="R60" s="642"/>
      <c r="S60" s="642"/>
      <c r="T60" s="642"/>
      <c r="U60" s="642"/>
      <c r="V60" s="642"/>
      <c r="W60" s="643"/>
      <c r="X60" s="6"/>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c r="AY60" s="644"/>
      <c r="AZ60" s="645"/>
      <c r="BA60" s="342"/>
      <c r="BB60" s="650"/>
      <c r="BC60" s="650"/>
      <c r="BD60" s="650"/>
      <c r="BE60" s="650"/>
      <c r="BF60" s="650"/>
      <c r="BG60" s="650"/>
      <c r="BH60" s="650"/>
      <c r="BI60" s="650"/>
      <c r="BJ60" s="650"/>
      <c r="BK60" s="650"/>
      <c r="BL60" s="650"/>
      <c r="BM60" s="650"/>
      <c r="BN60" s="147"/>
      <c r="BO60" s="641"/>
      <c r="BP60" s="642"/>
      <c r="BQ60" s="642"/>
      <c r="BR60" s="642"/>
      <c r="BS60" s="642"/>
      <c r="BT60" s="642"/>
      <c r="BU60" s="642"/>
      <c r="BV60" s="642"/>
      <c r="BW60" s="642"/>
      <c r="BX60" s="642"/>
      <c r="BY60" s="642"/>
      <c r="BZ60" s="642"/>
      <c r="CA60" s="642"/>
      <c r="CB60" s="642"/>
      <c r="CC60" s="642"/>
      <c r="CD60" s="642"/>
      <c r="CE60" s="642"/>
      <c r="CF60" s="642"/>
      <c r="CG60" s="642"/>
      <c r="CH60" s="642"/>
      <c r="CI60" s="651"/>
    </row>
    <row r="61" spans="4:87" ht="8.1" customHeight="1" x14ac:dyDescent="0.45">
      <c r="D61" s="678"/>
      <c r="E61" s="679"/>
      <c r="F61" s="679"/>
      <c r="G61" s="679"/>
      <c r="H61" s="679"/>
      <c r="I61" s="679"/>
      <c r="J61" s="679"/>
      <c r="K61" s="680"/>
      <c r="L61" s="658" t="s">
        <v>47</v>
      </c>
      <c r="M61" s="661" t="str">
        <f>IF(D58="","",VLOOKUP(D58,コード!$B$5:$D$40,2,FALSE))</f>
        <v/>
      </c>
      <c r="N61" s="661"/>
      <c r="O61" s="661"/>
      <c r="P61" s="661"/>
      <c r="Q61" s="661"/>
      <c r="R61" s="661"/>
      <c r="S61" s="661"/>
      <c r="T61" s="661"/>
      <c r="U61" s="661"/>
      <c r="V61" s="172"/>
      <c r="W61" s="172"/>
      <c r="X61" s="343"/>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c r="AY61" s="644"/>
      <c r="AZ61" s="645"/>
      <c r="BA61" s="344"/>
      <c r="BB61" s="663"/>
      <c r="BC61" s="664"/>
      <c r="BD61" s="664"/>
      <c r="BE61" s="664"/>
      <c r="BF61" s="664"/>
      <c r="BG61" s="664"/>
      <c r="BH61" s="664"/>
      <c r="BI61" s="664"/>
      <c r="BJ61" s="664"/>
      <c r="BK61" s="664"/>
      <c r="BL61" s="664"/>
      <c r="BM61" s="664"/>
      <c r="BN61" s="148"/>
      <c r="BO61" s="669"/>
      <c r="BP61" s="670"/>
      <c r="BQ61" s="670"/>
      <c r="BR61" s="670"/>
      <c r="BS61" s="670"/>
      <c r="BT61" s="670"/>
      <c r="BU61" s="670"/>
      <c r="BV61" s="670"/>
      <c r="BW61" s="671"/>
      <c r="BX61" s="658" t="s">
        <v>47</v>
      </c>
      <c r="BY61" s="661" t="str">
        <f>IF(BO58="","",VLOOKUP(BO58,コード!$F$5:$G$13,2,FALSE))</f>
        <v/>
      </c>
      <c r="BZ61" s="661"/>
      <c r="CA61" s="661"/>
      <c r="CB61" s="661"/>
      <c r="CC61" s="661"/>
      <c r="CD61" s="661"/>
      <c r="CE61" s="661"/>
      <c r="CF61" s="661"/>
      <c r="CG61" s="661"/>
      <c r="CH61" s="172"/>
      <c r="CI61" s="345"/>
    </row>
    <row r="62" spans="4:87" ht="8.1" customHeight="1" x14ac:dyDescent="0.45">
      <c r="D62" s="678"/>
      <c r="E62" s="679"/>
      <c r="F62" s="679"/>
      <c r="G62" s="679"/>
      <c r="H62" s="679"/>
      <c r="I62" s="679"/>
      <c r="J62" s="679"/>
      <c r="K62" s="680"/>
      <c r="L62" s="659"/>
      <c r="M62" s="592"/>
      <c r="N62" s="592"/>
      <c r="O62" s="592"/>
      <c r="P62" s="592"/>
      <c r="Q62" s="592"/>
      <c r="R62" s="592"/>
      <c r="S62" s="592"/>
      <c r="T62" s="592"/>
      <c r="U62" s="592"/>
      <c r="V62" s="159"/>
      <c r="W62" s="159"/>
      <c r="X62" s="343"/>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c r="AY62" s="644"/>
      <c r="AZ62" s="645"/>
      <c r="BA62" s="346"/>
      <c r="BB62" s="665"/>
      <c r="BC62" s="666"/>
      <c r="BD62" s="666"/>
      <c r="BE62" s="666"/>
      <c r="BF62" s="666"/>
      <c r="BG62" s="666"/>
      <c r="BH62" s="666"/>
      <c r="BI62" s="666"/>
      <c r="BJ62" s="666"/>
      <c r="BK62" s="666"/>
      <c r="BL62" s="666"/>
      <c r="BM62" s="666"/>
      <c r="BN62" s="149"/>
      <c r="BO62" s="669"/>
      <c r="BP62" s="670"/>
      <c r="BQ62" s="670"/>
      <c r="BR62" s="670"/>
      <c r="BS62" s="670"/>
      <c r="BT62" s="670"/>
      <c r="BU62" s="670"/>
      <c r="BV62" s="670"/>
      <c r="BW62" s="671"/>
      <c r="BX62" s="659"/>
      <c r="BY62" s="592"/>
      <c r="BZ62" s="592"/>
      <c r="CA62" s="592"/>
      <c r="CB62" s="592"/>
      <c r="CC62" s="592"/>
      <c r="CD62" s="592"/>
      <c r="CE62" s="592"/>
      <c r="CF62" s="592"/>
      <c r="CG62" s="592"/>
      <c r="CH62" s="159"/>
      <c r="CI62" s="347"/>
    </row>
    <row r="63" spans="4:87" ht="8.1" customHeight="1" x14ac:dyDescent="0.45">
      <c r="D63" s="681"/>
      <c r="E63" s="682"/>
      <c r="F63" s="682"/>
      <c r="G63" s="682"/>
      <c r="H63" s="682"/>
      <c r="I63" s="682"/>
      <c r="J63" s="682"/>
      <c r="K63" s="683"/>
      <c r="L63" s="660"/>
      <c r="M63" s="662"/>
      <c r="N63" s="662"/>
      <c r="O63" s="662"/>
      <c r="P63" s="662"/>
      <c r="Q63" s="662"/>
      <c r="R63" s="662"/>
      <c r="S63" s="662"/>
      <c r="T63" s="662"/>
      <c r="U63" s="662"/>
      <c r="V63" s="173"/>
      <c r="W63" s="173"/>
      <c r="X63" s="348"/>
      <c r="Y63" s="646"/>
      <c r="Z63" s="646"/>
      <c r="AA63" s="646"/>
      <c r="AB63" s="646"/>
      <c r="AC63" s="646"/>
      <c r="AD63" s="646"/>
      <c r="AE63" s="646"/>
      <c r="AF63" s="646"/>
      <c r="AG63" s="646"/>
      <c r="AH63" s="646"/>
      <c r="AI63" s="646"/>
      <c r="AJ63" s="646"/>
      <c r="AK63" s="646"/>
      <c r="AL63" s="646"/>
      <c r="AM63" s="646"/>
      <c r="AN63" s="646"/>
      <c r="AO63" s="646"/>
      <c r="AP63" s="646"/>
      <c r="AQ63" s="646"/>
      <c r="AR63" s="646"/>
      <c r="AS63" s="646"/>
      <c r="AT63" s="646"/>
      <c r="AU63" s="646"/>
      <c r="AV63" s="646"/>
      <c r="AW63" s="646"/>
      <c r="AX63" s="646"/>
      <c r="AY63" s="646"/>
      <c r="AZ63" s="647"/>
      <c r="BA63" s="349"/>
      <c r="BB63" s="667"/>
      <c r="BC63" s="668"/>
      <c r="BD63" s="668"/>
      <c r="BE63" s="668"/>
      <c r="BF63" s="668"/>
      <c r="BG63" s="668"/>
      <c r="BH63" s="668"/>
      <c r="BI63" s="668"/>
      <c r="BJ63" s="668"/>
      <c r="BK63" s="668"/>
      <c r="BL63" s="668"/>
      <c r="BM63" s="668"/>
      <c r="BN63" s="150"/>
      <c r="BO63" s="672"/>
      <c r="BP63" s="673"/>
      <c r="BQ63" s="673"/>
      <c r="BR63" s="673"/>
      <c r="BS63" s="673"/>
      <c r="BT63" s="673"/>
      <c r="BU63" s="673"/>
      <c r="BV63" s="673"/>
      <c r="BW63" s="674"/>
      <c r="BX63" s="660"/>
      <c r="BY63" s="662"/>
      <c r="BZ63" s="662"/>
      <c r="CA63" s="662"/>
      <c r="CB63" s="662"/>
      <c r="CC63" s="662"/>
      <c r="CD63" s="662"/>
      <c r="CE63" s="662"/>
      <c r="CF63" s="662"/>
      <c r="CG63" s="662"/>
      <c r="CH63" s="173"/>
      <c r="CI63" s="350"/>
    </row>
    <row r="64" spans="4:87" ht="8.1" customHeight="1" x14ac:dyDescent="0.45">
      <c r="D64" s="641"/>
      <c r="E64" s="642"/>
      <c r="F64" s="642"/>
      <c r="G64" s="642"/>
      <c r="H64" s="642"/>
      <c r="I64" s="642"/>
      <c r="J64" s="642"/>
      <c r="K64" s="642"/>
      <c r="L64" s="642"/>
      <c r="M64" s="642"/>
      <c r="N64" s="642"/>
      <c r="O64" s="642"/>
      <c r="P64" s="642"/>
      <c r="Q64" s="642"/>
      <c r="R64" s="642"/>
      <c r="S64" s="642"/>
      <c r="T64" s="642"/>
      <c r="U64" s="642"/>
      <c r="V64" s="642"/>
      <c r="W64" s="643"/>
      <c r="X64" s="336"/>
      <c r="Y64" s="644" t="str">
        <f>IF(D64="","",VLOOKUP(D64,コード!$B$5:$D$40,3,FALSE))</f>
        <v/>
      </c>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c r="AY64" s="644"/>
      <c r="AZ64" s="645"/>
      <c r="BA64" s="338"/>
      <c r="BB64" s="648"/>
      <c r="BC64" s="648"/>
      <c r="BD64" s="648"/>
      <c r="BE64" s="648"/>
      <c r="BF64" s="648"/>
      <c r="BG64" s="648"/>
      <c r="BH64" s="648"/>
      <c r="BI64" s="648"/>
      <c r="BJ64" s="648"/>
      <c r="BK64" s="648"/>
      <c r="BL64" s="648"/>
      <c r="BM64" s="648"/>
      <c r="BN64" s="151"/>
      <c r="BO64" s="641"/>
      <c r="BP64" s="642"/>
      <c r="BQ64" s="642"/>
      <c r="BR64" s="642"/>
      <c r="BS64" s="642"/>
      <c r="BT64" s="642"/>
      <c r="BU64" s="642"/>
      <c r="BV64" s="642"/>
      <c r="BW64" s="642"/>
      <c r="BX64" s="642"/>
      <c r="BY64" s="642"/>
      <c r="BZ64" s="642"/>
      <c r="CA64" s="642"/>
      <c r="CB64" s="642"/>
      <c r="CC64" s="642"/>
      <c r="CD64" s="642"/>
      <c r="CE64" s="642"/>
      <c r="CF64" s="642"/>
      <c r="CG64" s="642"/>
      <c r="CH64" s="642"/>
      <c r="CI64" s="651"/>
    </row>
    <row r="65" spans="4:87" ht="8.1" customHeight="1" x14ac:dyDescent="0.45">
      <c r="D65" s="641"/>
      <c r="E65" s="642"/>
      <c r="F65" s="642"/>
      <c r="G65" s="642"/>
      <c r="H65" s="642"/>
      <c r="I65" s="642"/>
      <c r="J65" s="642"/>
      <c r="K65" s="642"/>
      <c r="L65" s="642"/>
      <c r="M65" s="642"/>
      <c r="N65" s="642"/>
      <c r="O65" s="642"/>
      <c r="P65" s="642"/>
      <c r="Q65" s="642"/>
      <c r="R65" s="642"/>
      <c r="S65" s="642"/>
      <c r="T65" s="642"/>
      <c r="U65" s="642"/>
      <c r="V65" s="642"/>
      <c r="W65" s="643"/>
      <c r="X65" s="6"/>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c r="AY65" s="644"/>
      <c r="AZ65" s="645"/>
      <c r="BA65" s="342"/>
      <c r="BB65" s="649"/>
      <c r="BC65" s="649"/>
      <c r="BD65" s="649"/>
      <c r="BE65" s="649"/>
      <c r="BF65" s="649"/>
      <c r="BG65" s="649"/>
      <c r="BH65" s="649"/>
      <c r="BI65" s="649"/>
      <c r="BJ65" s="649"/>
      <c r="BK65" s="649"/>
      <c r="BL65" s="649"/>
      <c r="BM65" s="649"/>
      <c r="BN65" s="146"/>
      <c r="BO65" s="641"/>
      <c r="BP65" s="642"/>
      <c r="BQ65" s="642"/>
      <c r="BR65" s="642"/>
      <c r="BS65" s="642"/>
      <c r="BT65" s="642"/>
      <c r="BU65" s="642"/>
      <c r="BV65" s="642"/>
      <c r="BW65" s="642"/>
      <c r="BX65" s="642"/>
      <c r="BY65" s="642"/>
      <c r="BZ65" s="642"/>
      <c r="CA65" s="642"/>
      <c r="CB65" s="642"/>
      <c r="CC65" s="642"/>
      <c r="CD65" s="642"/>
      <c r="CE65" s="642"/>
      <c r="CF65" s="642"/>
      <c r="CG65" s="642"/>
      <c r="CH65" s="642"/>
      <c r="CI65" s="651"/>
    </row>
    <row r="66" spans="4:87" ht="8.1" customHeight="1" x14ac:dyDescent="0.45">
      <c r="D66" s="641"/>
      <c r="E66" s="642"/>
      <c r="F66" s="642"/>
      <c r="G66" s="642"/>
      <c r="H66" s="642"/>
      <c r="I66" s="642"/>
      <c r="J66" s="642"/>
      <c r="K66" s="642"/>
      <c r="L66" s="642"/>
      <c r="M66" s="642"/>
      <c r="N66" s="642"/>
      <c r="O66" s="642"/>
      <c r="P66" s="642"/>
      <c r="Q66" s="642"/>
      <c r="R66" s="642"/>
      <c r="S66" s="642"/>
      <c r="T66" s="642"/>
      <c r="U66" s="642"/>
      <c r="V66" s="642"/>
      <c r="W66" s="643"/>
      <c r="X66" s="6"/>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c r="AY66" s="644"/>
      <c r="AZ66" s="645"/>
      <c r="BA66" s="342"/>
      <c r="BB66" s="650"/>
      <c r="BC66" s="650"/>
      <c r="BD66" s="650"/>
      <c r="BE66" s="650"/>
      <c r="BF66" s="650"/>
      <c r="BG66" s="650"/>
      <c r="BH66" s="650"/>
      <c r="BI66" s="650"/>
      <c r="BJ66" s="650"/>
      <c r="BK66" s="650"/>
      <c r="BL66" s="650"/>
      <c r="BM66" s="650"/>
      <c r="BN66" s="147"/>
      <c r="BO66" s="641"/>
      <c r="BP66" s="642"/>
      <c r="BQ66" s="642"/>
      <c r="BR66" s="642"/>
      <c r="BS66" s="642"/>
      <c r="BT66" s="642"/>
      <c r="BU66" s="642"/>
      <c r="BV66" s="642"/>
      <c r="BW66" s="642"/>
      <c r="BX66" s="642"/>
      <c r="BY66" s="642"/>
      <c r="BZ66" s="642"/>
      <c r="CA66" s="642"/>
      <c r="CB66" s="642"/>
      <c r="CC66" s="642"/>
      <c r="CD66" s="642"/>
      <c r="CE66" s="642"/>
      <c r="CF66" s="642"/>
      <c r="CG66" s="642"/>
      <c r="CH66" s="642"/>
      <c r="CI66" s="651"/>
    </row>
    <row r="67" spans="4:87" ht="8.1" customHeight="1" x14ac:dyDescent="0.45">
      <c r="D67" s="678"/>
      <c r="E67" s="679"/>
      <c r="F67" s="679"/>
      <c r="G67" s="679"/>
      <c r="H67" s="679"/>
      <c r="I67" s="679"/>
      <c r="J67" s="679"/>
      <c r="K67" s="680"/>
      <c r="L67" s="658" t="s">
        <v>47</v>
      </c>
      <c r="M67" s="661" t="str">
        <f>IF(D64="","",VLOOKUP(D64,コード!$B$5:$D$40,2,FALSE))</f>
        <v/>
      </c>
      <c r="N67" s="661"/>
      <c r="O67" s="661"/>
      <c r="P67" s="661"/>
      <c r="Q67" s="661"/>
      <c r="R67" s="661"/>
      <c r="S67" s="661"/>
      <c r="T67" s="661"/>
      <c r="U67" s="661"/>
      <c r="V67" s="172"/>
      <c r="W67" s="172"/>
      <c r="X67" s="343"/>
      <c r="Y67" s="644"/>
      <c r="Z67" s="644"/>
      <c r="AA67" s="644"/>
      <c r="AB67" s="644"/>
      <c r="AC67" s="644"/>
      <c r="AD67" s="644"/>
      <c r="AE67" s="644"/>
      <c r="AF67" s="644"/>
      <c r="AG67" s="644"/>
      <c r="AH67" s="644"/>
      <c r="AI67" s="644"/>
      <c r="AJ67" s="644"/>
      <c r="AK67" s="644"/>
      <c r="AL67" s="644"/>
      <c r="AM67" s="644"/>
      <c r="AN67" s="644"/>
      <c r="AO67" s="644"/>
      <c r="AP67" s="644"/>
      <c r="AQ67" s="644"/>
      <c r="AR67" s="644"/>
      <c r="AS67" s="644"/>
      <c r="AT67" s="644"/>
      <c r="AU67" s="644"/>
      <c r="AV67" s="644"/>
      <c r="AW67" s="644"/>
      <c r="AX67" s="644"/>
      <c r="AY67" s="644"/>
      <c r="AZ67" s="645"/>
      <c r="BA67" s="344"/>
      <c r="BB67" s="663"/>
      <c r="BC67" s="664"/>
      <c r="BD67" s="664"/>
      <c r="BE67" s="664"/>
      <c r="BF67" s="664"/>
      <c r="BG67" s="664"/>
      <c r="BH67" s="664"/>
      <c r="BI67" s="664"/>
      <c r="BJ67" s="664"/>
      <c r="BK67" s="664"/>
      <c r="BL67" s="664"/>
      <c r="BM67" s="664"/>
      <c r="BN67" s="148"/>
      <c r="BO67" s="669"/>
      <c r="BP67" s="670"/>
      <c r="BQ67" s="670"/>
      <c r="BR67" s="670"/>
      <c r="BS67" s="670"/>
      <c r="BT67" s="670"/>
      <c r="BU67" s="670"/>
      <c r="BV67" s="670"/>
      <c r="BW67" s="671"/>
      <c r="BX67" s="658" t="s">
        <v>47</v>
      </c>
      <c r="BY67" s="661" t="str">
        <f>IF(BO64="","",VLOOKUP(BO64,コード!$F$5:$G$13,2,FALSE))</f>
        <v/>
      </c>
      <c r="BZ67" s="661"/>
      <c r="CA67" s="661"/>
      <c r="CB67" s="661"/>
      <c r="CC67" s="661"/>
      <c r="CD67" s="661"/>
      <c r="CE67" s="661"/>
      <c r="CF67" s="661"/>
      <c r="CG67" s="661"/>
      <c r="CH67" s="172"/>
      <c r="CI67" s="345"/>
    </row>
    <row r="68" spans="4:87" ht="8.1" customHeight="1" x14ac:dyDescent="0.45">
      <c r="D68" s="678"/>
      <c r="E68" s="679"/>
      <c r="F68" s="679"/>
      <c r="G68" s="679"/>
      <c r="H68" s="679"/>
      <c r="I68" s="679"/>
      <c r="J68" s="679"/>
      <c r="K68" s="680"/>
      <c r="L68" s="659"/>
      <c r="M68" s="592"/>
      <c r="N68" s="592"/>
      <c r="O68" s="592"/>
      <c r="P68" s="592"/>
      <c r="Q68" s="592"/>
      <c r="R68" s="592"/>
      <c r="S68" s="592"/>
      <c r="T68" s="592"/>
      <c r="U68" s="592"/>
      <c r="V68" s="159"/>
      <c r="W68" s="159"/>
      <c r="X68" s="343"/>
      <c r="Y68" s="644"/>
      <c r="Z68" s="644"/>
      <c r="AA68" s="644"/>
      <c r="AB68" s="644"/>
      <c r="AC68" s="644"/>
      <c r="AD68" s="644"/>
      <c r="AE68" s="644"/>
      <c r="AF68" s="644"/>
      <c r="AG68" s="644"/>
      <c r="AH68" s="644"/>
      <c r="AI68" s="644"/>
      <c r="AJ68" s="644"/>
      <c r="AK68" s="644"/>
      <c r="AL68" s="644"/>
      <c r="AM68" s="644"/>
      <c r="AN68" s="644"/>
      <c r="AO68" s="644"/>
      <c r="AP68" s="644"/>
      <c r="AQ68" s="644"/>
      <c r="AR68" s="644"/>
      <c r="AS68" s="644"/>
      <c r="AT68" s="644"/>
      <c r="AU68" s="644"/>
      <c r="AV68" s="644"/>
      <c r="AW68" s="644"/>
      <c r="AX68" s="644"/>
      <c r="AY68" s="644"/>
      <c r="AZ68" s="645"/>
      <c r="BA68" s="346"/>
      <c r="BB68" s="665"/>
      <c r="BC68" s="666"/>
      <c r="BD68" s="666"/>
      <c r="BE68" s="666"/>
      <c r="BF68" s="666"/>
      <c r="BG68" s="666"/>
      <c r="BH68" s="666"/>
      <c r="BI68" s="666"/>
      <c r="BJ68" s="666"/>
      <c r="BK68" s="666"/>
      <c r="BL68" s="666"/>
      <c r="BM68" s="666"/>
      <c r="BN68" s="149"/>
      <c r="BO68" s="669"/>
      <c r="BP68" s="670"/>
      <c r="BQ68" s="670"/>
      <c r="BR68" s="670"/>
      <c r="BS68" s="670"/>
      <c r="BT68" s="670"/>
      <c r="BU68" s="670"/>
      <c r="BV68" s="670"/>
      <c r="BW68" s="671"/>
      <c r="BX68" s="659"/>
      <c r="BY68" s="592"/>
      <c r="BZ68" s="592"/>
      <c r="CA68" s="592"/>
      <c r="CB68" s="592"/>
      <c r="CC68" s="592"/>
      <c r="CD68" s="592"/>
      <c r="CE68" s="592"/>
      <c r="CF68" s="592"/>
      <c r="CG68" s="592"/>
      <c r="CH68" s="159"/>
      <c r="CI68" s="347"/>
    </row>
    <row r="69" spans="4:87" ht="8.1" customHeight="1" x14ac:dyDescent="0.45">
      <c r="D69" s="681"/>
      <c r="E69" s="682"/>
      <c r="F69" s="682"/>
      <c r="G69" s="682"/>
      <c r="H69" s="682"/>
      <c r="I69" s="682"/>
      <c r="J69" s="682"/>
      <c r="K69" s="683"/>
      <c r="L69" s="660"/>
      <c r="M69" s="662"/>
      <c r="N69" s="662"/>
      <c r="O69" s="662"/>
      <c r="P69" s="662"/>
      <c r="Q69" s="662"/>
      <c r="R69" s="662"/>
      <c r="S69" s="662"/>
      <c r="T69" s="662"/>
      <c r="U69" s="662"/>
      <c r="V69" s="173"/>
      <c r="W69" s="173"/>
      <c r="X69" s="348"/>
      <c r="Y69" s="646"/>
      <c r="Z69" s="646"/>
      <c r="AA69" s="646"/>
      <c r="AB69" s="646"/>
      <c r="AC69" s="646"/>
      <c r="AD69" s="646"/>
      <c r="AE69" s="646"/>
      <c r="AF69" s="646"/>
      <c r="AG69" s="646"/>
      <c r="AH69" s="646"/>
      <c r="AI69" s="646"/>
      <c r="AJ69" s="646"/>
      <c r="AK69" s="646"/>
      <c r="AL69" s="646"/>
      <c r="AM69" s="646"/>
      <c r="AN69" s="646"/>
      <c r="AO69" s="646"/>
      <c r="AP69" s="646"/>
      <c r="AQ69" s="646"/>
      <c r="AR69" s="646"/>
      <c r="AS69" s="646"/>
      <c r="AT69" s="646"/>
      <c r="AU69" s="646"/>
      <c r="AV69" s="646"/>
      <c r="AW69" s="646"/>
      <c r="AX69" s="646"/>
      <c r="AY69" s="646"/>
      <c r="AZ69" s="647"/>
      <c r="BA69" s="349"/>
      <c r="BB69" s="667"/>
      <c r="BC69" s="668"/>
      <c r="BD69" s="668"/>
      <c r="BE69" s="668"/>
      <c r="BF69" s="668"/>
      <c r="BG69" s="668"/>
      <c r="BH69" s="668"/>
      <c r="BI69" s="668"/>
      <c r="BJ69" s="668"/>
      <c r="BK69" s="668"/>
      <c r="BL69" s="668"/>
      <c r="BM69" s="668"/>
      <c r="BN69" s="150"/>
      <c r="BO69" s="672"/>
      <c r="BP69" s="673"/>
      <c r="BQ69" s="673"/>
      <c r="BR69" s="673"/>
      <c r="BS69" s="673"/>
      <c r="BT69" s="673"/>
      <c r="BU69" s="673"/>
      <c r="BV69" s="673"/>
      <c r="BW69" s="674"/>
      <c r="BX69" s="660"/>
      <c r="BY69" s="662"/>
      <c r="BZ69" s="662"/>
      <c r="CA69" s="662"/>
      <c r="CB69" s="662"/>
      <c r="CC69" s="662"/>
      <c r="CD69" s="662"/>
      <c r="CE69" s="662"/>
      <c r="CF69" s="662"/>
      <c r="CG69" s="662"/>
      <c r="CH69" s="173"/>
      <c r="CI69" s="350"/>
    </row>
    <row r="70" spans="4:87" ht="8.1" customHeight="1" x14ac:dyDescent="0.45">
      <c r="D70" s="641"/>
      <c r="E70" s="642"/>
      <c r="F70" s="642"/>
      <c r="G70" s="642"/>
      <c r="H70" s="642"/>
      <c r="I70" s="642"/>
      <c r="J70" s="642"/>
      <c r="K70" s="642"/>
      <c r="L70" s="642"/>
      <c r="M70" s="642"/>
      <c r="N70" s="642"/>
      <c r="O70" s="642"/>
      <c r="P70" s="642"/>
      <c r="Q70" s="642"/>
      <c r="R70" s="642"/>
      <c r="S70" s="642"/>
      <c r="T70" s="642"/>
      <c r="U70" s="642"/>
      <c r="V70" s="642"/>
      <c r="W70" s="643"/>
      <c r="X70" s="336"/>
      <c r="Y70" s="644" t="str">
        <f>IF(D70="","",VLOOKUP(D70,コード!$B$5:$D$40,3,FALSE))</f>
        <v/>
      </c>
      <c r="Z70" s="644"/>
      <c r="AA70" s="644"/>
      <c r="AB70" s="644"/>
      <c r="AC70" s="644"/>
      <c r="AD70" s="644"/>
      <c r="AE70" s="644"/>
      <c r="AF70" s="644"/>
      <c r="AG70" s="644"/>
      <c r="AH70" s="644"/>
      <c r="AI70" s="644"/>
      <c r="AJ70" s="644"/>
      <c r="AK70" s="644"/>
      <c r="AL70" s="644"/>
      <c r="AM70" s="644"/>
      <c r="AN70" s="644"/>
      <c r="AO70" s="644"/>
      <c r="AP70" s="644"/>
      <c r="AQ70" s="644"/>
      <c r="AR70" s="644"/>
      <c r="AS70" s="644"/>
      <c r="AT70" s="644"/>
      <c r="AU70" s="644"/>
      <c r="AV70" s="644"/>
      <c r="AW70" s="644"/>
      <c r="AX70" s="644"/>
      <c r="AY70" s="644"/>
      <c r="AZ70" s="645"/>
      <c r="BA70" s="338"/>
      <c r="BB70" s="648"/>
      <c r="BC70" s="648"/>
      <c r="BD70" s="648"/>
      <c r="BE70" s="648"/>
      <c r="BF70" s="648"/>
      <c r="BG70" s="648"/>
      <c r="BH70" s="648"/>
      <c r="BI70" s="648"/>
      <c r="BJ70" s="648"/>
      <c r="BK70" s="648"/>
      <c r="BL70" s="648"/>
      <c r="BM70" s="648"/>
      <c r="BN70" s="151"/>
      <c r="BO70" s="641"/>
      <c r="BP70" s="642"/>
      <c r="BQ70" s="642"/>
      <c r="BR70" s="642"/>
      <c r="BS70" s="642"/>
      <c r="BT70" s="642"/>
      <c r="BU70" s="642"/>
      <c r="BV70" s="642"/>
      <c r="BW70" s="642"/>
      <c r="BX70" s="642"/>
      <c r="BY70" s="642"/>
      <c r="BZ70" s="642"/>
      <c r="CA70" s="642"/>
      <c r="CB70" s="642"/>
      <c r="CC70" s="642"/>
      <c r="CD70" s="642"/>
      <c r="CE70" s="642"/>
      <c r="CF70" s="642"/>
      <c r="CG70" s="642"/>
      <c r="CH70" s="642"/>
      <c r="CI70" s="651"/>
    </row>
    <row r="71" spans="4:87" ht="8.1" customHeight="1" x14ac:dyDescent="0.45">
      <c r="D71" s="641"/>
      <c r="E71" s="642"/>
      <c r="F71" s="642"/>
      <c r="G71" s="642"/>
      <c r="H71" s="642"/>
      <c r="I71" s="642"/>
      <c r="J71" s="642"/>
      <c r="K71" s="642"/>
      <c r="L71" s="642"/>
      <c r="M71" s="642"/>
      <c r="N71" s="642"/>
      <c r="O71" s="642"/>
      <c r="P71" s="642"/>
      <c r="Q71" s="642"/>
      <c r="R71" s="642"/>
      <c r="S71" s="642"/>
      <c r="T71" s="642"/>
      <c r="U71" s="642"/>
      <c r="V71" s="642"/>
      <c r="W71" s="643"/>
      <c r="X71" s="6"/>
      <c r="Y71" s="644"/>
      <c r="Z71" s="644"/>
      <c r="AA71" s="644"/>
      <c r="AB71" s="644"/>
      <c r="AC71" s="644"/>
      <c r="AD71" s="644"/>
      <c r="AE71" s="644"/>
      <c r="AF71" s="644"/>
      <c r="AG71" s="644"/>
      <c r="AH71" s="644"/>
      <c r="AI71" s="644"/>
      <c r="AJ71" s="644"/>
      <c r="AK71" s="644"/>
      <c r="AL71" s="644"/>
      <c r="AM71" s="644"/>
      <c r="AN71" s="644"/>
      <c r="AO71" s="644"/>
      <c r="AP71" s="644"/>
      <c r="AQ71" s="644"/>
      <c r="AR71" s="644"/>
      <c r="AS71" s="644"/>
      <c r="AT71" s="644"/>
      <c r="AU71" s="644"/>
      <c r="AV71" s="644"/>
      <c r="AW71" s="644"/>
      <c r="AX71" s="644"/>
      <c r="AY71" s="644"/>
      <c r="AZ71" s="645"/>
      <c r="BA71" s="342"/>
      <c r="BB71" s="649"/>
      <c r="BC71" s="649"/>
      <c r="BD71" s="649"/>
      <c r="BE71" s="649"/>
      <c r="BF71" s="649"/>
      <c r="BG71" s="649"/>
      <c r="BH71" s="649"/>
      <c r="BI71" s="649"/>
      <c r="BJ71" s="649"/>
      <c r="BK71" s="649"/>
      <c r="BL71" s="649"/>
      <c r="BM71" s="649"/>
      <c r="BN71" s="146"/>
      <c r="BO71" s="641"/>
      <c r="BP71" s="642"/>
      <c r="BQ71" s="642"/>
      <c r="BR71" s="642"/>
      <c r="BS71" s="642"/>
      <c r="BT71" s="642"/>
      <c r="BU71" s="642"/>
      <c r="BV71" s="642"/>
      <c r="BW71" s="642"/>
      <c r="BX71" s="642"/>
      <c r="BY71" s="642"/>
      <c r="BZ71" s="642"/>
      <c r="CA71" s="642"/>
      <c r="CB71" s="642"/>
      <c r="CC71" s="642"/>
      <c r="CD71" s="642"/>
      <c r="CE71" s="642"/>
      <c r="CF71" s="642"/>
      <c r="CG71" s="642"/>
      <c r="CH71" s="642"/>
      <c r="CI71" s="651"/>
    </row>
    <row r="72" spans="4:87" ht="8.1" customHeight="1" x14ac:dyDescent="0.45">
      <c r="D72" s="641"/>
      <c r="E72" s="642"/>
      <c r="F72" s="642"/>
      <c r="G72" s="642"/>
      <c r="H72" s="642"/>
      <c r="I72" s="642"/>
      <c r="J72" s="642"/>
      <c r="K72" s="642"/>
      <c r="L72" s="642"/>
      <c r="M72" s="642"/>
      <c r="N72" s="642"/>
      <c r="O72" s="642"/>
      <c r="P72" s="642"/>
      <c r="Q72" s="642"/>
      <c r="R72" s="642"/>
      <c r="S72" s="642"/>
      <c r="T72" s="642"/>
      <c r="U72" s="642"/>
      <c r="V72" s="642"/>
      <c r="W72" s="643"/>
      <c r="X72" s="6"/>
      <c r="Y72" s="644"/>
      <c r="Z72" s="644"/>
      <c r="AA72" s="644"/>
      <c r="AB72" s="644"/>
      <c r="AC72" s="644"/>
      <c r="AD72" s="644"/>
      <c r="AE72" s="644"/>
      <c r="AF72" s="644"/>
      <c r="AG72" s="644"/>
      <c r="AH72" s="644"/>
      <c r="AI72" s="644"/>
      <c r="AJ72" s="644"/>
      <c r="AK72" s="644"/>
      <c r="AL72" s="644"/>
      <c r="AM72" s="644"/>
      <c r="AN72" s="644"/>
      <c r="AO72" s="644"/>
      <c r="AP72" s="644"/>
      <c r="AQ72" s="644"/>
      <c r="AR72" s="644"/>
      <c r="AS72" s="644"/>
      <c r="AT72" s="644"/>
      <c r="AU72" s="644"/>
      <c r="AV72" s="644"/>
      <c r="AW72" s="644"/>
      <c r="AX72" s="644"/>
      <c r="AY72" s="644"/>
      <c r="AZ72" s="645"/>
      <c r="BA72" s="342"/>
      <c r="BB72" s="650"/>
      <c r="BC72" s="650"/>
      <c r="BD72" s="650"/>
      <c r="BE72" s="650"/>
      <c r="BF72" s="650"/>
      <c r="BG72" s="650"/>
      <c r="BH72" s="650"/>
      <c r="BI72" s="650"/>
      <c r="BJ72" s="650"/>
      <c r="BK72" s="650"/>
      <c r="BL72" s="650"/>
      <c r="BM72" s="650"/>
      <c r="BN72" s="147"/>
      <c r="BO72" s="641"/>
      <c r="BP72" s="642"/>
      <c r="BQ72" s="642"/>
      <c r="BR72" s="642"/>
      <c r="BS72" s="642"/>
      <c r="BT72" s="642"/>
      <c r="BU72" s="642"/>
      <c r="BV72" s="642"/>
      <c r="BW72" s="642"/>
      <c r="BX72" s="642"/>
      <c r="BY72" s="642"/>
      <c r="BZ72" s="642"/>
      <c r="CA72" s="642"/>
      <c r="CB72" s="642"/>
      <c r="CC72" s="642"/>
      <c r="CD72" s="642"/>
      <c r="CE72" s="642"/>
      <c r="CF72" s="642"/>
      <c r="CG72" s="642"/>
      <c r="CH72" s="642"/>
      <c r="CI72" s="651"/>
    </row>
    <row r="73" spans="4:87" ht="8.1" customHeight="1" x14ac:dyDescent="0.45">
      <c r="D73" s="678"/>
      <c r="E73" s="679"/>
      <c r="F73" s="679"/>
      <c r="G73" s="679"/>
      <c r="H73" s="679"/>
      <c r="I73" s="679"/>
      <c r="J73" s="679"/>
      <c r="K73" s="680"/>
      <c r="L73" s="658" t="s">
        <v>47</v>
      </c>
      <c r="M73" s="661" t="str">
        <f>IF(D70="","",VLOOKUP(D70,コード!$B$5:$D$40,2,FALSE))</f>
        <v/>
      </c>
      <c r="N73" s="661"/>
      <c r="O73" s="661"/>
      <c r="P73" s="661"/>
      <c r="Q73" s="661"/>
      <c r="R73" s="661"/>
      <c r="S73" s="661"/>
      <c r="T73" s="661"/>
      <c r="U73" s="661"/>
      <c r="V73" s="172"/>
      <c r="W73" s="172"/>
      <c r="X73" s="343"/>
      <c r="Y73" s="644"/>
      <c r="Z73" s="644"/>
      <c r="AA73" s="644"/>
      <c r="AB73" s="644"/>
      <c r="AC73" s="644"/>
      <c r="AD73" s="644"/>
      <c r="AE73" s="644"/>
      <c r="AF73" s="644"/>
      <c r="AG73" s="644"/>
      <c r="AH73" s="644"/>
      <c r="AI73" s="644"/>
      <c r="AJ73" s="644"/>
      <c r="AK73" s="644"/>
      <c r="AL73" s="644"/>
      <c r="AM73" s="644"/>
      <c r="AN73" s="644"/>
      <c r="AO73" s="644"/>
      <c r="AP73" s="644"/>
      <c r="AQ73" s="644"/>
      <c r="AR73" s="644"/>
      <c r="AS73" s="644"/>
      <c r="AT73" s="644"/>
      <c r="AU73" s="644"/>
      <c r="AV73" s="644"/>
      <c r="AW73" s="644"/>
      <c r="AX73" s="644"/>
      <c r="AY73" s="644"/>
      <c r="AZ73" s="645"/>
      <c r="BA73" s="344"/>
      <c r="BB73" s="663"/>
      <c r="BC73" s="664"/>
      <c r="BD73" s="664"/>
      <c r="BE73" s="664"/>
      <c r="BF73" s="664"/>
      <c r="BG73" s="664"/>
      <c r="BH73" s="664"/>
      <c r="BI73" s="664"/>
      <c r="BJ73" s="664"/>
      <c r="BK73" s="664"/>
      <c r="BL73" s="664"/>
      <c r="BM73" s="664"/>
      <c r="BN73" s="148"/>
      <c r="BO73" s="669"/>
      <c r="BP73" s="670"/>
      <c r="BQ73" s="670"/>
      <c r="BR73" s="670"/>
      <c r="BS73" s="670"/>
      <c r="BT73" s="670"/>
      <c r="BU73" s="670"/>
      <c r="BV73" s="670"/>
      <c r="BW73" s="671"/>
      <c r="BX73" s="658" t="s">
        <v>47</v>
      </c>
      <c r="BY73" s="661" t="str">
        <f>IF(BO70="","",VLOOKUP(BO70,コード!$F$5:$G$13,2,FALSE))</f>
        <v/>
      </c>
      <c r="BZ73" s="661"/>
      <c r="CA73" s="661"/>
      <c r="CB73" s="661"/>
      <c r="CC73" s="661"/>
      <c r="CD73" s="661"/>
      <c r="CE73" s="661"/>
      <c r="CF73" s="661"/>
      <c r="CG73" s="661"/>
      <c r="CH73" s="172"/>
      <c r="CI73" s="345"/>
    </row>
    <row r="74" spans="4:87" ht="8.1" customHeight="1" x14ac:dyDescent="0.45">
      <c r="D74" s="678"/>
      <c r="E74" s="679"/>
      <c r="F74" s="679"/>
      <c r="G74" s="679"/>
      <c r="H74" s="679"/>
      <c r="I74" s="679"/>
      <c r="J74" s="679"/>
      <c r="K74" s="680"/>
      <c r="L74" s="659"/>
      <c r="M74" s="592"/>
      <c r="N74" s="592"/>
      <c r="O74" s="592"/>
      <c r="P74" s="592"/>
      <c r="Q74" s="592"/>
      <c r="R74" s="592"/>
      <c r="S74" s="592"/>
      <c r="T74" s="592"/>
      <c r="U74" s="592"/>
      <c r="V74" s="159"/>
      <c r="W74" s="159"/>
      <c r="X74" s="343"/>
      <c r="Y74" s="644"/>
      <c r="Z74" s="644"/>
      <c r="AA74" s="644"/>
      <c r="AB74" s="644"/>
      <c r="AC74" s="644"/>
      <c r="AD74" s="644"/>
      <c r="AE74" s="644"/>
      <c r="AF74" s="644"/>
      <c r="AG74" s="644"/>
      <c r="AH74" s="644"/>
      <c r="AI74" s="644"/>
      <c r="AJ74" s="644"/>
      <c r="AK74" s="644"/>
      <c r="AL74" s="644"/>
      <c r="AM74" s="644"/>
      <c r="AN74" s="644"/>
      <c r="AO74" s="644"/>
      <c r="AP74" s="644"/>
      <c r="AQ74" s="644"/>
      <c r="AR74" s="644"/>
      <c r="AS74" s="644"/>
      <c r="AT74" s="644"/>
      <c r="AU74" s="644"/>
      <c r="AV74" s="644"/>
      <c r="AW74" s="644"/>
      <c r="AX74" s="644"/>
      <c r="AY74" s="644"/>
      <c r="AZ74" s="645"/>
      <c r="BA74" s="346"/>
      <c r="BB74" s="665"/>
      <c r="BC74" s="666"/>
      <c r="BD74" s="666"/>
      <c r="BE74" s="666"/>
      <c r="BF74" s="666"/>
      <c r="BG74" s="666"/>
      <c r="BH74" s="666"/>
      <c r="BI74" s="666"/>
      <c r="BJ74" s="666"/>
      <c r="BK74" s="666"/>
      <c r="BL74" s="666"/>
      <c r="BM74" s="666"/>
      <c r="BN74" s="149"/>
      <c r="BO74" s="669"/>
      <c r="BP74" s="670"/>
      <c r="BQ74" s="670"/>
      <c r="BR74" s="670"/>
      <c r="BS74" s="670"/>
      <c r="BT74" s="670"/>
      <c r="BU74" s="670"/>
      <c r="BV74" s="670"/>
      <c r="BW74" s="671"/>
      <c r="BX74" s="659"/>
      <c r="BY74" s="592"/>
      <c r="BZ74" s="592"/>
      <c r="CA74" s="592"/>
      <c r="CB74" s="592"/>
      <c r="CC74" s="592"/>
      <c r="CD74" s="592"/>
      <c r="CE74" s="592"/>
      <c r="CF74" s="592"/>
      <c r="CG74" s="592"/>
      <c r="CH74" s="159"/>
      <c r="CI74" s="347"/>
    </row>
    <row r="75" spans="4:87" ht="8.1" customHeight="1" x14ac:dyDescent="0.45">
      <c r="D75" s="681"/>
      <c r="E75" s="682"/>
      <c r="F75" s="682"/>
      <c r="G75" s="682"/>
      <c r="H75" s="682"/>
      <c r="I75" s="682"/>
      <c r="J75" s="682"/>
      <c r="K75" s="683"/>
      <c r="L75" s="660"/>
      <c r="M75" s="662"/>
      <c r="N75" s="662"/>
      <c r="O75" s="662"/>
      <c r="P75" s="662"/>
      <c r="Q75" s="662"/>
      <c r="R75" s="662"/>
      <c r="S75" s="662"/>
      <c r="T75" s="662"/>
      <c r="U75" s="662"/>
      <c r="V75" s="173"/>
      <c r="W75" s="173"/>
      <c r="X75" s="348"/>
      <c r="Y75" s="646"/>
      <c r="Z75" s="646"/>
      <c r="AA75" s="646"/>
      <c r="AB75" s="646"/>
      <c r="AC75" s="646"/>
      <c r="AD75" s="646"/>
      <c r="AE75" s="646"/>
      <c r="AF75" s="646"/>
      <c r="AG75" s="646"/>
      <c r="AH75" s="646"/>
      <c r="AI75" s="646"/>
      <c r="AJ75" s="646"/>
      <c r="AK75" s="646"/>
      <c r="AL75" s="646"/>
      <c r="AM75" s="646"/>
      <c r="AN75" s="646"/>
      <c r="AO75" s="646"/>
      <c r="AP75" s="646"/>
      <c r="AQ75" s="646"/>
      <c r="AR75" s="646"/>
      <c r="AS75" s="646"/>
      <c r="AT75" s="646"/>
      <c r="AU75" s="646"/>
      <c r="AV75" s="646"/>
      <c r="AW75" s="646"/>
      <c r="AX75" s="646"/>
      <c r="AY75" s="646"/>
      <c r="AZ75" s="647"/>
      <c r="BA75" s="349"/>
      <c r="BB75" s="667"/>
      <c r="BC75" s="668"/>
      <c r="BD75" s="668"/>
      <c r="BE75" s="668"/>
      <c r="BF75" s="668"/>
      <c r="BG75" s="668"/>
      <c r="BH75" s="668"/>
      <c r="BI75" s="668"/>
      <c r="BJ75" s="668"/>
      <c r="BK75" s="668"/>
      <c r="BL75" s="668"/>
      <c r="BM75" s="668"/>
      <c r="BN75" s="150"/>
      <c r="BO75" s="672"/>
      <c r="BP75" s="673"/>
      <c r="BQ75" s="673"/>
      <c r="BR75" s="673"/>
      <c r="BS75" s="673"/>
      <c r="BT75" s="673"/>
      <c r="BU75" s="673"/>
      <c r="BV75" s="673"/>
      <c r="BW75" s="674"/>
      <c r="BX75" s="660"/>
      <c r="BY75" s="662"/>
      <c r="BZ75" s="662"/>
      <c r="CA75" s="662"/>
      <c r="CB75" s="662"/>
      <c r="CC75" s="662"/>
      <c r="CD75" s="662"/>
      <c r="CE75" s="662"/>
      <c r="CF75" s="662"/>
      <c r="CG75" s="662"/>
      <c r="CH75" s="173"/>
      <c r="CI75" s="350"/>
    </row>
    <row r="76" spans="4:87" ht="8.1" customHeight="1" x14ac:dyDescent="0.45">
      <c r="D76" s="641"/>
      <c r="E76" s="642"/>
      <c r="F76" s="642"/>
      <c r="G76" s="642"/>
      <c r="H76" s="642"/>
      <c r="I76" s="642"/>
      <c r="J76" s="642"/>
      <c r="K76" s="642"/>
      <c r="L76" s="642"/>
      <c r="M76" s="642"/>
      <c r="N76" s="642"/>
      <c r="O76" s="642"/>
      <c r="P76" s="642"/>
      <c r="Q76" s="642"/>
      <c r="R76" s="642"/>
      <c r="S76" s="642"/>
      <c r="T76" s="642"/>
      <c r="U76" s="642"/>
      <c r="V76" s="642"/>
      <c r="W76" s="643"/>
      <c r="X76" s="336"/>
      <c r="Y76" s="644" t="str">
        <f>IF(D76="","",VLOOKUP(D76,コード!$B$5:$D$40,3,FALSE))</f>
        <v/>
      </c>
      <c r="Z76" s="644"/>
      <c r="AA76" s="644"/>
      <c r="AB76" s="644"/>
      <c r="AC76" s="644"/>
      <c r="AD76" s="644"/>
      <c r="AE76" s="644"/>
      <c r="AF76" s="644"/>
      <c r="AG76" s="644"/>
      <c r="AH76" s="644"/>
      <c r="AI76" s="644"/>
      <c r="AJ76" s="644"/>
      <c r="AK76" s="644"/>
      <c r="AL76" s="644"/>
      <c r="AM76" s="644"/>
      <c r="AN76" s="644"/>
      <c r="AO76" s="644"/>
      <c r="AP76" s="644"/>
      <c r="AQ76" s="644"/>
      <c r="AR76" s="644"/>
      <c r="AS76" s="644"/>
      <c r="AT76" s="644"/>
      <c r="AU76" s="644"/>
      <c r="AV76" s="644"/>
      <c r="AW76" s="644"/>
      <c r="AX76" s="644"/>
      <c r="AY76" s="644"/>
      <c r="AZ76" s="645"/>
      <c r="BA76" s="338"/>
      <c r="BB76" s="648"/>
      <c r="BC76" s="648"/>
      <c r="BD76" s="648"/>
      <c r="BE76" s="648"/>
      <c r="BF76" s="648"/>
      <c r="BG76" s="648"/>
      <c r="BH76" s="648"/>
      <c r="BI76" s="648"/>
      <c r="BJ76" s="648"/>
      <c r="BK76" s="648"/>
      <c r="BL76" s="648"/>
      <c r="BM76" s="648"/>
      <c r="BN76" s="151"/>
      <c r="BO76" s="641"/>
      <c r="BP76" s="642"/>
      <c r="BQ76" s="642"/>
      <c r="BR76" s="642"/>
      <c r="BS76" s="642"/>
      <c r="BT76" s="642"/>
      <c r="BU76" s="642"/>
      <c r="BV76" s="642"/>
      <c r="BW76" s="642"/>
      <c r="BX76" s="642"/>
      <c r="BY76" s="642"/>
      <c r="BZ76" s="642"/>
      <c r="CA76" s="642"/>
      <c r="CB76" s="642"/>
      <c r="CC76" s="642"/>
      <c r="CD76" s="642"/>
      <c r="CE76" s="642"/>
      <c r="CF76" s="642"/>
      <c r="CG76" s="642"/>
      <c r="CH76" s="642"/>
      <c r="CI76" s="651"/>
    </row>
    <row r="77" spans="4:87" ht="8.1" customHeight="1" x14ac:dyDescent="0.45">
      <c r="D77" s="641"/>
      <c r="E77" s="642"/>
      <c r="F77" s="642"/>
      <c r="G77" s="642"/>
      <c r="H77" s="642"/>
      <c r="I77" s="642"/>
      <c r="J77" s="642"/>
      <c r="K77" s="642"/>
      <c r="L77" s="642"/>
      <c r="M77" s="642"/>
      <c r="N77" s="642"/>
      <c r="O77" s="642"/>
      <c r="P77" s="642"/>
      <c r="Q77" s="642"/>
      <c r="R77" s="642"/>
      <c r="S77" s="642"/>
      <c r="T77" s="642"/>
      <c r="U77" s="642"/>
      <c r="V77" s="642"/>
      <c r="W77" s="643"/>
      <c r="X77" s="6"/>
      <c r="Y77" s="644"/>
      <c r="Z77" s="644"/>
      <c r="AA77" s="644"/>
      <c r="AB77" s="644"/>
      <c r="AC77" s="644"/>
      <c r="AD77" s="644"/>
      <c r="AE77" s="644"/>
      <c r="AF77" s="644"/>
      <c r="AG77" s="644"/>
      <c r="AH77" s="644"/>
      <c r="AI77" s="644"/>
      <c r="AJ77" s="644"/>
      <c r="AK77" s="644"/>
      <c r="AL77" s="644"/>
      <c r="AM77" s="644"/>
      <c r="AN77" s="644"/>
      <c r="AO77" s="644"/>
      <c r="AP77" s="644"/>
      <c r="AQ77" s="644"/>
      <c r="AR77" s="644"/>
      <c r="AS77" s="644"/>
      <c r="AT77" s="644"/>
      <c r="AU77" s="644"/>
      <c r="AV77" s="644"/>
      <c r="AW77" s="644"/>
      <c r="AX77" s="644"/>
      <c r="AY77" s="644"/>
      <c r="AZ77" s="645"/>
      <c r="BA77" s="342"/>
      <c r="BB77" s="649"/>
      <c r="BC77" s="649"/>
      <c r="BD77" s="649"/>
      <c r="BE77" s="649"/>
      <c r="BF77" s="649"/>
      <c r="BG77" s="649"/>
      <c r="BH77" s="649"/>
      <c r="BI77" s="649"/>
      <c r="BJ77" s="649"/>
      <c r="BK77" s="649"/>
      <c r="BL77" s="649"/>
      <c r="BM77" s="649"/>
      <c r="BN77" s="146"/>
      <c r="BO77" s="641"/>
      <c r="BP77" s="642"/>
      <c r="BQ77" s="642"/>
      <c r="BR77" s="642"/>
      <c r="BS77" s="642"/>
      <c r="BT77" s="642"/>
      <c r="BU77" s="642"/>
      <c r="BV77" s="642"/>
      <c r="BW77" s="642"/>
      <c r="BX77" s="642"/>
      <c r="BY77" s="642"/>
      <c r="BZ77" s="642"/>
      <c r="CA77" s="642"/>
      <c r="CB77" s="642"/>
      <c r="CC77" s="642"/>
      <c r="CD77" s="642"/>
      <c r="CE77" s="642"/>
      <c r="CF77" s="642"/>
      <c r="CG77" s="642"/>
      <c r="CH77" s="642"/>
      <c r="CI77" s="651"/>
    </row>
    <row r="78" spans="4:87" ht="8.1" customHeight="1" x14ac:dyDescent="0.45">
      <c r="D78" s="641"/>
      <c r="E78" s="642"/>
      <c r="F78" s="642"/>
      <c r="G78" s="642"/>
      <c r="H78" s="642"/>
      <c r="I78" s="642"/>
      <c r="J78" s="642"/>
      <c r="K78" s="642"/>
      <c r="L78" s="642"/>
      <c r="M78" s="642"/>
      <c r="N78" s="642"/>
      <c r="O78" s="642"/>
      <c r="P78" s="642"/>
      <c r="Q78" s="642"/>
      <c r="R78" s="642"/>
      <c r="S78" s="642"/>
      <c r="T78" s="642"/>
      <c r="U78" s="642"/>
      <c r="V78" s="642"/>
      <c r="W78" s="643"/>
      <c r="X78" s="6"/>
      <c r="Y78" s="644"/>
      <c r="Z78" s="644"/>
      <c r="AA78" s="644"/>
      <c r="AB78" s="644"/>
      <c r="AC78" s="644"/>
      <c r="AD78" s="644"/>
      <c r="AE78" s="644"/>
      <c r="AF78" s="644"/>
      <c r="AG78" s="644"/>
      <c r="AH78" s="644"/>
      <c r="AI78" s="644"/>
      <c r="AJ78" s="644"/>
      <c r="AK78" s="644"/>
      <c r="AL78" s="644"/>
      <c r="AM78" s="644"/>
      <c r="AN78" s="644"/>
      <c r="AO78" s="644"/>
      <c r="AP78" s="644"/>
      <c r="AQ78" s="644"/>
      <c r="AR78" s="644"/>
      <c r="AS78" s="644"/>
      <c r="AT78" s="644"/>
      <c r="AU78" s="644"/>
      <c r="AV78" s="644"/>
      <c r="AW78" s="644"/>
      <c r="AX78" s="644"/>
      <c r="AY78" s="644"/>
      <c r="AZ78" s="645"/>
      <c r="BA78" s="342"/>
      <c r="BB78" s="650"/>
      <c r="BC78" s="650"/>
      <c r="BD78" s="650"/>
      <c r="BE78" s="650"/>
      <c r="BF78" s="650"/>
      <c r="BG78" s="650"/>
      <c r="BH78" s="650"/>
      <c r="BI78" s="650"/>
      <c r="BJ78" s="650"/>
      <c r="BK78" s="650"/>
      <c r="BL78" s="650"/>
      <c r="BM78" s="650"/>
      <c r="BN78" s="147"/>
      <c r="BO78" s="641"/>
      <c r="BP78" s="642"/>
      <c r="BQ78" s="642"/>
      <c r="BR78" s="642"/>
      <c r="BS78" s="642"/>
      <c r="BT78" s="642"/>
      <c r="BU78" s="642"/>
      <c r="BV78" s="642"/>
      <c r="BW78" s="642"/>
      <c r="BX78" s="642"/>
      <c r="BY78" s="642"/>
      <c r="BZ78" s="642"/>
      <c r="CA78" s="642"/>
      <c r="CB78" s="642"/>
      <c r="CC78" s="642"/>
      <c r="CD78" s="642"/>
      <c r="CE78" s="642"/>
      <c r="CF78" s="642"/>
      <c r="CG78" s="642"/>
      <c r="CH78" s="642"/>
      <c r="CI78" s="651"/>
    </row>
    <row r="79" spans="4:87" ht="8.1" customHeight="1" x14ac:dyDescent="0.45">
      <c r="D79" s="678"/>
      <c r="E79" s="679"/>
      <c r="F79" s="679"/>
      <c r="G79" s="679"/>
      <c r="H79" s="679"/>
      <c r="I79" s="679"/>
      <c r="J79" s="679"/>
      <c r="K79" s="680"/>
      <c r="L79" s="658" t="s">
        <v>47</v>
      </c>
      <c r="M79" s="661" t="str">
        <f>IF(D76="","",VLOOKUP(D76,コード!$B$5:$D$40,2,FALSE))</f>
        <v/>
      </c>
      <c r="N79" s="661"/>
      <c r="O79" s="661"/>
      <c r="P79" s="661"/>
      <c r="Q79" s="661"/>
      <c r="R79" s="661"/>
      <c r="S79" s="661"/>
      <c r="T79" s="661"/>
      <c r="U79" s="661"/>
      <c r="V79" s="172"/>
      <c r="W79" s="172"/>
      <c r="X79" s="343"/>
      <c r="Y79" s="644"/>
      <c r="Z79" s="644"/>
      <c r="AA79" s="644"/>
      <c r="AB79" s="644"/>
      <c r="AC79" s="644"/>
      <c r="AD79" s="644"/>
      <c r="AE79" s="644"/>
      <c r="AF79" s="644"/>
      <c r="AG79" s="644"/>
      <c r="AH79" s="644"/>
      <c r="AI79" s="644"/>
      <c r="AJ79" s="644"/>
      <c r="AK79" s="644"/>
      <c r="AL79" s="644"/>
      <c r="AM79" s="644"/>
      <c r="AN79" s="644"/>
      <c r="AO79" s="644"/>
      <c r="AP79" s="644"/>
      <c r="AQ79" s="644"/>
      <c r="AR79" s="644"/>
      <c r="AS79" s="644"/>
      <c r="AT79" s="644"/>
      <c r="AU79" s="644"/>
      <c r="AV79" s="644"/>
      <c r="AW79" s="644"/>
      <c r="AX79" s="644"/>
      <c r="AY79" s="644"/>
      <c r="AZ79" s="645"/>
      <c r="BA79" s="344"/>
      <c r="BB79" s="663"/>
      <c r="BC79" s="664"/>
      <c r="BD79" s="664"/>
      <c r="BE79" s="664"/>
      <c r="BF79" s="664"/>
      <c r="BG79" s="664"/>
      <c r="BH79" s="664"/>
      <c r="BI79" s="664"/>
      <c r="BJ79" s="664"/>
      <c r="BK79" s="664"/>
      <c r="BL79" s="664"/>
      <c r="BM79" s="664"/>
      <c r="BN79" s="148"/>
      <c r="BO79" s="669"/>
      <c r="BP79" s="670"/>
      <c r="BQ79" s="670"/>
      <c r="BR79" s="670"/>
      <c r="BS79" s="670"/>
      <c r="BT79" s="670"/>
      <c r="BU79" s="670"/>
      <c r="BV79" s="670"/>
      <c r="BW79" s="671"/>
      <c r="BX79" s="658" t="s">
        <v>47</v>
      </c>
      <c r="BY79" s="661" t="str">
        <f>IF(BO76="","",VLOOKUP(BO76,コード!$F$5:$G$13,2,FALSE))</f>
        <v/>
      </c>
      <c r="BZ79" s="661"/>
      <c r="CA79" s="661"/>
      <c r="CB79" s="661"/>
      <c r="CC79" s="661"/>
      <c r="CD79" s="661"/>
      <c r="CE79" s="661"/>
      <c r="CF79" s="661"/>
      <c r="CG79" s="661"/>
      <c r="CH79" s="172"/>
      <c r="CI79" s="345"/>
    </row>
    <row r="80" spans="4:87" ht="8.1" customHeight="1" x14ac:dyDescent="0.45">
      <c r="D80" s="678"/>
      <c r="E80" s="679"/>
      <c r="F80" s="679"/>
      <c r="G80" s="679"/>
      <c r="H80" s="679"/>
      <c r="I80" s="679"/>
      <c r="J80" s="679"/>
      <c r="K80" s="680"/>
      <c r="L80" s="659"/>
      <c r="M80" s="592"/>
      <c r="N80" s="592"/>
      <c r="O80" s="592"/>
      <c r="P80" s="592"/>
      <c r="Q80" s="592"/>
      <c r="R80" s="592"/>
      <c r="S80" s="592"/>
      <c r="T80" s="592"/>
      <c r="U80" s="592"/>
      <c r="V80" s="159"/>
      <c r="W80" s="159"/>
      <c r="X80" s="343"/>
      <c r="Y80" s="644"/>
      <c r="Z80" s="644"/>
      <c r="AA80" s="644"/>
      <c r="AB80" s="644"/>
      <c r="AC80" s="644"/>
      <c r="AD80" s="644"/>
      <c r="AE80" s="644"/>
      <c r="AF80" s="644"/>
      <c r="AG80" s="644"/>
      <c r="AH80" s="644"/>
      <c r="AI80" s="644"/>
      <c r="AJ80" s="644"/>
      <c r="AK80" s="644"/>
      <c r="AL80" s="644"/>
      <c r="AM80" s="644"/>
      <c r="AN80" s="644"/>
      <c r="AO80" s="644"/>
      <c r="AP80" s="644"/>
      <c r="AQ80" s="644"/>
      <c r="AR80" s="644"/>
      <c r="AS80" s="644"/>
      <c r="AT80" s="644"/>
      <c r="AU80" s="644"/>
      <c r="AV80" s="644"/>
      <c r="AW80" s="644"/>
      <c r="AX80" s="644"/>
      <c r="AY80" s="644"/>
      <c r="AZ80" s="645"/>
      <c r="BA80" s="346"/>
      <c r="BB80" s="665"/>
      <c r="BC80" s="666"/>
      <c r="BD80" s="666"/>
      <c r="BE80" s="666"/>
      <c r="BF80" s="666"/>
      <c r="BG80" s="666"/>
      <c r="BH80" s="666"/>
      <c r="BI80" s="666"/>
      <c r="BJ80" s="666"/>
      <c r="BK80" s="666"/>
      <c r="BL80" s="666"/>
      <c r="BM80" s="666"/>
      <c r="BN80" s="149"/>
      <c r="BO80" s="669"/>
      <c r="BP80" s="670"/>
      <c r="BQ80" s="670"/>
      <c r="BR80" s="670"/>
      <c r="BS80" s="670"/>
      <c r="BT80" s="670"/>
      <c r="BU80" s="670"/>
      <c r="BV80" s="670"/>
      <c r="BW80" s="671"/>
      <c r="BX80" s="659"/>
      <c r="BY80" s="592"/>
      <c r="BZ80" s="592"/>
      <c r="CA80" s="592"/>
      <c r="CB80" s="592"/>
      <c r="CC80" s="592"/>
      <c r="CD80" s="592"/>
      <c r="CE80" s="592"/>
      <c r="CF80" s="592"/>
      <c r="CG80" s="592"/>
      <c r="CH80" s="159"/>
      <c r="CI80" s="347"/>
    </row>
    <row r="81" spans="4:87" ht="8.1" customHeight="1" x14ac:dyDescent="0.45">
      <c r="D81" s="681"/>
      <c r="E81" s="682"/>
      <c r="F81" s="682"/>
      <c r="G81" s="682"/>
      <c r="H81" s="682"/>
      <c r="I81" s="682"/>
      <c r="J81" s="682"/>
      <c r="K81" s="683"/>
      <c r="L81" s="660"/>
      <c r="M81" s="662"/>
      <c r="N81" s="662"/>
      <c r="O81" s="662"/>
      <c r="P81" s="662"/>
      <c r="Q81" s="662"/>
      <c r="R81" s="662"/>
      <c r="S81" s="662"/>
      <c r="T81" s="662"/>
      <c r="U81" s="662"/>
      <c r="V81" s="173"/>
      <c r="W81" s="173"/>
      <c r="X81" s="348"/>
      <c r="Y81" s="646"/>
      <c r="Z81" s="646"/>
      <c r="AA81" s="646"/>
      <c r="AB81" s="646"/>
      <c r="AC81" s="646"/>
      <c r="AD81" s="646"/>
      <c r="AE81" s="646"/>
      <c r="AF81" s="646"/>
      <c r="AG81" s="646"/>
      <c r="AH81" s="646"/>
      <c r="AI81" s="646"/>
      <c r="AJ81" s="646"/>
      <c r="AK81" s="646"/>
      <c r="AL81" s="646"/>
      <c r="AM81" s="646"/>
      <c r="AN81" s="646"/>
      <c r="AO81" s="646"/>
      <c r="AP81" s="646"/>
      <c r="AQ81" s="646"/>
      <c r="AR81" s="646"/>
      <c r="AS81" s="646"/>
      <c r="AT81" s="646"/>
      <c r="AU81" s="646"/>
      <c r="AV81" s="646"/>
      <c r="AW81" s="646"/>
      <c r="AX81" s="646"/>
      <c r="AY81" s="646"/>
      <c r="AZ81" s="647"/>
      <c r="BA81" s="349"/>
      <c r="BB81" s="667"/>
      <c r="BC81" s="668"/>
      <c r="BD81" s="668"/>
      <c r="BE81" s="668"/>
      <c r="BF81" s="668"/>
      <c r="BG81" s="668"/>
      <c r="BH81" s="668"/>
      <c r="BI81" s="668"/>
      <c r="BJ81" s="668"/>
      <c r="BK81" s="668"/>
      <c r="BL81" s="668"/>
      <c r="BM81" s="668"/>
      <c r="BN81" s="150"/>
      <c r="BO81" s="672"/>
      <c r="BP81" s="673"/>
      <c r="BQ81" s="673"/>
      <c r="BR81" s="673"/>
      <c r="BS81" s="673"/>
      <c r="BT81" s="673"/>
      <c r="BU81" s="673"/>
      <c r="BV81" s="673"/>
      <c r="BW81" s="674"/>
      <c r="BX81" s="660"/>
      <c r="BY81" s="662"/>
      <c r="BZ81" s="662"/>
      <c r="CA81" s="662"/>
      <c r="CB81" s="662"/>
      <c r="CC81" s="662"/>
      <c r="CD81" s="662"/>
      <c r="CE81" s="662"/>
      <c r="CF81" s="662"/>
      <c r="CG81" s="662"/>
      <c r="CH81" s="173"/>
      <c r="CI81" s="350"/>
    </row>
    <row r="82" spans="4:87" ht="8.1" customHeight="1" x14ac:dyDescent="0.45">
      <c r="D82" s="612" t="s">
        <v>54</v>
      </c>
      <c r="E82" s="613"/>
      <c r="F82" s="613"/>
      <c r="G82" s="613"/>
      <c r="H82" s="613"/>
      <c r="I82" s="613"/>
      <c r="J82" s="613"/>
      <c r="K82" s="613"/>
      <c r="L82" s="613"/>
      <c r="M82" s="613"/>
      <c r="N82" s="613"/>
      <c r="O82" s="613"/>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c r="AN82" s="613"/>
      <c r="AO82" s="613"/>
      <c r="AP82" s="613"/>
      <c r="AQ82" s="613"/>
      <c r="AR82" s="613"/>
      <c r="AS82" s="613"/>
      <c r="AT82" s="613"/>
      <c r="AU82" s="613"/>
      <c r="AV82" s="613"/>
      <c r="AW82" s="613"/>
      <c r="AX82" s="613"/>
      <c r="AY82" s="613"/>
      <c r="AZ82" s="614"/>
      <c r="BA82" s="338"/>
      <c r="BB82" s="781">
        <f>IF(BY17=2,BO83+'16-10別表 (1)'!BO83,0)</f>
        <v>0</v>
      </c>
      <c r="BC82" s="781"/>
      <c r="BD82" s="781"/>
      <c r="BE82" s="781"/>
      <c r="BF82" s="781"/>
      <c r="BG82" s="781"/>
      <c r="BH82" s="781"/>
      <c r="BI82" s="781"/>
      <c r="BJ82" s="781"/>
      <c r="BK82" s="781"/>
      <c r="BL82" s="781"/>
      <c r="BM82" s="781"/>
      <c r="BN82" s="151"/>
      <c r="BO82" s="339"/>
      <c r="BP82" s="340"/>
      <c r="BQ82" s="340"/>
      <c r="BR82" s="340"/>
      <c r="BS82" s="340"/>
      <c r="BT82" s="340"/>
      <c r="BU82" s="340"/>
      <c r="BV82" s="340"/>
      <c r="BW82" s="340"/>
      <c r="BX82" s="340"/>
      <c r="BY82" s="340"/>
      <c r="BZ82" s="340"/>
      <c r="CA82" s="340"/>
      <c r="CB82" s="340"/>
      <c r="CC82" s="340"/>
      <c r="CD82" s="340"/>
      <c r="CE82" s="340"/>
      <c r="CF82" s="340"/>
      <c r="CG82" s="340"/>
      <c r="CH82" s="340"/>
      <c r="CI82" s="341"/>
    </row>
    <row r="83" spans="4:87" ht="8.1" customHeight="1" x14ac:dyDescent="0.45">
      <c r="D83" s="615"/>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7"/>
      <c r="BA83" s="342"/>
      <c r="BB83" s="782"/>
      <c r="BC83" s="782"/>
      <c r="BD83" s="782"/>
      <c r="BE83" s="782"/>
      <c r="BF83" s="782"/>
      <c r="BG83" s="782"/>
      <c r="BH83" s="782"/>
      <c r="BI83" s="782"/>
      <c r="BJ83" s="782"/>
      <c r="BK83" s="782"/>
      <c r="BL83" s="782"/>
      <c r="BM83" s="782"/>
      <c r="BN83" s="146"/>
      <c r="BO83" s="627">
        <f>BB28+BB34+BB40+BB46+BB52+BB58+BB64+BB70+BB76</f>
        <v>0</v>
      </c>
      <c r="BP83" s="628"/>
      <c r="BQ83" s="628"/>
      <c r="BR83" s="628"/>
      <c r="BS83" s="628"/>
      <c r="BT83" s="628"/>
      <c r="BU83" s="628"/>
      <c r="BV83" s="628"/>
      <c r="BW83" s="353"/>
      <c r="BX83" s="353"/>
      <c r="BY83" s="353"/>
      <c r="BZ83" s="353"/>
      <c r="CA83" s="353"/>
      <c r="CB83" s="353"/>
      <c r="CC83" s="353"/>
      <c r="CD83" s="353"/>
      <c r="CE83" s="353"/>
      <c r="CF83" s="353"/>
      <c r="CG83" s="353"/>
      <c r="CH83" s="353"/>
      <c r="CI83" s="354"/>
    </row>
    <row r="84" spans="4:87" ht="8.1" customHeight="1" x14ac:dyDescent="0.45">
      <c r="D84" s="615"/>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7"/>
      <c r="BA84" s="342"/>
      <c r="BB84" s="783"/>
      <c r="BC84" s="783"/>
      <c r="BD84" s="783"/>
      <c r="BE84" s="783"/>
      <c r="BF84" s="783"/>
      <c r="BG84" s="783"/>
      <c r="BH84" s="783"/>
      <c r="BI84" s="783"/>
      <c r="BJ84" s="783"/>
      <c r="BK84" s="783"/>
      <c r="BL84" s="783"/>
      <c r="BM84" s="783"/>
      <c r="BN84" s="147"/>
      <c r="BO84" s="627"/>
      <c r="BP84" s="628"/>
      <c r="BQ84" s="628"/>
      <c r="BR84" s="628"/>
      <c r="BS84" s="628"/>
      <c r="BT84" s="628"/>
      <c r="BU84" s="628"/>
      <c r="BV84" s="628"/>
      <c r="BW84" s="353"/>
      <c r="BX84" s="353"/>
      <c r="BY84" s="353"/>
      <c r="BZ84" s="353"/>
      <c r="CA84" s="353"/>
      <c r="CB84" s="353"/>
      <c r="CC84" s="353"/>
      <c r="CD84" s="353"/>
      <c r="CE84" s="353"/>
      <c r="CF84" s="353"/>
      <c r="CG84" s="353"/>
      <c r="CH84" s="353"/>
      <c r="CI84" s="354"/>
    </row>
    <row r="85" spans="4:87" ht="8.1" customHeight="1" x14ac:dyDescent="0.45">
      <c r="D85" s="615"/>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616"/>
      <c r="AM85" s="616"/>
      <c r="AN85" s="616"/>
      <c r="AO85" s="616"/>
      <c r="AP85" s="616"/>
      <c r="AQ85" s="616"/>
      <c r="AR85" s="616"/>
      <c r="AS85" s="616"/>
      <c r="AT85" s="616"/>
      <c r="AU85" s="616"/>
      <c r="AV85" s="616"/>
      <c r="AW85" s="616"/>
      <c r="AX85" s="616"/>
      <c r="AY85" s="616"/>
      <c r="AZ85" s="617"/>
      <c r="BA85" s="344"/>
      <c r="BB85" s="784">
        <f>IF(BY17=2,BO86+'16-10別表 (1)'!BO86,0)</f>
        <v>0</v>
      </c>
      <c r="BC85" s="785"/>
      <c r="BD85" s="785"/>
      <c r="BE85" s="785"/>
      <c r="BF85" s="785"/>
      <c r="BG85" s="785"/>
      <c r="BH85" s="785"/>
      <c r="BI85" s="785"/>
      <c r="BJ85" s="785"/>
      <c r="BK85" s="785"/>
      <c r="BL85" s="785"/>
      <c r="BM85" s="785"/>
      <c r="BN85" s="148"/>
      <c r="BO85" s="355"/>
      <c r="BP85" s="356"/>
      <c r="BQ85" s="356"/>
      <c r="BR85" s="356"/>
      <c r="BS85" s="356"/>
      <c r="BT85" s="356"/>
      <c r="BU85" s="356"/>
      <c r="BV85" s="356"/>
      <c r="BW85" s="353"/>
      <c r="BX85" s="357"/>
      <c r="BY85" s="159"/>
      <c r="BZ85" s="159"/>
      <c r="CA85" s="159"/>
      <c r="CB85" s="159"/>
      <c r="CC85" s="159"/>
      <c r="CD85" s="159"/>
      <c r="CE85" s="159"/>
      <c r="CF85" s="159"/>
      <c r="CG85" s="159"/>
      <c r="CH85" s="159"/>
      <c r="CI85" s="347"/>
    </row>
    <row r="86" spans="4:87" ht="8.1" customHeight="1" x14ac:dyDescent="0.45">
      <c r="D86" s="615"/>
      <c r="E86" s="616"/>
      <c r="F86" s="616"/>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c r="AI86" s="616"/>
      <c r="AJ86" s="616"/>
      <c r="AK86" s="616"/>
      <c r="AL86" s="616"/>
      <c r="AM86" s="616"/>
      <c r="AN86" s="616"/>
      <c r="AO86" s="616"/>
      <c r="AP86" s="616"/>
      <c r="AQ86" s="616"/>
      <c r="AR86" s="616"/>
      <c r="AS86" s="616"/>
      <c r="AT86" s="616"/>
      <c r="AU86" s="616"/>
      <c r="AV86" s="616"/>
      <c r="AW86" s="616"/>
      <c r="AX86" s="616"/>
      <c r="AY86" s="616"/>
      <c r="AZ86" s="617"/>
      <c r="BA86" s="346"/>
      <c r="BB86" s="786"/>
      <c r="BC86" s="787"/>
      <c r="BD86" s="787"/>
      <c r="BE86" s="787"/>
      <c r="BF86" s="787"/>
      <c r="BG86" s="787"/>
      <c r="BH86" s="787"/>
      <c r="BI86" s="787"/>
      <c r="BJ86" s="787"/>
      <c r="BK86" s="787"/>
      <c r="BL86" s="787"/>
      <c r="BM86" s="787"/>
      <c r="BN86" s="149"/>
      <c r="BO86" s="627">
        <f>BB31+BB37+BB43+BB49+BB55+BB61+BB67+BB73+BB79</f>
        <v>0</v>
      </c>
      <c r="BP86" s="638"/>
      <c r="BQ86" s="638"/>
      <c r="BR86" s="638"/>
      <c r="BS86" s="638"/>
      <c r="BT86" s="638"/>
      <c r="BU86" s="638"/>
      <c r="BV86" s="638"/>
      <c r="BW86" s="353"/>
      <c r="BX86" s="357"/>
      <c r="BY86" s="159"/>
      <c r="BZ86" s="159"/>
      <c r="CA86" s="159"/>
      <c r="CB86" s="159"/>
      <c r="CC86" s="159"/>
      <c r="CD86" s="159"/>
      <c r="CE86" s="159"/>
      <c r="CF86" s="159"/>
      <c r="CG86" s="159"/>
      <c r="CH86" s="159"/>
      <c r="CI86" s="347"/>
    </row>
    <row r="87" spans="4:87" ht="8.1" customHeight="1" x14ac:dyDescent="0.45">
      <c r="D87" s="618"/>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c r="AI87" s="619"/>
      <c r="AJ87" s="619"/>
      <c r="AK87" s="619"/>
      <c r="AL87" s="619"/>
      <c r="AM87" s="619"/>
      <c r="AN87" s="619"/>
      <c r="AO87" s="619"/>
      <c r="AP87" s="619"/>
      <c r="AQ87" s="619"/>
      <c r="AR87" s="619"/>
      <c r="AS87" s="619"/>
      <c r="AT87" s="619"/>
      <c r="AU87" s="619"/>
      <c r="AV87" s="619"/>
      <c r="AW87" s="619"/>
      <c r="AX87" s="619"/>
      <c r="AY87" s="619"/>
      <c r="AZ87" s="620"/>
      <c r="BA87" s="349"/>
      <c r="BB87" s="788"/>
      <c r="BC87" s="789"/>
      <c r="BD87" s="789"/>
      <c r="BE87" s="789"/>
      <c r="BF87" s="789"/>
      <c r="BG87" s="789"/>
      <c r="BH87" s="789"/>
      <c r="BI87" s="789"/>
      <c r="BJ87" s="789"/>
      <c r="BK87" s="789"/>
      <c r="BL87" s="789"/>
      <c r="BM87" s="789"/>
      <c r="BN87" s="150"/>
      <c r="BO87" s="639"/>
      <c r="BP87" s="640"/>
      <c r="BQ87" s="640"/>
      <c r="BR87" s="640"/>
      <c r="BS87" s="640"/>
      <c r="BT87" s="640"/>
      <c r="BU87" s="640"/>
      <c r="BV87" s="640"/>
      <c r="BW87" s="358"/>
      <c r="BX87" s="359"/>
      <c r="BY87" s="173"/>
      <c r="BZ87" s="173"/>
      <c r="CA87" s="173"/>
      <c r="CB87" s="173"/>
      <c r="CC87" s="173"/>
      <c r="CD87" s="173"/>
      <c r="CE87" s="173"/>
      <c r="CF87" s="173"/>
      <c r="CG87" s="173"/>
      <c r="CH87" s="173"/>
      <c r="CI87" s="350"/>
    </row>
    <row r="88" spans="4:87" ht="8.1" customHeight="1" x14ac:dyDescent="0.45"/>
    <row r="89" spans="4:87" ht="8.1" customHeight="1" x14ac:dyDescent="0.45"/>
    <row r="90" spans="4:87" ht="8.1" customHeight="1" x14ac:dyDescent="0.45"/>
    <row r="96" spans="4:87" x14ac:dyDescent="0.45">
      <c r="X96" s="177" t="s">
        <v>147</v>
      </c>
    </row>
    <row r="97" spans="25:26" x14ac:dyDescent="0.45">
      <c r="Y97" s="177" t="s">
        <v>148</v>
      </c>
    </row>
    <row r="98" spans="25:26" x14ac:dyDescent="0.45">
      <c r="Z98" s="177" t="s">
        <v>149</v>
      </c>
    </row>
    <row r="99" spans="25:26" x14ac:dyDescent="0.45">
      <c r="Z99" s="177" t="s">
        <v>150</v>
      </c>
    </row>
    <row r="100" spans="25:26" ht="6.75" customHeight="1" x14ac:dyDescent="0.45"/>
    <row r="101" spans="25:26" x14ac:dyDescent="0.45">
      <c r="Y101" s="177" t="s">
        <v>151</v>
      </c>
    </row>
    <row r="102" spans="25:26" ht="7.5" customHeight="1" x14ac:dyDescent="0.45">
      <c r="Y102" s="177" t="s">
        <v>160</v>
      </c>
    </row>
    <row r="103" spans="25:26" x14ac:dyDescent="0.45">
      <c r="Y103" s="177" t="s">
        <v>153</v>
      </c>
    </row>
    <row r="104" spans="25:26" x14ac:dyDescent="0.45">
      <c r="Z104" s="177" t="s">
        <v>154</v>
      </c>
    </row>
    <row r="105" spans="25:26" ht="6.75" customHeight="1" x14ac:dyDescent="0.45"/>
    <row r="106" spans="25:26" x14ac:dyDescent="0.45">
      <c r="Y106" s="177" t="s">
        <v>155</v>
      </c>
    </row>
    <row r="107" spans="25:26" x14ac:dyDescent="0.45">
      <c r="Z107" s="177" t="s">
        <v>156</v>
      </c>
    </row>
    <row r="108" spans="25:26" x14ac:dyDescent="0.45">
      <c r="Z108" s="177" t="s">
        <v>157</v>
      </c>
    </row>
    <row r="109" spans="25:26" ht="7.5" customHeight="1" x14ac:dyDescent="0.45"/>
    <row r="110" spans="25:26" x14ac:dyDescent="0.45">
      <c r="Y110" s="177" t="s">
        <v>158</v>
      </c>
    </row>
    <row r="111" spans="25:26" x14ac:dyDescent="0.45">
      <c r="Z111" s="177" t="s">
        <v>159</v>
      </c>
    </row>
    <row r="135" ht="8.1" customHeight="1" x14ac:dyDescent="0.45"/>
    <row r="136" ht="8.1" customHeight="1" x14ac:dyDescent="0.45"/>
    <row r="137" ht="8.1" customHeight="1" x14ac:dyDescent="0.45"/>
    <row r="138" ht="8.1" customHeight="1" x14ac:dyDescent="0.45"/>
  </sheetData>
  <sheetProtection sheet="1" objects="1" scenarios="1"/>
  <mergeCells count="157">
    <mergeCell ref="X2:AT3"/>
    <mergeCell ref="BF2:BG8"/>
    <mergeCell ref="BH2:BO2"/>
    <mergeCell ref="Z18:AC19"/>
    <mergeCell ref="AD18:AF19"/>
    <mergeCell ref="AG18:AJ19"/>
    <mergeCell ref="BB70:BM72"/>
    <mergeCell ref="BB73:BM75"/>
    <mergeCell ref="BB76:BM78"/>
    <mergeCell ref="BB52:BM54"/>
    <mergeCell ref="BB55:BM57"/>
    <mergeCell ref="BB58:BM60"/>
    <mergeCell ref="BB61:BM63"/>
    <mergeCell ref="BB64:BM66"/>
    <mergeCell ref="BB67:BM69"/>
    <mergeCell ref="Q9:BP12"/>
    <mergeCell ref="Q13:BP16"/>
    <mergeCell ref="BP2:BT2"/>
    <mergeCell ref="U21:AJ23"/>
    <mergeCell ref="BC21:BL23"/>
    <mergeCell ref="BO22:BW23"/>
    <mergeCell ref="D34:W36"/>
    <mergeCell ref="Y34:AZ39"/>
    <mergeCell ref="BO34:CI36"/>
    <mergeCell ref="BU2:BV2"/>
    <mergeCell ref="BW2:CC2"/>
    <mergeCell ref="BI5:BO5"/>
    <mergeCell ref="CD2:CI2"/>
    <mergeCell ref="BH3:BO4"/>
    <mergeCell ref="BP3:BT4"/>
    <mergeCell ref="BU3:BV4"/>
    <mergeCell ref="BW3:CC4"/>
    <mergeCell ref="CD3:CI4"/>
    <mergeCell ref="CJ5:CJ39"/>
    <mergeCell ref="BH6:BJ8"/>
    <mergeCell ref="BK6:BM8"/>
    <mergeCell ref="BN6:BP8"/>
    <mergeCell ref="H7:I8"/>
    <mergeCell ref="J7:K8"/>
    <mergeCell ref="L7:M8"/>
    <mergeCell ref="N7:O8"/>
    <mergeCell ref="P7:S8"/>
    <mergeCell ref="T7:U8"/>
    <mergeCell ref="V7:W8"/>
    <mergeCell ref="X7:Y8"/>
    <mergeCell ref="Z7:AC8"/>
    <mergeCell ref="D9:N10"/>
    <mergeCell ref="D11:N12"/>
    <mergeCell ref="D13:N14"/>
    <mergeCell ref="D15:N16"/>
    <mergeCell ref="BY17:CB18"/>
    <mergeCell ref="CD17:CH18"/>
    <mergeCell ref="CI17:CI18"/>
    <mergeCell ref="S18:V19"/>
    <mergeCell ref="W18:Y19"/>
    <mergeCell ref="BY19:CB20"/>
    <mergeCell ref="CD19:CH20"/>
    <mergeCell ref="D24:K26"/>
    <mergeCell ref="AF24:AT26"/>
    <mergeCell ref="BB24:BN26"/>
    <mergeCell ref="BO24:BW25"/>
    <mergeCell ref="BX24:BX26"/>
    <mergeCell ref="CA24:CG26"/>
    <mergeCell ref="L25:L26"/>
    <mergeCell ref="O25:U26"/>
    <mergeCell ref="D28:W30"/>
    <mergeCell ref="Y28:AZ33"/>
    <mergeCell ref="BO28:CI30"/>
    <mergeCell ref="D31:K33"/>
    <mergeCell ref="L31:L33"/>
    <mergeCell ref="M31:U33"/>
    <mergeCell ref="BO31:BW33"/>
    <mergeCell ref="BX31:BX33"/>
    <mergeCell ref="BY31:CG33"/>
    <mergeCell ref="BB28:BM30"/>
    <mergeCell ref="BB31:BM33"/>
    <mergeCell ref="D37:K39"/>
    <mergeCell ref="L37:L39"/>
    <mergeCell ref="M37:U39"/>
    <mergeCell ref="BO37:BW39"/>
    <mergeCell ref="BX37:BX39"/>
    <mergeCell ref="BY37:CG39"/>
    <mergeCell ref="BB34:BM36"/>
    <mergeCell ref="BB37:BM39"/>
    <mergeCell ref="D40:W42"/>
    <mergeCell ref="Y40:AZ45"/>
    <mergeCell ref="BO40:CI42"/>
    <mergeCell ref="D43:K45"/>
    <mergeCell ref="L43:L45"/>
    <mergeCell ref="M43:U45"/>
    <mergeCell ref="BO43:BW45"/>
    <mergeCell ref="BX43:BX45"/>
    <mergeCell ref="BY43:CG45"/>
    <mergeCell ref="BB40:BM42"/>
    <mergeCell ref="BB43:BM45"/>
    <mergeCell ref="D46:W48"/>
    <mergeCell ref="Y46:AZ51"/>
    <mergeCell ref="BO46:CI48"/>
    <mergeCell ref="D49:K51"/>
    <mergeCell ref="L49:L51"/>
    <mergeCell ref="M49:U51"/>
    <mergeCell ref="BO49:BW51"/>
    <mergeCell ref="BX49:BX51"/>
    <mergeCell ref="BY49:CG51"/>
    <mergeCell ref="BB49:BM51"/>
    <mergeCell ref="BB46:BM48"/>
    <mergeCell ref="D52:W54"/>
    <mergeCell ref="Y52:AZ57"/>
    <mergeCell ref="BO52:CI54"/>
    <mergeCell ref="D55:K57"/>
    <mergeCell ref="L55:L57"/>
    <mergeCell ref="M55:U57"/>
    <mergeCell ref="BO55:BW57"/>
    <mergeCell ref="BX55:BX57"/>
    <mergeCell ref="BY55:CG57"/>
    <mergeCell ref="D58:W60"/>
    <mergeCell ref="Y58:AZ63"/>
    <mergeCell ref="BO58:CI60"/>
    <mergeCell ref="D61:K63"/>
    <mergeCell ref="L61:L63"/>
    <mergeCell ref="M61:U63"/>
    <mergeCell ref="BO61:BW63"/>
    <mergeCell ref="BX61:BX63"/>
    <mergeCell ref="BY61:CG63"/>
    <mergeCell ref="D64:W66"/>
    <mergeCell ref="Y64:AZ69"/>
    <mergeCell ref="BO64:CI66"/>
    <mergeCell ref="D67:K69"/>
    <mergeCell ref="L67:L69"/>
    <mergeCell ref="M67:U69"/>
    <mergeCell ref="BO67:BW69"/>
    <mergeCell ref="BX67:BX69"/>
    <mergeCell ref="BY67:CG69"/>
    <mergeCell ref="D70:W72"/>
    <mergeCell ref="Y70:AZ75"/>
    <mergeCell ref="BO70:CI72"/>
    <mergeCell ref="D73:K75"/>
    <mergeCell ref="L73:L75"/>
    <mergeCell ref="M73:U75"/>
    <mergeCell ref="BO73:BW75"/>
    <mergeCell ref="BX73:BX75"/>
    <mergeCell ref="BY73:CG75"/>
    <mergeCell ref="D82:AZ87"/>
    <mergeCell ref="BO83:BV84"/>
    <mergeCell ref="BO86:BV87"/>
    <mergeCell ref="BB82:BM84"/>
    <mergeCell ref="BB85:BM87"/>
    <mergeCell ref="D76:W78"/>
    <mergeCell ref="Y76:AZ81"/>
    <mergeCell ref="BO76:CI78"/>
    <mergeCell ref="D79:K81"/>
    <mergeCell ref="L79:L81"/>
    <mergeCell ref="M79:U81"/>
    <mergeCell ref="BO79:BW81"/>
    <mergeCell ref="BX79:BX81"/>
    <mergeCell ref="BY79:CG81"/>
    <mergeCell ref="BB79:BM81"/>
  </mergeCells>
  <phoneticPr fontId="4"/>
  <dataValidations count="1">
    <dataValidation type="decimal" errorStyle="warning" imeMode="disabled" operator="greaterThan" allowBlank="1" showErrorMessage="1" errorTitle="注意" error="0より大きい数を入力してください。" sqref="BB28:BM81" xr:uid="{00000000-0002-0000-0400-000000000000}">
      <formula1>0</formula1>
    </dataValidation>
  </dataValidations>
  <pageMargins left="0.23622047244094491" right="0.43307086614173229" top="0.35433070866141736" bottom="0.15748031496062992" header="0.31496062992125984" footer="0.31496062992125984"/>
  <pageSetup paperSize="9" scale="73" orientation="landscape" r:id="rId1"/>
  <legacyDrawing r:id="rId2"/>
  <extLst>
    <ext xmlns:x14="http://schemas.microsoft.com/office/spreadsheetml/2009/9/main" uri="{CCE6A557-97BC-4b89-ADB6-D9C93CAAB3DF}">
      <x14:dataValidations xmlns:xm="http://schemas.microsoft.com/office/excel/2006/main" count="2">
        <x14:dataValidation type="list" allowBlank="1" showErrorMessage="1" errorTitle="エラー" error="ドロップダウンリストから選択してください" xr:uid="{00000000-0002-0000-0400-000001000000}">
          <x14:formula1>
            <xm:f>コード!$F$5:$F$13</xm:f>
          </x14:formula1>
          <xm:sqref>BO28:CI30 BO34:CI36 BO40:CI42 BO46:CI48 BO52:CI54 BO58:CI60 BO64:CI66 BO70:CI72 BO76:CI78</xm:sqref>
        </x14:dataValidation>
        <x14:dataValidation type="list" allowBlank="1" showErrorMessage="1" errorTitle="エラー" error="ドロップダウンリストから選択してください" xr:uid="{00000000-0002-0000-0400-000002000000}">
          <x14:formula1>
            <xm:f>コード!$B$5:$B$40</xm:f>
          </x14:formula1>
          <xm:sqref>D28:W30 D34:W36 D40:W42 D46:W48 D52:W54 D58:W60 D64:W66 D70:W72 D76:W78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D1:CJ117"/>
  <sheetViews>
    <sheetView showZeros="0" view="pageBreakPreview" topLeftCell="H3" zoomScaleNormal="100" zoomScaleSheetLayoutView="100" workbookViewId="0">
      <selection activeCell="BY17" sqref="BY17:CB18"/>
    </sheetView>
  </sheetViews>
  <sheetFormatPr defaultColWidth="9" defaultRowHeight="13.2" x14ac:dyDescent="0.45"/>
  <cols>
    <col min="1" max="3" width="1.8984375" style="177" customWidth="1"/>
    <col min="4" max="87" width="2" style="177" customWidth="1"/>
    <col min="88" max="88" width="3.19921875" style="177" customWidth="1"/>
    <col min="89" max="89" width="2" style="177" customWidth="1"/>
    <col min="90" max="90" width="2.69921875" style="177" customWidth="1"/>
    <col min="91" max="106" width="2" style="177" customWidth="1"/>
    <col min="107" max="16384" width="9" style="177"/>
  </cols>
  <sheetData>
    <row r="1" spans="4:88" ht="11.25" customHeight="1" x14ac:dyDescent="0.45"/>
    <row r="2" spans="4:88" ht="11.25" customHeight="1" x14ac:dyDescent="0.45">
      <c r="Q2" s="287"/>
      <c r="R2" s="287"/>
      <c r="X2" s="762" t="s">
        <v>41</v>
      </c>
      <c r="Y2" s="762"/>
      <c r="Z2" s="762"/>
      <c r="AA2" s="762"/>
      <c r="AB2" s="762"/>
      <c r="AC2" s="762"/>
      <c r="AD2" s="762"/>
      <c r="AE2" s="762"/>
      <c r="AF2" s="762"/>
      <c r="AG2" s="762"/>
      <c r="AH2" s="762"/>
      <c r="AI2" s="762"/>
      <c r="AJ2" s="762"/>
      <c r="AK2" s="762"/>
      <c r="AL2" s="762"/>
      <c r="AM2" s="762"/>
      <c r="AN2" s="762"/>
      <c r="AO2" s="762"/>
      <c r="AP2" s="762"/>
      <c r="AQ2" s="762"/>
      <c r="AR2" s="762"/>
      <c r="AS2" s="762"/>
      <c r="AT2" s="762"/>
      <c r="BF2" s="763" t="s">
        <v>12</v>
      </c>
      <c r="BG2" s="764"/>
      <c r="BH2" s="769" t="s">
        <v>3</v>
      </c>
      <c r="BI2" s="770"/>
      <c r="BJ2" s="770"/>
      <c r="BK2" s="770"/>
      <c r="BL2" s="770"/>
      <c r="BM2" s="770"/>
      <c r="BN2" s="770"/>
      <c r="BO2" s="771"/>
      <c r="BP2" s="769" t="s">
        <v>4</v>
      </c>
      <c r="BQ2" s="770"/>
      <c r="BR2" s="770"/>
      <c r="BS2" s="770"/>
      <c r="BT2" s="771"/>
      <c r="BU2" s="772" t="s">
        <v>5</v>
      </c>
      <c r="BV2" s="773"/>
      <c r="BW2" s="769" t="s">
        <v>6</v>
      </c>
      <c r="BX2" s="770"/>
      <c r="BY2" s="770"/>
      <c r="BZ2" s="770"/>
      <c r="CA2" s="770"/>
      <c r="CB2" s="770"/>
      <c r="CC2" s="771"/>
      <c r="CD2" s="769" t="s">
        <v>7</v>
      </c>
      <c r="CE2" s="770"/>
      <c r="CF2" s="770"/>
      <c r="CG2" s="770"/>
      <c r="CH2" s="770"/>
      <c r="CI2" s="775"/>
    </row>
    <row r="3" spans="4:88" ht="11.25" customHeight="1" x14ac:dyDescent="0.45">
      <c r="P3" s="287"/>
      <c r="Q3" s="287"/>
      <c r="R3" s="287"/>
      <c r="X3" s="762"/>
      <c r="Y3" s="762"/>
      <c r="Z3" s="762"/>
      <c r="AA3" s="762"/>
      <c r="AB3" s="762"/>
      <c r="AC3" s="762"/>
      <c r="AD3" s="762"/>
      <c r="AE3" s="762"/>
      <c r="AF3" s="762"/>
      <c r="AG3" s="762"/>
      <c r="AH3" s="762"/>
      <c r="AI3" s="762"/>
      <c r="AJ3" s="762"/>
      <c r="AK3" s="762"/>
      <c r="AL3" s="762"/>
      <c r="AM3" s="762"/>
      <c r="AN3" s="762"/>
      <c r="AO3" s="762"/>
      <c r="AP3" s="762"/>
      <c r="AQ3" s="762"/>
      <c r="AR3" s="762"/>
      <c r="AS3" s="762"/>
      <c r="AT3" s="762"/>
      <c r="BF3" s="765"/>
      <c r="BG3" s="766"/>
      <c r="BH3" s="776">
        <f>'16-10別表 (1)'!BH3</f>
        <v>0</v>
      </c>
      <c r="BI3" s="661"/>
      <c r="BJ3" s="661"/>
      <c r="BK3" s="661"/>
      <c r="BL3" s="661"/>
      <c r="BM3" s="661"/>
      <c r="BN3" s="661"/>
      <c r="BO3" s="777"/>
      <c r="BP3" s="776">
        <f>'16-10別表 (1)'!BP3</f>
        <v>19001</v>
      </c>
      <c r="BQ3" s="661"/>
      <c r="BR3" s="661"/>
      <c r="BS3" s="661"/>
      <c r="BT3" s="777"/>
      <c r="BU3" s="776"/>
      <c r="BV3" s="777"/>
      <c r="BW3" s="776"/>
      <c r="BX3" s="661"/>
      <c r="BY3" s="661"/>
      <c r="BZ3" s="661"/>
      <c r="CA3" s="661"/>
      <c r="CB3" s="661"/>
      <c r="CC3" s="777"/>
      <c r="CD3" s="778"/>
      <c r="CE3" s="779"/>
      <c r="CF3" s="779"/>
      <c r="CG3" s="779"/>
      <c r="CH3" s="779"/>
      <c r="CI3" s="780"/>
    </row>
    <row r="4" spans="4:88" ht="11.25" customHeight="1" x14ac:dyDescent="0.45">
      <c r="BF4" s="765"/>
      <c r="BG4" s="766"/>
      <c r="BH4" s="594"/>
      <c r="BI4" s="595"/>
      <c r="BJ4" s="595"/>
      <c r="BK4" s="595"/>
      <c r="BL4" s="595"/>
      <c r="BM4" s="595"/>
      <c r="BN4" s="595"/>
      <c r="BO4" s="596"/>
      <c r="BP4" s="594"/>
      <c r="BQ4" s="595"/>
      <c r="BR4" s="595"/>
      <c r="BS4" s="595"/>
      <c r="BT4" s="596"/>
      <c r="BU4" s="594"/>
      <c r="BV4" s="596"/>
      <c r="BW4" s="594"/>
      <c r="BX4" s="595"/>
      <c r="BY4" s="595"/>
      <c r="BZ4" s="595"/>
      <c r="CA4" s="595"/>
      <c r="CB4" s="595"/>
      <c r="CC4" s="596"/>
      <c r="CD4" s="577"/>
      <c r="CE4" s="578"/>
      <c r="CF4" s="578"/>
      <c r="CG4" s="578"/>
      <c r="CH4" s="578"/>
      <c r="CI4" s="579"/>
    </row>
    <row r="5" spans="4:88" ht="11.25" customHeight="1" x14ac:dyDescent="0.45">
      <c r="BF5" s="765"/>
      <c r="BG5" s="766"/>
      <c r="BH5" s="202"/>
      <c r="BI5" s="774" t="s">
        <v>11</v>
      </c>
      <c r="BJ5" s="774"/>
      <c r="BK5" s="774"/>
      <c r="BL5" s="774"/>
      <c r="BM5" s="774"/>
      <c r="BN5" s="774"/>
      <c r="BO5" s="774"/>
      <c r="BP5" s="288"/>
      <c r="BQ5" s="289"/>
      <c r="BR5" s="199"/>
      <c r="BS5" s="199"/>
      <c r="BT5" s="199"/>
      <c r="BU5" s="290"/>
      <c r="BV5" s="290"/>
      <c r="BW5" s="290"/>
      <c r="BX5" s="290"/>
      <c r="BY5" s="290"/>
      <c r="BZ5" s="290"/>
      <c r="CA5" s="290"/>
      <c r="CB5" s="199"/>
      <c r="CC5" s="199"/>
      <c r="CD5" s="199"/>
      <c r="CE5" s="199"/>
      <c r="CF5" s="199"/>
      <c r="CG5" s="199"/>
      <c r="CH5" s="199"/>
      <c r="CI5" s="200"/>
      <c r="CJ5" s="713" t="s">
        <v>76</v>
      </c>
    </row>
    <row r="6" spans="4:88" ht="11.25" customHeight="1" x14ac:dyDescent="0.45">
      <c r="BF6" s="765"/>
      <c r="BG6" s="766"/>
      <c r="BH6" s="714"/>
      <c r="BI6" s="715"/>
      <c r="BJ6" s="715"/>
      <c r="BK6" s="723"/>
      <c r="BL6" s="724"/>
      <c r="BM6" s="725"/>
      <c r="BN6" s="724"/>
      <c r="BO6" s="724"/>
      <c r="BP6" s="732"/>
      <c r="BQ6" s="187"/>
      <c r="BR6" s="188"/>
      <c r="BS6" s="188"/>
      <c r="BU6" s="218"/>
      <c r="BV6" s="218"/>
      <c r="BW6" s="218"/>
      <c r="BX6" s="218"/>
      <c r="BY6" s="218"/>
      <c r="BZ6" s="218"/>
      <c r="CA6" s="218"/>
      <c r="CI6" s="185"/>
      <c r="CJ6" s="713"/>
    </row>
    <row r="7" spans="4:88" ht="11.25" customHeight="1" x14ac:dyDescent="0.45">
      <c r="H7" s="735" t="s">
        <v>42</v>
      </c>
      <c r="I7" s="735"/>
      <c r="J7" s="796">
        <f>'16-10別表 (1)'!J7</f>
        <v>0</v>
      </c>
      <c r="K7" s="796"/>
      <c r="L7" s="739" t="s">
        <v>15</v>
      </c>
      <c r="M7" s="739"/>
      <c r="N7" s="796">
        <f>'16-10別表 (1)'!N7</f>
        <v>0</v>
      </c>
      <c r="O7" s="796"/>
      <c r="P7" s="739" t="s">
        <v>16</v>
      </c>
      <c r="Q7" s="739"/>
      <c r="R7" s="739"/>
      <c r="S7" s="739"/>
      <c r="T7" s="796">
        <f>'16-10別表 (1)'!T7</f>
        <v>0</v>
      </c>
      <c r="U7" s="796"/>
      <c r="V7" s="739" t="s">
        <v>15</v>
      </c>
      <c r="W7" s="739"/>
      <c r="X7" s="796">
        <f>'16-10別表 (1)'!X7</f>
        <v>0</v>
      </c>
      <c r="Y7" s="796"/>
      <c r="Z7" s="739" t="s">
        <v>43</v>
      </c>
      <c r="AA7" s="739"/>
      <c r="AB7" s="739"/>
      <c r="AC7" s="739"/>
      <c r="AN7" s="291"/>
      <c r="AO7" s="291"/>
      <c r="AP7" s="291"/>
      <c r="AQ7" s="291"/>
      <c r="AR7" s="291"/>
      <c r="AS7" s="291"/>
      <c r="AT7" s="159"/>
      <c r="AU7" s="159"/>
      <c r="AV7" s="159"/>
      <c r="AW7" s="292"/>
      <c r="AX7" s="292"/>
      <c r="AY7" s="292"/>
      <c r="AZ7" s="292"/>
      <c r="BA7" s="292"/>
      <c r="BB7" s="292"/>
      <c r="BC7" s="292"/>
      <c r="BD7" s="292"/>
      <c r="BF7" s="765"/>
      <c r="BG7" s="766"/>
      <c r="BH7" s="717"/>
      <c r="BI7" s="718"/>
      <c r="BJ7" s="718"/>
      <c r="BK7" s="726"/>
      <c r="BL7" s="727"/>
      <c r="BM7" s="728"/>
      <c r="BN7" s="727"/>
      <c r="BO7" s="727"/>
      <c r="BP7" s="733"/>
      <c r="BQ7" s="211"/>
      <c r="BT7" s="159"/>
      <c r="BU7" s="159"/>
      <c r="BV7" s="159"/>
      <c r="BW7" s="159"/>
      <c r="BX7" s="159"/>
      <c r="BY7" s="159"/>
      <c r="BZ7" s="159"/>
      <c r="CA7" s="159"/>
      <c r="CB7" s="159"/>
      <c r="CI7" s="185"/>
      <c r="CJ7" s="713"/>
    </row>
    <row r="8" spans="4:88" ht="11.25" customHeight="1" x14ac:dyDescent="0.45">
      <c r="H8" s="735"/>
      <c r="I8" s="735"/>
      <c r="J8" s="796"/>
      <c r="K8" s="796"/>
      <c r="L8" s="739"/>
      <c r="M8" s="739"/>
      <c r="N8" s="796"/>
      <c r="O8" s="796"/>
      <c r="P8" s="740"/>
      <c r="Q8" s="740"/>
      <c r="R8" s="740"/>
      <c r="S8" s="740"/>
      <c r="T8" s="797"/>
      <c r="U8" s="797"/>
      <c r="V8" s="740"/>
      <c r="W8" s="740"/>
      <c r="X8" s="797"/>
      <c r="Y8" s="797"/>
      <c r="Z8" s="740"/>
      <c r="AA8" s="740"/>
      <c r="AB8" s="740"/>
      <c r="AC8" s="740"/>
      <c r="AD8" s="270"/>
      <c r="AE8" s="270"/>
      <c r="AF8" s="270"/>
      <c r="AG8" s="270"/>
      <c r="AH8" s="270"/>
      <c r="AI8" s="270"/>
      <c r="AJ8" s="270"/>
      <c r="AK8" s="270"/>
      <c r="AL8" s="270"/>
      <c r="AM8" s="293"/>
      <c r="AN8" s="293"/>
      <c r="AO8" s="293"/>
      <c r="AP8" s="293"/>
      <c r="AQ8" s="293"/>
      <c r="AR8" s="293"/>
      <c r="AS8" s="293"/>
      <c r="AT8" s="173"/>
      <c r="AU8" s="173"/>
      <c r="AV8" s="173"/>
      <c r="AW8" s="294"/>
      <c r="AX8" s="294"/>
      <c r="AY8" s="294"/>
      <c r="AZ8" s="294"/>
      <c r="BA8" s="294"/>
      <c r="BB8" s="294"/>
      <c r="BC8" s="294"/>
      <c r="BD8" s="294"/>
      <c r="BE8" s="270"/>
      <c r="BF8" s="767"/>
      <c r="BG8" s="768"/>
      <c r="BH8" s="720"/>
      <c r="BI8" s="721"/>
      <c r="BJ8" s="721"/>
      <c r="BK8" s="729"/>
      <c r="BL8" s="730"/>
      <c r="BM8" s="731"/>
      <c r="BN8" s="730"/>
      <c r="BO8" s="730"/>
      <c r="BP8" s="734"/>
      <c r="BQ8" s="207"/>
      <c r="BR8" s="208"/>
      <c r="BS8" s="208"/>
      <c r="BT8" s="174"/>
      <c r="BU8" s="174"/>
      <c r="BV8" s="174"/>
      <c r="BW8" s="174"/>
      <c r="BX8" s="174"/>
      <c r="BY8" s="174"/>
      <c r="BZ8" s="174"/>
      <c r="CA8" s="174"/>
      <c r="CB8" s="174"/>
      <c r="CC8" s="208"/>
      <c r="CD8" s="208"/>
      <c r="CE8" s="208"/>
      <c r="CF8" s="208"/>
      <c r="CG8" s="208"/>
      <c r="CH8" s="208"/>
      <c r="CI8" s="209"/>
      <c r="CJ8" s="713"/>
    </row>
    <row r="9" spans="4:88" ht="11.25" customHeight="1" x14ac:dyDescent="0.45">
      <c r="D9" s="741" t="s">
        <v>55</v>
      </c>
      <c r="E9" s="742"/>
      <c r="F9" s="742"/>
      <c r="G9" s="742"/>
      <c r="H9" s="742"/>
      <c r="I9" s="742"/>
      <c r="J9" s="742"/>
      <c r="K9" s="742"/>
      <c r="L9" s="742"/>
      <c r="M9" s="742"/>
      <c r="N9" s="743"/>
      <c r="O9" s="295"/>
      <c r="Q9" s="609">
        <f>'16-10'!T25</f>
        <v>0</v>
      </c>
      <c r="R9" s="609"/>
      <c r="S9" s="609"/>
      <c r="T9" s="609"/>
      <c r="U9" s="609"/>
      <c r="V9" s="609"/>
      <c r="W9" s="609"/>
      <c r="X9" s="609"/>
      <c r="Y9" s="609"/>
      <c r="Z9" s="609"/>
      <c r="AA9" s="609"/>
      <c r="AB9" s="609"/>
      <c r="AC9" s="609"/>
      <c r="AD9" s="609"/>
      <c r="AE9" s="609"/>
      <c r="AF9" s="609"/>
      <c r="AG9" s="609"/>
      <c r="AH9" s="609"/>
      <c r="AI9" s="609"/>
      <c r="AJ9" s="609"/>
      <c r="AK9" s="609"/>
      <c r="AL9" s="609"/>
      <c r="AM9" s="609"/>
      <c r="AN9" s="609"/>
      <c r="AO9" s="609"/>
      <c r="AP9" s="609"/>
      <c r="AQ9" s="609"/>
      <c r="AR9" s="609"/>
      <c r="AS9" s="609"/>
      <c r="AT9" s="609"/>
      <c r="AU9" s="609"/>
      <c r="AV9" s="609"/>
      <c r="AW9" s="609"/>
      <c r="AX9" s="609"/>
      <c r="AY9" s="609"/>
      <c r="AZ9" s="609"/>
      <c r="BA9" s="609"/>
      <c r="BB9" s="609"/>
      <c r="BC9" s="609"/>
      <c r="BD9" s="609"/>
      <c r="BE9" s="609"/>
      <c r="BF9" s="609"/>
      <c r="BG9" s="609"/>
      <c r="BH9" s="609"/>
      <c r="BI9" s="609"/>
      <c r="BJ9" s="609"/>
      <c r="BK9" s="609"/>
      <c r="BL9" s="609"/>
      <c r="BM9" s="609"/>
      <c r="BN9" s="609"/>
      <c r="BO9" s="609"/>
      <c r="BP9" s="609"/>
      <c r="BT9" s="159"/>
      <c r="BU9" s="159"/>
      <c r="BV9" s="159"/>
      <c r="BW9" s="159"/>
      <c r="BX9" s="159"/>
      <c r="BY9" s="159"/>
      <c r="BZ9" s="159"/>
      <c r="CA9" s="159"/>
      <c r="CB9" s="159"/>
      <c r="CI9" s="185"/>
      <c r="CJ9" s="713"/>
    </row>
    <row r="10" spans="4:88" ht="11.25" customHeight="1" x14ac:dyDescent="0.45">
      <c r="D10" s="744"/>
      <c r="E10" s="745"/>
      <c r="F10" s="745"/>
      <c r="G10" s="745"/>
      <c r="H10" s="745"/>
      <c r="I10" s="745"/>
      <c r="J10" s="745"/>
      <c r="K10" s="745"/>
      <c r="L10" s="745"/>
      <c r="M10" s="745"/>
      <c r="N10" s="746"/>
      <c r="O10" s="211"/>
      <c r="P10" s="162"/>
      <c r="Q10" s="609"/>
      <c r="R10" s="609"/>
      <c r="S10" s="609"/>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609"/>
      <c r="AS10" s="609"/>
      <c r="AT10" s="609"/>
      <c r="AU10" s="609"/>
      <c r="AV10" s="609"/>
      <c r="AW10" s="609"/>
      <c r="AX10" s="609"/>
      <c r="AY10" s="609"/>
      <c r="AZ10" s="609"/>
      <c r="BA10" s="609"/>
      <c r="BB10" s="609"/>
      <c r="BC10" s="609"/>
      <c r="BD10" s="609"/>
      <c r="BE10" s="609"/>
      <c r="BF10" s="609"/>
      <c r="BG10" s="609"/>
      <c r="BH10" s="609"/>
      <c r="BI10" s="609"/>
      <c r="BJ10" s="609"/>
      <c r="BK10" s="609"/>
      <c r="BL10" s="609"/>
      <c r="BM10" s="609"/>
      <c r="BN10" s="609"/>
      <c r="BO10" s="609"/>
      <c r="BP10" s="609"/>
      <c r="CI10" s="185"/>
      <c r="CJ10" s="713"/>
    </row>
    <row r="11" spans="4:88" ht="11.25" customHeight="1" x14ac:dyDescent="0.45">
      <c r="D11" s="744" t="s">
        <v>51</v>
      </c>
      <c r="E11" s="745"/>
      <c r="F11" s="745"/>
      <c r="G11" s="745"/>
      <c r="H11" s="745"/>
      <c r="I11" s="745"/>
      <c r="J11" s="745"/>
      <c r="K11" s="745"/>
      <c r="L11" s="745"/>
      <c r="M11" s="745"/>
      <c r="N11" s="746"/>
      <c r="O11" s="211"/>
      <c r="P11" s="162"/>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CI11" s="185"/>
      <c r="CJ11" s="713"/>
    </row>
    <row r="12" spans="4:88" ht="11.25" customHeight="1" x14ac:dyDescent="0.45">
      <c r="D12" s="747"/>
      <c r="E12" s="748"/>
      <c r="F12" s="748"/>
      <c r="G12" s="748"/>
      <c r="H12" s="748"/>
      <c r="I12" s="748"/>
      <c r="J12" s="748"/>
      <c r="K12" s="748"/>
      <c r="L12" s="748"/>
      <c r="M12" s="748"/>
      <c r="N12" s="749"/>
      <c r="O12" s="207"/>
      <c r="P12" s="163"/>
      <c r="Q12" s="610"/>
      <c r="R12" s="610"/>
      <c r="S12" s="610"/>
      <c r="T12" s="610"/>
      <c r="U12" s="610"/>
      <c r="V12" s="610"/>
      <c r="W12" s="610"/>
      <c r="X12" s="610"/>
      <c r="Y12" s="610"/>
      <c r="Z12" s="610"/>
      <c r="AA12" s="610"/>
      <c r="AB12" s="610"/>
      <c r="AC12" s="610"/>
      <c r="AD12" s="610"/>
      <c r="AE12" s="610"/>
      <c r="AF12" s="610"/>
      <c r="AG12" s="610"/>
      <c r="AH12" s="610"/>
      <c r="AI12" s="610"/>
      <c r="AJ12" s="610"/>
      <c r="AK12" s="610"/>
      <c r="AL12" s="610"/>
      <c r="AM12" s="610"/>
      <c r="AN12" s="610"/>
      <c r="AO12" s="610"/>
      <c r="AP12" s="610"/>
      <c r="AQ12" s="610"/>
      <c r="AR12" s="610"/>
      <c r="AS12" s="610"/>
      <c r="AT12" s="610"/>
      <c r="AU12" s="610"/>
      <c r="AV12" s="610"/>
      <c r="AW12" s="610"/>
      <c r="AX12" s="610"/>
      <c r="AY12" s="610"/>
      <c r="AZ12" s="610"/>
      <c r="BA12" s="610"/>
      <c r="BB12" s="610"/>
      <c r="BC12" s="610"/>
      <c r="BD12" s="610"/>
      <c r="BE12" s="610"/>
      <c r="BF12" s="610"/>
      <c r="BG12" s="610"/>
      <c r="BH12" s="610"/>
      <c r="BI12" s="610"/>
      <c r="BJ12" s="610"/>
      <c r="BK12" s="610"/>
      <c r="BL12" s="610"/>
      <c r="BM12" s="610"/>
      <c r="BN12" s="610"/>
      <c r="BO12" s="610"/>
      <c r="BP12" s="610"/>
      <c r="BQ12" s="208"/>
      <c r="BR12" s="208"/>
      <c r="BS12" s="208"/>
      <c r="BT12" s="208"/>
      <c r="BU12" s="208"/>
      <c r="BV12" s="208"/>
      <c r="BW12" s="208"/>
      <c r="BX12" s="208"/>
      <c r="BY12" s="208"/>
      <c r="BZ12" s="208"/>
      <c r="CA12" s="208"/>
      <c r="CB12" s="208"/>
      <c r="CC12" s="208"/>
      <c r="CD12" s="208"/>
      <c r="CE12" s="208"/>
      <c r="CF12" s="208"/>
      <c r="CG12" s="208"/>
      <c r="CH12" s="208"/>
      <c r="CI12" s="209"/>
      <c r="CJ12" s="713"/>
    </row>
    <row r="13" spans="4:88" ht="11.25" customHeight="1" x14ac:dyDescent="0.45">
      <c r="D13" s="750" t="s">
        <v>56</v>
      </c>
      <c r="E13" s="751"/>
      <c r="F13" s="751"/>
      <c r="G13" s="751"/>
      <c r="H13" s="751"/>
      <c r="I13" s="751"/>
      <c r="J13" s="751"/>
      <c r="K13" s="751"/>
      <c r="L13" s="751"/>
      <c r="M13" s="751"/>
      <c r="N13" s="752"/>
      <c r="O13" s="198"/>
      <c r="Q13" s="611">
        <f>'16-10'!T30</f>
        <v>0</v>
      </c>
      <c r="R13" s="611"/>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1"/>
      <c r="AZ13" s="611"/>
      <c r="BA13" s="611"/>
      <c r="BB13" s="611"/>
      <c r="BC13" s="611"/>
      <c r="BD13" s="611"/>
      <c r="BE13" s="611"/>
      <c r="BF13" s="611"/>
      <c r="BG13" s="611"/>
      <c r="BH13" s="611"/>
      <c r="BI13" s="611"/>
      <c r="BJ13" s="611"/>
      <c r="BK13" s="611"/>
      <c r="BL13" s="611"/>
      <c r="BM13" s="611"/>
      <c r="BN13" s="611"/>
      <c r="BO13" s="611"/>
      <c r="BP13" s="611"/>
      <c r="BQ13" s="199"/>
      <c r="BR13" s="199"/>
      <c r="BS13" s="199"/>
      <c r="BT13" s="199"/>
      <c r="BU13" s="199"/>
      <c r="BV13" s="199"/>
      <c r="BW13" s="199"/>
      <c r="BX13" s="199"/>
      <c r="BY13" s="199"/>
      <c r="BZ13" s="199"/>
      <c r="CA13" s="199"/>
      <c r="CB13" s="199"/>
      <c r="CC13" s="199"/>
      <c r="CD13" s="199"/>
      <c r="CE13" s="199"/>
      <c r="CF13" s="199"/>
      <c r="CG13" s="199"/>
      <c r="CH13" s="199"/>
      <c r="CI13" s="200"/>
      <c r="CJ13" s="713"/>
    </row>
    <row r="14" spans="4:88" ht="11.25" customHeight="1" x14ac:dyDescent="0.45">
      <c r="D14" s="744"/>
      <c r="E14" s="745"/>
      <c r="F14" s="745"/>
      <c r="G14" s="745"/>
      <c r="H14" s="745"/>
      <c r="I14" s="745"/>
      <c r="J14" s="745"/>
      <c r="K14" s="745"/>
      <c r="L14" s="745"/>
      <c r="M14" s="745"/>
      <c r="N14" s="746"/>
      <c r="O14" s="211"/>
      <c r="P14" s="162"/>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609"/>
      <c r="AW14" s="609"/>
      <c r="AX14" s="609"/>
      <c r="AY14" s="609"/>
      <c r="AZ14" s="609"/>
      <c r="BA14" s="609"/>
      <c r="BB14" s="609"/>
      <c r="BC14" s="609"/>
      <c r="BD14" s="609"/>
      <c r="BE14" s="609"/>
      <c r="BF14" s="609"/>
      <c r="BG14" s="609"/>
      <c r="BH14" s="609"/>
      <c r="BI14" s="609"/>
      <c r="BJ14" s="609"/>
      <c r="BK14" s="609"/>
      <c r="BL14" s="609"/>
      <c r="BM14" s="609"/>
      <c r="BN14" s="609"/>
      <c r="BO14" s="609"/>
      <c r="BP14" s="609"/>
      <c r="CI14" s="185"/>
      <c r="CJ14" s="713"/>
    </row>
    <row r="15" spans="4:88" ht="11.25" customHeight="1" x14ac:dyDescent="0.45">
      <c r="D15" s="744" t="s">
        <v>57</v>
      </c>
      <c r="E15" s="745"/>
      <c r="F15" s="745"/>
      <c r="G15" s="745"/>
      <c r="H15" s="745"/>
      <c r="I15" s="745"/>
      <c r="J15" s="745"/>
      <c r="K15" s="745"/>
      <c r="L15" s="745"/>
      <c r="M15" s="745"/>
      <c r="N15" s="746"/>
      <c r="O15" s="211"/>
      <c r="P15" s="162"/>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c r="AU15" s="609"/>
      <c r="AV15" s="609"/>
      <c r="AW15" s="609"/>
      <c r="AX15" s="609"/>
      <c r="AY15" s="609"/>
      <c r="AZ15" s="609"/>
      <c r="BA15" s="609"/>
      <c r="BB15" s="609"/>
      <c r="BC15" s="609"/>
      <c r="BD15" s="609"/>
      <c r="BE15" s="609"/>
      <c r="BF15" s="609"/>
      <c r="BG15" s="609"/>
      <c r="BH15" s="609"/>
      <c r="BI15" s="609"/>
      <c r="BJ15" s="609"/>
      <c r="BK15" s="609"/>
      <c r="BL15" s="609"/>
      <c r="BM15" s="609"/>
      <c r="BN15" s="609"/>
      <c r="BO15" s="609"/>
      <c r="BP15" s="609"/>
      <c r="CI15" s="185"/>
      <c r="CJ15" s="713"/>
    </row>
    <row r="16" spans="4:88" ht="11.25" customHeight="1" x14ac:dyDescent="0.45">
      <c r="D16" s="747"/>
      <c r="E16" s="748"/>
      <c r="F16" s="748"/>
      <c r="G16" s="748"/>
      <c r="H16" s="748"/>
      <c r="I16" s="748"/>
      <c r="J16" s="748"/>
      <c r="K16" s="748"/>
      <c r="L16" s="748"/>
      <c r="M16" s="748"/>
      <c r="N16" s="749"/>
      <c r="O16" s="211"/>
      <c r="P16" s="163"/>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0"/>
      <c r="AV16" s="610"/>
      <c r="AW16" s="610"/>
      <c r="AX16" s="610"/>
      <c r="AY16" s="610"/>
      <c r="AZ16" s="610"/>
      <c r="BA16" s="610"/>
      <c r="BB16" s="610"/>
      <c r="BC16" s="610"/>
      <c r="BD16" s="610"/>
      <c r="BE16" s="610"/>
      <c r="BF16" s="610"/>
      <c r="BG16" s="610"/>
      <c r="BH16" s="610"/>
      <c r="BI16" s="610"/>
      <c r="BJ16" s="610"/>
      <c r="BK16" s="610"/>
      <c r="BL16" s="610"/>
      <c r="BM16" s="610"/>
      <c r="BN16" s="610"/>
      <c r="BO16" s="610"/>
      <c r="BP16" s="610"/>
      <c r="CI16" s="185"/>
      <c r="CJ16" s="713"/>
    </row>
    <row r="17" spans="4:88" ht="6" customHeight="1" x14ac:dyDescent="0.45">
      <c r="D17" s="227"/>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261"/>
      <c r="BW17" s="261"/>
      <c r="BX17" s="261"/>
      <c r="BY17" s="546">
        <f>IF('16-10別表 (4)'!BY17=4,4,IF(BO83=0,0,3))</f>
        <v>0</v>
      </c>
      <c r="BZ17" s="547"/>
      <c r="CA17" s="547"/>
      <c r="CB17" s="558"/>
      <c r="CC17" s="171"/>
      <c r="CD17" s="688" t="s">
        <v>75</v>
      </c>
      <c r="CE17" s="688"/>
      <c r="CF17" s="688"/>
      <c r="CG17" s="688"/>
      <c r="CH17" s="688"/>
      <c r="CI17" s="753"/>
      <c r="CJ17" s="713"/>
    </row>
    <row r="18" spans="4:88" ht="18" customHeight="1" x14ac:dyDescent="0.45">
      <c r="D18" s="201"/>
      <c r="S18" s="616" t="s">
        <v>112</v>
      </c>
      <c r="T18" s="616"/>
      <c r="U18" s="616"/>
      <c r="V18" s="616"/>
      <c r="W18" s="799">
        <f>'16-10別表 (1)'!W18</f>
        <v>0</v>
      </c>
      <c r="X18" s="800"/>
      <c r="Y18" s="801"/>
      <c r="Z18" s="616" t="s">
        <v>0</v>
      </c>
      <c r="AA18" s="616"/>
      <c r="AB18" s="616"/>
      <c r="AC18" s="616"/>
      <c r="AD18" s="799">
        <f>'16-10別表 (1)'!AD18</f>
        <v>0</v>
      </c>
      <c r="AE18" s="800"/>
      <c r="AF18" s="801"/>
      <c r="AG18" s="616" t="s">
        <v>1</v>
      </c>
      <c r="AH18" s="616"/>
      <c r="AI18" s="616"/>
      <c r="AJ18" s="616"/>
      <c r="BV18" s="180"/>
      <c r="BW18" s="180"/>
      <c r="BX18" s="180"/>
      <c r="BY18" s="550"/>
      <c r="BZ18" s="551"/>
      <c r="CA18" s="551"/>
      <c r="CB18" s="560"/>
      <c r="CC18" s="6"/>
      <c r="CD18" s="692"/>
      <c r="CE18" s="692"/>
      <c r="CF18" s="692"/>
      <c r="CG18" s="692"/>
      <c r="CH18" s="692"/>
      <c r="CI18" s="798"/>
      <c r="CJ18" s="713"/>
    </row>
    <row r="19" spans="4:88" ht="18" customHeight="1" x14ac:dyDescent="0.45">
      <c r="D19" s="201"/>
      <c r="S19" s="616"/>
      <c r="T19" s="616"/>
      <c r="U19" s="616"/>
      <c r="V19" s="616"/>
      <c r="W19" s="802"/>
      <c r="X19" s="803"/>
      <c r="Y19" s="804"/>
      <c r="Z19" s="616"/>
      <c r="AA19" s="616"/>
      <c r="AB19" s="616"/>
      <c r="AC19" s="616"/>
      <c r="AD19" s="802"/>
      <c r="AE19" s="803"/>
      <c r="AF19" s="804"/>
      <c r="AG19" s="616"/>
      <c r="AH19" s="616"/>
      <c r="AI19" s="616"/>
      <c r="AJ19" s="616"/>
      <c r="BY19" s="546">
        <f>IF(BY17=0,0,3)</f>
        <v>0</v>
      </c>
      <c r="BZ19" s="547"/>
      <c r="CA19" s="547"/>
      <c r="CB19" s="558"/>
      <c r="CC19" s="198"/>
      <c r="CD19" s="688" t="s">
        <v>44</v>
      </c>
      <c r="CE19" s="688"/>
      <c r="CF19" s="688"/>
      <c r="CG19" s="688"/>
      <c r="CH19" s="688"/>
      <c r="CI19" s="200"/>
      <c r="CJ19" s="713"/>
    </row>
    <row r="20" spans="4:88" ht="6" customHeight="1" x14ac:dyDescent="0.45">
      <c r="D20" s="228"/>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685"/>
      <c r="BZ20" s="686"/>
      <c r="CA20" s="686"/>
      <c r="CB20" s="687"/>
      <c r="CC20" s="296"/>
      <c r="CD20" s="689"/>
      <c r="CE20" s="689"/>
      <c r="CF20" s="689"/>
      <c r="CG20" s="689"/>
      <c r="CH20" s="689"/>
      <c r="CI20" s="194"/>
      <c r="CJ20" s="713"/>
    </row>
    <row r="21" spans="4:88" ht="8.1" customHeight="1" x14ac:dyDescent="0.45">
      <c r="D21" s="297"/>
      <c r="E21" s="298"/>
      <c r="F21" s="298"/>
      <c r="G21" s="298"/>
      <c r="H21" s="298"/>
      <c r="I21" s="298"/>
      <c r="J21" s="298"/>
      <c r="K21" s="298"/>
      <c r="L21" s="298"/>
      <c r="M21" s="298"/>
      <c r="N21" s="298"/>
      <c r="O21" s="298"/>
      <c r="P21" s="298"/>
      <c r="Q21" s="298"/>
      <c r="R21" s="298"/>
      <c r="S21" s="299"/>
      <c r="T21" s="299"/>
      <c r="U21" s="690" t="s">
        <v>52</v>
      </c>
      <c r="V21" s="690"/>
      <c r="W21" s="690"/>
      <c r="X21" s="690"/>
      <c r="Y21" s="690"/>
      <c r="Z21" s="690"/>
      <c r="AA21" s="690"/>
      <c r="AB21" s="690"/>
      <c r="AC21" s="690"/>
      <c r="AD21" s="690"/>
      <c r="AE21" s="690"/>
      <c r="AF21" s="690"/>
      <c r="AG21" s="690"/>
      <c r="AH21" s="690"/>
      <c r="AI21" s="690"/>
      <c r="AJ21" s="690"/>
      <c r="AK21" s="299"/>
      <c r="AL21" s="299"/>
      <c r="AM21" s="298"/>
      <c r="AN21" s="298"/>
      <c r="AO21" s="298"/>
      <c r="AP21" s="298"/>
      <c r="AQ21" s="298"/>
      <c r="AR21" s="298"/>
      <c r="AS21" s="298"/>
      <c r="AT21" s="298"/>
      <c r="AU21" s="298"/>
      <c r="AV21" s="298"/>
      <c r="AW21" s="298"/>
      <c r="AX21" s="298"/>
      <c r="AY21" s="298"/>
      <c r="AZ21" s="300"/>
      <c r="BA21" s="301"/>
      <c r="BB21" s="302"/>
      <c r="BC21" s="690" t="s">
        <v>45</v>
      </c>
      <c r="BD21" s="690"/>
      <c r="BE21" s="690"/>
      <c r="BF21" s="690"/>
      <c r="BG21" s="690"/>
      <c r="BH21" s="690"/>
      <c r="BI21" s="690"/>
      <c r="BJ21" s="690"/>
      <c r="BK21" s="690"/>
      <c r="BL21" s="690"/>
      <c r="BM21" s="302"/>
      <c r="BN21" s="303"/>
      <c r="BO21" s="304"/>
      <c r="BP21" s="305"/>
      <c r="BQ21" s="305"/>
      <c r="BR21" s="305"/>
      <c r="BS21" s="305"/>
      <c r="BT21" s="305"/>
      <c r="BU21" s="305"/>
      <c r="BV21" s="305"/>
      <c r="BW21" s="305"/>
      <c r="BX21" s="298"/>
      <c r="BY21" s="298"/>
      <c r="BZ21" s="298"/>
      <c r="CA21" s="298"/>
      <c r="CB21" s="298"/>
      <c r="CC21" s="298"/>
      <c r="CD21" s="298"/>
      <c r="CE21" s="298"/>
      <c r="CF21" s="298"/>
      <c r="CG21" s="298"/>
      <c r="CH21" s="298"/>
      <c r="CI21" s="300"/>
      <c r="CJ21" s="713"/>
    </row>
    <row r="22" spans="4:88" ht="8.1" customHeight="1" x14ac:dyDescent="0.45">
      <c r="D22" s="306"/>
      <c r="E22" s="307"/>
      <c r="F22" s="307"/>
      <c r="G22" s="307"/>
      <c r="H22" s="307"/>
      <c r="I22" s="307"/>
      <c r="J22" s="307"/>
      <c r="K22" s="307"/>
      <c r="L22" s="307"/>
      <c r="M22" s="307"/>
      <c r="N22" s="307"/>
      <c r="O22" s="307"/>
      <c r="P22" s="307"/>
      <c r="Q22" s="307"/>
      <c r="R22" s="307"/>
      <c r="S22" s="308"/>
      <c r="T22" s="308"/>
      <c r="U22" s="691"/>
      <c r="V22" s="691"/>
      <c r="W22" s="691"/>
      <c r="X22" s="691"/>
      <c r="Y22" s="691"/>
      <c r="Z22" s="691"/>
      <c r="AA22" s="691"/>
      <c r="AB22" s="691"/>
      <c r="AC22" s="691"/>
      <c r="AD22" s="691"/>
      <c r="AE22" s="691"/>
      <c r="AF22" s="691"/>
      <c r="AG22" s="691"/>
      <c r="AH22" s="691"/>
      <c r="AI22" s="691"/>
      <c r="AJ22" s="691"/>
      <c r="AK22" s="308"/>
      <c r="AL22" s="308"/>
      <c r="AM22" s="307"/>
      <c r="AN22" s="307"/>
      <c r="AO22" s="307"/>
      <c r="AP22" s="307"/>
      <c r="AQ22" s="307"/>
      <c r="AR22" s="307"/>
      <c r="AS22" s="307"/>
      <c r="AT22" s="307"/>
      <c r="AU22" s="307"/>
      <c r="AV22" s="307"/>
      <c r="AW22" s="307"/>
      <c r="AX22" s="307"/>
      <c r="AY22" s="307"/>
      <c r="AZ22" s="309"/>
      <c r="BA22" s="310"/>
      <c r="BB22" s="311"/>
      <c r="BC22" s="691"/>
      <c r="BD22" s="691"/>
      <c r="BE22" s="691"/>
      <c r="BF22" s="691"/>
      <c r="BG22" s="691"/>
      <c r="BH22" s="691"/>
      <c r="BI22" s="691"/>
      <c r="BJ22" s="691"/>
      <c r="BK22" s="691"/>
      <c r="BL22" s="691"/>
      <c r="BM22" s="311"/>
      <c r="BN22" s="312"/>
      <c r="BO22" s="693" t="s">
        <v>49</v>
      </c>
      <c r="BP22" s="694"/>
      <c r="BQ22" s="694"/>
      <c r="BR22" s="694"/>
      <c r="BS22" s="694"/>
      <c r="BT22" s="694"/>
      <c r="BU22" s="694"/>
      <c r="BV22" s="694"/>
      <c r="BW22" s="694"/>
      <c r="BX22" s="307"/>
      <c r="BY22" s="307"/>
      <c r="BZ22" s="307"/>
      <c r="CA22" s="307"/>
      <c r="CB22" s="307"/>
      <c r="CC22" s="307"/>
      <c r="CD22" s="307"/>
      <c r="CE22" s="307"/>
      <c r="CF22" s="307"/>
      <c r="CG22" s="307"/>
      <c r="CH22" s="307"/>
      <c r="CI22" s="309"/>
      <c r="CJ22" s="713"/>
    </row>
    <row r="23" spans="4:88" ht="8.1" customHeight="1" x14ac:dyDescent="0.45">
      <c r="D23" s="306"/>
      <c r="E23" s="307"/>
      <c r="F23" s="307"/>
      <c r="G23" s="307"/>
      <c r="H23" s="307"/>
      <c r="I23" s="307"/>
      <c r="J23" s="307"/>
      <c r="K23" s="307"/>
      <c r="L23" s="307"/>
      <c r="M23" s="307"/>
      <c r="N23" s="307"/>
      <c r="O23" s="307"/>
      <c r="P23" s="307"/>
      <c r="Q23" s="307"/>
      <c r="R23" s="307"/>
      <c r="S23" s="175"/>
      <c r="T23" s="175"/>
      <c r="U23" s="692"/>
      <c r="V23" s="692"/>
      <c r="W23" s="692"/>
      <c r="X23" s="692"/>
      <c r="Y23" s="692"/>
      <c r="Z23" s="692"/>
      <c r="AA23" s="692"/>
      <c r="AB23" s="692"/>
      <c r="AC23" s="692"/>
      <c r="AD23" s="692"/>
      <c r="AE23" s="692"/>
      <c r="AF23" s="692"/>
      <c r="AG23" s="692"/>
      <c r="AH23" s="692"/>
      <c r="AI23" s="692"/>
      <c r="AJ23" s="692"/>
      <c r="AK23" s="175"/>
      <c r="AL23" s="175"/>
      <c r="AM23" s="307"/>
      <c r="AN23" s="307"/>
      <c r="AO23" s="307"/>
      <c r="AP23" s="307"/>
      <c r="AQ23" s="307"/>
      <c r="AR23" s="307"/>
      <c r="AS23" s="307"/>
      <c r="AT23" s="307"/>
      <c r="AU23" s="307"/>
      <c r="AV23" s="307"/>
      <c r="AW23" s="307"/>
      <c r="AX23" s="307"/>
      <c r="AY23" s="307"/>
      <c r="AZ23" s="309"/>
      <c r="BA23" s="310"/>
      <c r="BB23" s="311"/>
      <c r="BC23" s="692"/>
      <c r="BD23" s="692"/>
      <c r="BE23" s="692"/>
      <c r="BF23" s="692"/>
      <c r="BG23" s="692"/>
      <c r="BH23" s="692"/>
      <c r="BI23" s="692"/>
      <c r="BJ23" s="692"/>
      <c r="BK23" s="692"/>
      <c r="BL23" s="692"/>
      <c r="BM23" s="311"/>
      <c r="BN23" s="312"/>
      <c r="BO23" s="693"/>
      <c r="BP23" s="694"/>
      <c r="BQ23" s="694"/>
      <c r="BR23" s="694"/>
      <c r="BS23" s="694"/>
      <c r="BT23" s="694"/>
      <c r="BU23" s="694"/>
      <c r="BV23" s="694"/>
      <c r="BW23" s="694"/>
      <c r="BX23" s="307"/>
      <c r="BY23" s="307"/>
      <c r="BZ23" s="307"/>
      <c r="CA23" s="307"/>
      <c r="CB23" s="307"/>
      <c r="CC23" s="307"/>
      <c r="CD23" s="307"/>
      <c r="CE23" s="307"/>
      <c r="CF23" s="307"/>
      <c r="CG23" s="307"/>
      <c r="CH23" s="307"/>
      <c r="CI23" s="309"/>
      <c r="CJ23" s="713"/>
    </row>
    <row r="24" spans="4:88" ht="8.1" customHeight="1" x14ac:dyDescent="0.45">
      <c r="D24" s="695" t="s">
        <v>51</v>
      </c>
      <c r="E24" s="696"/>
      <c r="F24" s="696"/>
      <c r="G24" s="696"/>
      <c r="H24" s="696"/>
      <c r="I24" s="696"/>
      <c r="J24" s="696"/>
      <c r="K24" s="696"/>
      <c r="L24" s="313"/>
      <c r="M24" s="313"/>
      <c r="N24" s="314"/>
      <c r="O24" s="314"/>
      <c r="P24" s="314"/>
      <c r="Q24" s="314"/>
      <c r="R24" s="314"/>
      <c r="S24" s="314"/>
      <c r="T24" s="314"/>
      <c r="U24" s="314"/>
      <c r="V24" s="314"/>
      <c r="W24" s="314"/>
      <c r="X24" s="315"/>
      <c r="Y24" s="316"/>
      <c r="Z24" s="316"/>
      <c r="AA24" s="316"/>
      <c r="AB24" s="316"/>
      <c r="AC24" s="316"/>
      <c r="AD24" s="316"/>
      <c r="AE24" s="316"/>
      <c r="AF24" s="688" t="s">
        <v>53</v>
      </c>
      <c r="AG24" s="688"/>
      <c r="AH24" s="688"/>
      <c r="AI24" s="688"/>
      <c r="AJ24" s="688"/>
      <c r="AK24" s="688"/>
      <c r="AL24" s="688"/>
      <c r="AM24" s="688"/>
      <c r="AN24" s="688"/>
      <c r="AO24" s="688"/>
      <c r="AP24" s="688"/>
      <c r="AQ24" s="688"/>
      <c r="AR24" s="688"/>
      <c r="AS24" s="688"/>
      <c r="AT24" s="688"/>
      <c r="AU24" s="316"/>
      <c r="AV24" s="316"/>
      <c r="AW24" s="316"/>
      <c r="AX24" s="316"/>
      <c r="AY24" s="316"/>
      <c r="AZ24" s="317"/>
      <c r="BA24" s="318"/>
      <c r="BB24" s="701" t="s">
        <v>46</v>
      </c>
      <c r="BC24" s="702"/>
      <c r="BD24" s="702"/>
      <c r="BE24" s="702"/>
      <c r="BF24" s="702"/>
      <c r="BG24" s="702"/>
      <c r="BH24" s="702"/>
      <c r="BI24" s="702"/>
      <c r="BJ24" s="702"/>
      <c r="BK24" s="702"/>
      <c r="BL24" s="702"/>
      <c r="BM24" s="702"/>
      <c r="BN24" s="703"/>
      <c r="BO24" s="693" t="s">
        <v>50</v>
      </c>
      <c r="BP24" s="694"/>
      <c r="BQ24" s="694"/>
      <c r="BR24" s="694"/>
      <c r="BS24" s="694"/>
      <c r="BT24" s="694"/>
      <c r="BU24" s="694"/>
      <c r="BV24" s="694"/>
      <c r="BW24" s="710"/>
      <c r="BX24" s="658" t="s">
        <v>47</v>
      </c>
      <c r="BY24" s="314"/>
      <c r="BZ24" s="314"/>
      <c r="CA24" s="711" t="s">
        <v>48</v>
      </c>
      <c r="CB24" s="711"/>
      <c r="CC24" s="711"/>
      <c r="CD24" s="711"/>
      <c r="CE24" s="711"/>
      <c r="CF24" s="711"/>
      <c r="CG24" s="711"/>
      <c r="CH24" s="314"/>
      <c r="CI24" s="319"/>
      <c r="CJ24" s="713"/>
    </row>
    <row r="25" spans="4:88" ht="8.1" customHeight="1" x14ac:dyDescent="0.45">
      <c r="D25" s="697"/>
      <c r="E25" s="698"/>
      <c r="F25" s="698"/>
      <c r="G25" s="698"/>
      <c r="H25" s="698"/>
      <c r="I25" s="698"/>
      <c r="J25" s="698"/>
      <c r="K25" s="790"/>
      <c r="L25" s="658" t="s">
        <v>47</v>
      </c>
      <c r="M25" s="314"/>
      <c r="N25" s="314"/>
      <c r="O25" s="711" t="s">
        <v>48</v>
      </c>
      <c r="P25" s="711"/>
      <c r="Q25" s="711"/>
      <c r="R25" s="711"/>
      <c r="S25" s="711"/>
      <c r="T25" s="711"/>
      <c r="U25" s="711"/>
      <c r="V25" s="314"/>
      <c r="W25" s="320"/>
      <c r="X25" s="321"/>
      <c r="Y25" s="307"/>
      <c r="Z25" s="307"/>
      <c r="AA25" s="307"/>
      <c r="AB25" s="307"/>
      <c r="AC25" s="307"/>
      <c r="AD25" s="307"/>
      <c r="AE25" s="307"/>
      <c r="AF25" s="691"/>
      <c r="AG25" s="691"/>
      <c r="AH25" s="691"/>
      <c r="AI25" s="691"/>
      <c r="AJ25" s="691"/>
      <c r="AK25" s="691"/>
      <c r="AL25" s="691"/>
      <c r="AM25" s="691"/>
      <c r="AN25" s="691"/>
      <c r="AO25" s="691"/>
      <c r="AP25" s="691"/>
      <c r="AQ25" s="691"/>
      <c r="AR25" s="691"/>
      <c r="AS25" s="691"/>
      <c r="AT25" s="691"/>
      <c r="AU25" s="307"/>
      <c r="AV25" s="307"/>
      <c r="AW25" s="307"/>
      <c r="AX25" s="307"/>
      <c r="AY25" s="307"/>
      <c r="AZ25" s="309"/>
      <c r="BA25" s="306"/>
      <c r="BB25" s="704"/>
      <c r="BC25" s="705"/>
      <c r="BD25" s="705"/>
      <c r="BE25" s="705"/>
      <c r="BF25" s="705"/>
      <c r="BG25" s="705"/>
      <c r="BH25" s="705"/>
      <c r="BI25" s="705"/>
      <c r="BJ25" s="705"/>
      <c r="BK25" s="705"/>
      <c r="BL25" s="705"/>
      <c r="BM25" s="705"/>
      <c r="BN25" s="706"/>
      <c r="BO25" s="693"/>
      <c r="BP25" s="694"/>
      <c r="BQ25" s="694"/>
      <c r="BR25" s="694"/>
      <c r="BS25" s="694"/>
      <c r="BT25" s="694"/>
      <c r="BU25" s="694"/>
      <c r="BV25" s="694"/>
      <c r="BW25" s="710"/>
      <c r="BX25" s="659"/>
      <c r="BY25" s="322"/>
      <c r="BZ25" s="322"/>
      <c r="CA25" s="694"/>
      <c r="CB25" s="694"/>
      <c r="CC25" s="694"/>
      <c r="CD25" s="694"/>
      <c r="CE25" s="694"/>
      <c r="CF25" s="694"/>
      <c r="CG25" s="694"/>
      <c r="CH25" s="322"/>
      <c r="CI25" s="323"/>
      <c r="CJ25" s="713"/>
    </row>
    <row r="26" spans="4:88" ht="8.1" customHeight="1" x14ac:dyDescent="0.45">
      <c r="D26" s="699"/>
      <c r="E26" s="700"/>
      <c r="F26" s="700"/>
      <c r="G26" s="700"/>
      <c r="H26" s="700"/>
      <c r="I26" s="700"/>
      <c r="J26" s="700"/>
      <c r="K26" s="791"/>
      <c r="L26" s="660"/>
      <c r="M26" s="324"/>
      <c r="N26" s="324"/>
      <c r="O26" s="712"/>
      <c r="P26" s="712"/>
      <c r="Q26" s="712"/>
      <c r="R26" s="712"/>
      <c r="S26" s="712"/>
      <c r="T26" s="712"/>
      <c r="U26" s="712"/>
      <c r="V26" s="324"/>
      <c r="W26" s="325"/>
      <c r="X26" s="326"/>
      <c r="Y26" s="327"/>
      <c r="Z26" s="327"/>
      <c r="AA26" s="327"/>
      <c r="AB26" s="327"/>
      <c r="AC26" s="327"/>
      <c r="AD26" s="327"/>
      <c r="AE26" s="327"/>
      <c r="AF26" s="689"/>
      <c r="AG26" s="689"/>
      <c r="AH26" s="689"/>
      <c r="AI26" s="689"/>
      <c r="AJ26" s="689"/>
      <c r="AK26" s="689"/>
      <c r="AL26" s="689"/>
      <c r="AM26" s="689"/>
      <c r="AN26" s="689"/>
      <c r="AO26" s="689"/>
      <c r="AP26" s="689"/>
      <c r="AQ26" s="689"/>
      <c r="AR26" s="689"/>
      <c r="AS26" s="689"/>
      <c r="AT26" s="689"/>
      <c r="AU26" s="327"/>
      <c r="AV26" s="327"/>
      <c r="AW26" s="327"/>
      <c r="AX26" s="327"/>
      <c r="AY26" s="327"/>
      <c r="AZ26" s="328"/>
      <c r="BA26" s="329"/>
      <c r="BB26" s="707"/>
      <c r="BC26" s="708"/>
      <c r="BD26" s="708"/>
      <c r="BE26" s="708"/>
      <c r="BF26" s="708"/>
      <c r="BG26" s="708"/>
      <c r="BH26" s="708"/>
      <c r="BI26" s="708"/>
      <c r="BJ26" s="708"/>
      <c r="BK26" s="708"/>
      <c r="BL26" s="708"/>
      <c r="BM26" s="708"/>
      <c r="BN26" s="709"/>
      <c r="BO26" s="330"/>
      <c r="BP26" s="331"/>
      <c r="BQ26" s="331"/>
      <c r="BR26" s="331"/>
      <c r="BS26" s="331"/>
      <c r="BT26" s="331"/>
      <c r="BU26" s="331"/>
      <c r="BV26" s="331"/>
      <c r="BW26" s="332"/>
      <c r="BX26" s="660"/>
      <c r="BY26" s="324"/>
      <c r="BZ26" s="324"/>
      <c r="CA26" s="712"/>
      <c r="CB26" s="712"/>
      <c r="CC26" s="712"/>
      <c r="CD26" s="712"/>
      <c r="CE26" s="712"/>
      <c r="CF26" s="712"/>
      <c r="CG26" s="712"/>
      <c r="CH26" s="324"/>
      <c r="CI26" s="333"/>
      <c r="CJ26" s="713"/>
    </row>
    <row r="27" spans="4:88" ht="9" customHeight="1" x14ac:dyDescent="0.45">
      <c r="D27" s="334"/>
      <c r="E27" s="335"/>
      <c r="F27" s="335"/>
      <c r="G27" s="335"/>
      <c r="H27" s="335"/>
      <c r="I27" s="335"/>
      <c r="J27" s="335"/>
      <c r="K27" s="335"/>
      <c r="L27" s="335"/>
      <c r="M27" s="335"/>
      <c r="N27" s="335"/>
      <c r="O27" s="335"/>
      <c r="P27" s="335"/>
      <c r="Q27" s="335"/>
      <c r="R27" s="335"/>
      <c r="S27" s="335"/>
      <c r="T27" s="335"/>
      <c r="U27" s="335"/>
      <c r="V27" s="335"/>
      <c r="W27" s="335"/>
      <c r="X27" s="336"/>
      <c r="Y27" s="335"/>
      <c r="Z27" s="335"/>
      <c r="AA27" s="335"/>
      <c r="AB27" s="335"/>
      <c r="AC27" s="335"/>
      <c r="AD27" s="335"/>
      <c r="AE27" s="335"/>
      <c r="AF27" s="335"/>
      <c r="AG27" s="335"/>
      <c r="AH27" s="335"/>
      <c r="AI27" s="335"/>
      <c r="AJ27" s="335"/>
      <c r="AK27" s="335"/>
      <c r="AL27" s="335"/>
      <c r="AM27" s="335"/>
      <c r="AN27" s="335"/>
      <c r="AO27" s="335"/>
      <c r="AP27" s="335"/>
      <c r="AQ27" s="335"/>
      <c r="AR27" s="335"/>
      <c r="AS27" s="335"/>
      <c r="AT27" s="335"/>
      <c r="AU27" s="335"/>
      <c r="AV27" s="335"/>
      <c r="AW27" s="335"/>
      <c r="AX27" s="335"/>
      <c r="AY27" s="335"/>
      <c r="AZ27" s="337"/>
      <c r="BA27" s="338"/>
      <c r="BB27" s="160"/>
      <c r="BC27" s="160"/>
      <c r="BD27" s="160"/>
      <c r="BE27" s="160"/>
      <c r="BF27" s="160"/>
      <c r="BG27" s="160"/>
      <c r="BH27" s="160"/>
      <c r="BI27" s="160"/>
      <c r="BJ27" s="160"/>
      <c r="BK27" s="160"/>
      <c r="BL27" s="160"/>
      <c r="BM27" s="160"/>
      <c r="BN27" s="7" t="s">
        <v>26</v>
      </c>
      <c r="BO27" s="339"/>
      <c r="BP27" s="340"/>
      <c r="BQ27" s="340"/>
      <c r="BR27" s="340"/>
      <c r="BS27" s="340"/>
      <c r="BT27" s="340"/>
      <c r="BU27" s="340"/>
      <c r="BV27" s="340"/>
      <c r="BW27" s="340"/>
      <c r="BX27" s="340"/>
      <c r="BY27" s="340"/>
      <c r="BZ27" s="340"/>
      <c r="CA27" s="340"/>
      <c r="CB27" s="340"/>
      <c r="CC27" s="340"/>
      <c r="CD27" s="340"/>
      <c r="CE27" s="340"/>
      <c r="CF27" s="340"/>
      <c r="CG27" s="340"/>
      <c r="CH27" s="340"/>
      <c r="CI27" s="341"/>
      <c r="CJ27" s="713"/>
    </row>
    <row r="28" spans="4:88" ht="8.1" customHeight="1" x14ac:dyDescent="0.45">
      <c r="D28" s="641"/>
      <c r="E28" s="642"/>
      <c r="F28" s="642"/>
      <c r="G28" s="642"/>
      <c r="H28" s="642"/>
      <c r="I28" s="642"/>
      <c r="J28" s="642"/>
      <c r="K28" s="642"/>
      <c r="L28" s="642"/>
      <c r="M28" s="642"/>
      <c r="N28" s="642"/>
      <c r="O28" s="642"/>
      <c r="P28" s="642"/>
      <c r="Q28" s="642"/>
      <c r="R28" s="642"/>
      <c r="S28" s="642"/>
      <c r="T28" s="642"/>
      <c r="U28" s="642"/>
      <c r="V28" s="642"/>
      <c r="W28" s="643"/>
      <c r="X28" s="6"/>
      <c r="Y28" s="644" t="str">
        <f>IF(D28="","",VLOOKUP(D28,コード!$B$5:$D$40,3,FALSE))</f>
        <v/>
      </c>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5"/>
      <c r="BA28" s="342"/>
      <c r="BB28" s="649"/>
      <c r="BC28" s="649"/>
      <c r="BD28" s="649"/>
      <c r="BE28" s="649"/>
      <c r="BF28" s="649"/>
      <c r="BG28" s="649"/>
      <c r="BH28" s="649"/>
      <c r="BI28" s="649"/>
      <c r="BJ28" s="649"/>
      <c r="BK28" s="649"/>
      <c r="BL28" s="649"/>
      <c r="BM28" s="649"/>
      <c r="BN28" s="146"/>
      <c r="BO28" s="641"/>
      <c r="BP28" s="642"/>
      <c r="BQ28" s="642"/>
      <c r="BR28" s="642"/>
      <c r="BS28" s="642"/>
      <c r="BT28" s="642"/>
      <c r="BU28" s="642"/>
      <c r="BV28" s="642"/>
      <c r="BW28" s="642"/>
      <c r="BX28" s="642"/>
      <c r="BY28" s="642"/>
      <c r="BZ28" s="642"/>
      <c r="CA28" s="642"/>
      <c r="CB28" s="642"/>
      <c r="CC28" s="642"/>
      <c r="CD28" s="642"/>
      <c r="CE28" s="642"/>
      <c r="CF28" s="642"/>
      <c r="CG28" s="642"/>
      <c r="CH28" s="642"/>
      <c r="CI28" s="651"/>
      <c r="CJ28" s="713"/>
    </row>
    <row r="29" spans="4:88" ht="8.1" customHeight="1" x14ac:dyDescent="0.45">
      <c r="D29" s="641"/>
      <c r="E29" s="642"/>
      <c r="F29" s="642"/>
      <c r="G29" s="642"/>
      <c r="H29" s="642"/>
      <c r="I29" s="642"/>
      <c r="J29" s="642"/>
      <c r="K29" s="642"/>
      <c r="L29" s="642"/>
      <c r="M29" s="642"/>
      <c r="N29" s="642"/>
      <c r="O29" s="642"/>
      <c r="P29" s="642"/>
      <c r="Q29" s="642"/>
      <c r="R29" s="642"/>
      <c r="S29" s="642"/>
      <c r="T29" s="642"/>
      <c r="U29" s="642"/>
      <c r="V29" s="642"/>
      <c r="W29" s="643"/>
      <c r="X29" s="6"/>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4"/>
      <c r="AY29" s="644"/>
      <c r="AZ29" s="645"/>
      <c r="BA29" s="342"/>
      <c r="BB29" s="649"/>
      <c r="BC29" s="649"/>
      <c r="BD29" s="649"/>
      <c r="BE29" s="649"/>
      <c r="BF29" s="649"/>
      <c r="BG29" s="649"/>
      <c r="BH29" s="649"/>
      <c r="BI29" s="649"/>
      <c r="BJ29" s="649"/>
      <c r="BK29" s="649"/>
      <c r="BL29" s="649"/>
      <c r="BM29" s="649"/>
      <c r="BN29" s="146"/>
      <c r="BO29" s="641"/>
      <c r="BP29" s="642"/>
      <c r="BQ29" s="642"/>
      <c r="BR29" s="642"/>
      <c r="BS29" s="642"/>
      <c r="BT29" s="642"/>
      <c r="BU29" s="642"/>
      <c r="BV29" s="642"/>
      <c r="BW29" s="642"/>
      <c r="BX29" s="642"/>
      <c r="BY29" s="642"/>
      <c r="BZ29" s="642"/>
      <c r="CA29" s="642"/>
      <c r="CB29" s="642"/>
      <c r="CC29" s="642"/>
      <c r="CD29" s="642"/>
      <c r="CE29" s="642"/>
      <c r="CF29" s="642"/>
      <c r="CG29" s="642"/>
      <c r="CH29" s="642"/>
      <c r="CI29" s="651"/>
      <c r="CJ29" s="713"/>
    </row>
    <row r="30" spans="4:88" ht="8.1" customHeight="1" x14ac:dyDescent="0.45">
      <c r="D30" s="641"/>
      <c r="E30" s="642"/>
      <c r="F30" s="642"/>
      <c r="G30" s="642"/>
      <c r="H30" s="642"/>
      <c r="I30" s="642"/>
      <c r="J30" s="642"/>
      <c r="K30" s="642"/>
      <c r="L30" s="642"/>
      <c r="M30" s="642"/>
      <c r="N30" s="642"/>
      <c r="O30" s="642"/>
      <c r="P30" s="642"/>
      <c r="Q30" s="642"/>
      <c r="R30" s="642"/>
      <c r="S30" s="642"/>
      <c r="T30" s="642"/>
      <c r="U30" s="642"/>
      <c r="V30" s="642"/>
      <c r="W30" s="643"/>
      <c r="X30" s="6"/>
      <c r="Y30" s="644"/>
      <c r="Z30" s="644"/>
      <c r="AA30" s="644"/>
      <c r="AB30" s="644"/>
      <c r="AC30" s="644"/>
      <c r="AD30" s="644"/>
      <c r="AE30" s="644"/>
      <c r="AF30" s="644"/>
      <c r="AG30" s="644"/>
      <c r="AH30" s="644"/>
      <c r="AI30" s="644"/>
      <c r="AJ30" s="644"/>
      <c r="AK30" s="644"/>
      <c r="AL30" s="644"/>
      <c r="AM30" s="644"/>
      <c r="AN30" s="644"/>
      <c r="AO30" s="644"/>
      <c r="AP30" s="644"/>
      <c r="AQ30" s="644"/>
      <c r="AR30" s="644"/>
      <c r="AS30" s="644"/>
      <c r="AT30" s="644"/>
      <c r="AU30" s="644"/>
      <c r="AV30" s="644"/>
      <c r="AW30" s="644"/>
      <c r="AX30" s="644"/>
      <c r="AY30" s="644"/>
      <c r="AZ30" s="645"/>
      <c r="BA30" s="342"/>
      <c r="BB30" s="650"/>
      <c r="BC30" s="650"/>
      <c r="BD30" s="650"/>
      <c r="BE30" s="650"/>
      <c r="BF30" s="650"/>
      <c r="BG30" s="650"/>
      <c r="BH30" s="650"/>
      <c r="BI30" s="650"/>
      <c r="BJ30" s="650"/>
      <c r="BK30" s="650"/>
      <c r="BL30" s="650"/>
      <c r="BM30" s="650"/>
      <c r="BN30" s="147"/>
      <c r="BO30" s="641"/>
      <c r="BP30" s="642"/>
      <c r="BQ30" s="642"/>
      <c r="BR30" s="642"/>
      <c r="BS30" s="642"/>
      <c r="BT30" s="642"/>
      <c r="BU30" s="642"/>
      <c r="BV30" s="642"/>
      <c r="BW30" s="642"/>
      <c r="BX30" s="642"/>
      <c r="BY30" s="642"/>
      <c r="BZ30" s="642"/>
      <c r="CA30" s="642"/>
      <c r="CB30" s="642"/>
      <c r="CC30" s="642"/>
      <c r="CD30" s="642"/>
      <c r="CE30" s="642"/>
      <c r="CF30" s="642"/>
      <c r="CG30" s="642"/>
      <c r="CH30" s="642"/>
      <c r="CI30" s="651"/>
      <c r="CJ30" s="713"/>
    </row>
    <row r="31" spans="4:88" ht="8.1" customHeight="1" x14ac:dyDescent="0.45">
      <c r="D31" s="678"/>
      <c r="E31" s="679"/>
      <c r="F31" s="679"/>
      <c r="G31" s="679"/>
      <c r="H31" s="679"/>
      <c r="I31" s="679"/>
      <c r="J31" s="679"/>
      <c r="K31" s="680"/>
      <c r="L31" s="658" t="s">
        <v>47</v>
      </c>
      <c r="M31" s="661" t="str">
        <f>IF(D28="","",VLOOKUP(D28,コード!$B$5:$D$40,2,FALSE))</f>
        <v/>
      </c>
      <c r="N31" s="661"/>
      <c r="O31" s="661"/>
      <c r="P31" s="661"/>
      <c r="Q31" s="661"/>
      <c r="R31" s="661"/>
      <c r="S31" s="661"/>
      <c r="T31" s="661"/>
      <c r="U31" s="661"/>
      <c r="V31" s="172"/>
      <c r="W31" s="172"/>
      <c r="X31" s="343"/>
      <c r="Y31" s="644"/>
      <c r="Z31" s="644"/>
      <c r="AA31" s="644"/>
      <c r="AB31" s="644"/>
      <c r="AC31" s="644"/>
      <c r="AD31" s="644"/>
      <c r="AE31" s="644"/>
      <c r="AF31" s="644"/>
      <c r="AG31" s="644"/>
      <c r="AH31" s="644"/>
      <c r="AI31" s="644"/>
      <c r="AJ31" s="644"/>
      <c r="AK31" s="644"/>
      <c r="AL31" s="644"/>
      <c r="AM31" s="644"/>
      <c r="AN31" s="644"/>
      <c r="AO31" s="644"/>
      <c r="AP31" s="644"/>
      <c r="AQ31" s="644"/>
      <c r="AR31" s="644"/>
      <c r="AS31" s="644"/>
      <c r="AT31" s="644"/>
      <c r="AU31" s="644"/>
      <c r="AV31" s="644"/>
      <c r="AW31" s="644"/>
      <c r="AX31" s="644"/>
      <c r="AY31" s="644"/>
      <c r="AZ31" s="645"/>
      <c r="BA31" s="344"/>
      <c r="BB31" s="663"/>
      <c r="BC31" s="664"/>
      <c r="BD31" s="664"/>
      <c r="BE31" s="664"/>
      <c r="BF31" s="664"/>
      <c r="BG31" s="664"/>
      <c r="BH31" s="664"/>
      <c r="BI31" s="664"/>
      <c r="BJ31" s="664"/>
      <c r="BK31" s="664"/>
      <c r="BL31" s="664"/>
      <c r="BM31" s="664"/>
      <c r="BN31" s="148"/>
      <c r="BO31" s="805"/>
      <c r="BP31" s="805"/>
      <c r="BQ31" s="805"/>
      <c r="BR31" s="805"/>
      <c r="BS31" s="805"/>
      <c r="BT31" s="805"/>
      <c r="BU31" s="805"/>
      <c r="BV31" s="805"/>
      <c r="BW31" s="805"/>
      <c r="BX31" s="658" t="s">
        <v>47</v>
      </c>
      <c r="BY31" s="661" t="str">
        <f>IF(BO28="","",VLOOKUP(BO28,コード!$F$5:$G$13,2,FALSE))</f>
        <v/>
      </c>
      <c r="BZ31" s="661"/>
      <c r="CA31" s="661"/>
      <c r="CB31" s="661"/>
      <c r="CC31" s="661"/>
      <c r="CD31" s="661"/>
      <c r="CE31" s="661"/>
      <c r="CF31" s="661"/>
      <c r="CG31" s="661"/>
      <c r="CH31" s="172"/>
      <c r="CI31" s="345"/>
      <c r="CJ31" s="713"/>
    </row>
    <row r="32" spans="4:88" ht="8.1" customHeight="1" x14ac:dyDescent="0.45">
      <c r="D32" s="678"/>
      <c r="E32" s="679"/>
      <c r="F32" s="679"/>
      <c r="G32" s="679"/>
      <c r="H32" s="679"/>
      <c r="I32" s="679"/>
      <c r="J32" s="679"/>
      <c r="K32" s="680"/>
      <c r="L32" s="659"/>
      <c r="M32" s="592"/>
      <c r="N32" s="592"/>
      <c r="O32" s="592"/>
      <c r="P32" s="592"/>
      <c r="Q32" s="592"/>
      <c r="R32" s="592"/>
      <c r="S32" s="592"/>
      <c r="T32" s="592"/>
      <c r="U32" s="592"/>
      <c r="V32" s="159"/>
      <c r="W32" s="159"/>
      <c r="X32" s="343"/>
      <c r="Y32" s="644"/>
      <c r="Z32" s="644"/>
      <c r="AA32" s="644"/>
      <c r="AB32" s="644"/>
      <c r="AC32" s="644"/>
      <c r="AD32" s="644"/>
      <c r="AE32" s="644"/>
      <c r="AF32" s="644"/>
      <c r="AG32" s="644"/>
      <c r="AH32" s="644"/>
      <c r="AI32" s="644"/>
      <c r="AJ32" s="644"/>
      <c r="AK32" s="644"/>
      <c r="AL32" s="644"/>
      <c r="AM32" s="644"/>
      <c r="AN32" s="644"/>
      <c r="AO32" s="644"/>
      <c r="AP32" s="644"/>
      <c r="AQ32" s="644"/>
      <c r="AR32" s="644"/>
      <c r="AS32" s="644"/>
      <c r="AT32" s="644"/>
      <c r="AU32" s="644"/>
      <c r="AV32" s="644"/>
      <c r="AW32" s="644"/>
      <c r="AX32" s="644"/>
      <c r="AY32" s="644"/>
      <c r="AZ32" s="645"/>
      <c r="BA32" s="346"/>
      <c r="BB32" s="665"/>
      <c r="BC32" s="666"/>
      <c r="BD32" s="666"/>
      <c r="BE32" s="666"/>
      <c r="BF32" s="666"/>
      <c r="BG32" s="666"/>
      <c r="BH32" s="666"/>
      <c r="BI32" s="666"/>
      <c r="BJ32" s="666"/>
      <c r="BK32" s="666"/>
      <c r="BL32" s="666"/>
      <c r="BM32" s="666"/>
      <c r="BN32" s="149"/>
      <c r="BO32" s="586"/>
      <c r="BP32" s="586"/>
      <c r="BQ32" s="586"/>
      <c r="BR32" s="586"/>
      <c r="BS32" s="586"/>
      <c r="BT32" s="586"/>
      <c r="BU32" s="586"/>
      <c r="BV32" s="586"/>
      <c r="BW32" s="586"/>
      <c r="BX32" s="659"/>
      <c r="BY32" s="592"/>
      <c r="BZ32" s="592"/>
      <c r="CA32" s="592"/>
      <c r="CB32" s="592"/>
      <c r="CC32" s="592"/>
      <c r="CD32" s="592"/>
      <c r="CE32" s="592"/>
      <c r="CF32" s="592"/>
      <c r="CG32" s="592"/>
      <c r="CH32" s="159"/>
      <c r="CI32" s="347"/>
      <c r="CJ32" s="713"/>
    </row>
    <row r="33" spans="4:88" ht="8.1" customHeight="1" x14ac:dyDescent="0.45">
      <c r="D33" s="681"/>
      <c r="E33" s="682"/>
      <c r="F33" s="682"/>
      <c r="G33" s="682"/>
      <c r="H33" s="682"/>
      <c r="I33" s="682"/>
      <c r="J33" s="682"/>
      <c r="K33" s="683"/>
      <c r="L33" s="660"/>
      <c r="M33" s="662"/>
      <c r="N33" s="662"/>
      <c r="O33" s="662"/>
      <c r="P33" s="662"/>
      <c r="Q33" s="662"/>
      <c r="R33" s="662"/>
      <c r="S33" s="662"/>
      <c r="T33" s="662"/>
      <c r="U33" s="662"/>
      <c r="V33" s="173"/>
      <c r="W33" s="173"/>
      <c r="X33" s="348"/>
      <c r="Y33" s="646"/>
      <c r="Z33" s="646"/>
      <c r="AA33" s="646"/>
      <c r="AB33" s="646"/>
      <c r="AC33" s="646"/>
      <c r="AD33" s="646"/>
      <c r="AE33" s="646"/>
      <c r="AF33" s="646"/>
      <c r="AG33" s="646"/>
      <c r="AH33" s="646"/>
      <c r="AI33" s="646"/>
      <c r="AJ33" s="646"/>
      <c r="AK33" s="646"/>
      <c r="AL33" s="646"/>
      <c r="AM33" s="646"/>
      <c r="AN33" s="646"/>
      <c r="AO33" s="646"/>
      <c r="AP33" s="646"/>
      <c r="AQ33" s="646"/>
      <c r="AR33" s="646"/>
      <c r="AS33" s="646"/>
      <c r="AT33" s="646"/>
      <c r="AU33" s="646"/>
      <c r="AV33" s="646"/>
      <c r="AW33" s="646"/>
      <c r="AX33" s="646"/>
      <c r="AY33" s="646"/>
      <c r="AZ33" s="647"/>
      <c r="BA33" s="349"/>
      <c r="BB33" s="667"/>
      <c r="BC33" s="668"/>
      <c r="BD33" s="668"/>
      <c r="BE33" s="668"/>
      <c r="BF33" s="668"/>
      <c r="BG33" s="668"/>
      <c r="BH33" s="668"/>
      <c r="BI33" s="668"/>
      <c r="BJ33" s="668"/>
      <c r="BK33" s="668"/>
      <c r="BL33" s="668"/>
      <c r="BM33" s="668"/>
      <c r="BN33" s="150"/>
      <c r="BO33" s="794"/>
      <c r="BP33" s="794"/>
      <c r="BQ33" s="794"/>
      <c r="BR33" s="794"/>
      <c r="BS33" s="794"/>
      <c r="BT33" s="794"/>
      <c r="BU33" s="794"/>
      <c r="BV33" s="794"/>
      <c r="BW33" s="794"/>
      <c r="BX33" s="660"/>
      <c r="BY33" s="662"/>
      <c r="BZ33" s="662"/>
      <c r="CA33" s="662"/>
      <c r="CB33" s="662"/>
      <c r="CC33" s="662"/>
      <c r="CD33" s="662"/>
      <c r="CE33" s="662"/>
      <c r="CF33" s="662"/>
      <c r="CG33" s="662"/>
      <c r="CH33" s="173"/>
      <c r="CI33" s="350"/>
      <c r="CJ33" s="713"/>
    </row>
    <row r="34" spans="4:88" ht="8.1" customHeight="1" x14ac:dyDescent="0.45">
      <c r="D34" s="641"/>
      <c r="E34" s="642"/>
      <c r="F34" s="642"/>
      <c r="G34" s="642"/>
      <c r="H34" s="642"/>
      <c r="I34" s="642"/>
      <c r="J34" s="642"/>
      <c r="K34" s="642"/>
      <c r="L34" s="642"/>
      <c r="M34" s="642"/>
      <c r="N34" s="642"/>
      <c r="O34" s="642"/>
      <c r="P34" s="642"/>
      <c r="Q34" s="642"/>
      <c r="R34" s="642"/>
      <c r="S34" s="642"/>
      <c r="T34" s="642"/>
      <c r="U34" s="642"/>
      <c r="V34" s="642"/>
      <c r="W34" s="643"/>
      <c r="X34" s="336"/>
      <c r="Y34" s="644" t="str">
        <f>IF(D34="","",VLOOKUP(D34,コード!$B$5:$D$40,3,FALSE))</f>
        <v/>
      </c>
      <c r="Z34" s="644"/>
      <c r="AA34" s="644"/>
      <c r="AB34" s="644"/>
      <c r="AC34" s="644"/>
      <c r="AD34" s="644"/>
      <c r="AE34" s="644"/>
      <c r="AF34" s="644"/>
      <c r="AG34" s="644"/>
      <c r="AH34" s="644"/>
      <c r="AI34" s="644"/>
      <c r="AJ34" s="644"/>
      <c r="AK34" s="644"/>
      <c r="AL34" s="644"/>
      <c r="AM34" s="644"/>
      <c r="AN34" s="644"/>
      <c r="AO34" s="644"/>
      <c r="AP34" s="644"/>
      <c r="AQ34" s="644"/>
      <c r="AR34" s="644"/>
      <c r="AS34" s="644"/>
      <c r="AT34" s="644"/>
      <c r="AU34" s="644"/>
      <c r="AV34" s="644"/>
      <c r="AW34" s="644"/>
      <c r="AX34" s="644"/>
      <c r="AY34" s="644"/>
      <c r="AZ34" s="645"/>
      <c r="BA34" s="338"/>
      <c r="BB34" s="648"/>
      <c r="BC34" s="648"/>
      <c r="BD34" s="648"/>
      <c r="BE34" s="648"/>
      <c r="BF34" s="648"/>
      <c r="BG34" s="648"/>
      <c r="BH34" s="648"/>
      <c r="BI34" s="648"/>
      <c r="BJ34" s="648"/>
      <c r="BK34" s="648"/>
      <c r="BL34" s="648"/>
      <c r="BM34" s="648"/>
      <c r="BN34" s="151"/>
      <c r="BO34" s="641"/>
      <c r="BP34" s="642"/>
      <c r="BQ34" s="642"/>
      <c r="BR34" s="642"/>
      <c r="BS34" s="642"/>
      <c r="BT34" s="642"/>
      <c r="BU34" s="642"/>
      <c r="BV34" s="642"/>
      <c r="BW34" s="642"/>
      <c r="BX34" s="642"/>
      <c r="BY34" s="642"/>
      <c r="BZ34" s="642"/>
      <c r="CA34" s="642"/>
      <c r="CB34" s="642"/>
      <c r="CC34" s="642"/>
      <c r="CD34" s="642"/>
      <c r="CE34" s="642"/>
      <c r="CF34" s="642"/>
      <c r="CG34" s="642"/>
      <c r="CH34" s="642"/>
      <c r="CI34" s="651"/>
      <c r="CJ34" s="713"/>
    </row>
    <row r="35" spans="4:88" ht="8.1" customHeight="1" x14ac:dyDescent="0.45">
      <c r="D35" s="641"/>
      <c r="E35" s="642"/>
      <c r="F35" s="642"/>
      <c r="G35" s="642"/>
      <c r="H35" s="642"/>
      <c r="I35" s="642"/>
      <c r="J35" s="642"/>
      <c r="K35" s="642"/>
      <c r="L35" s="642"/>
      <c r="M35" s="642"/>
      <c r="N35" s="642"/>
      <c r="O35" s="642"/>
      <c r="P35" s="642"/>
      <c r="Q35" s="642"/>
      <c r="R35" s="642"/>
      <c r="S35" s="642"/>
      <c r="T35" s="642"/>
      <c r="U35" s="642"/>
      <c r="V35" s="642"/>
      <c r="W35" s="643"/>
      <c r="X35" s="6"/>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644"/>
      <c r="AV35" s="644"/>
      <c r="AW35" s="644"/>
      <c r="AX35" s="644"/>
      <c r="AY35" s="644"/>
      <c r="AZ35" s="645"/>
      <c r="BA35" s="342"/>
      <c r="BB35" s="649"/>
      <c r="BC35" s="649"/>
      <c r="BD35" s="649"/>
      <c r="BE35" s="649"/>
      <c r="BF35" s="649"/>
      <c r="BG35" s="649"/>
      <c r="BH35" s="649"/>
      <c r="BI35" s="649"/>
      <c r="BJ35" s="649"/>
      <c r="BK35" s="649"/>
      <c r="BL35" s="649"/>
      <c r="BM35" s="649"/>
      <c r="BN35" s="146"/>
      <c r="BO35" s="641"/>
      <c r="BP35" s="642"/>
      <c r="BQ35" s="642"/>
      <c r="BR35" s="642"/>
      <c r="BS35" s="642"/>
      <c r="BT35" s="642"/>
      <c r="BU35" s="642"/>
      <c r="BV35" s="642"/>
      <c r="BW35" s="642"/>
      <c r="BX35" s="642"/>
      <c r="BY35" s="642"/>
      <c r="BZ35" s="642"/>
      <c r="CA35" s="642"/>
      <c r="CB35" s="642"/>
      <c r="CC35" s="642"/>
      <c r="CD35" s="642"/>
      <c r="CE35" s="642"/>
      <c r="CF35" s="642"/>
      <c r="CG35" s="642"/>
      <c r="CH35" s="642"/>
      <c r="CI35" s="651"/>
      <c r="CJ35" s="713"/>
    </row>
    <row r="36" spans="4:88" ht="8.1" customHeight="1" x14ac:dyDescent="0.45">
      <c r="D36" s="641"/>
      <c r="E36" s="642"/>
      <c r="F36" s="642"/>
      <c r="G36" s="642"/>
      <c r="H36" s="642"/>
      <c r="I36" s="642"/>
      <c r="J36" s="642"/>
      <c r="K36" s="642"/>
      <c r="L36" s="642"/>
      <c r="M36" s="642"/>
      <c r="N36" s="642"/>
      <c r="O36" s="642"/>
      <c r="P36" s="642"/>
      <c r="Q36" s="642"/>
      <c r="R36" s="642"/>
      <c r="S36" s="642"/>
      <c r="T36" s="642"/>
      <c r="U36" s="642"/>
      <c r="V36" s="642"/>
      <c r="W36" s="643"/>
      <c r="X36" s="6"/>
      <c r="Y36" s="644"/>
      <c r="Z36" s="644"/>
      <c r="AA36" s="644"/>
      <c r="AB36" s="644"/>
      <c r="AC36" s="644"/>
      <c r="AD36" s="644"/>
      <c r="AE36" s="644"/>
      <c r="AF36" s="644"/>
      <c r="AG36" s="644"/>
      <c r="AH36" s="644"/>
      <c r="AI36" s="644"/>
      <c r="AJ36" s="644"/>
      <c r="AK36" s="644"/>
      <c r="AL36" s="644"/>
      <c r="AM36" s="644"/>
      <c r="AN36" s="644"/>
      <c r="AO36" s="644"/>
      <c r="AP36" s="644"/>
      <c r="AQ36" s="644"/>
      <c r="AR36" s="644"/>
      <c r="AS36" s="644"/>
      <c r="AT36" s="644"/>
      <c r="AU36" s="644"/>
      <c r="AV36" s="644"/>
      <c r="AW36" s="644"/>
      <c r="AX36" s="644"/>
      <c r="AY36" s="644"/>
      <c r="AZ36" s="645"/>
      <c r="BA36" s="342"/>
      <c r="BB36" s="650"/>
      <c r="BC36" s="650"/>
      <c r="BD36" s="650"/>
      <c r="BE36" s="650"/>
      <c r="BF36" s="650"/>
      <c r="BG36" s="650"/>
      <c r="BH36" s="650"/>
      <c r="BI36" s="650"/>
      <c r="BJ36" s="650"/>
      <c r="BK36" s="650"/>
      <c r="BL36" s="650"/>
      <c r="BM36" s="650"/>
      <c r="BN36" s="147"/>
      <c r="BO36" s="641"/>
      <c r="BP36" s="642"/>
      <c r="BQ36" s="642"/>
      <c r="BR36" s="642"/>
      <c r="BS36" s="642"/>
      <c r="BT36" s="642"/>
      <c r="BU36" s="642"/>
      <c r="BV36" s="642"/>
      <c r="BW36" s="642"/>
      <c r="BX36" s="642"/>
      <c r="BY36" s="642"/>
      <c r="BZ36" s="642"/>
      <c r="CA36" s="642"/>
      <c r="CB36" s="642"/>
      <c r="CC36" s="642"/>
      <c r="CD36" s="642"/>
      <c r="CE36" s="642"/>
      <c r="CF36" s="642"/>
      <c r="CG36" s="642"/>
      <c r="CH36" s="642"/>
      <c r="CI36" s="651"/>
      <c r="CJ36" s="713"/>
    </row>
    <row r="37" spans="4:88" ht="8.1" customHeight="1" x14ac:dyDescent="0.45">
      <c r="D37" s="678"/>
      <c r="E37" s="679"/>
      <c r="F37" s="679"/>
      <c r="G37" s="679"/>
      <c r="H37" s="679"/>
      <c r="I37" s="679"/>
      <c r="J37" s="679"/>
      <c r="K37" s="680"/>
      <c r="L37" s="658" t="s">
        <v>47</v>
      </c>
      <c r="M37" s="661" t="str">
        <f>IF(D34="","",VLOOKUP(D34,コード!$B$5:$D$40,2,FALSE))</f>
        <v/>
      </c>
      <c r="N37" s="661"/>
      <c r="O37" s="661"/>
      <c r="P37" s="661"/>
      <c r="Q37" s="661"/>
      <c r="R37" s="661"/>
      <c r="S37" s="661"/>
      <c r="T37" s="661"/>
      <c r="U37" s="661"/>
      <c r="V37" s="172"/>
      <c r="W37" s="172"/>
      <c r="X37" s="343"/>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644"/>
      <c r="AU37" s="644"/>
      <c r="AV37" s="644"/>
      <c r="AW37" s="644"/>
      <c r="AX37" s="644"/>
      <c r="AY37" s="644"/>
      <c r="AZ37" s="645"/>
      <c r="BA37" s="344"/>
      <c r="BB37" s="663"/>
      <c r="BC37" s="664"/>
      <c r="BD37" s="664"/>
      <c r="BE37" s="664"/>
      <c r="BF37" s="664"/>
      <c r="BG37" s="664"/>
      <c r="BH37" s="664"/>
      <c r="BI37" s="664"/>
      <c r="BJ37" s="664"/>
      <c r="BK37" s="664"/>
      <c r="BL37" s="664"/>
      <c r="BM37" s="664"/>
      <c r="BN37" s="148"/>
      <c r="BO37" s="669"/>
      <c r="BP37" s="670"/>
      <c r="BQ37" s="670"/>
      <c r="BR37" s="670"/>
      <c r="BS37" s="670"/>
      <c r="BT37" s="670"/>
      <c r="BU37" s="670"/>
      <c r="BV37" s="670"/>
      <c r="BW37" s="671"/>
      <c r="BX37" s="658" t="s">
        <v>47</v>
      </c>
      <c r="BY37" s="661" t="str">
        <f>IF(BO34="","",VLOOKUP(BO34,コード!$F$5:$G$13,2,FALSE))</f>
        <v/>
      </c>
      <c r="BZ37" s="661"/>
      <c r="CA37" s="661"/>
      <c r="CB37" s="661"/>
      <c r="CC37" s="661"/>
      <c r="CD37" s="661"/>
      <c r="CE37" s="661"/>
      <c r="CF37" s="661"/>
      <c r="CG37" s="661"/>
      <c r="CH37" s="172"/>
      <c r="CI37" s="345"/>
      <c r="CJ37" s="713"/>
    </row>
    <row r="38" spans="4:88" ht="8.1" customHeight="1" x14ac:dyDescent="0.45">
      <c r="D38" s="678"/>
      <c r="E38" s="679"/>
      <c r="F38" s="679"/>
      <c r="G38" s="679"/>
      <c r="H38" s="679"/>
      <c r="I38" s="679"/>
      <c r="J38" s="679"/>
      <c r="K38" s="680"/>
      <c r="L38" s="659"/>
      <c r="M38" s="592"/>
      <c r="N38" s="592"/>
      <c r="O38" s="592"/>
      <c r="P38" s="592"/>
      <c r="Q38" s="592"/>
      <c r="R38" s="592"/>
      <c r="S38" s="592"/>
      <c r="T38" s="592"/>
      <c r="U38" s="592"/>
      <c r="V38" s="159"/>
      <c r="W38" s="159"/>
      <c r="X38" s="343"/>
      <c r="Y38" s="644"/>
      <c r="Z38" s="644"/>
      <c r="AA38" s="644"/>
      <c r="AB38" s="644"/>
      <c r="AC38" s="644"/>
      <c r="AD38" s="644"/>
      <c r="AE38" s="644"/>
      <c r="AF38" s="644"/>
      <c r="AG38" s="644"/>
      <c r="AH38" s="644"/>
      <c r="AI38" s="644"/>
      <c r="AJ38" s="644"/>
      <c r="AK38" s="644"/>
      <c r="AL38" s="644"/>
      <c r="AM38" s="644"/>
      <c r="AN38" s="644"/>
      <c r="AO38" s="644"/>
      <c r="AP38" s="644"/>
      <c r="AQ38" s="644"/>
      <c r="AR38" s="644"/>
      <c r="AS38" s="644"/>
      <c r="AT38" s="644"/>
      <c r="AU38" s="644"/>
      <c r="AV38" s="644"/>
      <c r="AW38" s="644"/>
      <c r="AX38" s="644"/>
      <c r="AY38" s="644"/>
      <c r="AZ38" s="645"/>
      <c r="BA38" s="346"/>
      <c r="BB38" s="665"/>
      <c r="BC38" s="666"/>
      <c r="BD38" s="666"/>
      <c r="BE38" s="666"/>
      <c r="BF38" s="666"/>
      <c r="BG38" s="666"/>
      <c r="BH38" s="666"/>
      <c r="BI38" s="666"/>
      <c r="BJ38" s="666"/>
      <c r="BK38" s="666"/>
      <c r="BL38" s="666"/>
      <c r="BM38" s="666"/>
      <c r="BN38" s="149"/>
      <c r="BO38" s="669"/>
      <c r="BP38" s="670"/>
      <c r="BQ38" s="670"/>
      <c r="BR38" s="670"/>
      <c r="BS38" s="670"/>
      <c r="BT38" s="670"/>
      <c r="BU38" s="670"/>
      <c r="BV38" s="670"/>
      <c r="BW38" s="671"/>
      <c r="BX38" s="659"/>
      <c r="BY38" s="592"/>
      <c r="BZ38" s="592"/>
      <c r="CA38" s="592"/>
      <c r="CB38" s="592"/>
      <c r="CC38" s="592"/>
      <c r="CD38" s="592"/>
      <c r="CE38" s="592"/>
      <c r="CF38" s="592"/>
      <c r="CG38" s="592"/>
      <c r="CH38" s="159"/>
      <c r="CI38" s="347"/>
      <c r="CJ38" s="713"/>
    </row>
    <row r="39" spans="4:88" ht="8.1" customHeight="1" x14ac:dyDescent="0.45">
      <c r="D39" s="681"/>
      <c r="E39" s="682"/>
      <c r="F39" s="682"/>
      <c r="G39" s="682"/>
      <c r="H39" s="682"/>
      <c r="I39" s="682"/>
      <c r="J39" s="682"/>
      <c r="K39" s="683"/>
      <c r="L39" s="660"/>
      <c r="M39" s="662"/>
      <c r="N39" s="662"/>
      <c r="O39" s="662"/>
      <c r="P39" s="662"/>
      <c r="Q39" s="662"/>
      <c r="R39" s="662"/>
      <c r="S39" s="662"/>
      <c r="T39" s="662"/>
      <c r="U39" s="662"/>
      <c r="V39" s="173"/>
      <c r="W39" s="173"/>
      <c r="X39" s="348"/>
      <c r="Y39" s="646"/>
      <c r="Z39" s="646"/>
      <c r="AA39" s="646"/>
      <c r="AB39" s="646"/>
      <c r="AC39" s="646"/>
      <c r="AD39" s="646"/>
      <c r="AE39" s="646"/>
      <c r="AF39" s="646"/>
      <c r="AG39" s="646"/>
      <c r="AH39" s="646"/>
      <c r="AI39" s="646"/>
      <c r="AJ39" s="646"/>
      <c r="AK39" s="646"/>
      <c r="AL39" s="646"/>
      <c r="AM39" s="646"/>
      <c r="AN39" s="646"/>
      <c r="AO39" s="646"/>
      <c r="AP39" s="646"/>
      <c r="AQ39" s="646"/>
      <c r="AR39" s="646"/>
      <c r="AS39" s="646"/>
      <c r="AT39" s="646"/>
      <c r="AU39" s="646"/>
      <c r="AV39" s="646"/>
      <c r="AW39" s="646"/>
      <c r="AX39" s="646"/>
      <c r="AY39" s="646"/>
      <c r="AZ39" s="647"/>
      <c r="BA39" s="349"/>
      <c r="BB39" s="667"/>
      <c r="BC39" s="668"/>
      <c r="BD39" s="668"/>
      <c r="BE39" s="668"/>
      <c r="BF39" s="668"/>
      <c r="BG39" s="668"/>
      <c r="BH39" s="668"/>
      <c r="BI39" s="668"/>
      <c r="BJ39" s="668"/>
      <c r="BK39" s="668"/>
      <c r="BL39" s="668"/>
      <c r="BM39" s="668"/>
      <c r="BN39" s="150"/>
      <c r="BO39" s="672"/>
      <c r="BP39" s="673"/>
      <c r="BQ39" s="673"/>
      <c r="BR39" s="673"/>
      <c r="BS39" s="673"/>
      <c r="BT39" s="673"/>
      <c r="BU39" s="673"/>
      <c r="BV39" s="673"/>
      <c r="BW39" s="674"/>
      <c r="BX39" s="660"/>
      <c r="BY39" s="662"/>
      <c r="BZ39" s="662"/>
      <c r="CA39" s="662"/>
      <c r="CB39" s="662"/>
      <c r="CC39" s="662"/>
      <c r="CD39" s="662"/>
      <c r="CE39" s="662"/>
      <c r="CF39" s="662"/>
      <c r="CG39" s="662"/>
      <c r="CH39" s="173"/>
      <c r="CI39" s="350"/>
      <c r="CJ39" s="713"/>
    </row>
    <row r="40" spans="4:88" ht="8.1" customHeight="1" x14ac:dyDescent="0.45">
      <c r="D40" s="641"/>
      <c r="E40" s="642"/>
      <c r="F40" s="642"/>
      <c r="G40" s="642"/>
      <c r="H40" s="642"/>
      <c r="I40" s="642"/>
      <c r="J40" s="642"/>
      <c r="K40" s="642"/>
      <c r="L40" s="642"/>
      <c r="M40" s="642"/>
      <c r="N40" s="642"/>
      <c r="O40" s="642"/>
      <c r="P40" s="642"/>
      <c r="Q40" s="642"/>
      <c r="R40" s="642"/>
      <c r="S40" s="642"/>
      <c r="T40" s="642"/>
      <c r="U40" s="642"/>
      <c r="V40" s="642"/>
      <c r="W40" s="643"/>
      <c r="X40" s="336"/>
      <c r="Y40" s="644" t="str">
        <f>IF(D40="","",VLOOKUP(D40,コード!$B$5:$D$40,3,FALSE))</f>
        <v/>
      </c>
      <c r="Z40" s="644"/>
      <c r="AA40" s="644"/>
      <c r="AB40" s="644"/>
      <c r="AC40" s="644"/>
      <c r="AD40" s="644"/>
      <c r="AE40" s="644"/>
      <c r="AF40" s="644"/>
      <c r="AG40" s="644"/>
      <c r="AH40" s="644"/>
      <c r="AI40" s="644"/>
      <c r="AJ40" s="644"/>
      <c r="AK40" s="644"/>
      <c r="AL40" s="644"/>
      <c r="AM40" s="644"/>
      <c r="AN40" s="644"/>
      <c r="AO40" s="644"/>
      <c r="AP40" s="644"/>
      <c r="AQ40" s="644"/>
      <c r="AR40" s="644"/>
      <c r="AS40" s="644"/>
      <c r="AT40" s="644"/>
      <c r="AU40" s="644"/>
      <c r="AV40" s="644"/>
      <c r="AW40" s="644"/>
      <c r="AX40" s="644"/>
      <c r="AY40" s="644"/>
      <c r="AZ40" s="645"/>
      <c r="BA40" s="338"/>
      <c r="BB40" s="648"/>
      <c r="BC40" s="648"/>
      <c r="BD40" s="648"/>
      <c r="BE40" s="648"/>
      <c r="BF40" s="648"/>
      <c r="BG40" s="648"/>
      <c r="BH40" s="648"/>
      <c r="BI40" s="648"/>
      <c r="BJ40" s="648"/>
      <c r="BK40" s="648"/>
      <c r="BL40" s="648"/>
      <c r="BM40" s="648"/>
      <c r="BN40" s="151"/>
      <c r="BO40" s="641"/>
      <c r="BP40" s="642"/>
      <c r="BQ40" s="642"/>
      <c r="BR40" s="642"/>
      <c r="BS40" s="642"/>
      <c r="BT40" s="642"/>
      <c r="BU40" s="642"/>
      <c r="BV40" s="642"/>
      <c r="BW40" s="642"/>
      <c r="BX40" s="642"/>
      <c r="BY40" s="642"/>
      <c r="BZ40" s="642"/>
      <c r="CA40" s="642"/>
      <c r="CB40" s="642"/>
      <c r="CC40" s="642"/>
      <c r="CD40" s="642"/>
      <c r="CE40" s="642"/>
      <c r="CF40" s="642"/>
      <c r="CG40" s="642"/>
      <c r="CH40" s="642"/>
      <c r="CI40" s="651"/>
    </row>
    <row r="41" spans="4:88" ht="8.1" customHeight="1" x14ac:dyDescent="0.45">
      <c r="D41" s="641"/>
      <c r="E41" s="642"/>
      <c r="F41" s="642"/>
      <c r="G41" s="642"/>
      <c r="H41" s="642"/>
      <c r="I41" s="642"/>
      <c r="J41" s="642"/>
      <c r="K41" s="642"/>
      <c r="L41" s="642"/>
      <c r="M41" s="642"/>
      <c r="N41" s="642"/>
      <c r="O41" s="642"/>
      <c r="P41" s="642"/>
      <c r="Q41" s="642"/>
      <c r="R41" s="642"/>
      <c r="S41" s="642"/>
      <c r="T41" s="642"/>
      <c r="U41" s="642"/>
      <c r="V41" s="642"/>
      <c r="W41" s="643"/>
      <c r="X41" s="6"/>
      <c r="Y41" s="644"/>
      <c r="Z41" s="644"/>
      <c r="AA41" s="644"/>
      <c r="AB41" s="644"/>
      <c r="AC41" s="644"/>
      <c r="AD41" s="644"/>
      <c r="AE41" s="644"/>
      <c r="AF41" s="644"/>
      <c r="AG41" s="644"/>
      <c r="AH41" s="644"/>
      <c r="AI41" s="644"/>
      <c r="AJ41" s="644"/>
      <c r="AK41" s="644"/>
      <c r="AL41" s="644"/>
      <c r="AM41" s="644"/>
      <c r="AN41" s="644"/>
      <c r="AO41" s="644"/>
      <c r="AP41" s="644"/>
      <c r="AQ41" s="644"/>
      <c r="AR41" s="644"/>
      <c r="AS41" s="644"/>
      <c r="AT41" s="644"/>
      <c r="AU41" s="644"/>
      <c r="AV41" s="644"/>
      <c r="AW41" s="644"/>
      <c r="AX41" s="644"/>
      <c r="AY41" s="644"/>
      <c r="AZ41" s="645"/>
      <c r="BA41" s="342"/>
      <c r="BB41" s="649"/>
      <c r="BC41" s="649"/>
      <c r="BD41" s="649"/>
      <c r="BE41" s="649"/>
      <c r="BF41" s="649"/>
      <c r="BG41" s="649"/>
      <c r="BH41" s="649"/>
      <c r="BI41" s="649"/>
      <c r="BJ41" s="649"/>
      <c r="BK41" s="649"/>
      <c r="BL41" s="649"/>
      <c r="BM41" s="649"/>
      <c r="BN41" s="146"/>
      <c r="BO41" s="641"/>
      <c r="BP41" s="642"/>
      <c r="BQ41" s="642"/>
      <c r="BR41" s="642"/>
      <c r="BS41" s="642"/>
      <c r="BT41" s="642"/>
      <c r="BU41" s="642"/>
      <c r="BV41" s="642"/>
      <c r="BW41" s="642"/>
      <c r="BX41" s="642"/>
      <c r="BY41" s="642"/>
      <c r="BZ41" s="642"/>
      <c r="CA41" s="642"/>
      <c r="CB41" s="642"/>
      <c r="CC41" s="642"/>
      <c r="CD41" s="642"/>
      <c r="CE41" s="642"/>
      <c r="CF41" s="642"/>
      <c r="CG41" s="642"/>
      <c r="CH41" s="642"/>
      <c r="CI41" s="651"/>
    </row>
    <row r="42" spans="4:88" ht="8.1" customHeight="1" x14ac:dyDescent="0.45">
      <c r="D42" s="641"/>
      <c r="E42" s="642"/>
      <c r="F42" s="642"/>
      <c r="G42" s="642"/>
      <c r="H42" s="642"/>
      <c r="I42" s="642"/>
      <c r="J42" s="642"/>
      <c r="K42" s="642"/>
      <c r="L42" s="642"/>
      <c r="M42" s="642"/>
      <c r="N42" s="642"/>
      <c r="O42" s="642"/>
      <c r="P42" s="642"/>
      <c r="Q42" s="642"/>
      <c r="R42" s="642"/>
      <c r="S42" s="642"/>
      <c r="T42" s="642"/>
      <c r="U42" s="642"/>
      <c r="V42" s="642"/>
      <c r="W42" s="643"/>
      <c r="X42" s="6"/>
      <c r="Y42" s="644"/>
      <c r="Z42" s="644"/>
      <c r="AA42" s="644"/>
      <c r="AB42" s="644"/>
      <c r="AC42" s="644"/>
      <c r="AD42" s="644"/>
      <c r="AE42" s="644"/>
      <c r="AF42" s="644"/>
      <c r="AG42" s="644"/>
      <c r="AH42" s="644"/>
      <c r="AI42" s="644"/>
      <c r="AJ42" s="644"/>
      <c r="AK42" s="644"/>
      <c r="AL42" s="644"/>
      <c r="AM42" s="644"/>
      <c r="AN42" s="644"/>
      <c r="AO42" s="644"/>
      <c r="AP42" s="644"/>
      <c r="AQ42" s="644"/>
      <c r="AR42" s="644"/>
      <c r="AS42" s="644"/>
      <c r="AT42" s="644"/>
      <c r="AU42" s="644"/>
      <c r="AV42" s="644"/>
      <c r="AW42" s="644"/>
      <c r="AX42" s="644"/>
      <c r="AY42" s="644"/>
      <c r="AZ42" s="645"/>
      <c r="BA42" s="342"/>
      <c r="BB42" s="650"/>
      <c r="BC42" s="650"/>
      <c r="BD42" s="650"/>
      <c r="BE42" s="650"/>
      <c r="BF42" s="650"/>
      <c r="BG42" s="650"/>
      <c r="BH42" s="650"/>
      <c r="BI42" s="650"/>
      <c r="BJ42" s="650"/>
      <c r="BK42" s="650"/>
      <c r="BL42" s="650"/>
      <c r="BM42" s="650"/>
      <c r="BN42" s="147"/>
      <c r="BO42" s="641"/>
      <c r="BP42" s="642"/>
      <c r="BQ42" s="642"/>
      <c r="BR42" s="642"/>
      <c r="BS42" s="642"/>
      <c r="BT42" s="642"/>
      <c r="BU42" s="642"/>
      <c r="BV42" s="642"/>
      <c r="BW42" s="642"/>
      <c r="BX42" s="642"/>
      <c r="BY42" s="642"/>
      <c r="BZ42" s="642"/>
      <c r="CA42" s="642"/>
      <c r="CB42" s="642"/>
      <c r="CC42" s="642"/>
      <c r="CD42" s="642"/>
      <c r="CE42" s="642"/>
      <c r="CF42" s="642"/>
      <c r="CG42" s="642"/>
      <c r="CH42" s="642"/>
      <c r="CI42" s="651"/>
    </row>
    <row r="43" spans="4:88" ht="8.1" customHeight="1" x14ac:dyDescent="0.45">
      <c r="D43" s="678"/>
      <c r="E43" s="679"/>
      <c r="F43" s="679"/>
      <c r="G43" s="679"/>
      <c r="H43" s="679"/>
      <c r="I43" s="679"/>
      <c r="J43" s="679"/>
      <c r="K43" s="680"/>
      <c r="L43" s="658" t="s">
        <v>47</v>
      </c>
      <c r="M43" s="661" t="str">
        <f>IF(D40="","",VLOOKUP(D40,コード!$B$5:$D$40,2,FALSE))</f>
        <v/>
      </c>
      <c r="N43" s="661"/>
      <c r="O43" s="661"/>
      <c r="P43" s="661"/>
      <c r="Q43" s="661"/>
      <c r="R43" s="661"/>
      <c r="S43" s="661"/>
      <c r="T43" s="661"/>
      <c r="U43" s="661"/>
      <c r="V43" s="172"/>
      <c r="W43" s="172"/>
      <c r="X43" s="343"/>
      <c r="Y43" s="644"/>
      <c r="Z43" s="644"/>
      <c r="AA43" s="644"/>
      <c r="AB43" s="644"/>
      <c r="AC43" s="644"/>
      <c r="AD43" s="644"/>
      <c r="AE43" s="644"/>
      <c r="AF43" s="644"/>
      <c r="AG43" s="644"/>
      <c r="AH43" s="644"/>
      <c r="AI43" s="644"/>
      <c r="AJ43" s="644"/>
      <c r="AK43" s="644"/>
      <c r="AL43" s="644"/>
      <c r="AM43" s="644"/>
      <c r="AN43" s="644"/>
      <c r="AO43" s="644"/>
      <c r="AP43" s="644"/>
      <c r="AQ43" s="644"/>
      <c r="AR43" s="644"/>
      <c r="AS43" s="644"/>
      <c r="AT43" s="644"/>
      <c r="AU43" s="644"/>
      <c r="AV43" s="644"/>
      <c r="AW43" s="644"/>
      <c r="AX43" s="644"/>
      <c r="AY43" s="644"/>
      <c r="AZ43" s="645"/>
      <c r="BA43" s="344"/>
      <c r="BB43" s="663"/>
      <c r="BC43" s="664"/>
      <c r="BD43" s="664"/>
      <c r="BE43" s="664"/>
      <c r="BF43" s="664"/>
      <c r="BG43" s="664"/>
      <c r="BH43" s="664"/>
      <c r="BI43" s="664"/>
      <c r="BJ43" s="664"/>
      <c r="BK43" s="664"/>
      <c r="BL43" s="664"/>
      <c r="BM43" s="664"/>
      <c r="BN43" s="148"/>
      <c r="BO43" s="669"/>
      <c r="BP43" s="670"/>
      <c r="BQ43" s="670"/>
      <c r="BR43" s="670"/>
      <c r="BS43" s="670"/>
      <c r="BT43" s="670"/>
      <c r="BU43" s="670"/>
      <c r="BV43" s="670"/>
      <c r="BW43" s="671"/>
      <c r="BX43" s="658" t="s">
        <v>47</v>
      </c>
      <c r="BY43" s="661" t="str">
        <f>IF(BO40="","",VLOOKUP(BO40,コード!$F$5:$G$13,2,FALSE))</f>
        <v/>
      </c>
      <c r="BZ43" s="661"/>
      <c r="CA43" s="661"/>
      <c r="CB43" s="661"/>
      <c r="CC43" s="661"/>
      <c r="CD43" s="661"/>
      <c r="CE43" s="661"/>
      <c r="CF43" s="661"/>
      <c r="CG43" s="661"/>
      <c r="CH43" s="172"/>
      <c r="CI43" s="345"/>
    </row>
    <row r="44" spans="4:88" ht="8.1" customHeight="1" x14ac:dyDescent="0.45">
      <c r="D44" s="678"/>
      <c r="E44" s="679"/>
      <c r="F44" s="679"/>
      <c r="G44" s="679"/>
      <c r="H44" s="679"/>
      <c r="I44" s="679"/>
      <c r="J44" s="679"/>
      <c r="K44" s="680"/>
      <c r="L44" s="659"/>
      <c r="M44" s="592"/>
      <c r="N44" s="592"/>
      <c r="O44" s="592"/>
      <c r="P44" s="592"/>
      <c r="Q44" s="592"/>
      <c r="R44" s="592"/>
      <c r="S44" s="592"/>
      <c r="T44" s="592"/>
      <c r="U44" s="592"/>
      <c r="V44" s="159"/>
      <c r="W44" s="159"/>
      <c r="X44" s="343"/>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AY44" s="644"/>
      <c r="AZ44" s="645"/>
      <c r="BA44" s="346"/>
      <c r="BB44" s="665"/>
      <c r="BC44" s="666"/>
      <c r="BD44" s="666"/>
      <c r="BE44" s="666"/>
      <c r="BF44" s="666"/>
      <c r="BG44" s="666"/>
      <c r="BH44" s="666"/>
      <c r="BI44" s="666"/>
      <c r="BJ44" s="666"/>
      <c r="BK44" s="666"/>
      <c r="BL44" s="666"/>
      <c r="BM44" s="666"/>
      <c r="BN44" s="149"/>
      <c r="BO44" s="669"/>
      <c r="BP44" s="670"/>
      <c r="BQ44" s="670"/>
      <c r="BR44" s="670"/>
      <c r="BS44" s="670"/>
      <c r="BT44" s="670"/>
      <c r="BU44" s="670"/>
      <c r="BV44" s="670"/>
      <c r="BW44" s="671"/>
      <c r="BX44" s="659"/>
      <c r="BY44" s="592"/>
      <c r="BZ44" s="592"/>
      <c r="CA44" s="592"/>
      <c r="CB44" s="592"/>
      <c r="CC44" s="592"/>
      <c r="CD44" s="592"/>
      <c r="CE44" s="592"/>
      <c r="CF44" s="592"/>
      <c r="CG44" s="592"/>
      <c r="CH44" s="159"/>
      <c r="CI44" s="347"/>
    </row>
    <row r="45" spans="4:88" ht="8.1" customHeight="1" x14ac:dyDescent="0.45">
      <c r="D45" s="681"/>
      <c r="E45" s="682"/>
      <c r="F45" s="682"/>
      <c r="G45" s="682"/>
      <c r="H45" s="682"/>
      <c r="I45" s="682"/>
      <c r="J45" s="682"/>
      <c r="K45" s="683"/>
      <c r="L45" s="660"/>
      <c r="M45" s="662"/>
      <c r="N45" s="662"/>
      <c r="O45" s="662"/>
      <c r="P45" s="662"/>
      <c r="Q45" s="662"/>
      <c r="R45" s="662"/>
      <c r="S45" s="662"/>
      <c r="T45" s="662"/>
      <c r="U45" s="662"/>
      <c r="V45" s="173"/>
      <c r="W45" s="173"/>
      <c r="X45" s="348"/>
      <c r="Y45" s="646"/>
      <c r="Z45" s="646"/>
      <c r="AA45" s="646"/>
      <c r="AB45" s="646"/>
      <c r="AC45" s="646"/>
      <c r="AD45" s="646"/>
      <c r="AE45" s="646"/>
      <c r="AF45" s="646"/>
      <c r="AG45" s="646"/>
      <c r="AH45" s="646"/>
      <c r="AI45" s="646"/>
      <c r="AJ45" s="646"/>
      <c r="AK45" s="646"/>
      <c r="AL45" s="646"/>
      <c r="AM45" s="646"/>
      <c r="AN45" s="646"/>
      <c r="AO45" s="646"/>
      <c r="AP45" s="646"/>
      <c r="AQ45" s="646"/>
      <c r="AR45" s="646"/>
      <c r="AS45" s="646"/>
      <c r="AT45" s="646"/>
      <c r="AU45" s="646"/>
      <c r="AV45" s="646"/>
      <c r="AW45" s="646"/>
      <c r="AX45" s="646"/>
      <c r="AY45" s="646"/>
      <c r="AZ45" s="647"/>
      <c r="BA45" s="349"/>
      <c r="BB45" s="667"/>
      <c r="BC45" s="668"/>
      <c r="BD45" s="668"/>
      <c r="BE45" s="668"/>
      <c r="BF45" s="668"/>
      <c r="BG45" s="668"/>
      <c r="BH45" s="668"/>
      <c r="BI45" s="668"/>
      <c r="BJ45" s="668"/>
      <c r="BK45" s="668"/>
      <c r="BL45" s="668"/>
      <c r="BM45" s="668"/>
      <c r="BN45" s="150"/>
      <c r="BO45" s="672"/>
      <c r="BP45" s="673"/>
      <c r="BQ45" s="673"/>
      <c r="BR45" s="673"/>
      <c r="BS45" s="673"/>
      <c r="BT45" s="673"/>
      <c r="BU45" s="673"/>
      <c r="BV45" s="673"/>
      <c r="BW45" s="674"/>
      <c r="BX45" s="660"/>
      <c r="BY45" s="662"/>
      <c r="BZ45" s="662"/>
      <c r="CA45" s="662"/>
      <c r="CB45" s="662"/>
      <c r="CC45" s="662"/>
      <c r="CD45" s="662"/>
      <c r="CE45" s="662"/>
      <c r="CF45" s="662"/>
      <c r="CG45" s="662"/>
      <c r="CH45" s="173"/>
      <c r="CI45" s="350"/>
    </row>
    <row r="46" spans="4:88" ht="8.1" customHeight="1" x14ac:dyDescent="0.45">
      <c r="D46" s="641"/>
      <c r="E46" s="642"/>
      <c r="F46" s="642"/>
      <c r="G46" s="642"/>
      <c r="H46" s="642"/>
      <c r="I46" s="642"/>
      <c r="J46" s="642"/>
      <c r="K46" s="642"/>
      <c r="L46" s="642"/>
      <c r="M46" s="642"/>
      <c r="N46" s="642"/>
      <c r="O46" s="642"/>
      <c r="P46" s="642"/>
      <c r="Q46" s="642"/>
      <c r="R46" s="642"/>
      <c r="S46" s="642"/>
      <c r="T46" s="642"/>
      <c r="U46" s="642"/>
      <c r="V46" s="642"/>
      <c r="W46" s="643"/>
      <c r="X46" s="336"/>
      <c r="Y46" s="644" t="str">
        <f>IF(D46="","",VLOOKUP(D46,コード!$B$5:$D$40,3,FALSE))</f>
        <v/>
      </c>
      <c r="Z46" s="644"/>
      <c r="AA46" s="644"/>
      <c r="AB46" s="644"/>
      <c r="AC46" s="644"/>
      <c r="AD46" s="644"/>
      <c r="AE46" s="644"/>
      <c r="AF46" s="644"/>
      <c r="AG46" s="644"/>
      <c r="AH46" s="644"/>
      <c r="AI46" s="644"/>
      <c r="AJ46" s="644"/>
      <c r="AK46" s="644"/>
      <c r="AL46" s="644"/>
      <c r="AM46" s="644"/>
      <c r="AN46" s="644"/>
      <c r="AO46" s="644"/>
      <c r="AP46" s="644"/>
      <c r="AQ46" s="644"/>
      <c r="AR46" s="644"/>
      <c r="AS46" s="644"/>
      <c r="AT46" s="644"/>
      <c r="AU46" s="644"/>
      <c r="AV46" s="644"/>
      <c r="AW46" s="644"/>
      <c r="AX46" s="644"/>
      <c r="AY46" s="644"/>
      <c r="AZ46" s="645"/>
      <c r="BA46" s="338"/>
      <c r="BB46" s="648"/>
      <c r="BC46" s="648"/>
      <c r="BD46" s="648"/>
      <c r="BE46" s="648"/>
      <c r="BF46" s="648"/>
      <c r="BG46" s="648"/>
      <c r="BH46" s="648"/>
      <c r="BI46" s="648"/>
      <c r="BJ46" s="648"/>
      <c r="BK46" s="648"/>
      <c r="BL46" s="648"/>
      <c r="BM46" s="648"/>
      <c r="BN46" s="151"/>
      <c r="BO46" s="641"/>
      <c r="BP46" s="642"/>
      <c r="BQ46" s="642"/>
      <c r="BR46" s="642"/>
      <c r="BS46" s="642"/>
      <c r="BT46" s="642"/>
      <c r="BU46" s="642"/>
      <c r="BV46" s="642"/>
      <c r="BW46" s="642"/>
      <c r="BX46" s="642"/>
      <c r="BY46" s="642"/>
      <c r="BZ46" s="642"/>
      <c r="CA46" s="642"/>
      <c r="CB46" s="642"/>
      <c r="CC46" s="642"/>
      <c r="CD46" s="642"/>
      <c r="CE46" s="642"/>
      <c r="CF46" s="642"/>
      <c r="CG46" s="642"/>
      <c r="CH46" s="642"/>
      <c r="CI46" s="651"/>
    </row>
    <row r="47" spans="4:88" ht="8.1" customHeight="1" x14ac:dyDescent="0.45">
      <c r="D47" s="641"/>
      <c r="E47" s="642"/>
      <c r="F47" s="642"/>
      <c r="G47" s="642"/>
      <c r="H47" s="642"/>
      <c r="I47" s="642"/>
      <c r="J47" s="642"/>
      <c r="K47" s="642"/>
      <c r="L47" s="642"/>
      <c r="M47" s="642"/>
      <c r="N47" s="642"/>
      <c r="O47" s="642"/>
      <c r="P47" s="642"/>
      <c r="Q47" s="642"/>
      <c r="R47" s="642"/>
      <c r="S47" s="642"/>
      <c r="T47" s="642"/>
      <c r="U47" s="642"/>
      <c r="V47" s="642"/>
      <c r="W47" s="643"/>
      <c r="X47" s="6"/>
      <c r="Y47" s="644"/>
      <c r="Z47" s="644"/>
      <c r="AA47" s="644"/>
      <c r="AB47" s="644"/>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4"/>
      <c r="AY47" s="644"/>
      <c r="AZ47" s="645"/>
      <c r="BA47" s="342"/>
      <c r="BB47" s="649"/>
      <c r="BC47" s="649"/>
      <c r="BD47" s="649"/>
      <c r="BE47" s="649"/>
      <c r="BF47" s="649"/>
      <c r="BG47" s="649"/>
      <c r="BH47" s="649"/>
      <c r="BI47" s="649"/>
      <c r="BJ47" s="649"/>
      <c r="BK47" s="649"/>
      <c r="BL47" s="649"/>
      <c r="BM47" s="649"/>
      <c r="BN47" s="146"/>
      <c r="BO47" s="641"/>
      <c r="BP47" s="642"/>
      <c r="BQ47" s="642"/>
      <c r="BR47" s="642"/>
      <c r="BS47" s="642"/>
      <c r="BT47" s="642"/>
      <c r="BU47" s="642"/>
      <c r="BV47" s="642"/>
      <c r="BW47" s="642"/>
      <c r="BX47" s="642"/>
      <c r="BY47" s="642"/>
      <c r="BZ47" s="642"/>
      <c r="CA47" s="642"/>
      <c r="CB47" s="642"/>
      <c r="CC47" s="642"/>
      <c r="CD47" s="642"/>
      <c r="CE47" s="642"/>
      <c r="CF47" s="642"/>
      <c r="CG47" s="642"/>
      <c r="CH47" s="642"/>
      <c r="CI47" s="651"/>
    </row>
    <row r="48" spans="4:88" ht="8.1" customHeight="1" x14ac:dyDescent="0.45">
      <c r="D48" s="641"/>
      <c r="E48" s="642"/>
      <c r="F48" s="642"/>
      <c r="G48" s="642"/>
      <c r="H48" s="642"/>
      <c r="I48" s="642"/>
      <c r="J48" s="642"/>
      <c r="K48" s="642"/>
      <c r="L48" s="642"/>
      <c r="M48" s="642"/>
      <c r="N48" s="642"/>
      <c r="O48" s="642"/>
      <c r="P48" s="642"/>
      <c r="Q48" s="642"/>
      <c r="R48" s="642"/>
      <c r="S48" s="642"/>
      <c r="T48" s="642"/>
      <c r="U48" s="642"/>
      <c r="V48" s="642"/>
      <c r="W48" s="643"/>
      <c r="X48" s="6"/>
      <c r="Y48" s="644"/>
      <c r="Z48" s="644"/>
      <c r="AA48" s="644"/>
      <c r="AB48" s="644"/>
      <c r="AC48" s="644"/>
      <c r="AD48" s="644"/>
      <c r="AE48" s="644"/>
      <c r="AF48" s="644"/>
      <c r="AG48" s="644"/>
      <c r="AH48" s="644"/>
      <c r="AI48" s="644"/>
      <c r="AJ48" s="644"/>
      <c r="AK48" s="644"/>
      <c r="AL48" s="644"/>
      <c r="AM48" s="644"/>
      <c r="AN48" s="644"/>
      <c r="AO48" s="644"/>
      <c r="AP48" s="644"/>
      <c r="AQ48" s="644"/>
      <c r="AR48" s="644"/>
      <c r="AS48" s="644"/>
      <c r="AT48" s="644"/>
      <c r="AU48" s="644"/>
      <c r="AV48" s="644"/>
      <c r="AW48" s="644"/>
      <c r="AX48" s="644"/>
      <c r="AY48" s="644"/>
      <c r="AZ48" s="645"/>
      <c r="BA48" s="342"/>
      <c r="BB48" s="650"/>
      <c r="BC48" s="650"/>
      <c r="BD48" s="650"/>
      <c r="BE48" s="650"/>
      <c r="BF48" s="650"/>
      <c r="BG48" s="650"/>
      <c r="BH48" s="650"/>
      <c r="BI48" s="650"/>
      <c r="BJ48" s="650"/>
      <c r="BK48" s="650"/>
      <c r="BL48" s="650"/>
      <c r="BM48" s="650"/>
      <c r="BN48" s="147"/>
      <c r="BO48" s="641"/>
      <c r="BP48" s="642"/>
      <c r="BQ48" s="642"/>
      <c r="BR48" s="642"/>
      <c r="BS48" s="642"/>
      <c r="BT48" s="642"/>
      <c r="BU48" s="642"/>
      <c r="BV48" s="642"/>
      <c r="BW48" s="642"/>
      <c r="BX48" s="642"/>
      <c r="BY48" s="642"/>
      <c r="BZ48" s="642"/>
      <c r="CA48" s="642"/>
      <c r="CB48" s="642"/>
      <c r="CC48" s="642"/>
      <c r="CD48" s="642"/>
      <c r="CE48" s="642"/>
      <c r="CF48" s="642"/>
      <c r="CG48" s="642"/>
      <c r="CH48" s="642"/>
      <c r="CI48" s="651"/>
    </row>
    <row r="49" spans="4:87" ht="8.1" customHeight="1" x14ac:dyDescent="0.45">
      <c r="D49" s="678"/>
      <c r="E49" s="679"/>
      <c r="F49" s="679"/>
      <c r="G49" s="679"/>
      <c r="H49" s="679"/>
      <c r="I49" s="679"/>
      <c r="J49" s="679"/>
      <c r="K49" s="680"/>
      <c r="L49" s="658" t="s">
        <v>47</v>
      </c>
      <c r="M49" s="661" t="str">
        <f>IF(D46="","",VLOOKUP(D46,コード!$B$5:$D$40,2,FALSE))</f>
        <v/>
      </c>
      <c r="N49" s="661"/>
      <c r="O49" s="661"/>
      <c r="P49" s="661"/>
      <c r="Q49" s="661"/>
      <c r="R49" s="661"/>
      <c r="S49" s="661"/>
      <c r="T49" s="661"/>
      <c r="U49" s="661"/>
      <c r="V49" s="172"/>
      <c r="W49" s="172"/>
      <c r="X49" s="343"/>
      <c r="Y49" s="644"/>
      <c r="Z49" s="644"/>
      <c r="AA49" s="644"/>
      <c r="AB49" s="644"/>
      <c r="AC49" s="644"/>
      <c r="AD49" s="644"/>
      <c r="AE49" s="644"/>
      <c r="AF49" s="644"/>
      <c r="AG49" s="644"/>
      <c r="AH49" s="644"/>
      <c r="AI49" s="644"/>
      <c r="AJ49" s="644"/>
      <c r="AK49" s="644"/>
      <c r="AL49" s="644"/>
      <c r="AM49" s="644"/>
      <c r="AN49" s="644"/>
      <c r="AO49" s="644"/>
      <c r="AP49" s="644"/>
      <c r="AQ49" s="644"/>
      <c r="AR49" s="644"/>
      <c r="AS49" s="644"/>
      <c r="AT49" s="644"/>
      <c r="AU49" s="644"/>
      <c r="AV49" s="644"/>
      <c r="AW49" s="644"/>
      <c r="AX49" s="644"/>
      <c r="AY49" s="644"/>
      <c r="AZ49" s="645"/>
      <c r="BA49" s="344"/>
      <c r="BB49" s="663"/>
      <c r="BC49" s="664"/>
      <c r="BD49" s="664"/>
      <c r="BE49" s="664"/>
      <c r="BF49" s="664"/>
      <c r="BG49" s="664"/>
      <c r="BH49" s="664"/>
      <c r="BI49" s="664"/>
      <c r="BJ49" s="664"/>
      <c r="BK49" s="664"/>
      <c r="BL49" s="664"/>
      <c r="BM49" s="664"/>
      <c r="BN49" s="148"/>
      <c r="BO49" s="669"/>
      <c r="BP49" s="670"/>
      <c r="BQ49" s="670"/>
      <c r="BR49" s="670"/>
      <c r="BS49" s="670"/>
      <c r="BT49" s="670"/>
      <c r="BU49" s="670"/>
      <c r="BV49" s="670"/>
      <c r="BW49" s="671"/>
      <c r="BX49" s="658" t="s">
        <v>47</v>
      </c>
      <c r="BY49" s="661" t="str">
        <f>IF(BO46="","",VLOOKUP(BO46,コード!$F$5:$G$13,2,FALSE))</f>
        <v/>
      </c>
      <c r="BZ49" s="661"/>
      <c r="CA49" s="661"/>
      <c r="CB49" s="661"/>
      <c r="CC49" s="661"/>
      <c r="CD49" s="661"/>
      <c r="CE49" s="661"/>
      <c r="CF49" s="661"/>
      <c r="CG49" s="661"/>
      <c r="CH49" s="172"/>
      <c r="CI49" s="345"/>
    </row>
    <row r="50" spans="4:87" ht="8.1" customHeight="1" x14ac:dyDescent="0.45">
      <c r="D50" s="678"/>
      <c r="E50" s="679"/>
      <c r="F50" s="679"/>
      <c r="G50" s="679"/>
      <c r="H50" s="679"/>
      <c r="I50" s="679"/>
      <c r="J50" s="679"/>
      <c r="K50" s="680"/>
      <c r="L50" s="659"/>
      <c r="M50" s="592"/>
      <c r="N50" s="592"/>
      <c r="O50" s="592"/>
      <c r="P50" s="592"/>
      <c r="Q50" s="592"/>
      <c r="R50" s="592"/>
      <c r="S50" s="592"/>
      <c r="T50" s="592"/>
      <c r="U50" s="592"/>
      <c r="V50" s="159"/>
      <c r="W50" s="159"/>
      <c r="X50" s="343"/>
      <c r="Y50" s="644"/>
      <c r="Z50" s="644"/>
      <c r="AA50" s="644"/>
      <c r="AB50" s="644"/>
      <c r="AC50" s="644"/>
      <c r="AD50" s="644"/>
      <c r="AE50" s="644"/>
      <c r="AF50" s="644"/>
      <c r="AG50" s="644"/>
      <c r="AH50" s="644"/>
      <c r="AI50" s="644"/>
      <c r="AJ50" s="644"/>
      <c r="AK50" s="644"/>
      <c r="AL50" s="644"/>
      <c r="AM50" s="644"/>
      <c r="AN50" s="644"/>
      <c r="AO50" s="644"/>
      <c r="AP50" s="644"/>
      <c r="AQ50" s="644"/>
      <c r="AR50" s="644"/>
      <c r="AS50" s="644"/>
      <c r="AT50" s="644"/>
      <c r="AU50" s="644"/>
      <c r="AV50" s="644"/>
      <c r="AW50" s="644"/>
      <c r="AX50" s="644"/>
      <c r="AY50" s="644"/>
      <c r="AZ50" s="645"/>
      <c r="BA50" s="346"/>
      <c r="BB50" s="665"/>
      <c r="BC50" s="666"/>
      <c r="BD50" s="666"/>
      <c r="BE50" s="666"/>
      <c r="BF50" s="666"/>
      <c r="BG50" s="666"/>
      <c r="BH50" s="666"/>
      <c r="BI50" s="666"/>
      <c r="BJ50" s="666"/>
      <c r="BK50" s="666"/>
      <c r="BL50" s="666"/>
      <c r="BM50" s="666"/>
      <c r="BN50" s="149"/>
      <c r="BO50" s="669"/>
      <c r="BP50" s="670"/>
      <c r="BQ50" s="670"/>
      <c r="BR50" s="670"/>
      <c r="BS50" s="670"/>
      <c r="BT50" s="670"/>
      <c r="BU50" s="670"/>
      <c r="BV50" s="670"/>
      <c r="BW50" s="671"/>
      <c r="BX50" s="659"/>
      <c r="BY50" s="592"/>
      <c r="BZ50" s="592"/>
      <c r="CA50" s="592"/>
      <c r="CB50" s="592"/>
      <c r="CC50" s="592"/>
      <c r="CD50" s="592"/>
      <c r="CE50" s="592"/>
      <c r="CF50" s="592"/>
      <c r="CG50" s="592"/>
      <c r="CH50" s="159"/>
      <c r="CI50" s="347"/>
    </row>
    <row r="51" spans="4:87" ht="8.1" customHeight="1" x14ac:dyDescent="0.45">
      <c r="D51" s="681"/>
      <c r="E51" s="682"/>
      <c r="F51" s="682"/>
      <c r="G51" s="682"/>
      <c r="H51" s="682"/>
      <c r="I51" s="682"/>
      <c r="J51" s="682"/>
      <c r="K51" s="683"/>
      <c r="L51" s="660"/>
      <c r="M51" s="662"/>
      <c r="N51" s="662"/>
      <c r="O51" s="662"/>
      <c r="P51" s="662"/>
      <c r="Q51" s="662"/>
      <c r="R51" s="662"/>
      <c r="S51" s="662"/>
      <c r="T51" s="662"/>
      <c r="U51" s="662"/>
      <c r="V51" s="173"/>
      <c r="W51" s="173"/>
      <c r="X51" s="348"/>
      <c r="Y51" s="646"/>
      <c r="Z51" s="646"/>
      <c r="AA51" s="646"/>
      <c r="AB51" s="646"/>
      <c r="AC51" s="646"/>
      <c r="AD51" s="646"/>
      <c r="AE51" s="646"/>
      <c r="AF51" s="646"/>
      <c r="AG51" s="646"/>
      <c r="AH51" s="646"/>
      <c r="AI51" s="646"/>
      <c r="AJ51" s="646"/>
      <c r="AK51" s="646"/>
      <c r="AL51" s="646"/>
      <c r="AM51" s="646"/>
      <c r="AN51" s="646"/>
      <c r="AO51" s="646"/>
      <c r="AP51" s="646"/>
      <c r="AQ51" s="646"/>
      <c r="AR51" s="646"/>
      <c r="AS51" s="646"/>
      <c r="AT51" s="646"/>
      <c r="AU51" s="646"/>
      <c r="AV51" s="646"/>
      <c r="AW51" s="646"/>
      <c r="AX51" s="646"/>
      <c r="AY51" s="646"/>
      <c r="AZ51" s="647"/>
      <c r="BA51" s="349"/>
      <c r="BB51" s="667"/>
      <c r="BC51" s="668"/>
      <c r="BD51" s="668"/>
      <c r="BE51" s="668"/>
      <c r="BF51" s="668"/>
      <c r="BG51" s="668"/>
      <c r="BH51" s="668"/>
      <c r="BI51" s="668"/>
      <c r="BJ51" s="668"/>
      <c r="BK51" s="668"/>
      <c r="BL51" s="668"/>
      <c r="BM51" s="668"/>
      <c r="BN51" s="150"/>
      <c r="BO51" s="672"/>
      <c r="BP51" s="673"/>
      <c r="BQ51" s="673"/>
      <c r="BR51" s="673"/>
      <c r="BS51" s="673"/>
      <c r="BT51" s="673"/>
      <c r="BU51" s="673"/>
      <c r="BV51" s="673"/>
      <c r="BW51" s="674"/>
      <c r="BX51" s="660"/>
      <c r="BY51" s="662"/>
      <c r="BZ51" s="662"/>
      <c r="CA51" s="662"/>
      <c r="CB51" s="662"/>
      <c r="CC51" s="662"/>
      <c r="CD51" s="662"/>
      <c r="CE51" s="662"/>
      <c r="CF51" s="662"/>
      <c r="CG51" s="662"/>
      <c r="CH51" s="173"/>
      <c r="CI51" s="350"/>
    </row>
    <row r="52" spans="4:87" ht="8.1" customHeight="1" x14ac:dyDescent="0.45">
      <c r="D52" s="641"/>
      <c r="E52" s="642"/>
      <c r="F52" s="642"/>
      <c r="G52" s="642"/>
      <c r="H52" s="642"/>
      <c r="I52" s="642"/>
      <c r="J52" s="642"/>
      <c r="K52" s="642"/>
      <c r="L52" s="642"/>
      <c r="M52" s="642"/>
      <c r="N52" s="642"/>
      <c r="O52" s="642"/>
      <c r="P52" s="642"/>
      <c r="Q52" s="642"/>
      <c r="R52" s="642"/>
      <c r="S52" s="642"/>
      <c r="T52" s="642"/>
      <c r="U52" s="642"/>
      <c r="V52" s="642"/>
      <c r="W52" s="643"/>
      <c r="X52" s="336"/>
      <c r="Y52" s="644" t="str">
        <f>IF(D52="","",VLOOKUP(D52,コード!$B$5:$D$40,3,FALSE))</f>
        <v/>
      </c>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AY52" s="644"/>
      <c r="AZ52" s="645"/>
      <c r="BA52" s="338"/>
      <c r="BB52" s="648"/>
      <c r="BC52" s="648"/>
      <c r="BD52" s="648"/>
      <c r="BE52" s="648"/>
      <c r="BF52" s="648"/>
      <c r="BG52" s="648"/>
      <c r="BH52" s="648"/>
      <c r="BI52" s="648"/>
      <c r="BJ52" s="648"/>
      <c r="BK52" s="648"/>
      <c r="BL52" s="648"/>
      <c r="BM52" s="648"/>
      <c r="BN52" s="151"/>
      <c r="BO52" s="641"/>
      <c r="BP52" s="642"/>
      <c r="BQ52" s="642"/>
      <c r="BR52" s="642"/>
      <c r="BS52" s="642"/>
      <c r="BT52" s="642"/>
      <c r="BU52" s="642"/>
      <c r="BV52" s="642"/>
      <c r="BW52" s="642"/>
      <c r="BX52" s="642"/>
      <c r="BY52" s="642"/>
      <c r="BZ52" s="642"/>
      <c r="CA52" s="642"/>
      <c r="CB52" s="642"/>
      <c r="CC52" s="642"/>
      <c r="CD52" s="642"/>
      <c r="CE52" s="642"/>
      <c r="CF52" s="642"/>
      <c r="CG52" s="642"/>
      <c r="CH52" s="642"/>
      <c r="CI52" s="651"/>
    </row>
    <row r="53" spans="4:87" ht="8.1" customHeight="1" x14ac:dyDescent="0.45">
      <c r="D53" s="641"/>
      <c r="E53" s="642"/>
      <c r="F53" s="642"/>
      <c r="G53" s="642"/>
      <c r="H53" s="642"/>
      <c r="I53" s="642"/>
      <c r="J53" s="642"/>
      <c r="K53" s="642"/>
      <c r="L53" s="642"/>
      <c r="M53" s="642"/>
      <c r="N53" s="642"/>
      <c r="O53" s="642"/>
      <c r="P53" s="642"/>
      <c r="Q53" s="642"/>
      <c r="R53" s="642"/>
      <c r="S53" s="642"/>
      <c r="T53" s="642"/>
      <c r="U53" s="642"/>
      <c r="V53" s="642"/>
      <c r="W53" s="643"/>
      <c r="X53" s="6"/>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AY53" s="644"/>
      <c r="AZ53" s="645"/>
      <c r="BA53" s="342"/>
      <c r="BB53" s="649"/>
      <c r="BC53" s="649"/>
      <c r="BD53" s="649"/>
      <c r="BE53" s="649"/>
      <c r="BF53" s="649"/>
      <c r="BG53" s="649"/>
      <c r="BH53" s="649"/>
      <c r="BI53" s="649"/>
      <c r="BJ53" s="649"/>
      <c r="BK53" s="649"/>
      <c r="BL53" s="649"/>
      <c r="BM53" s="649"/>
      <c r="BN53" s="146"/>
      <c r="BO53" s="641"/>
      <c r="BP53" s="642"/>
      <c r="BQ53" s="642"/>
      <c r="BR53" s="642"/>
      <c r="BS53" s="642"/>
      <c r="BT53" s="642"/>
      <c r="BU53" s="642"/>
      <c r="BV53" s="642"/>
      <c r="BW53" s="642"/>
      <c r="BX53" s="642"/>
      <c r="BY53" s="642"/>
      <c r="BZ53" s="642"/>
      <c r="CA53" s="642"/>
      <c r="CB53" s="642"/>
      <c r="CC53" s="642"/>
      <c r="CD53" s="642"/>
      <c r="CE53" s="642"/>
      <c r="CF53" s="642"/>
      <c r="CG53" s="642"/>
      <c r="CH53" s="642"/>
      <c r="CI53" s="651"/>
    </row>
    <row r="54" spans="4:87" ht="8.1" customHeight="1" x14ac:dyDescent="0.45">
      <c r="D54" s="641"/>
      <c r="E54" s="642"/>
      <c r="F54" s="642"/>
      <c r="G54" s="642"/>
      <c r="H54" s="642"/>
      <c r="I54" s="642"/>
      <c r="J54" s="642"/>
      <c r="K54" s="642"/>
      <c r="L54" s="642"/>
      <c r="M54" s="642"/>
      <c r="N54" s="642"/>
      <c r="O54" s="642"/>
      <c r="P54" s="642"/>
      <c r="Q54" s="642"/>
      <c r="R54" s="642"/>
      <c r="S54" s="642"/>
      <c r="T54" s="642"/>
      <c r="U54" s="642"/>
      <c r="V54" s="642"/>
      <c r="W54" s="643"/>
      <c r="X54" s="6"/>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AY54" s="644"/>
      <c r="AZ54" s="645"/>
      <c r="BA54" s="342"/>
      <c r="BB54" s="650"/>
      <c r="BC54" s="650"/>
      <c r="BD54" s="650"/>
      <c r="BE54" s="650"/>
      <c r="BF54" s="650"/>
      <c r="BG54" s="650"/>
      <c r="BH54" s="650"/>
      <c r="BI54" s="650"/>
      <c r="BJ54" s="650"/>
      <c r="BK54" s="650"/>
      <c r="BL54" s="650"/>
      <c r="BM54" s="650"/>
      <c r="BN54" s="147"/>
      <c r="BO54" s="641"/>
      <c r="BP54" s="642"/>
      <c r="BQ54" s="642"/>
      <c r="BR54" s="642"/>
      <c r="BS54" s="642"/>
      <c r="BT54" s="642"/>
      <c r="BU54" s="642"/>
      <c r="BV54" s="642"/>
      <c r="BW54" s="642"/>
      <c r="BX54" s="642"/>
      <c r="BY54" s="642"/>
      <c r="BZ54" s="642"/>
      <c r="CA54" s="642"/>
      <c r="CB54" s="642"/>
      <c r="CC54" s="642"/>
      <c r="CD54" s="642"/>
      <c r="CE54" s="642"/>
      <c r="CF54" s="642"/>
      <c r="CG54" s="642"/>
      <c r="CH54" s="642"/>
      <c r="CI54" s="651"/>
    </row>
    <row r="55" spans="4:87" ht="8.1" customHeight="1" x14ac:dyDescent="0.45">
      <c r="D55" s="678"/>
      <c r="E55" s="679"/>
      <c r="F55" s="679"/>
      <c r="G55" s="679"/>
      <c r="H55" s="679"/>
      <c r="I55" s="679"/>
      <c r="J55" s="679"/>
      <c r="K55" s="680"/>
      <c r="L55" s="658" t="s">
        <v>47</v>
      </c>
      <c r="M55" s="661" t="str">
        <f>IF(D52="","",VLOOKUP(D52,コード!$B$5:$D$40,2,FALSE))</f>
        <v/>
      </c>
      <c r="N55" s="661"/>
      <c r="O55" s="661"/>
      <c r="P55" s="661"/>
      <c r="Q55" s="661"/>
      <c r="R55" s="661"/>
      <c r="S55" s="661"/>
      <c r="T55" s="661"/>
      <c r="U55" s="661"/>
      <c r="V55" s="172"/>
      <c r="W55" s="172"/>
      <c r="X55" s="343"/>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c r="AY55" s="644"/>
      <c r="AZ55" s="645"/>
      <c r="BA55" s="344"/>
      <c r="BB55" s="663"/>
      <c r="BC55" s="664"/>
      <c r="BD55" s="664"/>
      <c r="BE55" s="664"/>
      <c r="BF55" s="664"/>
      <c r="BG55" s="664"/>
      <c r="BH55" s="664"/>
      <c r="BI55" s="664"/>
      <c r="BJ55" s="664"/>
      <c r="BK55" s="664"/>
      <c r="BL55" s="664"/>
      <c r="BM55" s="664"/>
      <c r="BN55" s="148"/>
      <c r="BO55" s="669"/>
      <c r="BP55" s="670"/>
      <c r="BQ55" s="670"/>
      <c r="BR55" s="670"/>
      <c r="BS55" s="670"/>
      <c r="BT55" s="670"/>
      <c r="BU55" s="670"/>
      <c r="BV55" s="670"/>
      <c r="BW55" s="671"/>
      <c r="BX55" s="658" t="s">
        <v>47</v>
      </c>
      <c r="BY55" s="661" t="str">
        <f>IF(BO52="","",VLOOKUP(BO52,コード!$F$5:$G$13,2,FALSE))</f>
        <v/>
      </c>
      <c r="BZ55" s="661"/>
      <c r="CA55" s="661"/>
      <c r="CB55" s="661"/>
      <c r="CC55" s="661"/>
      <c r="CD55" s="661"/>
      <c r="CE55" s="661"/>
      <c r="CF55" s="661"/>
      <c r="CG55" s="661"/>
      <c r="CH55" s="172"/>
      <c r="CI55" s="345"/>
    </row>
    <row r="56" spans="4:87" ht="8.1" customHeight="1" x14ac:dyDescent="0.45">
      <c r="D56" s="678"/>
      <c r="E56" s="679"/>
      <c r="F56" s="679"/>
      <c r="G56" s="679"/>
      <c r="H56" s="679"/>
      <c r="I56" s="679"/>
      <c r="J56" s="679"/>
      <c r="K56" s="680"/>
      <c r="L56" s="659"/>
      <c r="M56" s="592"/>
      <c r="N56" s="592"/>
      <c r="O56" s="592"/>
      <c r="P56" s="592"/>
      <c r="Q56" s="592"/>
      <c r="R56" s="592"/>
      <c r="S56" s="592"/>
      <c r="T56" s="592"/>
      <c r="U56" s="592"/>
      <c r="V56" s="159"/>
      <c r="W56" s="159"/>
      <c r="X56" s="343"/>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c r="AY56" s="644"/>
      <c r="AZ56" s="645"/>
      <c r="BA56" s="346"/>
      <c r="BB56" s="665"/>
      <c r="BC56" s="666"/>
      <c r="BD56" s="666"/>
      <c r="BE56" s="666"/>
      <c r="BF56" s="666"/>
      <c r="BG56" s="666"/>
      <c r="BH56" s="666"/>
      <c r="BI56" s="666"/>
      <c r="BJ56" s="666"/>
      <c r="BK56" s="666"/>
      <c r="BL56" s="666"/>
      <c r="BM56" s="666"/>
      <c r="BN56" s="149"/>
      <c r="BO56" s="669"/>
      <c r="BP56" s="670"/>
      <c r="BQ56" s="670"/>
      <c r="BR56" s="670"/>
      <c r="BS56" s="670"/>
      <c r="BT56" s="670"/>
      <c r="BU56" s="670"/>
      <c r="BV56" s="670"/>
      <c r="BW56" s="671"/>
      <c r="BX56" s="659"/>
      <c r="BY56" s="592"/>
      <c r="BZ56" s="592"/>
      <c r="CA56" s="592"/>
      <c r="CB56" s="592"/>
      <c r="CC56" s="592"/>
      <c r="CD56" s="592"/>
      <c r="CE56" s="592"/>
      <c r="CF56" s="592"/>
      <c r="CG56" s="592"/>
      <c r="CH56" s="159"/>
      <c r="CI56" s="347"/>
    </row>
    <row r="57" spans="4:87" ht="8.1" customHeight="1" x14ac:dyDescent="0.45">
      <c r="D57" s="681"/>
      <c r="E57" s="682"/>
      <c r="F57" s="682"/>
      <c r="G57" s="682"/>
      <c r="H57" s="682"/>
      <c r="I57" s="682"/>
      <c r="J57" s="682"/>
      <c r="K57" s="683"/>
      <c r="L57" s="660"/>
      <c r="M57" s="662"/>
      <c r="N57" s="662"/>
      <c r="O57" s="662"/>
      <c r="P57" s="662"/>
      <c r="Q57" s="662"/>
      <c r="R57" s="662"/>
      <c r="S57" s="662"/>
      <c r="T57" s="662"/>
      <c r="U57" s="662"/>
      <c r="V57" s="173"/>
      <c r="W57" s="173"/>
      <c r="X57" s="348"/>
      <c r="Y57" s="646"/>
      <c r="Z57" s="646"/>
      <c r="AA57" s="646"/>
      <c r="AB57" s="646"/>
      <c r="AC57" s="646"/>
      <c r="AD57" s="646"/>
      <c r="AE57" s="646"/>
      <c r="AF57" s="646"/>
      <c r="AG57" s="646"/>
      <c r="AH57" s="646"/>
      <c r="AI57" s="646"/>
      <c r="AJ57" s="646"/>
      <c r="AK57" s="646"/>
      <c r="AL57" s="646"/>
      <c r="AM57" s="646"/>
      <c r="AN57" s="646"/>
      <c r="AO57" s="646"/>
      <c r="AP57" s="646"/>
      <c r="AQ57" s="646"/>
      <c r="AR57" s="646"/>
      <c r="AS57" s="646"/>
      <c r="AT57" s="646"/>
      <c r="AU57" s="646"/>
      <c r="AV57" s="646"/>
      <c r="AW57" s="646"/>
      <c r="AX57" s="646"/>
      <c r="AY57" s="646"/>
      <c r="AZ57" s="647"/>
      <c r="BA57" s="349"/>
      <c r="BB57" s="667"/>
      <c r="BC57" s="668"/>
      <c r="BD57" s="668"/>
      <c r="BE57" s="668"/>
      <c r="BF57" s="668"/>
      <c r="BG57" s="668"/>
      <c r="BH57" s="668"/>
      <c r="BI57" s="668"/>
      <c r="BJ57" s="668"/>
      <c r="BK57" s="668"/>
      <c r="BL57" s="668"/>
      <c r="BM57" s="668"/>
      <c r="BN57" s="150"/>
      <c r="BO57" s="672"/>
      <c r="BP57" s="673"/>
      <c r="BQ57" s="673"/>
      <c r="BR57" s="673"/>
      <c r="BS57" s="673"/>
      <c r="BT57" s="673"/>
      <c r="BU57" s="673"/>
      <c r="BV57" s="673"/>
      <c r="BW57" s="674"/>
      <c r="BX57" s="660"/>
      <c r="BY57" s="662"/>
      <c r="BZ57" s="662"/>
      <c r="CA57" s="662"/>
      <c r="CB57" s="662"/>
      <c r="CC57" s="662"/>
      <c r="CD57" s="662"/>
      <c r="CE57" s="662"/>
      <c r="CF57" s="662"/>
      <c r="CG57" s="662"/>
      <c r="CH57" s="173"/>
      <c r="CI57" s="350"/>
    </row>
    <row r="58" spans="4:87" ht="8.1" customHeight="1" x14ac:dyDescent="0.45">
      <c r="D58" s="641"/>
      <c r="E58" s="642"/>
      <c r="F58" s="642"/>
      <c r="G58" s="642"/>
      <c r="H58" s="642"/>
      <c r="I58" s="642"/>
      <c r="J58" s="642"/>
      <c r="K58" s="642"/>
      <c r="L58" s="642"/>
      <c r="M58" s="642"/>
      <c r="N58" s="642"/>
      <c r="O58" s="642"/>
      <c r="P58" s="642"/>
      <c r="Q58" s="642"/>
      <c r="R58" s="642"/>
      <c r="S58" s="642"/>
      <c r="T58" s="642"/>
      <c r="U58" s="642"/>
      <c r="V58" s="642"/>
      <c r="W58" s="643"/>
      <c r="X58" s="336"/>
      <c r="Y58" s="644" t="str">
        <f>IF(D58="","",VLOOKUP(D58,コード!$B$5:$D$40,3,FALSE))</f>
        <v/>
      </c>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c r="AY58" s="644"/>
      <c r="AZ58" s="645"/>
      <c r="BA58" s="338"/>
      <c r="BB58" s="648"/>
      <c r="BC58" s="648"/>
      <c r="BD58" s="648"/>
      <c r="BE58" s="648"/>
      <c r="BF58" s="648"/>
      <c r="BG58" s="648"/>
      <c r="BH58" s="648"/>
      <c r="BI58" s="648"/>
      <c r="BJ58" s="648"/>
      <c r="BK58" s="648"/>
      <c r="BL58" s="648"/>
      <c r="BM58" s="648"/>
      <c r="BN58" s="151"/>
      <c r="BO58" s="641"/>
      <c r="BP58" s="642"/>
      <c r="BQ58" s="642"/>
      <c r="BR58" s="642"/>
      <c r="BS58" s="642"/>
      <c r="BT58" s="642"/>
      <c r="BU58" s="642"/>
      <c r="BV58" s="642"/>
      <c r="BW58" s="642"/>
      <c r="BX58" s="642"/>
      <c r="BY58" s="642"/>
      <c r="BZ58" s="642"/>
      <c r="CA58" s="642"/>
      <c r="CB58" s="642"/>
      <c r="CC58" s="642"/>
      <c r="CD58" s="642"/>
      <c r="CE58" s="642"/>
      <c r="CF58" s="642"/>
      <c r="CG58" s="642"/>
      <c r="CH58" s="642"/>
      <c r="CI58" s="651"/>
    </row>
    <row r="59" spans="4:87" ht="8.1" customHeight="1" x14ac:dyDescent="0.45">
      <c r="D59" s="641"/>
      <c r="E59" s="642"/>
      <c r="F59" s="642"/>
      <c r="G59" s="642"/>
      <c r="H59" s="642"/>
      <c r="I59" s="642"/>
      <c r="J59" s="642"/>
      <c r="K59" s="642"/>
      <c r="L59" s="642"/>
      <c r="M59" s="642"/>
      <c r="N59" s="642"/>
      <c r="O59" s="642"/>
      <c r="P59" s="642"/>
      <c r="Q59" s="642"/>
      <c r="R59" s="642"/>
      <c r="S59" s="642"/>
      <c r="T59" s="642"/>
      <c r="U59" s="642"/>
      <c r="V59" s="642"/>
      <c r="W59" s="643"/>
      <c r="X59" s="6"/>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c r="AY59" s="644"/>
      <c r="AZ59" s="645"/>
      <c r="BA59" s="342"/>
      <c r="BB59" s="649"/>
      <c r="BC59" s="649"/>
      <c r="BD59" s="649"/>
      <c r="BE59" s="649"/>
      <c r="BF59" s="649"/>
      <c r="BG59" s="649"/>
      <c r="BH59" s="649"/>
      <c r="BI59" s="649"/>
      <c r="BJ59" s="649"/>
      <c r="BK59" s="649"/>
      <c r="BL59" s="649"/>
      <c r="BM59" s="649"/>
      <c r="BN59" s="146"/>
      <c r="BO59" s="641"/>
      <c r="BP59" s="642"/>
      <c r="BQ59" s="642"/>
      <c r="BR59" s="642"/>
      <c r="BS59" s="642"/>
      <c r="BT59" s="642"/>
      <c r="BU59" s="642"/>
      <c r="BV59" s="642"/>
      <c r="BW59" s="642"/>
      <c r="BX59" s="642"/>
      <c r="BY59" s="642"/>
      <c r="BZ59" s="642"/>
      <c r="CA59" s="642"/>
      <c r="CB59" s="642"/>
      <c r="CC59" s="642"/>
      <c r="CD59" s="642"/>
      <c r="CE59" s="642"/>
      <c r="CF59" s="642"/>
      <c r="CG59" s="642"/>
      <c r="CH59" s="642"/>
      <c r="CI59" s="651"/>
    </row>
    <row r="60" spans="4:87" ht="8.1" customHeight="1" x14ac:dyDescent="0.45">
      <c r="D60" s="641"/>
      <c r="E60" s="642"/>
      <c r="F60" s="642"/>
      <c r="G60" s="642"/>
      <c r="H60" s="642"/>
      <c r="I60" s="642"/>
      <c r="J60" s="642"/>
      <c r="K60" s="642"/>
      <c r="L60" s="642"/>
      <c r="M60" s="642"/>
      <c r="N60" s="642"/>
      <c r="O60" s="642"/>
      <c r="P60" s="642"/>
      <c r="Q60" s="642"/>
      <c r="R60" s="642"/>
      <c r="S60" s="642"/>
      <c r="T60" s="642"/>
      <c r="U60" s="642"/>
      <c r="V60" s="642"/>
      <c r="W60" s="643"/>
      <c r="X60" s="6"/>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c r="AY60" s="644"/>
      <c r="AZ60" s="645"/>
      <c r="BA60" s="342"/>
      <c r="BB60" s="650"/>
      <c r="BC60" s="650"/>
      <c r="BD60" s="650"/>
      <c r="BE60" s="650"/>
      <c r="BF60" s="650"/>
      <c r="BG60" s="650"/>
      <c r="BH60" s="650"/>
      <c r="BI60" s="650"/>
      <c r="BJ60" s="650"/>
      <c r="BK60" s="650"/>
      <c r="BL60" s="650"/>
      <c r="BM60" s="650"/>
      <c r="BN60" s="147"/>
      <c r="BO60" s="641"/>
      <c r="BP60" s="642"/>
      <c r="BQ60" s="642"/>
      <c r="BR60" s="642"/>
      <c r="BS60" s="642"/>
      <c r="BT60" s="642"/>
      <c r="BU60" s="642"/>
      <c r="BV60" s="642"/>
      <c r="BW60" s="642"/>
      <c r="BX60" s="642"/>
      <c r="BY60" s="642"/>
      <c r="BZ60" s="642"/>
      <c r="CA60" s="642"/>
      <c r="CB60" s="642"/>
      <c r="CC60" s="642"/>
      <c r="CD60" s="642"/>
      <c r="CE60" s="642"/>
      <c r="CF60" s="642"/>
      <c r="CG60" s="642"/>
      <c r="CH60" s="642"/>
      <c r="CI60" s="651"/>
    </row>
    <row r="61" spans="4:87" ht="8.1" customHeight="1" x14ac:dyDescent="0.45">
      <c r="D61" s="678"/>
      <c r="E61" s="679"/>
      <c r="F61" s="679"/>
      <c r="G61" s="679"/>
      <c r="H61" s="679"/>
      <c r="I61" s="679"/>
      <c r="J61" s="679"/>
      <c r="K61" s="680"/>
      <c r="L61" s="658" t="s">
        <v>47</v>
      </c>
      <c r="M61" s="661" t="str">
        <f>IF(D58="","",VLOOKUP(D58,コード!$B$5:$D$40,2,FALSE))</f>
        <v/>
      </c>
      <c r="N61" s="661"/>
      <c r="O61" s="661"/>
      <c r="P61" s="661"/>
      <c r="Q61" s="661"/>
      <c r="R61" s="661"/>
      <c r="S61" s="661"/>
      <c r="T61" s="661"/>
      <c r="U61" s="661"/>
      <c r="V61" s="172"/>
      <c r="W61" s="172"/>
      <c r="X61" s="343"/>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c r="AY61" s="644"/>
      <c r="AZ61" s="645"/>
      <c r="BA61" s="344"/>
      <c r="BB61" s="663"/>
      <c r="BC61" s="664"/>
      <c r="BD61" s="664"/>
      <c r="BE61" s="664"/>
      <c r="BF61" s="664"/>
      <c r="BG61" s="664"/>
      <c r="BH61" s="664"/>
      <c r="BI61" s="664"/>
      <c r="BJ61" s="664"/>
      <c r="BK61" s="664"/>
      <c r="BL61" s="664"/>
      <c r="BM61" s="664"/>
      <c r="BN61" s="148"/>
      <c r="BO61" s="669"/>
      <c r="BP61" s="670"/>
      <c r="BQ61" s="670"/>
      <c r="BR61" s="670"/>
      <c r="BS61" s="670"/>
      <c r="BT61" s="670"/>
      <c r="BU61" s="670"/>
      <c r="BV61" s="670"/>
      <c r="BW61" s="671"/>
      <c r="BX61" s="658" t="s">
        <v>47</v>
      </c>
      <c r="BY61" s="661" t="str">
        <f>IF(BO58="","",VLOOKUP(BO58,コード!$F$5:$G$13,2,FALSE))</f>
        <v/>
      </c>
      <c r="BZ61" s="661"/>
      <c r="CA61" s="661"/>
      <c r="CB61" s="661"/>
      <c r="CC61" s="661"/>
      <c r="CD61" s="661"/>
      <c r="CE61" s="661"/>
      <c r="CF61" s="661"/>
      <c r="CG61" s="661"/>
      <c r="CH61" s="172"/>
      <c r="CI61" s="345"/>
    </row>
    <row r="62" spans="4:87" ht="8.1" customHeight="1" x14ac:dyDescent="0.45">
      <c r="D62" s="678"/>
      <c r="E62" s="679"/>
      <c r="F62" s="679"/>
      <c r="G62" s="679"/>
      <c r="H62" s="679"/>
      <c r="I62" s="679"/>
      <c r="J62" s="679"/>
      <c r="K62" s="680"/>
      <c r="L62" s="659"/>
      <c r="M62" s="592"/>
      <c r="N62" s="592"/>
      <c r="O62" s="592"/>
      <c r="P62" s="592"/>
      <c r="Q62" s="592"/>
      <c r="R62" s="592"/>
      <c r="S62" s="592"/>
      <c r="T62" s="592"/>
      <c r="U62" s="592"/>
      <c r="V62" s="159"/>
      <c r="W62" s="159"/>
      <c r="X62" s="343"/>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c r="AY62" s="644"/>
      <c r="AZ62" s="645"/>
      <c r="BA62" s="346"/>
      <c r="BB62" s="665"/>
      <c r="BC62" s="666"/>
      <c r="BD62" s="666"/>
      <c r="BE62" s="666"/>
      <c r="BF62" s="666"/>
      <c r="BG62" s="666"/>
      <c r="BH62" s="666"/>
      <c r="BI62" s="666"/>
      <c r="BJ62" s="666"/>
      <c r="BK62" s="666"/>
      <c r="BL62" s="666"/>
      <c r="BM62" s="666"/>
      <c r="BN62" s="149"/>
      <c r="BO62" s="669"/>
      <c r="BP62" s="670"/>
      <c r="BQ62" s="670"/>
      <c r="BR62" s="670"/>
      <c r="BS62" s="670"/>
      <c r="BT62" s="670"/>
      <c r="BU62" s="670"/>
      <c r="BV62" s="670"/>
      <c r="BW62" s="671"/>
      <c r="BX62" s="659"/>
      <c r="BY62" s="592"/>
      <c r="BZ62" s="592"/>
      <c r="CA62" s="592"/>
      <c r="CB62" s="592"/>
      <c r="CC62" s="592"/>
      <c r="CD62" s="592"/>
      <c r="CE62" s="592"/>
      <c r="CF62" s="592"/>
      <c r="CG62" s="592"/>
      <c r="CH62" s="159"/>
      <c r="CI62" s="347"/>
    </row>
    <row r="63" spans="4:87" ht="8.1" customHeight="1" x14ac:dyDescent="0.45">
      <c r="D63" s="681"/>
      <c r="E63" s="682"/>
      <c r="F63" s="682"/>
      <c r="G63" s="682"/>
      <c r="H63" s="682"/>
      <c r="I63" s="682"/>
      <c r="J63" s="682"/>
      <c r="K63" s="683"/>
      <c r="L63" s="660"/>
      <c r="M63" s="662"/>
      <c r="N63" s="662"/>
      <c r="O63" s="662"/>
      <c r="P63" s="662"/>
      <c r="Q63" s="662"/>
      <c r="R63" s="662"/>
      <c r="S63" s="662"/>
      <c r="T63" s="662"/>
      <c r="U63" s="662"/>
      <c r="V63" s="173"/>
      <c r="W63" s="173"/>
      <c r="X63" s="348"/>
      <c r="Y63" s="646"/>
      <c r="Z63" s="646"/>
      <c r="AA63" s="646"/>
      <c r="AB63" s="646"/>
      <c r="AC63" s="646"/>
      <c r="AD63" s="646"/>
      <c r="AE63" s="646"/>
      <c r="AF63" s="646"/>
      <c r="AG63" s="646"/>
      <c r="AH63" s="646"/>
      <c r="AI63" s="646"/>
      <c r="AJ63" s="646"/>
      <c r="AK63" s="646"/>
      <c r="AL63" s="646"/>
      <c r="AM63" s="646"/>
      <c r="AN63" s="646"/>
      <c r="AO63" s="646"/>
      <c r="AP63" s="646"/>
      <c r="AQ63" s="646"/>
      <c r="AR63" s="646"/>
      <c r="AS63" s="646"/>
      <c r="AT63" s="646"/>
      <c r="AU63" s="646"/>
      <c r="AV63" s="646"/>
      <c r="AW63" s="646"/>
      <c r="AX63" s="646"/>
      <c r="AY63" s="646"/>
      <c r="AZ63" s="647"/>
      <c r="BA63" s="349"/>
      <c r="BB63" s="667"/>
      <c r="BC63" s="668"/>
      <c r="BD63" s="668"/>
      <c r="BE63" s="668"/>
      <c r="BF63" s="668"/>
      <c r="BG63" s="668"/>
      <c r="BH63" s="668"/>
      <c r="BI63" s="668"/>
      <c r="BJ63" s="668"/>
      <c r="BK63" s="668"/>
      <c r="BL63" s="668"/>
      <c r="BM63" s="668"/>
      <c r="BN63" s="150"/>
      <c r="BO63" s="672"/>
      <c r="BP63" s="673"/>
      <c r="BQ63" s="673"/>
      <c r="BR63" s="673"/>
      <c r="BS63" s="673"/>
      <c r="BT63" s="673"/>
      <c r="BU63" s="673"/>
      <c r="BV63" s="673"/>
      <c r="BW63" s="674"/>
      <c r="BX63" s="660"/>
      <c r="BY63" s="662"/>
      <c r="BZ63" s="662"/>
      <c r="CA63" s="662"/>
      <c r="CB63" s="662"/>
      <c r="CC63" s="662"/>
      <c r="CD63" s="662"/>
      <c r="CE63" s="662"/>
      <c r="CF63" s="662"/>
      <c r="CG63" s="662"/>
      <c r="CH63" s="173"/>
      <c r="CI63" s="350"/>
    </row>
    <row r="64" spans="4:87" ht="8.1" customHeight="1" x14ac:dyDescent="0.45">
      <c r="D64" s="641"/>
      <c r="E64" s="642"/>
      <c r="F64" s="642"/>
      <c r="G64" s="642"/>
      <c r="H64" s="642"/>
      <c r="I64" s="642"/>
      <c r="J64" s="642"/>
      <c r="K64" s="642"/>
      <c r="L64" s="642"/>
      <c r="M64" s="642"/>
      <c r="N64" s="642"/>
      <c r="O64" s="642"/>
      <c r="P64" s="642"/>
      <c r="Q64" s="642"/>
      <c r="R64" s="642"/>
      <c r="S64" s="642"/>
      <c r="T64" s="642"/>
      <c r="U64" s="642"/>
      <c r="V64" s="642"/>
      <c r="W64" s="643"/>
      <c r="X64" s="336"/>
      <c r="Y64" s="644" t="str">
        <f>IF(D64="","",VLOOKUP(D64,コード!$B$5:$D$40,3,FALSE))</f>
        <v/>
      </c>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c r="AY64" s="644"/>
      <c r="AZ64" s="645"/>
      <c r="BA64" s="338"/>
      <c r="BB64" s="648"/>
      <c r="BC64" s="648"/>
      <c r="BD64" s="648"/>
      <c r="BE64" s="648"/>
      <c r="BF64" s="648"/>
      <c r="BG64" s="648"/>
      <c r="BH64" s="648"/>
      <c r="BI64" s="648"/>
      <c r="BJ64" s="648"/>
      <c r="BK64" s="648"/>
      <c r="BL64" s="648"/>
      <c r="BM64" s="648"/>
      <c r="BN64" s="151"/>
      <c r="BO64" s="641"/>
      <c r="BP64" s="642"/>
      <c r="BQ64" s="642"/>
      <c r="BR64" s="642"/>
      <c r="BS64" s="642"/>
      <c r="BT64" s="642"/>
      <c r="BU64" s="642"/>
      <c r="BV64" s="642"/>
      <c r="BW64" s="642"/>
      <c r="BX64" s="642"/>
      <c r="BY64" s="642"/>
      <c r="BZ64" s="642"/>
      <c r="CA64" s="642"/>
      <c r="CB64" s="642"/>
      <c r="CC64" s="642"/>
      <c r="CD64" s="642"/>
      <c r="CE64" s="642"/>
      <c r="CF64" s="642"/>
      <c r="CG64" s="642"/>
      <c r="CH64" s="642"/>
      <c r="CI64" s="651"/>
    </row>
    <row r="65" spans="4:87" ht="8.1" customHeight="1" x14ac:dyDescent="0.45">
      <c r="D65" s="641"/>
      <c r="E65" s="642"/>
      <c r="F65" s="642"/>
      <c r="G65" s="642"/>
      <c r="H65" s="642"/>
      <c r="I65" s="642"/>
      <c r="J65" s="642"/>
      <c r="K65" s="642"/>
      <c r="L65" s="642"/>
      <c r="M65" s="642"/>
      <c r="N65" s="642"/>
      <c r="O65" s="642"/>
      <c r="P65" s="642"/>
      <c r="Q65" s="642"/>
      <c r="R65" s="642"/>
      <c r="S65" s="642"/>
      <c r="T65" s="642"/>
      <c r="U65" s="642"/>
      <c r="V65" s="642"/>
      <c r="W65" s="643"/>
      <c r="X65" s="6"/>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c r="AY65" s="644"/>
      <c r="AZ65" s="645"/>
      <c r="BA65" s="342"/>
      <c r="BB65" s="649"/>
      <c r="BC65" s="649"/>
      <c r="BD65" s="649"/>
      <c r="BE65" s="649"/>
      <c r="BF65" s="649"/>
      <c r="BG65" s="649"/>
      <c r="BH65" s="649"/>
      <c r="BI65" s="649"/>
      <c r="BJ65" s="649"/>
      <c r="BK65" s="649"/>
      <c r="BL65" s="649"/>
      <c r="BM65" s="649"/>
      <c r="BN65" s="146"/>
      <c r="BO65" s="641"/>
      <c r="BP65" s="642"/>
      <c r="BQ65" s="642"/>
      <c r="BR65" s="642"/>
      <c r="BS65" s="642"/>
      <c r="BT65" s="642"/>
      <c r="BU65" s="642"/>
      <c r="BV65" s="642"/>
      <c r="BW65" s="642"/>
      <c r="BX65" s="642"/>
      <c r="BY65" s="642"/>
      <c r="BZ65" s="642"/>
      <c r="CA65" s="642"/>
      <c r="CB65" s="642"/>
      <c r="CC65" s="642"/>
      <c r="CD65" s="642"/>
      <c r="CE65" s="642"/>
      <c r="CF65" s="642"/>
      <c r="CG65" s="642"/>
      <c r="CH65" s="642"/>
      <c r="CI65" s="651"/>
    </row>
    <row r="66" spans="4:87" ht="8.1" customHeight="1" x14ac:dyDescent="0.45">
      <c r="D66" s="641"/>
      <c r="E66" s="642"/>
      <c r="F66" s="642"/>
      <c r="G66" s="642"/>
      <c r="H66" s="642"/>
      <c r="I66" s="642"/>
      <c r="J66" s="642"/>
      <c r="K66" s="642"/>
      <c r="L66" s="642"/>
      <c r="M66" s="642"/>
      <c r="N66" s="642"/>
      <c r="O66" s="642"/>
      <c r="P66" s="642"/>
      <c r="Q66" s="642"/>
      <c r="R66" s="642"/>
      <c r="S66" s="642"/>
      <c r="T66" s="642"/>
      <c r="U66" s="642"/>
      <c r="V66" s="642"/>
      <c r="W66" s="643"/>
      <c r="X66" s="6"/>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c r="AY66" s="644"/>
      <c r="AZ66" s="645"/>
      <c r="BA66" s="342"/>
      <c r="BB66" s="650"/>
      <c r="BC66" s="650"/>
      <c r="BD66" s="650"/>
      <c r="BE66" s="650"/>
      <c r="BF66" s="650"/>
      <c r="BG66" s="650"/>
      <c r="BH66" s="650"/>
      <c r="BI66" s="650"/>
      <c r="BJ66" s="650"/>
      <c r="BK66" s="650"/>
      <c r="BL66" s="650"/>
      <c r="BM66" s="650"/>
      <c r="BN66" s="147"/>
      <c r="BO66" s="641"/>
      <c r="BP66" s="642"/>
      <c r="BQ66" s="642"/>
      <c r="BR66" s="642"/>
      <c r="BS66" s="642"/>
      <c r="BT66" s="642"/>
      <c r="BU66" s="642"/>
      <c r="BV66" s="642"/>
      <c r="BW66" s="642"/>
      <c r="BX66" s="642"/>
      <c r="BY66" s="642"/>
      <c r="BZ66" s="642"/>
      <c r="CA66" s="642"/>
      <c r="CB66" s="642"/>
      <c r="CC66" s="642"/>
      <c r="CD66" s="642"/>
      <c r="CE66" s="642"/>
      <c r="CF66" s="642"/>
      <c r="CG66" s="642"/>
      <c r="CH66" s="642"/>
      <c r="CI66" s="651"/>
    </row>
    <row r="67" spans="4:87" ht="8.1" customHeight="1" x14ac:dyDescent="0.45">
      <c r="D67" s="678"/>
      <c r="E67" s="679"/>
      <c r="F67" s="679"/>
      <c r="G67" s="679"/>
      <c r="H67" s="679"/>
      <c r="I67" s="679"/>
      <c r="J67" s="679"/>
      <c r="K67" s="680"/>
      <c r="L67" s="658" t="s">
        <v>47</v>
      </c>
      <c r="M67" s="661" t="str">
        <f>IF(D64="","",VLOOKUP(D64,コード!$B$5:$D$40,2,FALSE))</f>
        <v/>
      </c>
      <c r="N67" s="661"/>
      <c r="O67" s="661"/>
      <c r="P67" s="661"/>
      <c r="Q67" s="661"/>
      <c r="R67" s="661"/>
      <c r="S67" s="661"/>
      <c r="T67" s="661"/>
      <c r="U67" s="661"/>
      <c r="V67" s="172"/>
      <c r="W67" s="172"/>
      <c r="X67" s="343"/>
      <c r="Y67" s="644"/>
      <c r="Z67" s="644"/>
      <c r="AA67" s="644"/>
      <c r="AB67" s="644"/>
      <c r="AC67" s="644"/>
      <c r="AD67" s="644"/>
      <c r="AE67" s="644"/>
      <c r="AF67" s="644"/>
      <c r="AG67" s="644"/>
      <c r="AH67" s="644"/>
      <c r="AI67" s="644"/>
      <c r="AJ67" s="644"/>
      <c r="AK67" s="644"/>
      <c r="AL67" s="644"/>
      <c r="AM67" s="644"/>
      <c r="AN67" s="644"/>
      <c r="AO67" s="644"/>
      <c r="AP67" s="644"/>
      <c r="AQ67" s="644"/>
      <c r="AR67" s="644"/>
      <c r="AS67" s="644"/>
      <c r="AT67" s="644"/>
      <c r="AU67" s="644"/>
      <c r="AV67" s="644"/>
      <c r="AW67" s="644"/>
      <c r="AX67" s="644"/>
      <c r="AY67" s="644"/>
      <c r="AZ67" s="645"/>
      <c r="BA67" s="344"/>
      <c r="BB67" s="663"/>
      <c r="BC67" s="664"/>
      <c r="BD67" s="664"/>
      <c r="BE67" s="664"/>
      <c r="BF67" s="664"/>
      <c r="BG67" s="664"/>
      <c r="BH67" s="664"/>
      <c r="BI67" s="664"/>
      <c r="BJ67" s="664"/>
      <c r="BK67" s="664"/>
      <c r="BL67" s="664"/>
      <c r="BM67" s="664"/>
      <c r="BN67" s="148"/>
      <c r="BO67" s="669"/>
      <c r="BP67" s="670"/>
      <c r="BQ67" s="670"/>
      <c r="BR67" s="670"/>
      <c r="BS67" s="670"/>
      <c r="BT67" s="670"/>
      <c r="BU67" s="670"/>
      <c r="BV67" s="670"/>
      <c r="BW67" s="671"/>
      <c r="BX67" s="658" t="s">
        <v>47</v>
      </c>
      <c r="BY67" s="661" t="str">
        <f>IF(BO64="","",VLOOKUP(BO64,コード!$F$5:$G$13,2,FALSE))</f>
        <v/>
      </c>
      <c r="BZ67" s="661"/>
      <c r="CA67" s="661"/>
      <c r="CB67" s="661"/>
      <c r="CC67" s="661"/>
      <c r="CD67" s="661"/>
      <c r="CE67" s="661"/>
      <c r="CF67" s="661"/>
      <c r="CG67" s="661"/>
      <c r="CH67" s="172"/>
      <c r="CI67" s="345"/>
    </row>
    <row r="68" spans="4:87" ht="8.1" customHeight="1" x14ac:dyDescent="0.45">
      <c r="D68" s="678"/>
      <c r="E68" s="679"/>
      <c r="F68" s="679"/>
      <c r="G68" s="679"/>
      <c r="H68" s="679"/>
      <c r="I68" s="679"/>
      <c r="J68" s="679"/>
      <c r="K68" s="680"/>
      <c r="L68" s="659"/>
      <c r="M68" s="592"/>
      <c r="N68" s="592"/>
      <c r="O68" s="592"/>
      <c r="P68" s="592"/>
      <c r="Q68" s="592"/>
      <c r="R68" s="592"/>
      <c r="S68" s="592"/>
      <c r="T68" s="592"/>
      <c r="U68" s="592"/>
      <c r="V68" s="159"/>
      <c r="W68" s="159"/>
      <c r="X68" s="343"/>
      <c r="Y68" s="644"/>
      <c r="Z68" s="644"/>
      <c r="AA68" s="644"/>
      <c r="AB68" s="644"/>
      <c r="AC68" s="644"/>
      <c r="AD68" s="644"/>
      <c r="AE68" s="644"/>
      <c r="AF68" s="644"/>
      <c r="AG68" s="644"/>
      <c r="AH68" s="644"/>
      <c r="AI68" s="644"/>
      <c r="AJ68" s="644"/>
      <c r="AK68" s="644"/>
      <c r="AL68" s="644"/>
      <c r="AM68" s="644"/>
      <c r="AN68" s="644"/>
      <c r="AO68" s="644"/>
      <c r="AP68" s="644"/>
      <c r="AQ68" s="644"/>
      <c r="AR68" s="644"/>
      <c r="AS68" s="644"/>
      <c r="AT68" s="644"/>
      <c r="AU68" s="644"/>
      <c r="AV68" s="644"/>
      <c r="AW68" s="644"/>
      <c r="AX68" s="644"/>
      <c r="AY68" s="644"/>
      <c r="AZ68" s="645"/>
      <c r="BA68" s="346"/>
      <c r="BB68" s="665"/>
      <c r="BC68" s="666"/>
      <c r="BD68" s="666"/>
      <c r="BE68" s="666"/>
      <c r="BF68" s="666"/>
      <c r="BG68" s="666"/>
      <c r="BH68" s="666"/>
      <c r="BI68" s="666"/>
      <c r="BJ68" s="666"/>
      <c r="BK68" s="666"/>
      <c r="BL68" s="666"/>
      <c r="BM68" s="666"/>
      <c r="BN68" s="149"/>
      <c r="BO68" s="669"/>
      <c r="BP68" s="670"/>
      <c r="BQ68" s="670"/>
      <c r="BR68" s="670"/>
      <c r="BS68" s="670"/>
      <c r="BT68" s="670"/>
      <c r="BU68" s="670"/>
      <c r="BV68" s="670"/>
      <c r="BW68" s="671"/>
      <c r="BX68" s="659"/>
      <c r="BY68" s="592"/>
      <c r="BZ68" s="592"/>
      <c r="CA68" s="592"/>
      <c r="CB68" s="592"/>
      <c r="CC68" s="592"/>
      <c r="CD68" s="592"/>
      <c r="CE68" s="592"/>
      <c r="CF68" s="592"/>
      <c r="CG68" s="592"/>
      <c r="CH68" s="159"/>
      <c r="CI68" s="347"/>
    </row>
    <row r="69" spans="4:87" ht="8.1" customHeight="1" x14ac:dyDescent="0.45">
      <c r="D69" s="681"/>
      <c r="E69" s="682"/>
      <c r="F69" s="682"/>
      <c r="G69" s="682"/>
      <c r="H69" s="682"/>
      <c r="I69" s="682"/>
      <c r="J69" s="682"/>
      <c r="K69" s="683"/>
      <c r="L69" s="660"/>
      <c r="M69" s="662"/>
      <c r="N69" s="662"/>
      <c r="O69" s="662"/>
      <c r="P69" s="662"/>
      <c r="Q69" s="662"/>
      <c r="R69" s="662"/>
      <c r="S69" s="662"/>
      <c r="T69" s="662"/>
      <c r="U69" s="662"/>
      <c r="V69" s="173"/>
      <c r="W69" s="173"/>
      <c r="X69" s="348"/>
      <c r="Y69" s="646"/>
      <c r="Z69" s="646"/>
      <c r="AA69" s="646"/>
      <c r="AB69" s="646"/>
      <c r="AC69" s="646"/>
      <c r="AD69" s="646"/>
      <c r="AE69" s="646"/>
      <c r="AF69" s="646"/>
      <c r="AG69" s="646"/>
      <c r="AH69" s="646"/>
      <c r="AI69" s="646"/>
      <c r="AJ69" s="646"/>
      <c r="AK69" s="646"/>
      <c r="AL69" s="646"/>
      <c r="AM69" s="646"/>
      <c r="AN69" s="646"/>
      <c r="AO69" s="646"/>
      <c r="AP69" s="646"/>
      <c r="AQ69" s="646"/>
      <c r="AR69" s="646"/>
      <c r="AS69" s="646"/>
      <c r="AT69" s="646"/>
      <c r="AU69" s="646"/>
      <c r="AV69" s="646"/>
      <c r="AW69" s="646"/>
      <c r="AX69" s="646"/>
      <c r="AY69" s="646"/>
      <c r="AZ69" s="647"/>
      <c r="BA69" s="349"/>
      <c r="BB69" s="667"/>
      <c r="BC69" s="668"/>
      <c r="BD69" s="668"/>
      <c r="BE69" s="668"/>
      <c r="BF69" s="668"/>
      <c r="BG69" s="668"/>
      <c r="BH69" s="668"/>
      <c r="BI69" s="668"/>
      <c r="BJ69" s="668"/>
      <c r="BK69" s="668"/>
      <c r="BL69" s="668"/>
      <c r="BM69" s="668"/>
      <c r="BN69" s="150"/>
      <c r="BO69" s="672"/>
      <c r="BP69" s="673"/>
      <c r="BQ69" s="673"/>
      <c r="BR69" s="673"/>
      <c r="BS69" s="673"/>
      <c r="BT69" s="673"/>
      <c r="BU69" s="673"/>
      <c r="BV69" s="673"/>
      <c r="BW69" s="674"/>
      <c r="BX69" s="660"/>
      <c r="BY69" s="662"/>
      <c r="BZ69" s="662"/>
      <c r="CA69" s="662"/>
      <c r="CB69" s="662"/>
      <c r="CC69" s="662"/>
      <c r="CD69" s="662"/>
      <c r="CE69" s="662"/>
      <c r="CF69" s="662"/>
      <c r="CG69" s="662"/>
      <c r="CH69" s="173"/>
      <c r="CI69" s="350"/>
    </row>
    <row r="70" spans="4:87" ht="8.1" customHeight="1" x14ac:dyDescent="0.45">
      <c r="D70" s="641"/>
      <c r="E70" s="642"/>
      <c r="F70" s="642"/>
      <c r="G70" s="642"/>
      <c r="H70" s="642"/>
      <c r="I70" s="642"/>
      <c r="J70" s="642"/>
      <c r="K70" s="642"/>
      <c r="L70" s="642"/>
      <c r="M70" s="642"/>
      <c r="N70" s="642"/>
      <c r="O70" s="642"/>
      <c r="P70" s="642"/>
      <c r="Q70" s="642"/>
      <c r="R70" s="642"/>
      <c r="S70" s="642"/>
      <c r="T70" s="642"/>
      <c r="U70" s="642"/>
      <c r="V70" s="642"/>
      <c r="W70" s="643"/>
      <c r="X70" s="336"/>
      <c r="Y70" s="644" t="str">
        <f>IF(D70="","",VLOOKUP(D70,コード!$B$5:$D$40,3,FALSE))</f>
        <v/>
      </c>
      <c r="Z70" s="644"/>
      <c r="AA70" s="644"/>
      <c r="AB70" s="644"/>
      <c r="AC70" s="644"/>
      <c r="AD70" s="644"/>
      <c r="AE70" s="644"/>
      <c r="AF70" s="644"/>
      <c r="AG70" s="644"/>
      <c r="AH70" s="644"/>
      <c r="AI70" s="644"/>
      <c r="AJ70" s="644"/>
      <c r="AK70" s="644"/>
      <c r="AL70" s="644"/>
      <c r="AM70" s="644"/>
      <c r="AN70" s="644"/>
      <c r="AO70" s="644"/>
      <c r="AP70" s="644"/>
      <c r="AQ70" s="644"/>
      <c r="AR70" s="644"/>
      <c r="AS70" s="644"/>
      <c r="AT70" s="644"/>
      <c r="AU70" s="644"/>
      <c r="AV70" s="644"/>
      <c r="AW70" s="644"/>
      <c r="AX70" s="644"/>
      <c r="AY70" s="644"/>
      <c r="AZ70" s="645"/>
      <c r="BA70" s="338"/>
      <c r="BB70" s="648"/>
      <c r="BC70" s="648"/>
      <c r="BD70" s="648"/>
      <c r="BE70" s="648"/>
      <c r="BF70" s="648"/>
      <c r="BG70" s="648"/>
      <c r="BH70" s="648"/>
      <c r="BI70" s="648"/>
      <c r="BJ70" s="648"/>
      <c r="BK70" s="648"/>
      <c r="BL70" s="648"/>
      <c r="BM70" s="648"/>
      <c r="BN70" s="151"/>
      <c r="BO70" s="641"/>
      <c r="BP70" s="642"/>
      <c r="BQ70" s="642"/>
      <c r="BR70" s="642"/>
      <c r="BS70" s="642"/>
      <c r="BT70" s="642"/>
      <c r="BU70" s="642"/>
      <c r="BV70" s="642"/>
      <c r="BW70" s="642"/>
      <c r="BX70" s="642"/>
      <c r="BY70" s="642"/>
      <c r="BZ70" s="642"/>
      <c r="CA70" s="642"/>
      <c r="CB70" s="642"/>
      <c r="CC70" s="642"/>
      <c r="CD70" s="642"/>
      <c r="CE70" s="642"/>
      <c r="CF70" s="642"/>
      <c r="CG70" s="642"/>
      <c r="CH70" s="642"/>
      <c r="CI70" s="651"/>
    </row>
    <row r="71" spans="4:87" ht="8.1" customHeight="1" x14ac:dyDescent="0.45">
      <c r="D71" s="641"/>
      <c r="E71" s="642"/>
      <c r="F71" s="642"/>
      <c r="G71" s="642"/>
      <c r="H71" s="642"/>
      <c r="I71" s="642"/>
      <c r="J71" s="642"/>
      <c r="K71" s="642"/>
      <c r="L71" s="642"/>
      <c r="M71" s="642"/>
      <c r="N71" s="642"/>
      <c r="O71" s="642"/>
      <c r="P71" s="642"/>
      <c r="Q71" s="642"/>
      <c r="R71" s="642"/>
      <c r="S71" s="642"/>
      <c r="T71" s="642"/>
      <c r="U71" s="642"/>
      <c r="V71" s="642"/>
      <c r="W71" s="643"/>
      <c r="X71" s="6"/>
      <c r="Y71" s="644"/>
      <c r="Z71" s="644"/>
      <c r="AA71" s="644"/>
      <c r="AB71" s="644"/>
      <c r="AC71" s="644"/>
      <c r="AD71" s="644"/>
      <c r="AE71" s="644"/>
      <c r="AF71" s="644"/>
      <c r="AG71" s="644"/>
      <c r="AH71" s="644"/>
      <c r="AI71" s="644"/>
      <c r="AJ71" s="644"/>
      <c r="AK71" s="644"/>
      <c r="AL71" s="644"/>
      <c r="AM71" s="644"/>
      <c r="AN71" s="644"/>
      <c r="AO71" s="644"/>
      <c r="AP71" s="644"/>
      <c r="AQ71" s="644"/>
      <c r="AR71" s="644"/>
      <c r="AS71" s="644"/>
      <c r="AT71" s="644"/>
      <c r="AU71" s="644"/>
      <c r="AV71" s="644"/>
      <c r="AW71" s="644"/>
      <c r="AX71" s="644"/>
      <c r="AY71" s="644"/>
      <c r="AZ71" s="645"/>
      <c r="BA71" s="342"/>
      <c r="BB71" s="649"/>
      <c r="BC71" s="649"/>
      <c r="BD71" s="649"/>
      <c r="BE71" s="649"/>
      <c r="BF71" s="649"/>
      <c r="BG71" s="649"/>
      <c r="BH71" s="649"/>
      <c r="BI71" s="649"/>
      <c r="BJ71" s="649"/>
      <c r="BK71" s="649"/>
      <c r="BL71" s="649"/>
      <c r="BM71" s="649"/>
      <c r="BN71" s="146"/>
      <c r="BO71" s="641"/>
      <c r="BP71" s="642"/>
      <c r="BQ71" s="642"/>
      <c r="BR71" s="642"/>
      <c r="BS71" s="642"/>
      <c r="BT71" s="642"/>
      <c r="BU71" s="642"/>
      <c r="BV71" s="642"/>
      <c r="BW71" s="642"/>
      <c r="BX71" s="642"/>
      <c r="BY71" s="642"/>
      <c r="BZ71" s="642"/>
      <c r="CA71" s="642"/>
      <c r="CB71" s="642"/>
      <c r="CC71" s="642"/>
      <c r="CD71" s="642"/>
      <c r="CE71" s="642"/>
      <c r="CF71" s="642"/>
      <c r="CG71" s="642"/>
      <c r="CH71" s="642"/>
      <c r="CI71" s="651"/>
    </row>
    <row r="72" spans="4:87" ht="8.1" customHeight="1" x14ac:dyDescent="0.45">
      <c r="D72" s="641"/>
      <c r="E72" s="642"/>
      <c r="F72" s="642"/>
      <c r="G72" s="642"/>
      <c r="H72" s="642"/>
      <c r="I72" s="642"/>
      <c r="J72" s="642"/>
      <c r="K72" s="642"/>
      <c r="L72" s="642"/>
      <c r="M72" s="642"/>
      <c r="N72" s="642"/>
      <c r="O72" s="642"/>
      <c r="P72" s="642"/>
      <c r="Q72" s="642"/>
      <c r="R72" s="642"/>
      <c r="S72" s="642"/>
      <c r="T72" s="642"/>
      <c r="U72" s="642"/>
      <c r="V72" s="642"/>
      <c r="W72" s="643"/>
      <c r="X72" s="6"/>
      <c r="Y72" s="644"/>
      <c r="Z72" s="644"/>
      <c r="AA72" s="644"/>
      <c r="AB72" s="644"/>
      <c r="AC72" s="644"/>
      <c r="AD72" s="644"/>
      <c r="AE72" s="644"/>
      <c r="AF72" s="644"/>
      <c r="AG72" s="644"/>
      <c r="AH72" s="644"/>
      <c r="AI72" s="644"/>
      <c r="AJ72" s="644"/>
      <c r="AK72" s="644"/>
      <c r="AL72" s="644"/>
      <c r="AM72" s="644"/>
      <c r="AN72" s="644"/>
      <c r="AO72" s="644"/>
      <c r="AP72" s="644"/>
      <c r="AQ72" s="644"/>
      <c r="AR72" s="644"/>
      <c r="AS72" s="644"/>
      <c r="AT72" s="644"/>
      <c r="AU72" s="644"/>
      <c r="AV72" s="644"/>
      <c r="AW72" s="644"/>
      <c r="AX72" s="644"/>
      <c r="AY72" s="644"/>
      <c r="AZ72" s="645"/>
      <c r="BA72" s="342"/>
      <c r="BB72" s="650"/>
      <c r="BC72" s="650"/>
      <c r="BD72" s="650"/>
      <c r="BE72" s="650"/>
      <c r="BF72" s="650"/>
      <c r="BG72" s="650"/>
      <c r="BH72" s="650"/>
      <c r="BI72" s="650"/>
      <c r="BJ72" s="650"/>
      <c r="BK72" s="650"/>
      <c r="BL72" s="650"/>
      <c r="BM72" s="650"/>
      <c r="BN72" s="147"/>
      <c r="BO72" s="641"/>
      <c r="BP72" s="642"/>
      <c r="BQ72" s="642"/>
      <c r="BR72" s="642"/>
      <c r="BS72" s="642"/>
      <c r="BT72" s="642"/>
      <c r="BU72" s="642"/>
      <c r="BV72" s="642"/>
      <c r="BW72" s="642"/>
      <c r="BX72" s="642"/>
      <c r="BY72" s="642"/>
      <c r="BZ72" s="642"/>
      <c r="CA72" s="642"/>
      <c r="CB72" s="642"/>
      <c r="CC72" s="642"/>
      <c r="CD72" s="642"/>
      <c r="CE72" s="642"/>
      <c r="CF72" s="642"/>
      <c r="CG72" s="642"/>
      <c r="CH72" s="642"/>
      <c r="CI72" s="651"/>
    </row>
    <row r="73" spans="4:87" ht="8.1" customHeight="1" x14ac:dyDescent="0.45">
      <c r="D73" s="678"/>
      <c r="E73" s="679"/>
      <c r="F73" s="679"/>
      <c r="G73" s="679"/>
      <c r="H73" s="679"/>
      <c r="I73" s="679"/>
      <c r="J73" s="679"/>
      <c r="K73" s="680"/>
      <c r="L73" s="658" t="s">
        <v>47</v>
      </c>
      <c r="M73" s="661" t="str">
        <f>IF(D70="","",VLOOKUP(D70,コード!$B$5:$D$40,2,FALSE))</f>
        <v/>
      </c>
      <c r="N73" s="661"/>
      <c r="O73" s="661"/>
      <c r="P73" s="661"/>
      <c r="Q73" s="661"/>
      <c r="R73" s="661"/>
      <c r="S73" s="661"/>
      <c r="T73" s="661"/>
      <c r="U73" s="661"/>
      <c r="V73" s="172"/>
      <c r="W73" s="172"/>
      <c r="X73" s="343"/>
      <c r="Y73" s="644"/>
      <c r="Z73" s="644"/>
      <c r="AA73" s="644"/>
      <c r="AB73" s="644"/>
      <c r="AC73" s="644"/>
      <c r="AD73" s="644"/>
      <c r="AE73" s="644"/>
      <c r="AF73" s="644"/>
      <c r="AG73" s="644"/>
      <c r="AH73" s="644"/>
      <c r="AI73" s="644"/>
      <c r="AJ73" s="644"/>
      <c r="AK73" s="644"/>
      <c r="AL73" s="644"/>
      <c r="AM73" s="644"/>
      <c r="AN73" s="644"/>
      <c r="AO73" s="644"/>
      <c r="AP73" s="644"/>
      <c r="AQ73" s="644"/>
      <c r="AR73" s="644"/>
      <c r="AS73" s="644"/>
      <c r="AT73" s="644"/>
      <c r="AU73" s="644"/>
      <c r="AV73" s="644"/>
      <c r="AW73" s="644"/>
      <c r="AX73" s="644"/>
      <c r="AY73" s="644"/>
      <c r="AZ73" s="645"/>
      <c r="BA73" s="344"/>
      <c r="BB73" s="663"/>
      <c r="BC73" s="664"/>
      <c r="BD73" s="664"/>
      <c r="BE73" s="664"/>
      <c r="BF73" s="664"/>
      <c r="BG73" s="664"/>
      <c r="BH73" s="664"/>
      <c r="BI73" s="664"/>
      <c r="BJ73" s="664"/>
      <c r="BK73" s="664"/>
      <c r="BL73" s="664"/>
      <c r="BM73" s="664"/>
      <c r="BN73" s="148"/>
      <c r="BO73" s="669"/>
      <c r="BP73" s="670"/>
      <c r="BQ73" s="670"/>
      <c r="BR73" s="670"/>
      <c r="BS73" s="670"/>
      <c r="BT73" s="670"/>
      <c r="BU73" s="670"/>
      <c r="BV73" s="670"/>
      <c r="BW73" s="671"/>
      <c r="BX73" s="658" t="s">
        <v>47</v>
      </c>
      <c r="BY73" s="661" t="str">
        <f>IF(BO70="","",VLOOKUP(BO70,コード!$F$5:$G$13,2,FALSE))</f>
        <v/>
      </c>
      <c r="BZ73" s="661"/>
      <c r="CA73" s="661"/>
      <c r="CB73" s="661"/>
      <c r="CC73" s="661"/>
      <c r="CD73" s="661"/>
      <c r="CE73" s="661"/>
      <c r="CF73" s="661"/>
      <c r="CG73" s="661"/>
      <c r="CH73" s="172"/>
      <c r="CI73" s="345"/>
    </row>
    <row r="74" spans="4:87" ht="8.1" customHeight="1" x14ac:dyDescent="0.45">
      <c r="D74" s="678"/>
      <c r="E74" s="679"/>
      <c r="F74" s="679"/>
      <c r="G74" s="679"/>
      <c r="H74" s="679"/>
      <c r="I74" s="679"/>
      <c r="J74" s="679"/>
      <c r="K74" s="680"/>
      <c r="L74" s="659"/>
      <c r="M74" s="592"/>
      <c r="N74" s="592"/>
      <c r="O74" s="592"/>
      <c r="P74" s="592"/>
      <c r="Q74" s="592"/>
      <c r="R74" s="592"/>
      <c r="S74" s="592"/>
      <c r="T74" s="592"/>
      <c r="U74" s="592"/>
      <c r="V74" s="159"/>
      <c r="W74" s="159"/>
      <c r="X74" s="343"/>
      <c r="Y74" s="644"/>
      <c r="Z74" s="644"/>
      <c r="AA74" s="644"/>
      <c r="AB74" s="644"/>
      <c r="AC74" s="644"/>
      <c r="AD74" s="644"/>
      <c r="AE74" s="644"/>
      <c r="AF74" s="644"/>
      <c r="AG74" s="644"/>
      <c r="AH74" s="644"/>
      <c r="AI74" s="644"/>
      <c r="AJ74" s="644"/>
      <c r="AK74" s="644"/>
      <c r="AL74" s="644"/>
      <c r="AM74" s="644"/>
      <c r="AN74" s="644"/>
      <c r="AO74" s="644"/>
      <c r="AP74" s="644"/>
      <c r="AQ74" s="644"/>
      <c r="AR74" s="644"/>
      <c r="AS74" s="644"/>
      <c r="AT74" s="644"/>
      <c r="AU74" s="644"/>
      <c r="AV74" s="644"/>
      <c r="AW74" s="644"/>
      <c r="AX74" s="644"/>
      <c r="AY74" s="644"/>
      <c r="AZ74" s="645"/>
      <c r="BA74" s="346"/>
      <c r="BB74" s="665"/>
      <c r="BC74" s="666"/>
      <c r="BD74" s="666"/>
      <c r="BE74" s="666"/>
      <c r="BF74" s="666"/>
      <c r="BG74" s="666"/>
      <c r="BH74" s="666"/>
      <c r="BI74" s="666"/>
      <c r="BJ74" s="666"/>
      <c r="BK74" s="666"/>
      <c r="BL74" s="666"/>
      <c r="BM74" s="666"/>
      <c r="BN74" s="149"/>
      <c r="BO74" s="669"/>
      <c r="BP74" s="670"/>
      <c r="BQ74" s="670"/>
      <c r="BR74" s="670"/>
      <c r="BS74" s="670"/>
      <c r="BT74" s="670"/>
      <c r="BU74" s="670"/>
      <c r="BV74" s="670"/>
      <c r="BW74" s="671"/>
      <c r="BX74" s="659"/>
      <c r="BY74" s="592"/>
      <c r="BZ74" s="592"/>
      <c r="CA74" s="592"/>
      <c r="CB74" s="592"/>
      <c r="CC74" s="592"/>
      <c r="CD74" s="592"/>
      <c r="CE74" s="592"/>
      <c r="CF74" s="592"/>
      <c r="CG74" s="592"/>
      <c r="CH74" s="159"/>
      <c r="CI74" s="347"/>
    </row>
    <row r="75" spans="4:87" ht="8.1" customHeight="1" x14ac:dyDescent="0.45">
      <c r="D75" s="681"/>
      <c r="E75" s="682"/>
      <c r="F75" s="682"/>
      <c r="G75" s="682"/>
      <c r="H75" s="682"/>
      <c r="I75" s="682"/>
      <c r="J75" s="682"/>
      <c r="K75" s="683"/>
      <c r="L75" s="660"/>
      <c r="M75" s="662"/>
      <c r="N75" s="662"/>
      <c r="O75" s="662"/>
      <c r="P75" s="662"/>
      <c r="Q75" s="662"/>
      <c r="R75" s="662"/>
      <c r="S75" s="662"/>
      <c r="T75" s="662"/>
      <c r="U75" s="662"/>
      <c r="V75" s="173"/>
      <c r="W75" s="173"/>
      <c r="X75" s="348"/>
      <c r="Y75" s="646"/>
      <c r="Z75" s="646"/>
      <c r="AA75" s="646"/>
      <c r="AB75" s="646"/>
      <c r="AC75" s="646"/>
      <c r="AD75" s="646"/>
      <c r="AE75" s="646"/>
      <c r="AF75" s="646"/>
      <c r="AG75" s="646"/>
      <c r="AH75" s="646"/>
      <c r="AI75" s="646"/>
      <c r="AJ75" s="646"/>
      <c r="AK75" s="646"/>
      <c r="AL75" s="646"/>
      <c r="AM75" s="646"/>
      <c r="AN75" s="646"/>
      <c r="AO75" s="646"/>
      <c r="AP75" s="646"/>
      <c r="AQ75" s="646"/>
      <c r="AR75" s="646"/>
      <c r="AS75" s="646"/>
      <c r="AT75" s="646"/>
      <c r="AU75" s="646"/>
      <c r="AV75" s="646"/>
      <c r="AW75" s="646"/>
      <c r="AX75" s="646"/>
      <c r="AY75" s="646"/>
      <c r="AZ75" s="647"/>
      <c r="BA75" s="349"/>
      <c r="BB75" s="667"/>
      <c r="BC75" s="668"/>
      <c r="BD75" s="668"/>
      <c r="BE75" s="668"/>
      <c r="BF75" s="668"/>
      <c r="BG75" s="668"/>
      <c r="BH75" s="668"/>
      <c r="BI75" s="668"/>
      <c r="BJ75" s="668"/>
      <c r="BK75" s="668"/>
      <c r="BL75" s="668"/>
      <c r="BM75" s="668"/>
      <c r="BN75" s="150"/>
      <c r="BO75" s="672"/>
      <c r="BP75" s="673"/>
      <c r="BQ75" s="673"/>
      <c r="BR75" s="673"/>
      <c r="BS75" s="673"/>
      <c r="BT75" s="673"/>
      <c r="BU75" s="673"/>
      <c r="BV75" s="673"/>
      <c r="BW75" s="674"/>
      <c r="BX75" s="660"/>
      <c r="BY75" s="662"/>
      <c r="BZ75" s="662"/>
      <c r="CA75" s="662"/>
      <c r="CB75" s="662"/>
      <c r="CC75" s="662"/>
      <c r="CD75" s="662"/>
      <c r="CE75" s="662"/>
      <c r="CF75" s="662"/>
      <c r="CG75" s="662"/>
      <c r="CH75" s="173"/>
      <c r="CI75" s="350"/>
    </row>
    <row r="76" spans="4:87" ht="8.1" customHeight="1" x14ac:dyDescent="0.45">
      <c r="D76" s="641"/>
      <c r="E76" s="642"/>
      <c r="F76" s="642"/>
      <c r="G76" s="642"/>
      <c r="H76" s="642"/>
      <c r="I76" s="642"/>
      <c r="J76" s="642"/>
      <c r="K76" s="642"/>
      <c r="L76" s="642"/>
      <c r="M76" s="642"/>
      <c r="N76" s="642"/>
      <c r="O76" s="642"/>
      <c r="P76" s="642"/>
      <c r="Q76" s="642"/>
      <c r="R76" s="642"/>
      <c r="S76" s="642"/>
      <c r="T76" s="642"/>
      <c r="U76" s="642"/>
      <c r="V76" s="642"/>
      <c r="W76" s="643"/>
      <c r="X76" s="336"/>
      <c r="Y76" s="644" t="str">
        <f>IF(D76="","",VLOOKUP(D76,コード!$B$5:$D$40,3,FALSE))</f>
        <v/>
      </c>
      <c r="Z76" s="644"/>
      <c r="AA76" s="644"/>
      <c r="AB76" s="644"/>
      <c r="AC76" s="644"/>
      <c r="AD76" s="644"/>
      <c r="AE76" s="644"/>
      <c r="AF76" s="644"/>
      <c r="AG76" s="644"/>
      <c r="AH76" s="644"/>
      <c r="AI76" s="644"/>
      <c r="AJ76" s="644"/>
      <c r="AK76" s="644"/>
      <c r="AL76" s="644"/>
      <c r="AM76" s="644"/>
      <c r="AN76" s="644"/>
      <c r="AO76" s="644"/>
      <c r="AP76" s="644"/>
      <c r="AQ76" s="644"/>
      <c r="AR76" s="644"/>
      <c r="AS76" s="644"/>
      <c r="AT76" s="644"/>
      <c r="AU76" s="644"/>
      <c r="AV76" s="644"/>
      <c r="AW76" s="644"/>
      <c r="AX76" s="644"/>
      <c r="AY76" s="644"/>
      <c r="AZ76" s="645"/>
      <c r="BA76" s="338"/>
      <c r="BB76" s="648"/>
      <c r="BC76" s="648"/>
      <c r="BD76" s="648"/>
      <c r="BE76" s="648"/>
      <c r="BF76" s="648"/>
      <c r="BG76" s="648"/>
      <c r="BH76" s="648"/>
      <c r="BI76" s="648"/>
      <c r="BJ76" s="648"/>
      <c r="BK76" s="648"/>
      <c r="BL76" s="648"/>
      <c r="BM76" s="648"/>
      <c r="BN76" s="151"/>
      <c r="BO76" s="641"/>
      <c r="BP76" s="642"/>
      <c r="BQ76" s="642"/>
      <c r="BR76" s="642"/>
      <c r="BS76" s="642"/>
      <c r="BT76" s="642"/>
      <c r="BU76" s="642"/>
      <c r="BV76" s="642"/>
      <c r="BW76" s="642"/>
      <c r="BX76" s="642"/>
      <c r="BY76" s="642"/>
      <c r="BZ76" s="642"/>
      <c r="CA76" s="642"/>
      <c r="CB76" s="642"/>
      <c r="CC76" s="642"/>
      <c r="CD76" s="642"/>
      <c r="CE76" s="642"/>
      <c r="CF76" s="642"/>
      <c r="CG76" s="642"/>
      <c r="CH76" s="642"/>
      <c r="CI76" s="651"/>
    </row>
    <row r="77" spans="4:87" ht="8.1" customHeight="1" x14ac:dyDescent="0.45">
      <c r="D77" s="641"/>
      <c r="E77" s="642"/>
      <c r="F77" s="642"/>
      <c r="G77" s="642"/>
      <c r="H77" s="642"/>
      <c r="I77" s="642"/>
      <c r="J77" s="642"/>
      <c r="K77" s="642"/>
      <c r="L77" s="642"/>
      <c r="M77" s="642"/>
      <c r="N77" s="642"/>
      <c r="O77" s="642"/>
      <c r="P77" s="642"/>
      <c r="Q77" s="642"/>
      <c r="R77" s="642"/>
      <c r="S77" s="642"/>
      <c r="T77" s="642"/>
      <c r="U77" s="642"/>
      <c r="V77" s="642"/>
      <c r="W77" s="643"/>
      <c r="X77" s="6"/>
      <c r="Y77" s="644"/>
      <c r="Z77" s="644"/>
      <c r="AA77" s="644"/>
      <c r="AB77" s="644"/>
      <c r="AC77" s="644"/>
      <c r="AD77" s="644"/>
      <c r="AE77" s="644"/>
      <c r="AF77" s="644"/>
      <c r="AG77" s="644"/>
      <c r="AH77" s="644"/>
      <c r="AI77" s="644"/>
      <c r="AJ77" s="644"/>
      <c r="AK77" s="644"/>
      <c r="AL77" s="644"/>
      <c r="AM77" s="644"/>
      <c r="AN77" s="644"/>
      <c r="AO77" s="644"/>
      <c r="AP77" s="644"/>
      <c r="AQ77" s="644"/>
      <c r="AR77" s="644"/>
      <c r="AS77" s="644"/>
      <c r="AT77" s="644"/>
      <c r="AU77" s="644"/>
      <c r="AV77" s="644"/>
      <c r="AW77" s="644"/>
      <c r="AX77" s="644"/>
      <c r="AY77" s="644"/>
      <c r="AZ77" s="645"/>
      <c r="BA77" s="342"/>
      <c r="BB77" s="649"/>
      <c r="BC77" s="649"/>
      <c r="BD77" s="649"/>
      <c r="BE77" s="649"/>
      <c r="BF77" s="649"/>
      <c r="BG77" s="649"/>
      <c r="BH77" s="649"/>
      <c r="BI77" s="649"/>
      <c r="BJ77" s="649"/>
      <c r="BK77" s="649"/>
      <c r="BL77" s="649"/>
      <c r="BM77" s="649"/>
      <c r="BN77" s="146"/>
      <c r="BO77" s="641"/>
      <c r="BP77" s="642"/>
      <c r="BQ77" s="642"/>
      <c r="BR77" s="642"/>
      <c r="BS77" s="642"/>
      <c r="BT77" s="642"/>
      <c r="BU77" s="642"/>
      <c r="BV77" s="642"/>
      <c r="BW77" s="642"/>
      <c r="BX77" s="642"/>
      <c r="BY77" s="642"/>
      <c r="BZ77" s="642"/>
      <c r="CA77" s="642"/>
      <c r="CB77" s="642"/>
      <c r="CC77" s="642"/>
      <c r="CD77" s="642"/>
      <c r="CE77" s="642"/>
      <c r="CF77" s="642"/>
      <c r="CG77" s="642"/>
      <c r="CH77" s="642"/>
      <c r="CI77" s="651"/>
    </row>
    <row r="78" spans="4:87" ht="8.1" customHeight="1" x14ac:dyDescent="0.45">
      <c r="D78" s="641"/>
      <c r="E78" s="642"/>
      <c r="F78" s="642"/>
      <c r="G78" s="642"/>
      <c r="H78" s="642"/>
      <c r="I78" s="642"/>
      <c r="J78" s="642"/>
      <c r="K78" s="642"/>
      <c r="L78" s="642"/>
      <c r="M78" s="642"/>
      <c r="N78" s="642"/>
      <c r="O78" s="642"/>
      <c r="P78" s="642"/>
      <c r="Q78" s="642"/>
      <c r="R78" s="642"/>
      <c r="S78" s="642"/>
      <c r="T78" s="642"/>
      <c r="U78" s="642"/>
      <c r="V78" s="642"/>
      <c r="W78" s="643"/>
      <c r="X78" s="6"/>
      <c r="Y78" s="644"/>
      <c r="Z78" s="644"/>
      <c r="AA78" s="644"/>
      <c r="AB78" s="644"/>
      <c r="AC78" s="644"/>
      <c r="AD78" s="644"/>
      <c r="AE78" s="644"/>
      <c r="AF78" s="644"/>
      <c r="AG78" s="644"/>
      <c r="AH78" s="644"/>
      <c r="AI78" s="644"/>
      <c r="AJ78" s="644"/>
      <c r="AK78" s="644"/>
      <c r="AL78" s="644"/>
      <c r="AM78" s="644"/>
      <c r="AN78" s="644"/>
      <c r="AO78" s="644"/>
      <c r="AP78" s="644"/>
      <c r="AQ78" s="644"/>
      <c r="AR78" s="644"/>
      <c r="AS78" s="644"/>
      <c r="AT78" s="644"/>
      <c r="AU78" s="644"/>
      <c r="AV78" s="644"/>
      <c r="AW78" s="644"/>
      <c r="AX78" s="644"/>
      <c r="AY78" s="644"/>
      <c r="AZ78" s="645"/>
      <c r="BA78" s="342"/>
      <c r="BB78" s="650"/>
      <c r="BC78" s="650"/>
      <c r="BD78" s="650"/>
      <c r="BE78" s="650"/>
      <c r="BF78" s="650"/>
      <c r="BG78" s="650"/>
      <c r="BH78" s="650"/>
      <c r="BI78" s="650"/>
      <c r="BJ78" s="650"/>
      <c r="BK78" s="650"/>
      <c r="BL78" s="650"/>
      <c r="BM78" s="650"/>
      <c r="BN78" s="147"/>
      <c r="BO78" s="641"/>
      <c r="BP78" s="642"/>
      <c r="BQ78" s="642"/>
      <c r="BR78" s="642"/>
      <c r="BS78" s="642"/>
      <c r="BT78" s="642"/>
      <c r="BU78" s="642"/>
      <c r="BV78" s="642"/>
      <c r="BW78" s="642"/>
      <c r="BX78" s="642"/>
      <c r="BY78" s="642"/>
      <c r="BZ78" s="642"/>
      <c r="CA78" s="642"/>
      <c r="CB78" s="642"/>
      <c r="CC78" s="642"/>
      <c r="CD78" s="642"/>
      <c r="CE78" s="642"/>
      <c r="CF78" s="642"/>
      <c r="CG78" s="642"/>
      <c r="CH78" s="642"/>
      <c r="CI78" s="651"/>
    </row>
    <row r="79" spans="4:87" ht="8.1" customHeight="1" x14ac:dyDescent="0.45">
      <c r="D79" s="678"/>
      <c r="E79" s="679"/>
      <c r="F79" s="679"/>
      <c r="G79" s="679"/>
      <c r="H79" s="679"/>
      <c r="I79" s="679"/>
      <c r="J79" s="679"/>
      <c r="K79" s="680"/>
      <c r="L79" s="658" t="s">
        <v>47</v>
      </c>
      <c r="M79" s="661" t="str">
        <f>IF(D76="","",VLOOKUP(D76,コード!$B$5:$D$40,2,FALSE))</f>
        <v/>
      </c>
      <c r="N79" s="661"/>
      <c r="O79" s="661"/>
      <c r="P79" s="661"/>
      <c r="Q79" s="661"/>
      <c r="R79" s="661"/>
      <c r="S79" s="661"/>
      <c r="T79" s="661"/>
      <c r="U79" s="661"/>
      <c r="V79" s="172"/>
      <c r="W79" s="172"/>
      <c r="X79" s="343"/>
      <c r="Y79" s="644"/>
      <c r="Z79" s="644"/>
      <c r="AA79" s="644"/>
      <c r="AB79" s="644"/>
      <c r="AC79" s="644"/>
      <c r="AD79" s="644"/>
      <c r="AE79" s="644"/>
      <c r="AF79" s="644"/>
      <c r="AG79" s="644"/>
      <c r="AH79" s="644"/>
      <c r="AI79" s="644"/>
      <c r="AJ79" s="644"/>
      <c r="AK79" s="644"/>
      <c r="AL79" s="644"/>
      <c r="AM79" s="644"/>
      <c r="AN79" s="644"/>
      <c r="AO79" s="644"/>
      <c r="AP79" s="644"/>
      <c r="AQ79" s="644"/>
      <c r="AR79" s="644"/>
      <c r="AS79" s="644"/>
      <c r="AT79" s="644"/>
      <c r="AU79" s="644"/>
      <c r="AV79" s="644"/>
      <c r="AW79" s="644"/>
      <c r="AX79" s="644"/>
      <c r="AY79" s="644"/>
      <c r="AZ79" s="645"/>
      <c r="BA79" s="344"/>
      <c r="BB79" s="663"/>
      <c r="BC79" s="664"/>
      <c r="BD79" s="664"/>
      <c r="BE79" s="664"/>
      <c r="BF79" s="664"/>
      <c r="BG79" s="664"/>
      <c r="BH79" s="664"/>
      <c r="BI79" s="664"/>
      <c r="BJ79" s="664"/>
      <c r="BK79" s="664"/>
      <c r="BL79" s="664"/>
      <c r="BM79" s="664"/>
      <c r="BN79" s="148"/>
      <c r="BO79" s="669"/>
      <c r="BP79" s="670"/>
      <c r="BQ79" s="670"/>
      <c r="BR79" s="670"/>
      <c r="BS79" s="670"/>
      <c r="BT79" s="670"/>
      <c r="BU79" s="670"/>
      <c r="BV79" s="670"/>
      <c r="BW79" s="671"/>
      <c r="BX79" s="658" t="s">
        <v>47</v>
      </c>
      <c r="BY79" s="661" t="str">
        <f>IF(BO76="","",VLOOKUP(BO76,コード!$F$5:$G$13,2,FALSE))</f>
        <v/>
      </c>
      <c r="BZ79" s="661"/>
      <c r="CA79" s="661"/>
      <c r="CB79" s="661"/>
      <c r="CC79" s="661"/>
      <c r="CD79" s="661"/>
      <c r="CE79" s="661"/>
      <c r="CF79" s="661"/>
      <c r="CG79" s="661"/>
      <c r="CH79" s="172"/>
      <c r="CI79" s="345"/>
    </row>
    <row r="80" spans="4:87" ht="8.1" customHeight="1" x14ac:dyDescent="0.45">
      <c r="D80" s="678"/>
      <c r="E80" s="679"/>
      <c r="F80" s="679"/>
      <c r="G80" s="679"/>
      <c r="H80" s="679"/>
      <c r="I80" s="679"/>
      <c r="J80" s="679"/>
      <c r="K80" s="680"/>
      <c r="L80" s="659"/>
      <c r="M80" s="592"/>
      <c r="N80" s="592"/>
      <c r="O80" s="592"/>
      <c r="P80" s="592"/>
      <c r="Q80" s="592"/>
      <c r="R80" s="592"/>
      <c r="S80" s="592"/>
      <c r="T80" s="592"/>
      <c r="U80" s="592"/>
      <c r="V80" s="159"/>
      <c r="W80" s="159"/>
      <c r="X80" s="343"/>
      <c r="Y80" s="644"/>
      <c r="Z80" s="644"/>
      <c r="AA80" s="644"/>
      <c r="AB80" s="644"/>
      <c r="AC80" s="644"/>
      <c r="AD80" s="644"/>
      <c r="AE80" s="644"/>
      <c r="AF80" s="644"/>
      <c r="AG80" s="644"/>
      <c r="AH80" s="644"/>
      <c r="AI80" s="644"/>
      <c r="AJ80" s="644"/>
      <c r="AK80" s="644"/>
      <c r="AL80" s="644"/>
      <c r="AM80" s="644"/>
      <c r="AN80" s="644"/>
      <c r="AO80" s="644"/>
      <c r="AP80" s="644"/>
      <c r="AQ80" s="644"/>
      <c r="AR80" s="644"/>
      <c r="AS80" s="644"/>
      <c r="AT80" s="644"/>
      <c r="AU80" s="644"/>
      <c r="AV80" s="644"/>
      <c r="AW80" s="644"/>
      <c r="AX80" s="644"/>
      <c r="AY80" s="644"/>
      <c r="AZ80" s="645"/>
      <c r="BA80" s="346"/>
      <c r="BB80" s="665"/>
      <c r="BC80" s="666"/>
      <c r="BD80" s="666"/>
      <c r="BE80" s="666"/>
      <c r="BF80" s="666"/>
      <c r="BG80" s="666"/>
      <c r="BH80" s="666"/>
      <c r="BI80" s="666"/>
      <c r="BJ80" s="666"/>
      <c r="BK80" s="666"/>
      <c r="BL80" s="666"/>
      <c r="BM80" s="666"/>
      <c r="BN80" s="149"/>
      <c r="BO80" s="669"/>
      <c r="BP80" s="670"/>
      <c r="BQ80" s="670"/>
      <c r="BR80" s="670"/>
      <c r="BS80" s="670"/>
      <c r="BT80" s="670"/>
      <c r="BU80" s="670"/>
      <c r="BV80" s="670"/>
      <c r="BW80" s="671"/>
      <c r="BX80" s="659"/>
      <c r="BY80" s="592"/>
      <c r="BZ80" s="592"/>
      <c r="CA80" s="592"/>
      <c r="CB80" s="592"/>
      <c r="CC80" s="592"/>
      <c r="CD80" s="592"/>
      <c r="CE80" s="592"/>
      <c r="CF80" s="592"/>
      <c r="CG80" s="592"/>
      <c r="CH80" s="159"/>
      <c r="CI80" s="347"/>
    </row>
    <row r="81" spans="4:87" ht="8.1" customHeight="1" x14ac:dyDescent="0.45">
      <c r="D81" s="681"/>
      <c r="E81" s="682"/>
      <c r="F81" s="682"/>
      <c r="G81" s="682"/>
      <c r="H81" s="682"/>
      <c r="I81" s="682"/>
      <c r="J81" s="682"/>
      <c r="K81" s="683"/>
      <c r="L81" s="660"/>
      <c r="M81" s="662"/>
      <c r="N81" s="662"/>
      <c r="O81" s="662"/>
      <c r="P81" s="662"/>
      <c r="Q81" s="662"/>
      <c r="R81" s="662"/>
      <c r="S81" s="662"/>
      <c r="T81" s="662"/>
      <c r="U81" s="662"/>
      <c r="V81" s="173"/>
      <c r="W81" s="173"/>
      <c r="X81" s="348"/>
      <c r="Y81" s="646"/>
      <c r="Z81" s="646"/>
      <c r="AA81" s="646"/>
      <c r="AB81" s="646"/>
      <c r="AC81" s="646"/>
      <c r="AD81" s="646"/>
      <c r="AE81" s="646"/>
      <c r="AF81" s="646"/>
      <c r="AG81" s="646"/>
      <c r="AH81" s="646"/>
      <c r="AI81" s="646"/>
      <c r="AJ81" s="646"/>
      <c r="AK81" s="646"/>
      <c r="AL81" s="646"/>
      <c r="AM81" s="646"/>
      <c r="AN81" s="646"/>
      <c r="AO81" s="646"/>
      <c r="AP81" s="646"/>
      <c r="AQ81" s="646"/>
      <c r="AR81" s="646"/>
      <c r="AS81" s="646"/>
      <c r="AT81" s="646"/>
      <c r="AU81" s="646"/>
      <c r="AV81" s="646"/>
      <c r="AW81" s="646"/>
      <c r="AX81" s="646"/>
      <c r="AY81" s="646"/>
      <c r="AZ81" s="647"/>
      <c r="BA81" s="349"/>
      <c r="BB81" s="667"/>
      <c r="BC81" s="668"/>
      <c r="BD81" s="668"/>
      <c r="BE81" s="668"/>
      <c r="BF81" s="668"/>
      <c r="BG81" s="668"/>
      <c r="BH81" s="668"/>
      <c r="BI81" s="668"/>
      <c r="BJ81" s="668"/>
      <c r="BK81" s="668"/>
      <c r="BL81" s="668"/>
      <c r="BM81" s="668"/>
      <c r="BN81" s="150"/>
      <c r="BO81" s="672"/>
      <c r="BP81" s="673"/>
      <c r="BQ81" s="673"/>
      <c r="BR81" s="673"/>
      <c r="BS81" s="673"/>
      <c r="BT81" s="673"/>
      <c r="BU81" s="673"/>
      <c r="BV81" s="673"/>
      <c r="BW81" s="674"/>
      <c r="BX81" s="660"/>
      <c r="BY81" s="662"/>
      <c r="BZ81" s="662"/>
      <c r="CA81" s="662"/>
      <c r="CB81" s="662"/>
      <c r="CC81" s="662"/>
      <c r="CD81" s="662"/>
      <c r="CE81" s="662"/>
      <c r="CF81" s="662"/>
      <c r="CG81" s="662"/>
      <c r="CH81" s="173"/>
      <c r="CI81" s="350"/>
    </row>
    <row r="82" spans="4:87" ht="8.1" customHeight="1" x14ac:dyDescent="0.45">
      <c r="D82" s="612" t="s">
        <v>54</v>
      </c>
      <c r="E82" s="613"/>
      <c r="F82" s="613"/>
      <c r="G82" s="613"/>
      <c r="H82" s="613"/>
      <c r="I82" s="613"/>
      <c r="J82" s="613"/>
      <c r="K82" s="613"/>
      <c r="L82" s="613"/>
      <c r="M82" s="613"/>
      <c r="N82" s="613"/>
      <c r="O82" s="613"/>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c r="AN82" s="613"/>
      <c r="AO82" s="613"/>
      <c r="AP82" s="613"/>
      <c r="AQ82" s="613"/>
      <c r="AR82" s="613"/>
      <c r="AS82" s="613"/>
      <c r="AT82" s="613"/>
      <c r="AU82" s="613"/>
      <c r="AV82" s="613"/>
      <c r="AW82" s="613"/>
      <c r="AX82" s="613"/>
      <c r="AY82" s="613"/>
      <c r="AZ82" s="614"/>
      <c r="BA82" s="338"/>
      <c r="BB82" s="781">
        <f>IF(BY17=3,BO83+'16-10別表 (2)'!BO83+'16-10別表 (1)'!BO83,0)</f>
        <v>0</v>
      </c>
      <c r="BC82" s="781"/>
      <c r="BD82" s="781"/>
      <c r="BE82" s="781"/>
      <c r="BF82" s="781"/>
      <c r="BG82" s="781"/>
      <c r="BH82" s="781"/>
      <c r="BI82" s="781"/>
      <c r="BJ82" s="781"/>
      <c r="BK82" s="781"/>
      <c r="BL82" s="781"/>
      <c r="BM82" s="781"/>
      <c r="BN82" s="151"/>
      <c r="BO82" s="339"/>
      <c r="BP82" s="340"/>
      <c r="BQ82" s="340"/>
      <c r="BR82" s="340"/>
      <c r="BS82" s="340"/>
      <c r="BT82" s="340"/>
      <c r="BU82" s="340"/>
      <c r="BV82" s="340"/>
      <c r="BW82" s="340"/>
      <c r="BX82" s="340"/>
      <c r="BY82" s="340"/>
      <c r="BZ82" s="340"/>
      <c r="CA82" s="340"/>
      <c r="CB82" s="340"/>
      <c r="CC82" s="340"/>
      <c r="CD82" s="340"/>
      <c r="CE82" s="340"/>
      <c r="CF82" s="340"/>
      <c r="CG82" s="340"/>
      <c r="CH82" s="340"/>
      <c r="CI82" s="341"/>
    </row>
    <row r="83" spans="4:87" ht="8.1" customHeight="1" x14ac:dyDescent="0.45">
      <c r="D83" s="615"/>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7"/>
      <c r="BA83" s="342"/>
      <c r="BB83" s="782"/>
      <c r="BC83" s="782"/>
      <c r="BD83" s="782"/>
      <c r="BE83" s="782"/>
      <c r="BF83" s="782"/>
      <c r="BG83" s="782"/>
      <c r="BH83" s="782"/>
      <c r="BI83" s="782"/>
      <c r="BJ83" s="782"/>
      <c r="BK83" s="782"/>
      <c r="BL83" s="782"/>
      <c r="BM83" s="782"/>
      <c r="BN83" s="146"/>
      <c r="BO83" s="627">
        <f>BB28+BB34+BB40+BB46+BB52+BB58+BB64+BB70+BB76</f>
        <v>0</v>
      </c>
      <c r="BP83" s="628"/>
      <c r="BQ83" s="628"/>
      <c r="BR83" s="628"/>
      <c r="BS83" s="628"/>
      <c r="BT83" s="628"/>
      <c r="BU83" s="628"/>
      <c r="BV83" s="628"/>
      <c r="BW83" s="353"/>
      <c r="BX83" s="353"/>
      <c r="BY83" s="353"/>
      <c r="BZ83" s="353"/>
      <c r="CA83" s="353"/>
      <c r="CB83" s="353"/>
      <c r="CC83" s="353"/>
      <c r="CD83" s="353"/>
      <c r="CE83" s="353"/>
      <c r="CF83" s="353"/>
      <c r="CG83" s="353"/>
      <c r="CH83" s="353"/>
      <c r="CI83" s="354"/>
    </row>
    <row r="84" spans="4:87" ht="8.1" customHeight="1" x14ac:dyDescent="0.45">
      <c r="D84" s="615"/>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7"/>
      <c r="BA84" s="342"/>
      <c r="BB84" s="783"/>
      <c r="BC84" s="783"/>
      <c r="BD84" s="783"/>
      <c r="BE84" s="783"/>
      <c r="BF84" s="783"/>
      <c r="BG84" s="783"/>
      <c r="BH84" s="783"/>
      <c r="BI84" s="783"/>
      <c r="BJ84" s="783"/>
      <c r="BK84" s="783"/>
      <c r="BL84" s="783"/>
      <c r="BM84" s="783"/>
      <c r="BN84" s="147"/>
      <c r="BO84" s="627"/>
      <c r="BP84" s="628"/>
      <c r="BQ84" s="628"/>
      <c r="BR84" s="628"/>
      <c r="BS84" s="628"/>
      <c r="BT84" s="628"/>
      <c r="BU84" s="628"/>
      <c r="BV84" s="628"/>
      <c r="BW84" s="353"/>
      <c r="BX84" s="353"/>
      <c r="BY84" s="353"/>
      <c r="BZ84" s="353"/>
      <c r="CA84" s="353"/>
      <c r="CB84" s="353"/>
      <c r="CC84" s="353"/>
      <c r="CD84" s="353"/>
      <c r="CE84" s="353"/>
      <c r="CF84" s="353"/>
      <c r="CG84" s="353"/>
      <c r="CH84" s="353"/>
      <c r="CI84" s="354"/>
    </row>
    <row r="85" spans="4:87" ht="8.1" customHeight="1" x14ac:dyDescent="0.45">
      <c r="D85" s="615"/>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616"/>
      <c r="AM85" s="616"/>
      <c r="AN85" s="616"/>
      <c r="AO85" s="616"/>
      <c r="AP85" s="616"/>
      <c r="AQ85" s="616"/>
      <c r="AR85" s="616"/>
      <c r="AS85" s="616"/>
      <c r="AT85" s="616"/>
      <c r="AU85" s="616"/>
      <c r="AV85" s="616"/>
      <c r="AW85" s="616"/>
      <c r="AX85" s="616"/>
      <c r="AY85" s="616"/>
      <c r="AZ85" s="617"/>
      <c r="BA85" s="344"/>
      <c r="BB85" s="784">
        <f>IF(BY17=3,BO86+'16-10別表 (2)'!BO86+'16-10別表 (1)'!BO86,0)</f>
        <v>0</v>
      </c>
      <c r="BC85" s="785"/>
      <c r="BD85" s="785"/>
      <c r="BE85" s="785"/>
      <c r="BF85" s="785"/>
      <c r="BG85" s="785"/>
      <c r="BH85" s="785"/>
      <c r="BI85" s="785"/>
      <c r="BJ85" s="785"/>
      <c r="BK85" s="785"/>
      <c r="BL85" s="785"/>
      <c r="BM85" s="785"/>
      <c r="BN85" s="148"/>
      <c r="BO85" s="355"/>
      <c r="BP85" s="356"/>
      <c r="BQ85" s="356"/>
      <c r="BR85" s="356"/>
      <c r="BS85" s="356"/>
      <c r="BT85" s="356"/>
      <c r="BU85" s="356"/>
      <c r="BV85" s="356"/>
      <c r="BW85" s="353"/>
      <c r="BX85" s="357"/>
      <c r="BY85" s="159"/>
      <c r="BZ85" s="159"/>
      <c r="CA85" s="159"/>
      <c r="CB85" s="159"/>
      <c r="CC85" s="159"/>
      <c r="CD85" s="159"/>
      <c r="CE85" s="159"/>
      <c r="CF85" s="159"/>
      <c r="CG85" s="159"/>
      <c r="CH85" s="159"/>
      <c r="CI85" s="347"/>
    </row>
    <row r="86" spans="4:87" ht="8.1" customHeight="1" x14ac:dyDescent="0.45">
      <c r="D86" s="615"/>
      <c r="E86" s="616"/>
      <c r="F86" s="616"/>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c r="AI86" s="616"/>
      <c r="AJ86" s="616"/>
      <c r="AK86" s="616"/>
      <c r="AL86" s="616"/>
      <c r="AM86" s="616"/>
      <c r="AN86" s="616"/>
      <c r="AO86" s="616"/>
      <c r="AP86" s="616"/>
      <c r="AQ86" s="616"/>
      <c r="AR86" s="616"/>
      <c r="AS86" s="616"/>
      <c r="AT86" s="616"/>
      <c r="AU86" s="616"/>
      <c r="AV86" s="616"/>
      <c r="AW86" s="616"/>
      <c r="AX86" s="616"/>
      <c r="AY86" s="616"/>
      <c r="AZ86" s="617"/>
      <c r="BA86" s="346"/>
      <c r="BB86" s="786"/>
      <c r="BC86" s="787"/>
      <c r="BD86" s="787"/>
      <c r="BE86" s="787"/>
      <c r="BF86" s="787"/>
      <c r="BG86" s="787"/>
      <c r="BH86" s="787"/>
      <c r="BI86" s="787"/>
      <c r="BJ86" s="787"/>
      <c r="BK86" s="787"/>
      <c r="BL86" s="787"/>
      <c r="BM86" s="787"/>
      <c r="BN86" s="149"/>
      <c r="BO86" s="627">
        <f>BB31+BB37+BB43+BB49+BB55+BB61+BB67+BB73+BB79</f>
        <v>0</v>
      </c>
      <c r="BP86" s="638"/>
      <c r="BQ86" s="638"/>
      <c r="BR86" s="638"/>
      <c r="BS86" s="638"/>
      <c r="BT86" s="638"/>
      <c r="BU86" s="638"/>
      <c r="BV86" s="638"/>
      <c r="BW86" s="353"/>
      <c r="BX86" s="357"/>
      <c r="BY86" s="159"/>
      <c r="BZ86" s="159"/>
      <c r="CA86" s="159"/>
      <c r="CB86" s="159"/>
      <c r="CC86" s="159"/>
      <c r="CD86" s="159"/>
      <c r="CE86" s="159"/>
      <c r="CF86" s="159"/>
      <c r="CG86" s="159"/>
      <c r="CH86" s="159"/>
      <c r="CI86" s="347"/>
    </row>
    <row r="87" spans="4:87" ht="8.1" customHeight="1" x14ac:dyDescent="0.45">
      <c r="D87" s="618"/>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c r="AI87" s="619"/>
      <c r="AJ87" s="619"/>
      <c r="AK87" s="619"/>
      <c r="AL87" s="619"/>
      <c r="AM87" s="619"/>
      <c r="AN87" s="619"/>
      <c r="AO87" s="619"/>
      <c r="AP87" s="619"/>
      <c r="AQ87" s="619"/>
      <c r="AR87" s="619"/>
      <c r="AS87" s="619"/>
      <c r="AT87" s="619"/>
      <c r="AU87" s="619"/>
      <c r="AV87" s="619"/>
      <c r="AW87" s="619"/>
      <c r="AX87" s="619"/>
      <c r="AY87" s="619"/>
      <c r="AZ87" s="620"/>
      <c r="BA87" s="349"/>
      <c r="BB87" s="788"/>
      <c r="BC87" s="789"/>
      <c r="BD87" s="789"/>
      <c r="BE87" s="789"/>
      <c r="BF87" s="789"/>
      <c r="BG87" s="789"/>
      <c r="BH87" s="789"/>
      <c r="BI87" s="789"/>
      <c r="BJ87" s="789"/>
      <c r="BK87" s="789"/>
      <c r="BL87" s="789"/>
      <c r="BM87" s="789"/>
      <c r="BN87" s="150"/>
      <c r="BO87" s="639"/>
      <c r="BP87" s="640"/>
      <c r="BQ87" s="640"/>
      <c r="BR87" s="640"/>
      <c r="BS87" s="640"/>
      <c r="BT87" s="640"/>
      <c r="BU87" s="640"/>
      <c r="BV87" s="640"/>
      <c r="BW87" s="358"/>
      <c r="BX87" s="359"/>
      <c r="BY87" s="173"/>
      <c r="BZ87" s="173"/>
      <c r="CA87" s="173"/>
      <c r="CB87" s="173"/>
      <c r="CC87" s="173"/>
      <c r="CD87" s="173"/>
      <c r="CE87" s="173"/>
      <c r="CF87" s="173"/>
      <c r="CG87" s="173"/>
      <c r="CH87" s="173"/>
      <c r="CI87" s="350"/>
    </row>
    <row r="88" spans="4:87" ht="8.1" customHeight="1" x14ac:dyDescent="0.45"/>
    <row r="89" spans="4:87" ht="8.1" customHeight="1" x14ac:dyDescent="0.45"/>
    <row r="90" spans="4:87" ht="8.1" customHeight="1" x14ac:dyDescent="0.45"/>
    <row r="96" spans="4:87" x14ac:dyDescent="0.45">
      <c r="X96" s="177" t="s">
        <v>147</v>
      </c>
    </row>
    <row r="97" spans="25:26" x14ac:dyDescent="0.45">
      <c r="Y97" s="177" t="s">
        <v>148</v>
      </c>
    </row>
    <row r="98" spans="25:26" x14ac:dyDescent="0.45">
      <c r="Z98" s="177" t="s">
        <v>149</v>
      </c>
    </row>
    <row r="99" spans="25:26" x14ac:dyDescent="0.45">
      <c r="Z99" s="177" t="s">
        <v>150</v>
      </c>
    </row>
    <row r="100" spans="25:26" ht="6.75" customHeight="1" x14ac:dyDescent="0.45"/>
    <row r="101" spans="25:26" x14ac:dyDescent="0.45">
      <c r="Y101" s="177" t="s">
        <v>151</v>
      </c>
    </row>
    <row r="102" spans="25:26" ht="7.5" customHeight="1" x14ac:dyDescent="0.45">
      <c r="Y102" s="177" t="s">
        <v>160</v>
      </c>
    </row>
    <row r="103" spans="25:26" x14ac:dyDescent="0.45">
      <c r="Y103" s="177" t="s">
        <v>153</v>
      </c>
    </row>
    <row r="104" spans="25:26" x14ac:dyDescent="0.45">
      <c r="Z104" s="177" t="s">
        <v>154</v>
      </c>
    </row>
    <row r="105" spans="25:26" ht="6.75" customHeight="1" x14ac:dyDescent="0.45"/>
    <row r="106" spans="25:26" x14ac:dyDescent="0.45">
      <c r="Y106" s="177" t="s">
        <v>155</v>
      </c>
    </row>
    <row r="107" spans="25:26" x14ac:dyDescent="0.45">
      <c r="Z107" s="177" t="s">
        <v>156</v>
      </c>
    </row>
    <row r="108" spans="25:26" x14ac:dyDescent="0.45">
      <c r="Z108" s="177" t="s">
        <v>157</v>
      </c>
    </row>
    <row r="109" spans="25:26" ht="7.5" customHeight="1" x14ac:dyDescent="0.45"/>
    <row r="110" spans="25:26" x14ac:dyDescent="0.45">
      <c r="Y110" s="177" t="s">
        <v>158</v>
      </c>
    </row>
    <row r="111" spans="25:26" x14ac:dyDescent="0.45">
      <c r="Z111" s="177" t="s">
        <v>159</v>
      </c>
    </row>
    <row r="114" ht="8.1" customHeight="1" x14ac:dyDescent="0.45"/>
    <row r="115" ht="8.1" customHeight="1" x14ac:dyDescent="0.45"/>
    <row r="116" ht="8.1" customHeight="1" x14ac:dyDescent="0.45"/>
    <row r="117" ht="8.1" customHeight="1" x14ac:dyDescent="0.45"/>
  </sheetData>
  <sheetProtection sheet="1" objects="1" scenarios="1"/>
  <mergeCells count="157">
    <mergeCell ref="CD2:CI2"/>
    <mergeCell ref="BH3:BO4"/>
    <mergeCell ref="BP3:BT4"/>
    <mergeCell ref="BU3:BV4"/>
    <mergeCell ref="BW3:CC4"/>
    <mergeCell ref="CD3:CI4"/>
    <mergeCell ref="X2:AT3"/>
    <mergeCell ref="BF2:BG8"/>
    <mergeCell ref="BH2:BO2"/>
    <mergeCell ref="BP2:BT2"/>
    <mergeCell ref="BU2:BV2"/>
    <mergeCell ref="BW2:CC2"/>
    <mergeCell ref="BI5:BO5"/>
    <mergeCell ref="V7:W8"/>
    <mergeCell ref="X7:Y8"/>
    <mergeCell ref="Z7:AC8"/>
    <mergeCell ref="D9:N10"/>
    <mergeCell ref="D11:N12"/>
    <mergeCell ref="CJ5:CJ39"/>
    <mergeCell ref="BH6:BJ8"/>
    <mergeCell ref="BK6:BM8"/>
    <mergeCell ref="BN6:BP8"/>
    <mergeCell ref="H7:I8"/>
    <mergeCell ref="J7:K8"/>
    <mergeCell ref="L7:M8"/>
    <mergeCell ref="N7:O8"/>
    <mergeCell ref="P7:S8"/>
    <mergeCell ref="T7:U8"/>
    <mergeCell ref="D13:N14"/>
    <mergeCell ref="D15:N16"/>
    <mergeCell ref="BY17:CB18"/>
    <mergeCell ref="CD17:CH18"/>
    <mergeCell ref="CI17:CI18"/>
    <mergeCell ref="S18:V19"/>
    <mergeCell ref="W18:Y19"/>
    <mergeCell ref="Z18:AC19"/>
    <mergeCell ref="AD18:AF19"/>
    <mergeCell ref="D24:K26"/>
    <mergeCell ref="AF24:AT26"/>
    <mergeCell ref="BB24:BN26"/>
    <mergeCell ref="BO24:BW25"/>
    <mergeCell ref="BX24:BX26"/>
    <mergeCell ref="CA24:CG26"/>
    <mergeCell ref="L25:L26"/>
    <mergeCell ref="O25:U26"/>
    <mergeCell ref="AG18:AJ19"/>
    <mergeCell ref="BY19:CB20"/>
    <mergeCell ref="CD19:CH20"/>
    <mergeCell ref="U21:AJ23"/>
    <mergeCell ref="BC21:BL23"/>
    <mergeCell ref="BO22:BW23"/>
    <mergeCell ref="D28:W30"/>
    <mergeCell ref="Y28:AZ33"/>
    <mergeCell ref="BB28:BM30"/>
    <mergeCell ref="BO28:CI30"/>
    <mergeCell ref="D31:K33"/>
    <mergeCell ref="L31:L33"/>
    <mergeCell ref="M31:U33"/>
    <mergeCell ref="BB31:BM33"/>
    <mergeCell ref="BO31:BW33"/>
    <mergeCell ref="BX31:BX33"/>
    <mergeCell ref="BY31:CG33"/>
    <mergeCell ref="D34:W36"/>
    <mergeCell ref="Y34:AZ39"/>
    <mergeCell ref="BB34:BM36"/>
    <mergeCell ref="BO34:CI36"/>
    <mergeCell ref="D37:K39"/>
    <mergeCell ref="L37:L39"/>
    <mergeCell ref="M37:U39"/>
    <mergeCell ref="BB37:BM39"/>
    <mergeCell ref="BO37:BW39"/>
    <mergeCell ref="BX37:BX39"/>
    <mergeCell ref="BY37:CG39"/>
    <mergeCell ref="D40:W42"/>
    <mergeCell ref="Y40:AZ45"/>
    <mergeCell ref="BB40:BM42"/>
    <mergeCell ref="BO40:CI42"/>
    <mergeCell ref="D43:K45"/>
    <mergeCell ref="L43:L45"/>
    <mergeCell ref="M43:U45"/>
    <mergeCell ref="BB43:BM45"/>
    <mergeCell ref="BO43:BW45"/>
    <mergeCell ref="BX43:BX45"/>
    <mergeCell ref="BY43:CG45"/>
    <mergeCell ref="D46:W48"/>
    <mergeCell ref="Y46:AZ51"/>
    <mergeCell ref="BB46:BM48"/>
    <mergeCell ref="BO46:CI48"/>
    <mergeCell ref="D49:K51"/>
    <mergeCell ref="L49:L51"/>
    <mergeCell ref="M49:U51"/>
    <mergeCell ref="BB49:BM51"/>
    <mergeCell ref="BO49:BW51"/>
    <mergeCell ref="BX49:BX51"/>
    <mergeCell ref="BY49:CG51"/>
    <mergeCell ref="D52:W54"/>
    <mergeCell ref="Y52:AZ57"/>
    <mergeCell ref="BB52:BM54"/>
    <mergeCell ref="BO52:CI54"/>
    <mergeCell ref="D55:K57"/>
    <mergeCell ref="L55:L57"/>
    <mergeCell ref="L61:L63"/>
    <mergeCell ref="M61:U63"/>
    <mergeCell ref="BB61:BM63"/>
    <mergeCell ref="BO61:BW63"/>
    <mergeCell ref="BX61:BX63"/>
    <mergeCell ref="BY61:CG63"/>
    <mergeCell ref="M55:U57"/>
    <mergeCell ref="BB55:BM57"/>
    <mergeCell ref="BO55:BW57"/>
    <mergeCell ref="BX55:BX57"/>
    <mergeCell ref="BY55:CG57"/>
    <mergeCell ref="D58:W60"/>
    <mergeCell ref="Y58:AZ63"/>
    <mergeCell ref="BB58:BM60"/>
    <mergeCell ref="BO58:CI60"/>
    <mergeCell ref="D61:K63"/>
    <mergeCell ref="D73:K75"/>
    <mergeCell ref="L73:L75"/>
    <mergeCell ref="M73:U75"/>
    <mergeCell ref="BB73:BM75"/>
    <mergeCell ref="BO73:BW75"/>
    <mergeCell ref="D64:W66"/>
    <mergeCell ref="Y64:AZ69"/>
    <mergeCell ref="BB64:BM66"/>
    <mergeCell ref="BO64:CI66"/>
    <mergeCell ref="D67:K69"/>
    <mergeCell ref="L67:L69"/>
    <mergeCell ref="M67:U69"/>
    <mergeCell ref="BB67:BM69"/>
    <mergeCell ref="BO67:BW69"/>
    <mergeCell ref="BX67:BX69"/>
    <mergeCell ref="BY67:CG69"/>
    <mergeCell ref="Q9:BP12"/>
    <mergeCell ref="Q13:BP16"/>
    <mergeCell ref="BO79:BW81"/>
    <mergeCell ref="BX79:BX81"/>
    <mergeCell ref="BY79:CG81"/>
    <mergeCell ref="D82:AZ87"/>
    <mergeCell ref="BB82:BM84"/>
    <mergeCell ref="BO83:BV84"/>
    <mergeCell ref="BB85:BM87"/>
    <mergeCell ref="BO86:BV87"/>
    <mergeCell ref="BX73:BX75"/>
    <mergeCell ref="BY73:CG75"/>
    <mergeCell ref="D76:W78"/>
    <mergeCell ref="Y76:AZ81"/>
    <mergeCell ref="BB76:BM78"/>
    <mergeCell ref="BO76:CI78"/>
    <mergeCell ref="D79:K81"/>
    <mergeCell ref="L79:L81"/>
    <mergeCell ref="M79:U81"/>
    <mergeCell ref="BB79:BM81"/>
    <mergeCell ref="D70:W72"/>
    <mergeCell ref="Y70:AZ75"/>
    <mergeCell ref="BB70:BM72"/>
    <mergeCell ref="BO70:CI72"/>
  </mergeCells>
  <phoneticPr fontId="47"/>
  <dataValidations count="1">
    <dataValidation type="decimal" errorStyle="warning" imeMode="disabled" operator="greaterThan" allowBlank="1" showErrorMessage="1" errorTitle="注意" error="0より大きい数を入力してください" sqref="BB28:BM81" xr:uid="{00000000-0002-0000-0500-000000000000}">
      <formula1>0</formula1>
    </dataValidation>
  </dataValidations>
  <pageMargins left="0.23622047244094491" right="0.43307086614173229" top="0.35433070866141736" bottom="0.15748031496062992"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エラー" error="ドロップダウンリストから選択してください" xr:uid="{00000000-0002-0000-0500-000001000000}">
          <x14:formula1>
            <xm:f>コード!$F$5:$F$13</xm:f>
          </x14:formula1>
          <xm:sqref>BO28:CI30 BO34:CI36 BO40:CI42 BO46:CI48 BO52:CI54 BO58:CI60 BO64:CI66 BO70:CI72 BO76:CI78</xm:sqref>
        </x14:dataValidation>
        <x14:dataValidation type="list" allowBlank="1" showErrorMessage="1" errorTitle="エラー" error="ドロップダウンリストから選択してください" xr:uid="{00000000-0002-0000-0500-000002000000}">
          <x14:formula1>
            <xm:f>コード!$B$5:$B$40</xm:f>
          </x14:formula1>
          <xm:sqref>D34:W36 D28:W30 D40:W42 D46:W48 D52:W54 D58:W60 D64:W66 D70:W72 D76:W78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D1:CJ117"/>
  <sheetViews>
    <sheetView showZeros="0" view="pageBreakPreview" zoomScale="85" zoomScaleNormal="100" zoomScaleSheetLayoutView="85" workbookViewId="0">
      <selection activeCell="BY17" sqref="BY17:CB18"/>
    </sheetView>
  </sheetViews>
  <sheetFormatPr defaultColWidth="9" defaultRowHeight="13.2" x14ac:dyDescent="0.45"/>
  <cols>
    <col min="1" max="3" width="1.8984375" style="177" customWidth="1"/>
    <col min="4" max="87" width="2" style="177" customWidth="1"/>
    <col min="88" max="88" width="3.19921875" style="177" customWidth="1"/>
    <col min="89" max="89" width="2" style="177" customWidth="1"/>
    <col min="90" max="90" width="2.69921875" style="177" customWidth="1"/>
    <col min="91" max="106" width="2" style="177" customWidth="1"/>
    <col min="107" max="16384" width="9" style="177"/>
  </cols>
  <sheetData>
    <row r="1" spans="4:88" ht="11.25" customHeight="1" x14ac:dyDescent="0.45"/>
    <row r="2" spans="4:88" ht="11.25" customHeight="1" x14ac:dyDescent="0.45">
      <c r="Q2" s="287"/>
      <c r="R2" s="287"/>
      <c r="X2" s="762" t="s">
        <v>41</v>
      </c>
      <c r="Y2" s="762"/>
      <c r="Z2" s="762"/>
      <c r="AA2" s="762"/>
      <c r="AB2" s="762"/>
      <c r="AC2" s="762"/>
      <c r="AD2" s="762"/>
      <c r="AE2" s="762"/>
      <c r="AF2" s="762"/>
      <c r="AG2" s="762"/>
      <c r="AH2" s="762"/>
      <c r="AI2" s="762"/>
      <c r="AJ2" s="762"/>
      <c r="AK2" s="762"/>
      <c r="AL2" s="762"/>
      <c r="AM2" s="762"/>
      <c r="AN2" s="762"/>
      <c r="AO2" s="762"/>
      <c r="AP2" s="762"/>
      <c r="AQ2" s="762"/>
      <c r="AR2" s="762"/>
      <c r="AS2" s="762"/>
      <c r="AT2" s="762"/>
      <c r="BF2" s="763" t="s">
        <v>12</v>
      </c>
      <c r="BG2" s="764"/>
      <c r="BH2" s="769" t="s">
        <v>3</v>
      </c>
      <c r="BI2" s="770"/>
      <c r="BJ2" s="770"/>
      <c r="BK2" s="770"/>
      <c r="BL2" s="770"/>
      <c r="BM2" s="770"/>
      <c r="BN2" s="770"/>
      <c r="BO2" s="771"/>
      <c r="BP2" s="769" t="s">
        <v>4</v>
      </c>
      <c r="BQ2" s="770"/>
      <c r="BR2" s="770"/>
      <c r="BS2" s="770"/>
      <c r="BT2" s="771"/>
      <c r="BU2" s="772" t="s">
        <v>5</v>
      </c>
      <c r="BV2" s="773"/>
      <c r="BW2" s="769" t="s">
        <v>6</v>
      </c>
      <c r="BX2" s="770"/>
      <c r="BY2" s="770"/>
      <c r="BZ2" s="770"/>
      <c r="CA2" s="770"/>
      <c r="CB2" s="770"/>
      <c r="CC2" s="771"/>
      <c r="CD2" s="769" t="s">
        <v>7</v>
      </c>
      <c r="CE2" s="770"/>
      <c r="CF2" s="770"/>
      <c r="CG2" s="770"/>
      <c r="CH2" s="770"/>
      <c r="CI2" s="775"/>
    </row>
    <row r="3" spans="4:88" ht="11.25" customHeight="1" x14ac:dyDescent="0.45">
      <c r="P3" s="287"/>
      <c r="Q3" s="287"/>
      <c r="R3" s="287"/>
      <c r="X3" s="762"/>
      <c r="Y3" s="762"/>
      <c r="Z3" s="762"/>
      <c r="AA3" s="762"/>
      <c r="AB3" s="762"/>
      <c r="AC3" s="762"/>
      <c r="AD3" s="762"/>
      <c r="AE3" s="762"/>
      <c r="AF3" s="762"/>
      <c r="AG3" s="762"/>
      <c r="AH3" s="762"/>
      <c r="AI3" s="762"/>
      <c r="AJ3" s="762"/>
      <c r="AK3" s="762"/>
      <c r="AL3" s="762"/>
      <c r="AM3" s="762"/>
      <c r="AN3" s="762"/>
      <c r="AO3" s="762"/>
      <c r="AP3" s="762"/>
      <c r="AQ3" s="762"/>
      <c r="AR3" s="762"/>
      <c r="AS3" s="762"/>
      <c r="AT3" s="762"/>
      <c r="BF3" s="765"/>
      <c r="BG3" s="766"/>
      <c r="BH3" s="776">
        <f>'16-10別表 (1)'!BH3</f>
        <v>0</v>
      </c>
      <c r="BI3" s="661"/>
      <c r="BJ3" s="661"/>
      <c r="BK3" s="661"/>
      <c r="BL3" s="661"/>
      <c r="BM3" s="661"/>
      <c r="BN3" s="661"/>
      <c r="BO3" s="777"/>
      <c r="BP3" s="776">
        <f>'16-10別表 (1)'!BP3</f>
        <v>19001</v>
      </c>
      <c r="BQ3" s="661"/>
      <c r="BR3" s="661"/>
      <c r="BS3" s="661"/>
      <c r="BT3" s="777"/>
      <c r="BU3" s="776"/>
      <c r="BV3" s="777"/>
      <c r="BW3" s="776"/>
      <c r="BX3" s="661"/>
      <c r="BY3" s="661"/>
      <c r="BZ3" s="661"/>
      <c r="CA3" s="661"/>
      <c r="CB3" s="661"/>
      <c r="CC3" s="777"/>
      <c r="CD3" s="778"/>
      <c r="CE3" s="779"/>
      <c r="CF3" s="779"/>
      <c r="CG3" s="779"/>
      <c r="CH3" s="779"/>
      <c r="CI3" s="780"/>
    </row>
    <row r="4" spans="4:88" ht="11.25" customHeight="1" x14ac:dyDescent="0.45">
      <c r="BF4" s="765"/>
      <c r="BG4" s="766"/>
      <c r="BH4" s="594"/>
      <c r="BI4" s="595"/>
      <c r="BJ4" s="595"/>
      <c r="BK4" s="595"/>
      <c r="BL4" s="595"/>
      <c r="BM4" s="595"/>
      <c r="BN4" s="595"/>
      <c r="BO4" s="596"/>
      <c r="BP4" s="594"/>
      <c r="BQ4" s="595"/>
      <c r="BR4" s="595"/>
      <c r="BS4" s="595"/>
      <c r="BT4" s="596"/>
      <c r="BU4" s="594"/>
      <c r="BV4" s="596"/>
      <c r="BW4" s="594"/>
      <c r="BX4" s="595"/>
      <c r="BY4" s="595"/>
      <c r="BZ4" s="595"/>
      <c r="CA4" s="595"/>
      <c r="CB4" s="595"/>
      <c r="CC4" s="596"/>
      <c r="CD4" s="577"/>
      <c r="CE4" s="578"/>
      <c r="CF4" s="578"/>
      <c r="CG4" s="578"/>
      <c r="CH4" s="578"/>
      <c r="CI4" s="579"/>
    </row>
    <row r="5" spans="4:88" ht="11.25" customHeight="1" x14ac:dyDescent="0.45">
      <c r="BF5" s="765"/>
      <c r="BG5" s="766"/>
      <c r="BH5" s="202"/>
      <c r="BI5" s="774" t="s">
        <v>11</v>
      </c>
      <c r="BJ5" s="774"/>
      <c r="BK5" s="774"/>
      <c r="BL5" s="774"/>
      <c r="BM5" s="774"/>
      <c r="BN5" s="774"/>
      <c r="BO5" s="774"/>
      <c r="BP5" s="288"/>
      <c r="BQ5" s="289"/>
      <c r="BR5" s="199"/>
      <c r="BS5" s="199"/>
      <c r="BT5" s="199"/>
      <c r="BU5" s="290"/>
      <c r="BV5" s="290"/>
      <c r="BW5" s="290"/>
      <c r="BX5" s="290"/>
      <c r="BY5" s="290"/>
      <c r="BZ5" s="290"/>
      <c r="CA5" s="290"/>
      <c r="CB5" s="199"/>
      <c r="CC5" s="199"/>
      <c r="CD5" s="199"/>
      <c r="CE5" s="199"/>
      <c r="CF5" s="199"/>
      <c r="CG5" s="199"/>
      <c r="CH5" s="199"/>
      <c r="CI5" s="200"/>
      <c r="CJ5" s="713" t="s">
        <v>76</v>
      </c>
    </row>
    <row r="6" spans="4:88" ht="11.25" customHeight="1" x14ac:dyDescent="0.45">
      <c r="BF6" s="765"/>
      <c r="BG6" s="766"/>
      <c r="BH6" s="714"/>
      <c r="BI6" s="715"/>
      <c r="BJ6" s="715"/>
      <c r="BK6" s="723"/>
      <c r="BL6" s="724"/>
      <c r="BM6" s="725"/>
      <c r="BN6" s="724"/>
      <c r="BO6" s="724"/>
      <c r="BP6" s="732"/>
      <c r="BQ6" s="187"/>
      <c r="BR6" s="188"/>
      <c r="BS6" s="188"/>
      <c r="BU6" s="218"/>
      <c r="BV6" s="218"/>
      <c r="BW6" s="218"/>
      <c r="BX6" s="218"/>
      <c r="BY6" s="218"/>
      <c r="BZ6" s="218"/>
      <c r="CA6" s="218"/>
      <c r="CI6" s="185"/>
      <c r="CJ6" s="713"/>
    </row>
    <row r="7" spans="4:88" ht="11.25" customHeight="1" x14ac:dyDescent="0.45">
      <c r="H7" s="735" t="s">
        <v>42</v>
      </c>
      <c r="I7" s="735"/>
      <c r="J7" s="796">
        <f>'16-10別表 (1)'!J7</f>
        <v>0</v>
      </c>
      <c r="K7" s="796"/>
      <c r="L7" s="739" t="s">
        <v>15</v>
      </c>
      <c r="M7" s="739"/>
      <c r="N7" s="796">
        <f>'16-10別表 (1)'!N7</f>
        <v>0</v>
      </c>
      <c r="O7" s="796"/>
      <c r="P7" s="739" t="s">
        <v>16</v>
      </c>
      <c r="Q7" s="739"/>
      <c r="R7" s="739"/>
      <c r="S7" s="739"/>
      <c r="T7" s="796">
        <f>'16-10別表 (1)'!T7</f>
        <v>0</v>
      </c>
      <c r="U7" s="796"/>
      <c r="V7" s="739" t="s">
        <v>15</v>
      </c>
      <c r="W7" s="739"/>
      <c r="X7" s="796">
        <f>'16-10別表 (1)'!X7</f>
        <v>0</v>
      </c>
      <c r="Y7" s="796"/>
      <c r="Z7" s="739" t="s">
        <v>43</v>
      </c>
      <c r="AA7" s="739"/>
      <c r="AB7" s="739"/>
      <c r="AC7" s="739"/>
      <c r="AN7" s="291"/>
      <c r="AO7" s="291"/>
      <c r="AP7" s="291"/>
      <c r="AQ7" s="291"/>
      <c r="AR7" s="291"/>
      <c r="AS7" s="291"/>
      <c r="AT7" s="159"/>
      <c r="AU7" s="159"/>
      <c r="AV7" s="159"/>
      <c r="AW7" s="292"/>
      <c r="AX7" s="292"/>
      <c r="AY7" s="292"/>
      <c r="AZ7" s="292"/>
      <c r="BA7" s="292"/>
      <c r="BB7" s="292"/>
      <c r="BC7" s="292"/>
      <c r="BD7" s="292"/>
      <c r="BF7" s="765"/>
      <c r="BG7" s="766"/>
      <c r="BH7" s="717"/>
      <c r="BI7" s="718"/>
      <c r="BJ7" s="718"/>
      <c r="BK7" s="726"/>
      <c r="BL7" s="727"/>
      <c r="BM7" s="728"/>
      <c r="BN7" s="727"/>
      <c r="BO7" s="727"/>
      <c r="BP7" s="733"/>
      <c r="BQ7" s="211"/>
      <c r="BT7" s="159"/>
      <c r="BU7" s="159"/>
      <c r="BV7" s="159"/>
      <c r="BW7" s="159"/>
      <c r="BX7" s="159"/>
      <c r="BY7" s="159"/>
      <c r="BZ7" s="159"/>
      <c r="CA7" s="159"/>
      <c r="CB7" s="159"/>
      <c r="CI7" s="185"/>
      <c r="CJ7" s="713"/>
    </row>
    <row r="8" spans="4:88" ht="11.25" customHeight="1" x14ac:dyDescent="0.45">
      <c r="H8" s="735"/>
      <c r="I8" s="735"/>
      <c r="J8" s="796"/>
      <c r="K8" s="796"/>
      <c r="L8" s="739"/>
      <c r="M8" s="739"/>
      <c r="N8" s="796"/>
      <c r="O8" s="796"/>
      <c r="P8" s="740"/>
      <c r="Q8" s="740"/>
      <c r="R8" s="740"/>
      <c r="S8" s="740"/>
      <c r="T8" s="797"/>
      <c r="U8" s="797"/>
      <c r="V8" s="740"/>
      <c r="W8" s="740"/>
      <c r="X8" s="797"/>
      <c r="Y8" s="797"/>
      <c r="Z8" s="740"/>
      <c r="AA8" s="740"/>
      <c r="AB8" s="740"/>
      <c r="AC8" s="740"/>
      <c r="AD8" s="270"/>
      <c r="AE8" s="270"/>
      <c r="AF8" s="270"/>
      <c r="AG8" s="270"/>
      <c r="AH8" s="270"/>
      <c r="AI8" s="270"/>
      <c r="AJ8" s="270"/>
      <c r="AK8" s="270"/>
      <c r="AL8" s="270"/>
      <c r="AM8" s="293"/>
      <c r="AN8" s="293"/>
      <c r="AO8" s="293"/>
      <c r="AP8" s="293"/>
      <c r="AQ8" s="293"/>
      <c r="AR8" s="293"/>
      <c r="AS8" s="293"/>
      <c r="AT8" s="173"/>
      <c r="AU8" s="173"/>
      <c r="AV8" s="173"/>
      <c r="AW8" s="294"/>
      <c r="AX8" s="294"/>
      <c r="AY8" s="294"/>
      <c r="AZ8" s="294"/>
      <c r="BA8" s="294"/>
      <c r="BB8" s="294"/>
      <c r="BC8" s="294"/>
      <c r="BD8" s="294"/>
      <c r="BE8" s="270"/>
      <c r="BF8" s="767"/>
      <c r="BG8" s="768"/>
      <c r="BH8" s="720"/>
      <c r="BI8" s="721"/>
      <c r="BJ8" s="721"/>
      <c r="BK8" s="729"/>
      <c r="BL8" s="730"/>
      <c r="BM8" s="731"/>
      <c r="BN8" s="730"/>
      <c r="BO8" s="730"/>
      <c r="BP8" s="734"/>
      <c r="BQ8" s="207"/>
      <c r="BR8" s="208"/>
      <c r="BS8" s="208"/>
      <c r="BT8" s="174"/>
      <c r="BU8" s="174"/>
      <c r="BV8" s="174"/>
      <c r="BW8" s="174"/>
      <c r="BX8" s="174"/>
      <c r="BY8" s="174"/>
      <c r="BZ8" s="174"/>
      <c r="CA8" s="174"/>
      <c r="CB8" s="174"/>
      <c r="CC8" s="208"/>
      <c r="CD8" s="208"/>
      <c r="CE8" s="208"/>
      <c r="CF8" s="208"/>
      <c r="CG8" s="208"/>
      <c r="CH8" s="208"/>
      <c r="CI8" s="209"/>
      <c r="CJ8" s="713"/>
    </row>
    <row r="9" spans="4:88" ht="11.25" customHeight="1" x14ac:dyDescent="0.45">
      <c r="D9" s="741" t="s">
        <v>55</v>
      </c>
      <c r="E9" s="742"/>
      <c r="F9" s="742"/>
      <c r="G9" s="742"/>
      <c r="H9" s="742"/>
      <c r="I9" s="742"/>
      <c r="J9" s="742"/>
      <c r="K9" s="742"/>
      <c r="L9" s="742"/>
      <c r="M9" s="742"/>
      <c r="N9" s="743"/>
      <c r="O9" s="295"/>
      <c r="Q9" s="609">
        <f>'16-10'!T25</f>
        <v>0</v>
      </c>
      <c r="R9" s="609"/>
      <c r="S9" s="609"/>
      <c r="T9" s="609"/>
      <c r="U9" s="609"/>
      <c r="V9" s="609"/>
      <c r="W9" s="609"/>
      <c r="X9" s="609"/>
      <c r="Y9" s="609"/>
      <c r="Z9" s="609"/>
      <c r="AA9" s="609"/>
      <c r="AB9" s="609"/>
      <c r="AC9" s="609"/>
      <c r="AD9" s="609"/>
      <c r="AE9" s="609"/>
      <c r="AF9" s="609"/>
      <c r="AG9" s="609"/>
      <c r="AH9" s="609"/>
      <c r="AI9" s="609"/>
      <c r="AJ9" s="609"/>
      <c r="AK9" s="609"/>
      <c r="AL9" s="609"/>
      <c r="AM9" s="609"/>
      <c r="AN9" s="609"/>
      <c r="AO9" s="609"/>
      <c r="AP9" s="609"/>
      <c r="AQ9" s="609"/>
      <c r="AR9" s="609"/>
      <c r="AS9" s="609"/>
      <c r="AT9" s="609"/>
      <c r="AU9" s="609"/>
      <c r="AV9" s="609"/>
      <c r="AW9" s="609"/>
      <c r="AX9" s="609"/>
      <c r="AY9" s="609"/>
      <c r="AZ9" s="609"/>
      <c r="BA9" s="609"/>
      <c r="BB9" s="609"/>
      <c r="BC9" s="609"/>
      <c r="BD9" s="609"/>
      <c r="BE9" s="609"/>
      <c r="BF9" s="609"/>
      <c r="BG9" s="609"/>
      <c r="BH9" s="609"/>
      <c r="BI9" s="609"/>
      <c r="BJ9" s="609"/>
      <c r="BK9" s="609"/>
      <c r="BL9" s="609"/>
      <c r="BM9" s="609"/>
      <c r="BN9" s="609"/>
      <c r="BO9" s="609"/>
      <c r="BP9" s="609"/>
      <c r="BT9" s="159"/>
      <c r="BU9" s="159"/>
      <c r="BV9" s="159"/>
      <c r="BW9" s="159"/>
      <c r="BX9" s="159"/>
      <c r="BY9" s="159"/>
      <c r="BZ9" s="159"/>
      <c r="CA9" s="159"/>
      <c r="CB9" s="159"/>
      <c r="CI9" s="185"/>
      <c r="CJ9" s="713"/>
    </row>
    <row r="10" spans="4:88" ht="11.25" customHeight="1" x14ac:dyDescent="0.45">
      <c r="D10" s="744"/>
      <c r="E10" s="745"/>
      <c r="F10" s="745"/>
      <c r="G10" s="745"/>
      <c r="H10" s="745"/>
      <c r="I10" s="745"/>
      <c r="J10" s="745"/>
      <c r="K10" s="745"/>
      <c r="L10" s="745"/>
      <c r="M10" s="745"/>
      <c r="N10" s="746"/>
      <c r="O10" s="211"/>
      <c r="P10" s="162"/>
      <c r="Q10" s="609"/>
      <c r="R10" s="609"/>
      <c r="S10" s="609"/>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609"/>
      <c r="AS10" s="609"/>
      <c r="AT10" s="609"/>
      <c r="AU10" s="609"/>
      <c r="AV10" s="609"/>
      <c r="AW10" s="609"/>
      <c r="AX10" s="609"/>
      <c r="AY10" s="609"/>
      <c r="AZ10" s="609"/>
      <c r="BA10" s="609"/>
      <c r="BB10" s="609"/>
      <c r="BC10" s="609"/>
      <c r="BD10" s="609"/>
      <c r="BE10" s="609"/>
      <c r="BF10" s="609"/>
      <c r="BG10" s="609"/>
      <c r="BH10" s="609"/>
      <c r="BI10" s="609"/>
      <c r="BJ10" s="609"/>
      <c r="BK10" s="609"/>
      <c r="BL10" s="609"/>
      <c r="BM10" s="609"/>
      <c r="BN10" s="609"/>
      <c r="BO10" s="609"/>
      <c r="BP10" s="609"/>
      <c r="CI10" s="185"/>
      <c r="CJ10" s="713"/>
    </row>
    <row r="11" spans="4:88" ht="11.25" customHeight="1" x14ac:dyDescent="0.45">
      <c r="D11" s="744" t="s">
        <v>51</v>
      </c>
      <c r="E11" s="745"/>
      <c r="F11" s="745"/>
      <c r="G11" s="745"/>
      <c r="H11" s="745"/>
      <c r="I11" s="745"/>
      <c r="J11" s="745"/>
      <c r="K11" s="745"/>
      <c r="L11" s="745"/>
      <c r="M11" s="745"/>
      <c r="N11" s="746"/>
      <c r="O11" s="211"/>
      <c r="P11" s="162"/>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CI11" s="185"/>
      <c r="CJ11" s="713"/>
    </row>
    <row r="12" spans="4:88" ht="11.25" customHeight="1" x14ac:dyDescent="0.45">
      <c r="D12" s="747"/>
      <c r="E12" s="748"/>
      <c r="F12" s="748"/>
      <c r="G12" s="748"/>
      <c r="H12" s="748"/>
      <c r="I12" s="748"/>
      <c r="J12" s="748"/>
      <c r="K12" s="748"/>
      <c r="L12" s="748"/>
      <c r="M12" s="748"/>
      <c r="N12" s="749"/>
      <c r="O12" s="207"/>
      <c r="P12" s="163"/>
      <c r="Q12" s="610"/>
      <c r="R12" s="610"/>
      <c r="S12" s="610"/>
      <c r="T12" s="610"/>
      <c r="U12" s="610"/>
      <c r="V12" s="610"/>
      <c r="W12" s="610"/>
      <c r="X12" s="610"/>
      <c r="Y12" s="610"/>
      <c r="Z12" s="610"/>
      <c r="AA12" s="610"/>
      <c r="AB12" s="610"/>
      <c r="AC12" s="610"/>
      <c r="AD12" s="610"/>
      <c r="AE12" s="610"/>
      <c r="AF12" s="610"/>
      <c r="AG12" s="610"/>
      <c r="AH12" s="610"/>
      <c r="AI12" s="610"/>
      <c r="AJ12" s="610"/>
      <c r="AK12" s="610"/>
      <c r="AL12" s="610"/>
      <c r="AM12" s="610"/>
      <c r="AN12" s="610"/>
      <c r="AO12" s="610"/>
      <c r="AP12" s="610"/>
      <c r="AQ12" s="610"/>
      <c r="AR12" s="610"/>
      <c r="AS12" s="610"/>
      <c r="AT12" s="610"/>
      <c r="AU12" s="610"/>
      <c r="AV12" s="610"/>
      <c r="AW12" s="610"/>
      <c r="AX12" s="610"/>
      <c r="AY12" s="610"/>
      <c r="AZ12" s="610"/>
      <c r="BA12" s="610"/>
      <c r="BB12" s="610"/>
      <c r="BC12" s="610"/>
      <c r="BD12" s="610"/>
      <c r="BE12" s="610"/>
      <c r="BF12" s="610"/>
      <c r="BG12" s="610"/>
      <c r="BH12" s="610"/>
      <c r="BI12" s="610"/>
      <c r="BJ12" s="610"/>
      <c r="BK12" s="610"/>
      <c r="BL12" s="610"/>
      <c r="BM12" s="610"/>
      <c r="BN12" s="610"/>
      <c r="BO12" s="610"/>
      <c r="BP12" s="610"/>
      <c r="BQ12" s="208"/>
      <c r="BR12" s="208"/>
      <c r="BS12" s="208"/>
      <c r="BT12" s="208"/>
      <c r="BU12" s="208"/>
      <c r="BV12" s="208"/>
      <c r="BW12" s="208"/>
      <c r="BX12" s="208"/>
      <c r="BY12" s="208"/>
      <c r="BZ12" s="208"/>
      <c r="CA12" s="208"/>
      <c r="CB12" s="208"/>
      <c r="CC12" s="208"/>
      <c r="CD12" s="208"/>
      <c r="CE12" s="208"/>
      <c r="CF12" s="208"/>
      <c r="CG12" s="208"/>
      <c r="CH12" s="208"/>
      <c r="CI12" s="209"/>
      <c r="CJ12" s="713"/>
    </row>
    <row r="13" spans="4:88" ht="11.25" customHeight="1" x14ac:dyDescent="0.45">
      <c r="D13" s="750" t="s">
        <v>56</v>
      </c>
      <c r="E13" s="751"/>
      <c r="F13" s="751"/>
      <c r="G13" s="751"/>
      <c r="H13" s="751"/>
      <c r="I13" s="751"/>
      <c r="J13" s="751"/>
      <c r="K13" s="751"/>
      <c r="L13" s="751"/>
      <c r="M13" s="751"/>
      <c r="N13" s="752"/>
      <c r="O13" s="198"/>
      <c r="Q13" s="611">
        <f>'16-10'!T30</f>
        <v>0</v>
      </c>
      <c r="R13" s="611"/>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1"/>
      <c r="AZ13" s="611"/>
      <c r="BA13" s="611"/>
      <c r="BB13" s="611"/>
      <c r="BC13" s="611"/>
      <c r="BD13" s="611"/>
      <c r="BE13" s="611"/>
      <c r="BF13" s="611"/>
      <c r="BG13" s="611"/>
      <c r="BH13" s="611"/>
      <c r="BI13" s="611"/>
      <c r="BJ13" s="611"/>
      <c r="BK13" s="611"/>
      <c r="BL13" s="611"/>
      <c r="BM13" s="611"/>
      <c r="BN13" s="611"/>
      <c r="BO13" s="611"/>
      <c r="BP13" s="611"/>
      <c r="BQ13" s="199"/>
      <c r="BR13" s="199"/>
      <c r="BS13" s="199"/>
      <c r="BT13" s="199"/>
      <c r="BU13" s="199"/>
      <c r="BV13" s="199"/>
      <c r="BW13" s="199"/>
      <c r="BX13" s="199"/>
      <c r="BY13" s="199"/>
      <c r="BZ13" s="199"/>
      <c r="CA13" s="199"/>
      <c r="CB13" s="199"/>
      <c r="CC13" s="199"/>
      <c r="CD13" s="199"/>
      <c r="CE13" s="199"/>
      <c r="CF13" s="199"/>
      <c r="CG13" s="199"/>
      <c r="CH13" s="199"/>
      <c r="CI13" s="200"/>
      <c r="CJ13" s="713"/>
    </row>
    <row r="14" spans="4:88" ht="11.25" customHeight="1" x14ac:dyDescent="0.45">
      <c r="D14" s="744"/>
      <c r="E14" s="745"/>
      <c r="F14" s="745"/>
      <c r="G14" s="745"/>
      <c r="H14" s="745"/>
      <c r="I14" s="745"/>
      <c r="J14" s="745"/>
      <c r="K14" s="745"/>
      <c r="L14" s="745"/>
      <c r="M14" s="745"/>
      <c r="N14" s="746"/>
      <c r="O14" s="211"/>
      <c r="P14" s="162"/>
      <c r="Q14" s="609"/>
      <c r="R14" s="609"/>
      <c r="S14" s="609"/>
      <c r="T14" s="609"/>
      <c r="U14" s="609"/>
      <c r="V14" s="609"/>
      <c r="W14" s="609"/>
      <c r="X14" s="609"/>
      <c r="Y14" s="609"/>
      <c r="Z14" s="609"/>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609"/>
      <c r="AW14" s="609"/>
      <c r="AX14" s="609"/>
      <c r="AY14" s="609"/>
      <c r="AZ14" s="609"/>
      <c r="BA14" s="609"/>
      <c r="BB14" s="609"/>
      <c r="BC14" s="609"/>
      <c r="BD14" s="609"/>
      <c r="BE14" s="609"/>
      <c r="BF14" s="609"/>
      <c r="BG14" s="609"/>
      <c r="BH14" s="609"/>
      <c r="BI14" s="609"/>
      <c r="BJ14" s="609"/>
      <c r="BK14" s="609"/>
      <c r="BL14" s="609"/>
      <c r="BM14" s="609"/>
      <c r="BN14" s="609"/>
      <c r="BO14" s="609"/>
      <c r="BP14" s="609"/>
      <c r="CI14" s="185"/>
      <c r="CJ14" s="713"/>
    </row>
    <row r="15" spans="4:88" ht="11.25" customHeight="1" x14ac:dyDescent="0.45">
      <c r="D15" s="744" t="s">
        <v>57</v>
      </c>
      <c r="E15" s="745"/>
      <c r="F15" s="745"/>
      <c r="G15" s="745"/>
      <c r="H15" s="745"/>
      <c r="I15" s="745"/>
      <c r="J15" s="745"/>
      <c r="K15" s="745"/>
      <c r="L15" s="745"/>
      <c r="M15" s="745"/>
      <c r="N15" s="746"/>
      <c r="O15" s="211"/>
      <c r="P15" s="162"/>
      <c r="Q15" s="609"/>
      <c r="R15" s="609"/>
      <c r="S15" s="609"/>
      <c r="T15" s="609"/>
      <c r="U15" s="609"/>
      <c r="V15" s="609"/>
      <c r="W15" s="609"/>
      <c r="X15" s="609"/>
      <c r="Y15" s="609"/>
      <c r="Z15" s="609"/>
      <c r="AA15" s="609"/>
      <c r="AB15" s="609"/>
      <c r="AC15" s="609"/>
      <c r="AD15" s="609"/>
      <c r="AE15" s="609"/>
      <c r="AF15" s="609"/>
      <c r="AG15" s="609"/>
      <c r="AH15" s="609"/>
      <c r="AI15" s="609"/>
      <c r="AJ15" s="609"/>
      <c r="AK15" s="609"/>
      <c r="AL15" s="609"/>
      <c r="AM15" s="609"/>
      <c r="AN15" s="609"/>
      <c r="AO15" s="609"/>
      <c r="AP15" s="609"/>
      <c r="AQ15" s="609"/>
      <c r="AR15" s="609"/>
      <c r="AS15" s="609"/>
      <c r="AT15" s="609"/>
      <c r="AU15" s="609"/>
      <c r="AV15" s="609"/>
      <c r="AW15" s="609"/>
      <c r="AX15" s="609"/>
      <c r="AY15" s="609"/>
      <c r="AZ15" s="609"/>
      <c r="BA15" s="609"/>
      <c r="BB15" s="609"/>
      <c r="BC15" s="609"/>
      <c r="BD15" s="609"/>
      <c r="BE15" s="609"/>
      <c r="BF15" s="609"/>
      <c r="BG15" s="609"/>
      <c r="BH15" s="609"/>
      <c r="BI15" s="609"/>
      <c r="BJ15" s="609"/>
      <c r="BK15" s="609"/>
      <c r="BL15" s="609"/>
      <c r="BM15" s="609"/>
      <c r="BN15" s="609"/>
      <c r="BO15" s="609"/>
      <c r="BP15" s="609"/>
      <c r="CI15" s="185"/>
      <c r="CJ15" s="713"/>
    </row>
    <row r="16" spans="4:88" ht="11.25" customHeight="1" x14ac:dyDescent="0.45">
      <c r="D16" s="747"/>
      <c r="E16" s="748"/>
      <c r="F16" s="748"/>
      <c r="G16" s="748"/>
      <c r="H16" s="748"/>
      <c r="I16" s="748"/>
      <c r="J16" s="748"/>
      <c r="K16" s="748"/>
      <c r="L16" s="748"/>
      <c r="M16" s="748"/>
      <c r="N16" s="749"/>
      <c r="O16" s="211"/>
      <c r="P16" s="163"/>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0"/>
      <c r="AV16" s="610"/>
      <c r="AW16" s="610"/>
      <c r="AX16" s="610"/>
      <c r="AY16" s="610"/>
      <c r="AZ16" s="610"/>
      <c r="BA16" s="610"/>
      <c r="BB16" s="610"/>
      <c r="BC16" s="610"/>
      <c r="BD16" s="610"/>
      <c r="BE16" s="610"/>
      <c r="BF16" s="610"/>
      <c r="BG16" s="610"/>
      <c r="BH16" s="610"/>
      <c r="BI16" s="610"/>
      <c r="BJ16" s="610"/>
      <c r="BK16" s="610"/>
      <c r="BL16" s="610"/>
      <c r="BM16" s="610"/>
      <c r="BN16" s="610"/>
      <c r="BO16" s="610"/>
      <c r="BP16" s="610"/>
      <c r="CI16" s="185"/>
      <c r="CJ16" s="713"/>
    </row>
    <row r="17" spans="4:88" ht="6" customHeight="1" x14ac:dyDescent="0.45">
      <c r="D17" s="227"/>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261"/>
      <c r="BW17" s="261"/>
      <c r="BX17" s="261"/>
      <c r="BY17" s="546">
        <f>IF(BO83=0,0,4)</f>
        <v>0</v>
      </c>
      <c r="BZ17" s="547"/>
      <c r="CA17" s="547"/>
      <c r="CB17" s="558"/>
      <c r="CC17" s="171"/>
      <c r="CD17" s="688" t="s">
        <v>75</v>
      </c>
      <c r="CE17" s="688"/>
      <c r="CF17" s="688"/>
      <c r="CG17" s="688"/>
      <c r="CH17" s="688"/>
      <c r="CI17" s="753"/>
      <c r="CJ17" s="713"/>
    </row>
    <row r="18" spans="4:88" ht="18" customHeight="1" x14ac:dyDescent="0.45">
      <c r="D18" s="201"/>
      <c r="S18" s="616" t="s">
        <v>112</v>
      </c>
      <c r="T18" s="616"/>
      <c r="U18" s="616"/>
      <c r="V18" s="616"/>
      <c r="W18" s="799">
        <f>'16-10別表 (1)'!W18</f>
        <v>0</v>
      </c>
      <c r="X18" s="800"/>
      <c r="Y18" s="801"/>
      <c r="Z18" s="616" t="s">
        <v>0</v>
      </c>
      <c r="AA18" s="616"/>
      <c r="AB18" s="616"/>
      <c r="AC18" s="616"/>
      <c r="AD18" s="799">
        <f>'16-10別表 (1)'!AD18</f>
        <v>0</v>
      </c>
      <c r="AE18" s="800"/>
      <c r="AF18" s="801"/>
      <c r="AG18" s="616" t="s">
        <v>1</v>
      </c>
      <c r="AH18" s="616"/>
      <c r="AI18" s="616"/>
      <c r="AJ18" s="616"/>
      <c r="BV18" s="180"/>
      <c r="BW18" s="180"/>
      <c r="BX18" s="180"/>
      <c r="BY18" s="550"/>
      <c r="BZ18" s="551"/>
      <c r="CA18" s="551"/>
      <c r="CB18" s="560"/>
      <c r="CC18" s="6"/>
      <c r="CD18" s="692"/>
      <c r="CE18" s="692"/>
      <c r="CF18" s="692"/>
      <c r="CG18" s="692"/>
      <c r="CH18" s="692"/>
      <c r="CI18" s="798"/>
      <c r="CJ18" s="713"/>
    </row>
    <row r="19" spans="4:88" ht="18" customHeight="1" x14ac:dyDescent="0.45">
      <c r="D19" s="201"/>
      <c r="S19" s="616"/>
      <c r="T19" s="616"/>
      <c r="U19" s="616"/>
      <c r="V19" s="616"/>
      <c r="W19" s="802"/>
      <c r="X19" s="803"/>
      <c r="Y19" s="804"/>
      <c r="Z19" s="616"/>
      <c r="AA19" s="616"/>
      <c r="AB19" s="616"/>
      <c r="AC19" s="616"/>
      <c r="AD19" s="802"/>
      <c r="AE19" s="803"/>
      <c r="AF19" s="804"/>
      <c r="AG19" s="616"/>
      <c r="AH19" s="616"/>
      <c r="AI19" s="616"/>
      <c r="AJ19" s="616"/>
      <c r="BY19" s="546">
        <f>BY17</f>
        <v>0</v>
      </c>
      <c r="BZ19" s="547"/>
      <c r="CA19" s="547"/>
      <c r="CB19" s="558"/>
      <c r="CC19" s="198"/>
      <c r="CD19" s="688" t="s">
        <v>44</v>
      </c>
      <c r="CE19" s="688"/>
      <c r="CF19" s="688"/>
      <c r="CG19" s="688"/>
      <c r="CH19" s="688"/>
      <c r="CI19" s="200"/>
      <c r="CJ19" s="713"/>
    </row>
    <row r="20" spans="4:88" ht="6" customHeight="1" x14ac:dyDescent="0.45">
      <c r="D20" s="228"/>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685"/>
      <c r="BZ20" s="686"/>
      <c r="CA20" s="686"/>
      <c r="CB20" s="687"/>
      <c r="CC20" s="296"/>
      <c r="CD20" s="689"/>
      <c r="CE20" s="689"/>
      <c r="CF20" s="689"/>
      <c r="CG20" s="689"/>
      <c r="CH20" s="689"/>
      <c r="CI20" s="194"/>
      <c r="CJ20" s="713"/>
    </row>
    <row r="21" spans="4:88" ht="8.1" customHeight="1" x14ac:dyDescent="0.45">
      <c r="D21" s="297"/>
      <c r="E21" s="298"/>
      <c r="F21" s="298"/>
      <c r="G21" s="298"/>
      <c r="H21" s="298"/>
      <c r="I21" s="298"/>
      <c r="J21" s="298"/>
      <c r="K21" s="298"/>
      <c r="L21" s="298"/>
      <c r="M21" s="298"/>
      <c r="N21" s="298"/>
      <c r="O21" s="298"/>
      <c r="P21" s="298"/>
      <c r="Q21" s="298"/>
      <c r="R21" s="298"/>
      <c r="S21" s="299"/>
      <c r="T21" s="299"/>
      <c r="U21" s="690" t="s">
        <v>52</v>
      </c>
      <c r="V21" s="690"/>
      <c r="W21" s="690"/>
      <c r="X21" s="690"/>
      <c r="Y21" s="690"/>
      <c r="Z21" s="690"/>
      <c r="AA21" s="690"/>
      <c r="AB21" s="690"/>
      <c r="AC21" s="690"/>
      <c r="AD21" s="690"/>
      <c r="AE21" s="690"/>
      <c r="AF21" s="690"/>
      <c r="AG21" s="690"/>
      <c r="AH21" s="690"/>
      <c r="AI21" s="690"/>
      <c r="AJ21" s="690"/>
      <c r="AK21" s="299"/>
      <c r="AL21" s="299"/>
      <c r="AM21" s="298"/>
      <c r="AN21" s="298"/>
      <c r="AO21" s="298"/>
      <c r="AP21" s="298"/>
      <c r="AQ21" s="298"/>
      <c r="AR21" s="298"/>
      <c r="AS21" s="298"/>
      <c r="AT21" s="298"/>
      <c r="AU21" s="298"/>
      <c r="AV21" s="298"/>
      <c r="AW21" s="298"/>
      <c r="AX21" s="298"/>
      <c r="AY21" s="298"/>
      <c r="AZ21" s="300"/>
      <c r="BA21" s="301"/>
      <c r="BB21" s="302"/>
      <c r="BC21" s="690" t="s">
        <v>45</v>
      </c>
      <c r="BD21" s="690"/>
      <c r="BE21" s="690"/>
      <c r="BF21" s="690"/>
      <c r="BG21" s="690"/>
      <c r="BH21" s="690"/>
      <c r="BI21" s="690"/>
      <c r="BJ21" s="690"/>
      <c r="BK21" s="690"/>
      <c r="BL21" s="690"/>
      <c r="BM21" s="302"/>
      <c r="BN21" s="303"/>
      <c r="BO21" s="304"/>
      <c r="BP21" s="305"/>
      <c r="BQ21" s="305"/>
      <c r="BR21" s="305"/>
      <c r="BS21" s="305"/>
      <c r="BT21" s="305"/>
      <c r="BU21" s="305"/>
      <c r="BV21" s="305"/>
      <c r="BW21" s="305"/>
      <c r="BX21" s="298"/>
      <c r="BY21" s="298"/>
      <c r="BZ21" s="298"/>
      <c r="CA21" s="298"/>
      <c r="CB21" s="298"/>
      <c r="CC21" s="298"/>
      <c r="CD21" s="298"/>
      <c r="CE21" s="298"/>
      <c r="CF21" s="298"/>
      <c r="CG21" s="298"/>
      <c r="CH21" s="298"/>
      <c r="CI21" s="300"/>
      <c r="CJ21" s="713"/>
    </row>
    <row r="22" spans="4:88" ht="8.1" customHeight="1" x14ac:dyDescent="0.45">
      <c r="D22" s="306"/>
      <c r="E22" s="307"/>
      <c r="F22" s="307"/>
      <c r="G22" s="307"/>
      <c r="H22" s="307"/>
      <c r="I22" s="307"/>
      <c r="J22" s="307"/>
      <c r="K22" s="307"/>
      <c r="L22" s="307"/>
      <c r="M22" s="307"/>
      <c r="N22" s="307"/>
      <c r="O22" s="307"/>
      <c r="P22" s="307"/>
      <c r="Q22" s="307"/>
      <c r="R22" s="307"/>
      <c r="S22" s="308"/>
      <c r="T22" s="308"/>
      <c r="U22" s="691"/>
      <c r="V22" s="691"/>
      <c r="W22" s="691"/>
      <c r="X22" s="691"/>
      <c r="Y22" s="691"/>
      <c r="Z22" s="691"/>
      <c r="AA22" s="691"/>
      <c r="AB22" s="691"/>
      <c r="AC22" s="691"/>
      <c r="AD22" s="691"/>
      <c r="AE22" s="691"/>
      <c r="AF22" s="691"/>
      <c r="AG22" s="691"/>
      <c r="AH22" s="691"/>
      <c r="AI22" s="691"/>
      <c r="AJ22" s="691"/>
      <c r="AK22" s="308"/>
      <c r="AL22" s="308"/>
      <c r="AM22" s="307"/>
      <c r="AN22" s="307"/>
      <c r="AO22" s="307"/>
      <c r="AP22" s="307"/>
      <c r="AQ22" s="307"/>
      <c r="AR22" s="307"/>
      <c r="AS22" s="307"/>
      <c r="AT22" s="307"/>
      <c r="AU22" s="307"/>
      <c r="AV22" s="307"/>
      <c r="AW22" s="307"/>
      <c r="AX22" s="307"/>
      <c r="AY22" s="307"/>
      <c r="AZ22" s="309"/>
      <c r="BA22" s="310"/>
      <c r="BB22" s="311"/>
      <c r="BC22" s="691"/>
      <c r="BD22" s="691"/>
      <c r="BE22" s="691"/>
      <c r="BF22" s="691"/>
      <c r="BG22" s="691"/>
      <c r="BH22" s="691"/>
      <c r="BI22" s="691"/>
      <c r="BJ22" s="691"/>
      <c r="BK22" s="691"/>
      <c r="BL22" s="691"/>
      <c r="BM22" s="311"/>
      <c r="BN22" s="312"/>
      <c r="BO22" s="693" t="s">
        <v>49</v>
      </c>
      <c r="BP22" s="694"/>
      <c r="BQ22" s="694"/>
      <c r="BR22" s="694"/>
      <c r="BS22" s="694"/>
      <c r="BT22" s="694"/>
      <c r="BU22" s="694"/>
      <c r="BV22" s="694"/>
      <c r="BW22" s="694"/>
      <c r="BX22" s="307"/>
      <c r="BY22" s="307"/>
      <c r="BZ22" s="307"/>
      <c r="CA22" s="307"/>
      <c r="CB22" s="307"/>
      <c r="CC22" s="307"/>
      <c r="CD22" s="307"/>
      <c r="CE22" s="307"/>
      <c r="CF22" s="307"/>
      <c r="CG22" s="307"/>
      <c r="CH22" s="307"/>
      <c r="CI22" s="309"/>
      <c r="CJ22" s="713"/>
    </row>
    <row r="23" spans="4:88" ht="8.1" customHeight="1" x14ac:dyDescent="0.45">
      <c r="D23" s="306"/>
      <c r="E23" s="307"/>
      <c r="F23" s="307"/>
      <c r="G23" s="307"/>
      <c r="H23" s="307"/>
      <c r="I23" s="307"/>
      <c r="J23" s="307"/>
      <c r="K23" s="307"/>
      <c r="L23" s="307"/>
      <c r="M23" s="307"/>
      <c r="N23" s="307"/>
      <c r="O23" s="307"/>
      <c r="P23" s="307"/>
      <c r="Q23" s="307"/>
      <c r="R23" s="307"/>
      <c r="S23" s="175"/>
      <c r="T23" s="175"/>
      <c r="U23" s="692"/>
      <c r="V23" s="692"/>
      <c r="W23" s="692"/>
      <c r="X23" s="692"/>
      <c r="Y23" s="692"/>
      <c r="Z23" s="692"/>
      <c r="AA23" s="692"/>
      <c r="AB23" s="692"/>
      <c r="AC23" s="692"/>
      <c r="AD23" s="692"/>
      <c r="AE23" s="692"/>
      <c r="AF23" s="692"/>
      <c r="AG23" s="692"/>
      <c r="AH23" s="692"/>
      <c r="AI23" s="692"/>
      <c r="AJ23" s="692"/>
      <c r="AK23" s="175"/>
      <c r="AL23" s="175"/>
      <c r="AM23" s="307"/>
      <c r="AN23" s="307"/>
      <c r="AO23" s="307"/>
      <c r="AP23" s="307"/>
      <c r="AQ23" s="307"/>
      <c r="AR23" s="307"/>
      <c r="AS23" s="307"/>
      <c r="AT23" s="307"/>
      <c r="AU23" s="307"/>
      <c r="AV23" s="307"/>
      <c r="AW23" s="307"/>
      <c r="AX23" s="307"/>
      <c r="AY23" s="307"/>
      <c r="AZ23" s="309"/>
      <c r="BA23" s="310"/>
      <c r="BB23" s="311"/>
      <c r="BC23" s="692"/>
      <c r="BD23" s="692"/>
      <c r="BE23" s="692"/>
      <c r="BF23" s="692"/>
      <c r="BG23" s="692"/>
      <c r="BH23" s="692"/>
      <c r="BI23" s="692"/>
      <c r="BJ23" s="692"/>
      <c r="BK23" s="692"/>
      <c r="BL23" s="692"/>
      <c r="BM23" s="311"/>
      <c r="BN23" s="312"/>
      <c r="BO23" s="693"/>
      <c r="BP23" s="694"/>
      <c r="BQ23" s="694"/>
      <c r="BR23" s="694"/>
      <c r="BS23" s="694"/>
      <c r="BT23" s="694"/>
      <c r="BU23" s="694"/>
      <c r="BV23" s="694"/>
      <c r="BW23" s="694"/>
      <c r="BX23" s="307"/>
      <c r="BY23" s="307"/>
      <c r="BZ23" s="307"/>
      <c r="CA23" s="307"/>
      <c r="CB23" s="307"/>
      <c r="CC23" s="307"/>
      <c r="CD23" s="307"/>
      <c r="CE23" s="307"/>
      <c r="CF23" s="307"/>
      <c r="CG23" s="307"/>
      <c r="CH23" s="307"/>
      <c r="CI23" s="309"/>
      <c r="CJ23" s="713"/>
    </row>
    <row r="24" spans="4:88" ht="8.1" customHeight="1" x14ac:dyDescent="0.45">
      <c r="D24" s="695" t="s">
        <v>51</v>
      </c>
      <c r="E24" s="696"/>
      <c r="F24" s="696"/>
      <c r="G24" s="696"/>
      <c r="H24" s="696"/>
      <c r="I24" s="696"/>
      <c r="J24" s="696"/>
      <c r="K24" s="696"/>
      <c r="L24" s="313"/>
      <c r="M24" s="313"/>
      <c r="N24" s="314"/>
      <c r="O24" s="314"/>
      <c r="P24" s="314"/>
      <c r="Q24" s="314"/>
      <c r="R24" s="314"/>
      <c r="S24" s="314"/>
      <c r="T24" s="314"/>
      <c r="U24" s="314"/>
      <c r="V24" s="314"/>
      <c r="W24" s="314"/>
      <c r="X24" s="315"/>
      <c r="Y24" s="316"/>
      <c r="Z24" s="316"/>
      <c r="AA24" s="316"/>
      <c r="AB24" s="316"/>
      <c r="AC24" s="316"/>
      <c r="AD24" s="316"/>
      <c r="AE24" s="316"/>
      <c r="AF24" s="688" t="s">
        <v>53</v>
      </c>
      <c r="AG24" s="688"/>
      <c r="AH24" s="688"/>
      <c r="AI24" s="688"/>
      <c r="AJ24" s="688"/>
      <c r="AK24" s="688"/>
      <c r="AL24" s="688"/>
      <c r="AM24" s="688"/>
      <c r="AN24" s="688"/>
      <c r="AO24" s="688"/>
      <c r="AP24" s="688"/>
      <c r="AQ24" s="688"/>
      <c r="AR24" s="688"/>
      <c r="AS24" s="688"/>
      <c r="AT24" s="688"/>
      <c r="AU24" s="316"/>
      <c r="AV24" s="316"/>
      <c r="AW24" s="316"/>
      <c r="AX24" s="316"/>
      <c r="AY24" s="316"/>
      <c r="AZ24" s="317"/>
      <c r="BA24" s="318"/>
      <c r="BB24" s="701" t="s">
        <v>46</v>
      </c>
      <c r="BC24" s="702"/>
      <c r="BD24" s="702"/>
      <c r="BE24" s="702"/>
      <c r="BF24" s="702"/>
      <c r="BG24" s="702"/>
      <c r="BH24" s="702"/>
      <c r="BI24" s="702"/>
      <c r="BJ24" s="702"/>
      <c r="BK24" s="702"/>
      <c r="BL24" s="702"/>
      <c r="BM24" s="702"/>
      <c r="BN24" s="703"/>
      <c r="BO24" s="693" t="s">
        <v>50</v>
      </c>
      <c r="BP24" s="694"/>
      <c r="BQ24" s="694"/>
      <c r="BR24" s="694"/>
      <c r="BS24" s="694"/>
      <c r="BT24" s="694"/>
      <c r="BU24" s="694"/>
      <c r="BV24" s="694"/>
      <c r="BW24" s="710"/>
      <c r="BX24" s="658" t="s">
        <v>47</v>
      </c>
      <c r="BY24" s="314"/>
      <c r="BZ24" s="314"/>
      <c r="CA24" s="711" t="s">
        <v>48</v>
      </c>
      <c r="CB24" s="711"/>
      <c r="CC24" s="711"/>
      <c r="CD24" s="711"/>
      <c r="CE24" s="711"/>
      <c r="CF24" s="711"/>
      <c r="CG24" s="711"/>
      <c r="CH24" s="314"/>
      <c r="CI24" s="319"/>
      <c r="CJ24" s="713"/>
    </row>
    <row r="25" spans="4:88" ht="8.1" customHeight="1" x14ac:dyDescent="0.45">
      <c r="D25" s="697"/>
      <c r="E25" s="698"/>
      <c r="F25" s="698"/>
      <c r="G25" s="698"/>
      <c r="H25" s="698"/>
      <c r="I25" s="698"/>
      <c r="J25" s="698"/>
      <c r="K25" s="790"/>
      <c r="L25" s="658" t="s">
        <v>47</v>
      </c>
      <c r="M25" s="314"/>
      <c r="N25" s="314"/>
      <c r="O25" s="711" t="s">
        <v>48</v>
      </c>
      <c r="P25" s="711"/>
      <c r="Q25" s="711"/>
      <c r="R25" s="711"/>
      <c r="S25" s="711"/>
      <c r="T25" s="711"/>
      <c r="U25" s="711"/>
      <c r="V25" s="314"/>
      <c r="W25" s="320"/>
      <c r="X25" s="321"/>
      <c r="Y25" s="307"/>
      <c r="Z25" s="307"/>
      <c r="AA25" s="307"/>
      <c r="AB25" s="307"/>
      <c r="AC25" s="307"/>
      <c r="AD25" s="307"/>
      <c r="AE25" s="307"/>
      <c r="AF25" s="691"/>
      <c r="AG25" s="691"/>
      <c r="AH25" s="691"/>
      <c r="AI25" s="691"/>
      <c r="AJ25" s="691"/>
      <c r="AK25" s="691"/>
      <c r="AL25" s="691"/>
      <c r="AM25" s="691"/>
      <c r="AN25" s="691"/>
      <c r="AO25" s="691"/>
      <c r="AP25" s="691"/>
      <c r="AQ25" s="691"/>
      <c r="AR25" s="691"/>
      <c r="AS25" s="691"/>
      <c r="AT25" s="691"/>
      <c r="AU25" s="307"/>
      <c r="AV25" s="307"/>
      <c r="AW25" s="307"/>
      <c r="AX25" s="307"/>
      <c r="AY25" s="307"/>
      <c r="AZ25" s="309"/>
      <c r="BA25" s="306"/>
      <c r="BB25" s="704"/>
      <c r="BC25" s="705"/>
      <c r="BD25" s="705"/>
      <c r="BE25" s="705"/>
      <c r="BF25" s="705"/>
      <c r="BG25" s="705"/>
      <c r="BH25" s="705"/>
      <c r="BI25" s="705"/>
      <c r="BJ25" s="705"/>
      <c r="BK25" s="705"/>
      <c r="BL25" s="705"/>
      <c r="BM25" s="705"/>
      <c r="BN25" s="706"/>
      <c r="BO25" s="693"/>
      <c r="BP25" s="694"/>
      <c r="BQ25" s="694"/>
      <c r="BR25" s="694"/>
      <c r="BS25" s="694"/>
      <c r="BT25" s="694"/>
      <c r="BU25" s="694"/>
      <c r="BV25" s="694"/>
      <c r="BW25" s="710"/>
      <c r="BX25" s="659"/>
      <c r="BY25" s="322"/>
      <c r="BZ25" s="322"/>
      <c r="CA25" s="694"/>
      <c r="CB25" s="694"/>
      <c r="CC25" s="694"/>
      <c r="CD25" s="694"/>
      <c r="CE25" s="694"/>
      <c r="CF25" s="694"/>
      <c r="CG25" s="694"/>
      <c r="CH25" s="322"/>
      <c r="CI25" s="323"/>
      <c r="CJ25" s="713"/>
    </row>
    <row r="26" spans="4:88" ht="8.1" customHeight="1" x14ac:dyDescent="0.45">
      <c r="D26" s="699"/>
      <c r="E26" s="700"/>
      <c r="F26" s="700"/>
      <c r="G26" s="700"/>
      <c r="H26" s="700"/>
      <c r="I26" s="700"/>
      <c r="J26" s="700"/>
      <c r="K26" s="791"/>
      <c r="L26" s="660"/>
      <c r="M26" s="324"/>
      <c r="N26" s="324"/>
      <c r="O26" s="712"/>
      <c r="P26" s="712"/>
      <c r="Q26" s="712"/>
      <c r="R26" s="712"/>
      <c r="S26" s="712"/>
      <c r="T26" s="712"/>
      <c r="U26" s="712"/>
      <c r="V26" s="324"/>
      <c r="W26" s="325"/>
      <c r="X26" s="326"/>
      <c r="Y26" s="327"/>
      <c r="Z26" s="327"/>
      <c r="AA26" s="327"/>
      <c r="AB26" s="327"/>
      <c r="AC26" s="327"/>
      <c r="AD26" s="327"/>
      <c r="AE26" s="327"/>
      <c r="AF26" s="689"/>
      <c r="AG26" s="689"/>
      <c r="AH26" s="689"/>
      <c r="AI26" s="689"/>
      <c r="AJ26" s="689"/>
      <c r="AK26" s="689"/>
      <c r="AL26" s="689"/>
      <c r="AM26" s="689"/>
      <c r="AN26" s="689"/>
      <c r="AO26" s="689"/>
      <c r="AP26" s="689"/>
      <c r="AQ26" s="689"/>
      <c r="AR26" s="689"/>
      <c r="AS26" s="689"/>
      <c r="AT26" s="689"/>
      <c r="AU26" s="327"/>
      <c r="AV26" s="327"/>
      <c r="AW26" s="327"/>
      <c r="AX26" s="327"/>
      <c r="AY26" s="327"/>
      <c r="AZ26" s="328"/>
      <c r="BA26" s="329"/>
      <c r="BB26" s="707"/>
      <c r="BC26" s="708"/>
      <c r="BD26" s="708"/>
      <c r="BE26" s="708"/>
      <c r="BF26" s="708"/>
      <c r="BG26" s="708"/>
      <c r="BH26" s="708"/>
      <c r="BI26" s="708"/>
      <c r="BJ26" s="708"/>
      <c r="BK26" s="708"/>
      <c r="BL26" s="708"/>
      <c r="BM26" s="708"/>
      <c r="BN26" s="709"/>
      <c r="BO26" s="330"/>
      <c r="BP26" s="331"/>
      <c r="BQ26" s="331"/>
      <c r="BR26" s="331"/>
      <c r="BS26" s="331"/>
      <c r="BT26" s="331"/>
      <c r="BU26" s="331"/>
      <c r="BV26" s="331"/>
      <c r="BW26" s="332"/>
      <c r="BX26" s="660"/>
      <c r="BY26" s="324"/>
      <c r="BZ26" s="324"/>
      <c r="CA26" s="712"/>
      <c r="CB26" s="712"/>
      <c r="CC26" s="712"/>
      <c r="CD26" s="712"/>
      <c r="CE26" s="712"/>
      <c r="CF26" s="712"/>
      <c r="CG26" s="712"/>
      <c r="CH26" s="324"/>
      <c r="CI26" s="333"/>
      <c r="CJ26" s="713"/>
    </row>
    <row r="27" spans="4:88" ht="9" customHeight="1" x14ac:dyDescent="0.45">
      <c r="D27" s="334"/>
      <c r="E27" s="335"/>
      <c r="F27" s="335"/>
      <c r="G27" s="335"/>
      <c r="H27" s="335"/>
      <c r="I27" s="335"/>
      <c r="J27" s="335"/>
      <c r="K27" s="335"/>
      <c r="L27" s="335"/>
      <c r="M27" s="335"/>
      <c r="N27" s="335"/>
      <c r="O27" s="335"/>
      <c r="P27" s="335"/>
      <c r="Q27" s="335"/>
      <c r="R27" s="335"/>
      <c r="S27" s="335"/>
      <c r="T27" s="335"/>
      <c r="U27" s="335"/>
      <c r="V27" s="335"/>
      <c r="W27" s="335"/>
      <c r="X27" s="336"/>
      <c r="Y27" s="335"/>
      <c r="Z27" s="335"/>
      <c r="AA27" s="335"/>
      <c r="AB27" s="335"/>
      <c r="AC27" s="335"/>
      <c r="AD27" s="335"/>
      <c r="AE27" s="335"/>
      <c r="AF27" s="335"/>
      <c r="AG27" s="335"/>
      <c r="AH27" s="335"/>
      <c r="AI27" s="335"/>
      <c r="AJ27" s="335"/>
      <c r="AK27" s="335"/>
      <c r="AL27" s="335"/>
      <c r="AM27" s="335"/>
      <c r="AN27" s="335"/>
      <c r="AO27" s="335"/>
      <c r="AP27" s="335"/>
      <c r="AQ27" s="335"/>
      <c r="AR27" s="335"/>
      <c r="AS27" s="335"/>
      <c r="AT27" s="335"/>
      <c r="AU27" s="335"/>
      <c r="AV27" s="335"/>
      <c r="AW27" s="335"/>
      <c r="AX27" s="335"/>
      <c r="AY27" s="335"/>
      <c r="AZ27" s="337"/>
      <c r="BA27" s="338"/>
      <c r="BB27" s="160"/>
      <c r="BC27" s="160"/>
      <c r="BD27" s="160"/>
      <c r="BE27" s="160"/>
      <c r="BF27" s="160"/>
      <c r="BG27" s="160"/>
      <c r="BH27" s="160"/>
      <c r="BI27" s="160"/>
      <c r="BJ27" s="160"/>
      <c r="BK27" s="160"/>
      <c r="BL27" s="160"/>
      <c r="BM27" s="160"/>
      <c r="BN27" s="7" t="s">
        <v>26</v>
      </c>
      <c r="BO27" s="339"/>
      <c r="BP27" s="340"/>
      <c r="BQ27" s="340"/>
      <c r="BR27" s="340"/>
      <c r="BS27" s="340"/>
      <c r="BT27" s="340"/>
      <c r="BU27" s="340"/>
      <c r="BV27" s="340"/>
      <c r="BW27" s="340"/>
      <c r="BX27" s="340"/>
      <c r="BY27" s="340"/>
      <c r="BZ27" s="340"/>
      <c r="CA27" s="340"/>
      <c r="CB27" s="340"/>
      <c r="CC27" s="340"/>
      <c r="CD27" s="340"/>
      <c r="CE27" s="340"/>
      <c r="CF27" s="340"/>
      <c r="CG27" s="340"/>
      <c r="CH27" s="340"/>
      <c r="CI27" s="341"/>
      <c r="CJ27" s="713"/>
    </row>
    <row r="28" spans="4:88" ht="8.1" customHeight="1" x14ac:dyDescent="0.45">
      <c r="D28" s="641"/>
      <c r="E28" s="642"/>
      <c r="F28" s="642"/>
      <c r="G28" s="642"/>
      <c r="H28" s="642"/>
      <c r="I28" s="642"/>
      <c r="J28" s="642"/>
      <c r="K28" s="642"/>
      <c r="L28" s="642"/>
      <c r="M28" s="642"/>
      <c r="N28" s="642"/>
      <c r="O28" s="642"/>
      <c r="P28" s="642"/>
      <c r="Q28" s="642"/>
      <c r="R28" s="642"/>
      <c r="S28" s="642"/>
      <c r="T28" s="642"/>
      <c r="U28" s="642"/>
      <c r="V28" s="642"/>
      <c r="W28" s="643"/>
      <c r="X28" s="6"/>
      <c r="Y28" s="644" t="str">
        <f>IF(D28="","",VLOOKUP(D28,コード!$B$5:$D$40,3,FALSE))</f>
        <v/>
      </c>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5"/>
      <c r="BA28" s="342"/>
      <c r="BB28" s="649"/>
      <c r="BC28" s="649"/>
      <c r="BD28" s="649"/>
      <c r="BE28" s="649"/>
      <c r="BF28" s="649"/>
      <c r="BG28" s="649"/>
      <c r="BH28" s="649"/>
      <c r="BI28" s="649"/>
      <c r="BJ28" s="649"/>
      <c r="BK28" s="649"/>
      <c r="BL28" s="649"/>
      <c r="BM28" s="649"/>
      <c r="BN28" s="146"/>
      <c r="BO28" s="641"/>
      <c r="BP28" s="642"/>
      <c r="BQ28" s="642"/>
      <c r="BR28" s="642"/>
      <c r="BS28" s="642"/>
      <c r="BT28" s="642"/>
      <c r="BU28" s="642"/>
      <c r="BV28" s="642"/>
      <c r="BW28" s="642"/>
      <c r="BX28" s="642"/>
      <c r="BY28" s="642"/>
      <c r="BZ28" s="642"/>
      <c r="CA28" s="642"/>
      <c r="CB28" s="642"/>
      <c r="CC28" s="642"/>
      <c r="CD28" s="642"/>
      <c r="CE28" s="642"/>
      <c r="CF28" s="642"/>
      <c r="CG28" s="642"/>
      <c r="CH28" s="642"/>
      <c r="CI28" s="651"/>
      <c r="CJ28" s="713"/>
    </row>
    <row r="29" spans="4:88" ht="8.1" customHeight="1" x14ac:dyDescent="0.45">
      <c r="D29" s="641"/>
      <c r="E29" s="642"/>
      <c r="F29" s="642"/>
      <c r="G29" s="642"/>
      <c r="H29" s="642"/>
      <c r="I29" s="642"/>
      <c r="J29" s="642"/>
      <c r="K29" s="642"/>
      <c r="L29" s="642"/>
      <c r="M29" s="642"/>
      <c r="N29" s="642"/>
      <c r="O29" s="642"/>
      <c r="P29" s="642"/>
      <c r="Q29" s="642"/>
      <c r="R29" s="642"/>
      <c r="S29" s="642"/>
      <c r="T29" s="642"/>
      <c r="U29" s="642"/>
      <c r="V29" s="642"/>
      <c r="W29" s="643"/>
      <c r="X29" s="6"/>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4"/>
      <c r="AY29" s="644"/>
      <c r="AZ29" s="645"/>
      <c r="BA29" s="342"/>
      <c r="BB29" s="649"/>
      <c r="BC29" s="649"/>
      <c r="BD29" s="649"/>
      <c r="BE29" s="649"/>
      <c r="BF29" s="649"/>
      <c r="BG29" s="649"/>
      <c r="BH29" s="649"/>
      <c r="BI29" s="649"/>
      <c r="BJ29" s="649"/>
      <c r="BK29" s="649"/>
      <c r="BL29" s="649"/>
      <c r="BM29" s="649"/>
      <c r="BN29" s="146"/>
      <c r="BO29" s="641"/>
      <c r="BP29" s="642"/>
      <c r="BQ29" s="642"/>
      <c r="BR29" s="642"/>
      <c r="BS29" s="642"/>
      <c r="BT29" s="642"/>
      <c r="BU29" s="642"/>
      <c r="BV29" s="642"/>
      <c r="BW29" s="642"/>
      <c r="BX29" s="642"/>
      <c r="BY29" s="642"/>
      <c r="BZ29" s="642"/>
      <c r="CA29" s="642"/>
      <c r="CB29" s="642"/>
      <c r="CC29" s="642"/>
      <c r="CD29" s="642"/>
      <c r="CE29" s="642"/>
      <c r="CF29" s="642"/>
      <c r="CG29" s="642"/>
      <c r="CH29" s="642"/>
      <c r="CI29" s="651"/>
      <c r="CJ29" s="713"/>
    </row>
    <row r="30" spans="4:88" ht="8.1" customHeight="1" x14ac:dyDescent="0.45">
      <c r="D30" s="641"/>
      <c r="E30" s="642"/>
      <c r="F30" s="642"/>
      <c r="G30" s="642"/>
      <c r="H30" s="642"/>
      <c r="I30" s="642"/>
      <c r="J30" s="642"/>
      <c r="K30" s="642"/>
      <c r="L30" s="642"/>
      <c r="M30" s="642"/>
      <c r="N30" s="642"/>
      <c r="O30" s="642"/>
      <c r="P30" s="642"/>
      <c r="Q30" s="642"/>
      <c r="R30" s="642"/>
      <c r="S30" s="642"/>
      <c r="T30" s="642"/>
      <c r="U30" s="642"/>
      <c r="V30" s="642"/>
      <c r="W30" s="643"/>
      <c r="X30" s="6"/>
      <c r="Y30" s="644"/>
      <c r="Z30" s="644"/>
      <c r="AA30" s="644"/>
      <c r="AB30" s="644"/>
      <c r="AC30" s="644"/>
      <c r="AD30" s="644"/>
      <c r="AE30" s="644"/>
      <c r="AF30" s="644"/>
      <c r="AG30" s="644"/>
      <c r="AH30" s="644"/>
      <c r="AI30" s="644"/>
      <c r="AJ30" s="644"/>
      <c r="AK30" s="644"/>
      <c r="AL30" s="644"/>
      <c r="AM30" s="644"/>
      <c r="AN30" s="644"/>
      <c r="AO30" s="644"/>
      <c r="AP30" s="644"/>
      <c r="AQ30" s="644"/>
      <c r="AR30" s="644"/>
      <c r="AS30" s="644"/>
      <c r="AT30" s="644"/>
      <c r="AU30" s="644"/>
      <c r="AV30" s="644"/>
      <c r="AW30" s="644"/>
      <c r="AX30" s="644"/>
      <c r="AY30" s="644"/>
      <c r="AZ30" s="645"/>
      <c r="BA30" s="342"/>
      <c r="BB30" s="650"/>
      <c r="BC30" s="650"/>
      <c r="BD30" s="650"/>
      <c r="BE30" s="650"/>
      <c r="BF30" s="650"/>
      <c r="BG30" s="650"/>
      <c r="BH30" s="650"/>
      <c r="BI30" s="650"/>
      <c r="BJ30" s="650"/>
      <c r="BK30" s="650"/>
      <c r="BL30" s="650"/>
      <c r="BM30" s="650"/>
      <c r="BN30" s="147"/>
      <c r="BO30" s="641"/>
      <c r="BP30" s="642"/>
      <c r="BQ30" s="642"/>
      <c r="BR30" s="642"/>
      <c r="BS30" s="642"/>
      <c r="BT30" s="642"/>
      <c r="BU30" s="642"/>
      <c r="BV30" s="642"/>
      <c r="BW30" s="642"/>
      <c r="BX30" s="642"/>
      <c r="BY30" s="642"/>
      <c r="BZ30" s="642"/>
      <c r="CA30" s="642"/>
      <c r="CB30" s="642"/>
      <c r="CC30" s="642"/>
      <c r="CD30" s="642"/>
      <c r="CE30" s="642"/>
      <c r="CF30" s="642"/>
      <c r="CG30" s="642"/>
      <c r="CH30" s="642"/>
      <c r="CI30" s="651"/>
      <c r="CJ30" s="713"/>
    </row>
    <row r="31" spans="4:88" ht="8.1" customHeight="1" x14ac:dyDescent="0.45">
      <c r="D31" s="678"/>
      <c r="E31" s="679"/>
      <c r="F31" s="679"/>
      <c r="G31" s="679"/>
      <c r="H31" s="679"/>
      <c r="I31" s="679"/>
      <c r="J31" s="679"/>
      <c r="K31" s="680"/>
      <c r="L31" s="658" t="s">
        <v>47</v>
      </c>
      <c r="M31" s="661" t="str">
        <f>IF(D28="","",VLOOKUP(D28,コード!$B$5:$D$40,2,FALSE))</f>
        <v/>
      </c>
      <c r="N31" s="661"/>
      <c r="O31" s="661"/>
      <c r="P31" s="661"/>
      <c r="Q31" s="661"/>
      <c r="R31" s="661"/>
      <c r="S31" s="661"/>
      <c r="T31" s="661"/>
      <c r="U31" s="661"/>
      <c r="V31" s="172"/>
      <c r="W31" s="172"/>
      <c r="X31" s="343"/>
      <c r="Y31" s="644"/>
      <c r="Z31" s="644"/>
      <c r="AA31" s="644"/>
      <c r="AB31" s="644"/>
      <c r="AC31" s="644"/>
      <c r="AD31" s="644"/>
      <c r="AE31" s="644"/>
      <c r="AF31" s="644"/>
      <c r="AG31" s="644"/>
      <c r="AH31" s="644"/>
      <c r="AI31" s="644"/>
      <c r="AJ31" s="644"/>
      <c r="AK31" s="644"/>
      <c r="AL31" s="644"/>
      <c r="AM31" s="644"/>
      <c r="AN31" s="644"/>
      <c r="AO31" s="644"/>
      <c r="AP31" s="644"/>
      <c r="AQ31" s="644"/>
      <c r="AR31" s="644"/>
      <c r="AS31" s="644"/>
      <c r="AT31" s="644"/>
      <c r="AU31" s="644"/>
      <c r="AV31" s="644"/>
      <c r="AW31" s="644"/>
      <c r="AX31" s="644"/>
      <c r="AY31" s="644"/>
      <c r="AZ31" s="645"/>
      <c r="BA31" s="344"/>
      <c r="BB31" s="663"/>
      <c r="BC31" s="664"/>
      <c r="BD31" s="664"/>
      <c r="BE31" s="664"/>
      <c r="BF31" s="664"/>
      <c r="BG31" s="664"/>
      <c r="BH31" s="664"/>
      <c r="BI31" s="664"/>
      <c r="BJ31" s="664"/>
      <c r="BK31" s="664"/>
      <c r="BL31" s="664"/>
      <c r="BM31" s="664"/>
      <c r="BN31" s="148"/>
      <c r="BO31" s="805"/>
      <c r="BP31" s="805"/>
      <c r="BQ31" s="805"/>
      <c r="BR31" s="805"/>
      <c r="BS31" s="805"/>
      <c r="BT31" s="805"/>
      <c r="BU31" s="805"/>
      <c r="BV31" s="805"/>
      <c r="BW31" s="805"/>
      <c r="BX31" s="658" t="s">
        <v>47</v>
      </c>
      <c r="BY31" s="661" t="str">
        <f>IF(BO28="","",VLOOKUP(BO28,コード!$F$5:$G$13,2,FALSE))</f>
        <v/>
      </c>
      <c r="BZ31" s="661"/>
      <c r="CA31" s="661"/>
      <c r="CB31" s="661"/>
      <c r="CC31" s="661"/>
      <c r="CD31" s="661"/>
      <c r="CE31" s="661"/>
      <c r="CF31" s="661"/>
      <c r="CG31" s="661"/>
      <c r="CH31" s="172"/>
      <c r="CI31" s="345"/>
      <c r="CJ31" s="713"/>
    </row>
    <row r="32" spans="4:88" ht="8.1" customHeight="1" x14ac:dyDescent="0.45">
      <c r="D32" s="678"/>
      <c r="E32" s="679"/>
      <c r="F32" s="679"/>
      <c r="G32" s="679"/>
      <c r="H32" s="679"/>
      <c r="I32" s="679"/>
      <c r="J32" s="679"/>
      <c r="K32" s="680"/>
      <c r="L32" s="659"/>
      <c r="M32" s="592"/>
      <c r="N32" s="592"/>
      <c r="O32" s="592"/>
      <c r="P32" s="592"/>
      <c r="Q32" s="592"/>
      <c r="R32" s="592"/>
      <c r="S32" s="592"/>
      <c r="T32" s="592"/>
      <c r="U32" s="592"/>
      <c r="V32" s="159"/>
      <c r="W32" s="159"/>
      <c r="X32" s="343"/>
      <c r="Y32" s="644"/>
      <c r="Z32" s="644"/>
      <c r="AA32" s="644"/>
      <c r="AB32" s="644"/>
      <c r="AC32" s="644"/>
      <c r="AD32" s="644"/>
      <c r="AE32" s="644"/>
      <c r="AF32" s="644"/>
      <c r="AG32" s="644"/>
      <c r="AH32" s="644"/>
      <c r="AI32" s="644"/>
      <c r="AJ32" s="644"/>
      <c r="AK32" s="644"/>
      <c r="AL32" s="644"/>
      <c r="AM32" s="644"/>
      <c r="AN32" s="644"/>
      <c r="AO32" s="644"/>
      <c r="AP32" s="644"/>
      <c r="AQ32" s="644"/>
      <c r="AR32" s="644"/>
      <c r="AS32" s="644"/>
      <c r="AT32" s="644"/>
      <c r="AU32" s="644"/>
      <c r="AV32" s="644"/>
      <c r="AW32" s="644"/>
      <c r="AX32" s="644"/>
      <c r="AY32" s="644"/>
      <c r="AZ32" s="645"/>
      <c r="BA32" s="346"/>
      <c r="BB32" s="665"/>
      <c r="BC32" s="666"/>
      <c r="BD32" s="666"/>
      <c r="BE32" s="666"/>
      <c r="BF32" s="666"/>
      <c r="BG32" s="666"/>
      <c r="BH32" s="666"/>
      <c r="BI32" s="666"/>
      <c r="BJ32" s="666"/>
      <c r="BK32" s="666"/>
      <c r="BL32" s="666"/>
      <c r="BM32" s="666"/>
      <c r="BN32" s="149"/>
      <c r="BO32" s="586"/>
      <c r="BP32" s="586"/>
      <c r="BQ32" s="586"/>
      <c r="BR32" s="586"/>
      <c r="BS32" s="586"/>
      <c r="BT32" s="586"/>
      <c r="BU32" s="586"/>
      <c r="BV32" s="586"/>
      <c r="BW32" s="586"/>
      <c r="BX32" s="659"/>
      <c r="BY32" s="592"/>
      <c r="BZ32" s="592"/>
      <c r="CA32" s="592"/>
      <c r="CB32" s="592"/>
      <c r="CC32" s="592"/>
      <c r="CD32" s="592"/>
      <c r="CE32" s="592"/>
      <c r="CF32" s="592"/>
      <c r="CG32" s="592"/>
      <c r="CH32" s="159"/>
      <c r="CI32" s="347"/>
      <c r="CJ32" s="713"/>
    </row>
    <row r="33" spans="4:88" ht="8.1" customHeight="1" x14ac:dyDescent="0.45">
      <c r="D33" s="681"/>
      <c r="E33" s="682"/>
      <c r="F33" s="682"/>
      <c r="G33" s="682"/>
      <c r="H33" s="682"/>
      <c r="I33" s="682"/>
      <c r="J33" s="682"/>
      <c r="K33" s="683"/>
      <c r="L33" s="660"/>
      <c r="M33" s="662"/>
      <c r="N33" s="662"/>
      <c r="O33" s="662"/>
      <c r="P33" s="662"/>
      <c r="Q33" s="662"/>
      <c r="R33" s="662"/>
      <c r="S33" s="662"/>
      <c r="T33" s="662"/>
      <c r="U33" s="662"/>
      <c r="V33" s="173"/>
      <c r="W33" s="173"/>
      <c r="X33" s="348"/>
      <c r="Y33" s="646"/>
      <c r="Z33" s="646"/>
      <c r="AA33" s="646"/>
      <c r="AB33" s="646"/>
      <c r="AC33" s="646"/>
      <c r="AD33" s="646"/>
      <c r="AE33" s="646"/>
      <c r="AF33" s="646"/>
      <c r="AG33" s="646"/>
      <c r="AH33" s="646"/>
      <c r="AI33" s="646"/>
      <c r="AJ33" s="646"/>
      <c r="AK33" s="646"/>
      <c r="AL33" s="646"/>
      <c r="AM33" s="646"/>
      <c r="AN33" s="646"/>
      <c r="AO33" s="646"/>
      <c r="AP33" s="646"/>
      <c r="AQ33" s="646"/>
      <c r="AR33" s="646"/>
      <c r="AS33" s="646"/>
      <c r="AT33" s="646"/>
      <c r="AU33" s="646"/>
      <c r="AV33" s="646"/>
      <c r="AW33" s="646"/>
      <c r="AX33" s="646"/>
      <c r="AY33" s="646"/>
      <c r="AZ33" s="647"/>
      <c r="BA33" s="349"/>
      <c r="BB33" s="667"/>
      <c r="BC33" s="668"/>
      <c r="BD33" s="668"/>
      <c r="BE33" s="668"/>
      <c r="BF33" s="668"/>
      <c r="BG33" s="668"/>
      <c r="BH33" s="668"/>
      <c r="BI33" s="668"/>
      <c r="BJ33" s="668"/>
      <c r="BK33" s="668"/>
      <c r="BL33" s="668"/>
      <c r="BM33" s="668"/>
      <c r="BN33" s="150"/>
      <c r="BO33" s="794"/>
      <c r="BP33" s="794"/>
      <c r="BQ33" s="794"/>
      <c r="BR33" s="794"/>
      <c r="BS33" s="794"/>
      <c r="BT33" s="794"/>
      <c r="BU33" s="794"/>
      <c r="BV33" s="794"/>
      <c r="BW33" s="794"/>
      <c r="BX33" s="660"/>
      <c r="BY33" s="662"/>
      <c r="BZ33" s="662"/>
      <c r="CA33" s="662"/>
      <c r="CB33" s="662"/>
      <c r="CC33" s="662"/>
      <c r="CD33" s="662"/>
      <c r="CE33" s="662"/>
      <c r="CF33" s="662"/>
      <c r="CG33" s="662"/>
      <c r="CH33" s="173"/>
      <c r="CI33" s="350"/>
      <c r="CJ33" s="713"/>
    </row>
    <row r="34" spans="4:88" ht="8.1" customHeight="1" x14ac:dyDescent="0.45">
      <c r="D34" s="641"/>
      <c r="E34" s="642"/>
      <c r="F34" s="642"/>
      <c r="G34" s="642"/>
      <c r="H34" s="642"/>
      <c r="I34" s="642"/>
      <c r="J34" s="642"/>
      <c r="K34" s="642"/>
      <c r="L34" s="642"/>
      <c r="M34" s="642"/>
      <c r="N34" s="642"/>
      <c r="O34" s="642"/>
      <c r="P34" s="642"/>
      <c r="Q34" s="642"/>
      <c r="R34" s="642"/>
      <c r="S34" s="642"/>
      <c r="T34" s="642"/>
      <c r="U34" s="642"/>
      <c r="V34" s="642"/>
      <c r="W34" s="643"/>
      <c r="X34" s="336"/>
      <c r="Y34" s="644" t="str">
        <f>IF(D34="","",VLOOKUP(D34,コード!$B$5:$D$40,3,FALSE))</f>
        <v/>
      </c>
      <c r="Z34" s="644"/>
      <c r="AA34" s="644"/>
      <c r="AB34" s="644"/>
      <c r="AC34" s="644"/>
      <c r="AD34" s="644"/>
      <c r="AE34" s="644"/>
      <c r="AF34" s="644"/>
      <c r="AG34" s="644"/>
      <c r="AH34" s="644"/>
      <c r="AI34" s="644"/>
      <c r="AJ34" s="644"/>
      <c r="AK34" s="644"/>
      <c r="AL34" s="644"/>
      <c r="AM34" s="644"/>
      <c r="AN34" s="644"/>
      <c r="AO34" s="644"/>
      <c r="AP34" s="644"/>
      <c r="AQ34" s="644"/>
      <c r="AR34" s="644"/>
      <c r="AS34" s="644"/>
      <c r="AT34" s="644"/>
      <c r="AU34" s="644"/>
      <c r="AV34" s="644"/>
      <c r="AW34" s="644"/>
      <c r="AX34" s="644"/>
      <c r="AY34" s="644"/>
      <c r="AZ34" s="645"/>
      <c r="BA34" s="338"/>
      <c r="BB34" s="648"/>
      <c r="BC34" s="648"/>
      <c r="BD34" s="648"/>
      <c r="BE34" s="648"/>
      <c r="BF34" s="648"/>
      <c r="BG34" s="648"/>
      <c r="BH34" s="648"/>
      <c r="BI34" s="648"/>
      <c r="BJ34" s="648"/>
      <c r="BK34" s="648"/>
      <c r="BL34" s="648"/>
      <c r="BM34" s="648"/>
      <c r="BN34" s="151"/>
      <c r="BO34" s="641"/>
      <c r="BP34" s="642"/>
      <c r="BQ34" s="642"/>
      <c r="BR34" s="642"/>
      <c r="BS34" s="642"/>
      <c r="BT34" s="642"/>
      <c r="BU34" s="642"/>
      <c r="BV34" s="642"/>
      <c r="BW34" s="642"/>
      <c r="BX34" s="642"/>
      <c r="BY34" s="642"/>
      <c r="BZ34" s="642"/>
      <c r="CA34" s="642"/>
      <c r="CB34" s="642"/>
      <c r="CC34" s="642"/>
      <c r="CD34" s="642"/>
      <c r="CE34" s="642"/>
      <c r="CF34" s="642"/>
      <c r="CG34" s="642"/>
      <c r="CH34" s="642"/>
      <c r="CI34" s="651"/>
      <c r="CJ34" s="713"/>
    </row>
    <row r="35" spans="4:88" ht="8.1" customHeight="1" x14ac:dyDescent="0.45">
      <c r="D35" s="641"/>
      <c r="E35" s="642"/>
      <c r="F35" s="642"/>
      <c r="G35" s="642"/>
      <c r="H35" s="642"/>
      <c r="I35" s="642"/>
      <c r="J35" s="642"/>
      <c r="K35" s="642"/>
      <c r="L35" s="642"/>
      <c r="M35" s="642"/>
      <c r="N35" s="642"/>
      <c r="O35" s="642"/>
      <c r="P35" s="642"/>
      <c r="Q35" s="642"/>
      <c r="R35" s="642"/>
      <c r="S35" s="642"/>
      <c r="T35" s="642"/>
      <c r="U35" s="642"/>
      <c r="V35" s="642"/>
      <c r="W35" s="643"/>
      <c r="X35" s="6"/>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644"/>
      <c r="AV35" s="644"/>
      <c r="AW35" s="644"/>
      <c r="AX35" s="644"/>
      <c r="AY35" s="644"/>
      <c r="AZ35" s="645"/>
      <c r="BA35" s="342"/>
      <c r="BB35" s="649"/>
      <c r="BC35" s="649"/>
      <c r="BD35" s="649"/>
      <c r="BE35" s="649"/>
      <c r="BF35" s="649"/>
      <c r="BG35" s="649"/>
      <c r="BH35" s="649"/>
      <c r="BI35" s="649"/>
      <c r="BJ35" s="649"/>
      <c r="BK35" s="649"/>
      <c r="BL35" s="649"/>
      <c r="BM35" s="649"/>
      <c r="BN35" s="146"/>
      <c r="BO35" s="641"/>
      <c r="BP35" s="642"/>
      <c r="BQ35" s="642"/>
      <c r="BR35" s="642"/>
      <c r="BS35" s="642"/>
      <c r="BT35" s="642"/>
      <c r="BU35" s="642"/>
      <c r="BV35" s="642"/>
      <c r="BW35" s="642"/>
      <c r="BX35" s="642"/>
      <c r="BY35" s="642"/>
      <c r="BZ35" s="642"/>
      <c r="CA35" s="642"/>
      <c r="CB35" s="642"/>
      <c r="CC35" s="642"/>
      <c r="CD35" s="642"/>
      <c r="CE35" s="642"/>
      <c r="CF35" s="642"/>
      <c r="CG35" s="642"/>
      <c r="CH35" s="642"/>
      <c r="CI35" s="651"/>
      <c r="CJ35" s="713"/>
    </row>
    <row r="36" spans="4:88" ht="8.1" customHeight="1" x14ac:dyDescent="0.45">
      <c r="D36" s="641"/>
      <c r="E36" s="642"/>
      <c r="F36" s="642"/>
      <c r="G36" s="642"/>
      <c r="H36" s="642"/>
      <c r="I36" s="642"/>
      <c r="J36" s="642"/>
      <c r="K36" s="642"/>
      <c r="L36" s="642"/>
      <c r="M36" s="642"/>
      <c r="N36" s="642"/>
      <c r="O36" s="642"/>
      <c r="P36" s="642"/>
      <c r="Q36" s="642"/>
      <c r="R36" s="642"/>
      <c r="S36" s="642"/>
      <c r="T36" s="642"/>
      <c r="U36" s="642"/>
      <c r="V36" s="642"/>
      <c r="W36" s="643"/>
      <c r="X36" s="6"/>
      <c r="Y36" s="644"/>
      <c r="Z36" s="644"/>
      <c r="AA36" s="644"/>
      <c r="AB36" s="644"/>
      <c r="AC36" s="644"/>
      <c r="AD36" s="644"/>
      <c r="AE36" s="644"/>
      <c r="AF36" s="644"/>
      <c r="AG36" s="644"/>
      <c r="AH36" s="644"/>
      <c r="AI36" s="644"/>
      <c r="AJ36" s="644"/>
      <c r="AK36" s="644"/>
      <c r="AL36" s="644"/>
      <c r="AM36" s="644"/>
      <c r="AN36" s="644"/>
      <c r="AO36" s="644"/>
      <c r="AP36" s="644"/>
      <c r="AQ36" s="644"/>
      <c r="AR36" s="644"/>
      <c r="AS36" s="644"/>
      <c r="AT36" s="644"/>
      <c r="AU36" s="644"/>
      <c r="AV36" s="644"/>
      <c r="AW36" s="644"/>
      <c r="AX36" s="644"/>
      <c r="AY36" s="644"/>
      <c r="AZ36" s="645"/>
      <c r="BA36" s="342"/>
      <c r="BB36" s="650"/>
      <c r="BC36" s="650"/>
      <c r="BD36" s="650"/>
      <c r="BE36" s="650"/>
      <c r="BF36" s="650"/>
      <c r="BG36" s="650"/>
      <c r="BH36" s="650"/>
      <c r="BI36" s="650"/>
      <c r="BJ36" s="650"/>
      <c r="BK36" s="650"/>
      <c r="BL36" s="650"/>
      <c r="BM36" s="650"/>
      <c r="BN36" s="147"/>
      <c r="BO36" s="641"/>
      <c r="BP36" s="642"/>
      <c r="BQ36" s="642"/>
      <c r="BR36" s="642"/>
      <c r="BS36" s="642"/>
      <c r="BT36" s="642"/>
      <c r="BU36" s="642"/>
      <c r="BV36" s="642"/>
      <c r="BW36" s="642"/>
      <c r="BX36" s="642"/>
      <c r="BY36" s="642"/>
      <c r="BZ36" s="642"/>
      <c r="CA36" s="642"/>
      <c r="CB36" s="642"/>
      <c r="CC36" s="642"/>
      <c r="CD36" s="642"/>
      <c r="CE36" s="642"/>
      <c r="CF36" s="642"/>
      <c r="CG36" s="642"/>
      <c r="CH36" s="642"/>
      <c r="CI36" s="651"/>
      <c r="CJ36" s="713"/>
    </row>
    <row r="37" spans="4:88" ht="8.1" customHeight="1" x14ac:dyDescent="0.45">
      <c r="D37" s="678"/>
      <c r="E37" s="679"/>
      <c r="F37" s="679"/>
      <c r="G37" s="679"/>
      <c r="H37" s="679"/>
      <c r="I37" s="679"/>
      <c r="J37" s="679"/>
      <c r="K37" s="680"/>
      <c r="L37" s="658" t="s">
        <v>47</v>
      </c>
      <c r="M37" s="661" t="str">
        <f>IF(D34="","",VLOOKUP(D34,コード!$B$5:$D$40,2,FALSE))</f>
        <v/>
      </c>
      <c r="N37" s="661"/>
      <c r="O37" s="661"/>
      <c r="P37" s="661"/>
      <c r="Q37" s="661"/>
      <c r="R37" s="661"/>
      <c r="S37" s="661"/>
      <c r="T37" s="661"/>
      <c r="U37" s="661"/>
      <c r="V37" s="172"/>
      <c r="W37" s="172"/>
      <c r="X37" s="343"/>
      <c r="Y37" s="644"/>
      <c r="Z37" s="644"/>
      <c r="AA37" s="644"/>
      <c r="AB37" s="644"/>
      <c r="AC37" s="644"/>
      <c r="AD37" s="644"/>
      <c r="AE37" s="644"/>
      <c r="AF37" s="644"/>
      <c r="AG37" s="644"/>
      <c r="AH37" s="644"/>
      <c r="AI37" s="644"/>
      <c r="AJ37" s="644"/>
      <c r="AK37" s="644"/>
      <c r="AL37" s="644"/>
      <c r="AM37" s="644"/>
      <c r="AN37" s="644"/>
      <c r="AO37" s="644"/>
      <c r="AP37" s="644"/>
      <c r="AQ37" s="644"/>
      <c r="AR37" s="644"/>
      <c r="AS37" s="644"/>
      <c r="AT37" s="644"/>
      <c r="AU37" s="644"/>
      <c r="AV37" s="644"/>
      <c r="AW37" s="644"/>
      <c r="AX37" s="644"/>
      <c r="AY37" s="644"/>
      <c r="AZ37" s="645"/>
      <c r="BA37" s="344"/>
      <c r="BB37" s="663"/>
      <c r="BC37" s="664"/>
      <c r="BD37" s="664"/>
      <c r="BE37" s="664"/>
      <c r="BF37" s="664"/>
      <c r="BG37" s="664"/>
      <c r="BH37" s="664"/>
      <c r="BI37" s="664"/>
      <c r="BJ37" s="664"/>
      <c r="BK37" s="664"/>
      <c r="BL37" s="664"/>
      <c r="BM37" s="664"/>
      <c r="BN37" s="148"/>
      <c r="BO37" s="669"/>
      <c r="BP37" s="670"/>
      <c r="BQ37" s="670"/>
      <c r="BR37" s="670"/>
      <c r="BS37" s="670"/>
      <c r="BT37" s="670"/>
      <c r="BU37" s="670"/>
      <c r="BV37" s="670"/>
      <c r="BW37" s="671"/>
      <c r="BX37" s="658" t="s">
        <v>47</v>
      </c>
      <c r="BY37" s="661" t="str">
        <f>IF(BO34="","",VLOOKUP(BO34,コード!$F$5:$G$13,2,FALSE))</f>
        <v/>
      </c>
      <c r="BZ37" s="661"/>
      <c r="CA37" s="661"/>
      <c r="CB37" s="661"/>
      <c r="CC37" s="661"/>
      <c r="CD37" s="661"/>
      <c r="CE37" s="661"/>
      <c r="CF37" s="661"/>
      <c r="CG37" s="661"/>
      <c r="CH37" s="172"/>
      <c r="CI37" s="345"/>
      <c r="CJ37" s="713"/>
    </row>
    <row r="38" spans="4:88" ht="8.1" customHeight="1" x14ac:dyDescent="0.45">
      <c r="D38" s="678"/>
      <c r="E38" s="679"/>
      <c r="F38" s="679"/>
      <c r="G38" s="679"/>
      <c r="H38" s="679"/>
      <c r="I38" s="679"/>
      <c r="J38" s="679"/>
      <c r="K38" s="680"/>
      <c r="L38" s="659"/>
      <c r="M38" s="592"/>
      <c r="N38" s="592"/>
      <c r="O38" s="592"/>
      <c r="P38" s="592"/>
      <c r="Q38" s="592"/>
      <c r="R38" s="592"/>
      <c r="S38" s="592"/>
      <c r="T38" s="592"/>
      <c r="U38" s="592"/>
      <c r="V38" s="159"/>
      <c r="W38" s="159"/>
      <c r="X38" s="343"/>
      <c r="Y38" s="644"/>
      <c r="Z38" s="644"/>
      <c r="AA38" s="644"/>
      <c r="AB38" s="644"/>
      <c r="AC38" s="644"/>
      <c r="AD38" s="644"/>
      <c r="AE38" s="644"/>
      <c r="AF38" s="644"/>
      <c r="AG38" s="644"/>
      <c r="AH38" s="644"/>
      <c r="AI38" s="644"/>
      <c r="AJ38" s="644"/>
      <c r="AK38" s="644"/>
      <c r="AL38" s="644"/>
      <c r="AM38" s="644"/>
      <c r="AN38" s="644"/>
      <c r="AO38" s="644"/>
      <c r="AP38" s="644"/>
      <c r="AQ38" s="644"/>
      <c r="AR38" s="644"/>
      <c r="AS38" s="644"/>
      <c r="AT38" s="644"/>
      <c r="AU38" s="644"/>
      <c r="AV38" s="644"/>
      <c r="AW38" s="644"/>
      <c r="AX38" s="644"/>
      <c r="AY38" s="644"/>
      <c r="AZ38" s="645"/>
      <c r="BA38" s="346"/>
      <c r="BB38" s="665"/>
      <c r="BC38" s="666"/>
      <c r="BD38" s="666"/>
      <c r="BE38" s="666"/>
      <c r="BF38" s="666"/>
      <c r="BG38" s="666"/>
      <c r="BH38" s="666"/>
      <c r="BI38" s="666"/>
      <c r="BJ38" s="666"/>
      <c r="BK38" s="666"/>
      <c r="BL38" s="666"/>
      <c r="BM38" s="666"/>
      <c r="BN38" s="149"/>
      <c r="BO38" s="669"/>
      <c r="BP38" s="670"/>
      <c r="BQ38" s="670"/>
      <c r="BR38" s="670"/>
      <c r="BS38" s="670"/>
      <c r="BT38" s="670"/>
      <c r="BU38" s="670"/>
      <c r="BV38" s="670"/>
      <c r="BW38" s="671"/>
      <c r="BX38" s="659"/>
      <c r="BY38" s="592"/>
      <c r="BZ38" s="592"/>
      <c r="CA38" s="592"/>
      <c r="CB38" s="592"/>
      <c r="CC38" s="592"/>
      <c r="CD38" s="592"/>
      <c r="CE38" s="592"/>
      <c r="CF38" s="592"/>
      <c r="CG38" s="592"/>
      <c r="CH38" s="159"/>
      <c r="CI38" s="347"/>
      <c r="CJ38" s="713"/>
    </row>
    <row r="39" spans="4:88" ht="8.1" customHeight="1" x14ac:dyDescent="0.45">
      <c r="D39" s="681"/>
      <c r="E39" s="682"/>
      <c r="F39" s="682"/>
      <c r="G39" s="682"/>
      <c r="H39" s="682"/>
      <c r="I39" s="682"/>
      <c r="J39" s="682"/>
      <c r="K39" s="683"/>
      <c r="L39" s="660"/>
      <c r="M39" s="662"/>
      <c r="N39" s="662"/>
      <c r="O39" s="662"/>
      <c r="P39" s="662"/>
      <c r="Q39" s="662"/>
      <c r="R39" s="662"/>
      <c r="S39" s="662"/>
      <c r="T39" s="662"/>
      <c r="U39" s="662"/>
      <c r="V39" s="173"/>
      <c r="W39" s="173"/>
      <c r="X39" s="348"/>
      <c r="Y39" s="646"/>
      <c r="Z39" s="646"/>
      <c r="AA39" s="646"/>
      <c r="AB39" s="646"/>
      <c r="AC39" s="646"/>
      <c r="AD39" s="646"/>
      <c r="AE39" s="646"/>
      <c r="AF39" s="646"/>
      <c r="AG39" s="646"/>
      <c r="AH39" s="646"/>
      <c r="AI39" s="646"/>
      <c r="AJ39" s="646"/>
      <c r="AK39" s="646"/>
      <c r="AL39" s="646"/>
      <c r="AM39" s="646"/>
      <c r="AN39" s="646"/>
      <c r="AO39" s="646"/>
      <c r="AP39" s="646"/>
      <c r="AQ39" s="646"/>
      <c r="AR39" s="646"/>
      <c r="AS39" s="646"/>
      <c r="AT39" s="646"/>
      <c r="AU39" s="646"/>
      <c r="AV39" s="646"/>
      <c r="AW39" s="646"/>
      <c r="AX39" s="646"/>
      <c r="AY39" s="646"/>
      <c r="AZ39" s="647"/>
      <c r="BA39" s="349"/>
      <c r="BB39" s="667"/>
      <c r="BC39" s="668"/>
      <c r="BD39" s="668"/>
      <c r="BE39" s="668"/>
      <c r="BF39" s="668"/>
      <c r="BG39" s="668"/>
      <c r="BH39" s="668"/>
      <c r="BI39" s="668"/>
      <c r="BJ39" s="668"/>
      <c r="BK39" s="668"/>
      <c r="BL39" s="668"/>
      <c r="BM39" s="668"/>
      <c r="BN39" s="150"/>
      <c r="BO39" s="672"/>
      <c r="BP39" s="673"/>
      <c r="BQ39" s="673"/>
      <c r="BR39" s="673"/>
      <c r="BS39" s="673"/>
      <c r="BT39" s="673"/>
      <c r="BU39" s="673"/>
      <c r="BV39" s="673"/>
      <c r="BW39" s="674"/>
      <c r="BX39" s="660"/>
      <c r="BY39" s="662"/>
      <c r="BZ39" s="662"/>
      <c r="CA39" s="662"/>
      <c r="CB39" s="662"/>
      <c r="CC39" s="662"/>
      <c r="CD39" s="662"/>
      <c r="CE39" s="662"/>
      <c r="CF39" s="662"/>
      <c r="CG39" s="662"/>
      <c r="CH39" s="173"/>
      <c r="CI39" s="350"/>
      <c r="CJ39" s="713"/>
    </row>
    <row r="40" spans="4:88" ht="8.1" customHeight="1" x14ac:dyDescent="0.45">
      <c r="D40" s="641"/>
      <c r="E40" s="642"/>
      <c r="F40" s="642"/>
      <c r="G40" s="642"/>
      <c r="H40" s="642"/>
      <c r="I40" s="642"/>
      <c r="J40" s="642"/>
      <c r="K40" s="642"/>
      <c r="L40" s="642"/>
      <c r="M40" s="642"/>
      <c r="N40" s="642"/>
      <c r="O40" s="642"/>
      <c r="P40" s="642"/>
      <c r="Q40" s="642"/>
      <c r="R40" s="642"/>
      <c r="S40" s="642"/>
      <c r="T40" s="642"/>
      <c r="U40" s="642"/>
      <c r="V40" s="642"/>
      <c r="W40" s="643"/>
      <c r="X40" s="336"/>
      <c r="Y40" s="644" t="str">
        <f>IF(D40="","",VLOOKUP(D40,コード!$B$5:$D$40,3,FALSE))</f>
        <v/>
      </c>
      <c r="Z40" s="644"/>
      <c r="AA40" s="644"/>
      <c r="AB40" s="644"/>
      <c r="AC40" s="644"/>
      <c r="AD40" s="644"/>
      <c r="AE40" s="644"/>
      <c r="AF40" s="644"/>
      <c r="AG40" s="644"/>
      <c r="AH40" s="644"/>
      <c r="AI40" s="644"/>
      <c r="AJ40" s="644"/>
      <c r="AK40" s="644"/>
      <c r="AL40" s="644"/>
      <c r="AM40" s="644"/>
      <c r="AN40" s="644"/>
      <c r="AO40" s="644"/>
      <c r="AP40" s="644"/>
      <c r="AQ40" s="644"/>
      <c r="AR40" s="644"/>
      <c r="AS40" s="644"/>
      <c r="AT40" s="644"/>
      <c r="AU40" s="644"/>
      <c r="AV40" s="644"/>
      <c r="AW40" s="644"/>
      <c r="AX40" s="644"/>
      <c r="AY40" s="644"/>
      <c r="AZ40" s="645"/>
      <c r="BA40" s="338"/>
      <c r="BB40" s="648"/>
      <c r="BC40" s="648"/>
      <c r="BD40" s="648"/>
      <c r="BE40" s="648"/>
      <c r="BF40" s="648"/>
      <c r="BG40" s="648"/>
      <c r="BH40" s="648"/>
      <c r="BI40" s="648"/>
      <c r="BJ40" s="648"/>
      <c r="BK40" s="648"/>
      <c r="BL40" s="648"/>
      <c r="BM40" s="648"/>
      <c r="BN40" s="151"/>
      <c r="BO40" s="641"/>
      <c r="BP40" s="642"/>
      <c r="BQ40" s="642"/>
      <c r="BR40" s="642"/>
      <c r="BS40" s="642"/>
      <c r="BT40" s="642"/>
      <c r="BU40" s="642"/>
      <c r="BV40" s="642"/>
      <c r="BW40" s="642"/>
      <c r="BX40" s="642"/>
      <c r="BY40" s="642"/>
      <c r="BZ40" s="642"/>
      <c r="CA40" s="642"/>
      <c r="CB40" s="642"/>
      <c r="CC40" s="642"/>
      <c r="CD40" s="642"/>
      <c r="CE40" s="642"/>
      <c r="CF40" s="642"/>
      <c r="CG40" s="642"/>
      <c r="CH40" s="642"/>
      <c r="CI40" s="651"/>
    </row>
    <row r="41" spans="4:88" ht="8.1" customHeight="1" x14ac:dyDescent="0.45">
      <c r="D41" s="641"/>
      <c r="E41" s="642"/>
      <c r="F41" s="642"/>
      <c r="G41" s="642"/>
      <c r="H41" s="642"/>
      <c r="I41" s="642"/>
      <c r="J41" s="642"/>
      <c r="K41" s="642"/>
      <c r="L41" s="642"/>
      <c r="M41" s="642"/>
      <c r="N41" s="642"/>
      <c r="O41" s="642"/>
      <c r="P41" s="642"/>
      <c r="Q41" s="642"/>
      <c r="R41" s="642"/>
      <c r="S41" s="642"/>
      <c r="T41" s="642"/>
      <c r="U41" s="642"/>
      <c r="V41" s="642"/>
      <c r="W41" s="643"/>
      <c r="X41" s="6"/>
      <c r="Y41" s="644"/>
      <c r="Z41" s="644"/>
      <c r="AA41" s="644"/>
      <c r="AB41" s="644"/>
      <c r="AC41" s="644"/>
      <c r="AD41" s="644"/>
      <c r="AE41" s="644"/>
      <c r="AF41" s="644"/>
      <c r="AG41" s="644"/>
      <c r="AH41" s="644"/>
      <c r="AI41" s="644"/>
      <c r="AJ41" s="644"/>
      <c r="AK41" s="644"/>
      <c r="AL41" s="644"/>
      <c r="AM41" s="644"/>
      <c r="AN41" s="644"/>
      <c r="AO41" s="644"/>
      <c r="AP41" s="644"/>
      <c r="AQ41" s="644"/>
      <c r="AR41" s="644"/>
      <c r="AS41" s="644"/>
      <c r="AT41" s="644"/>
      <c r="AU41" s="644"/>
      <c r="AV41" s="644"/>
      <c r="AW41" s="644"/>
      <c r="AX41" s="644"/>
      <c r="AY41" s="644"/>
      <c r="AZ41" s="645"/>
      <c r="BA41" s="342"/>
      <c r="BB41" s="649"/>
      <c r="BC41" s="649"/>
      <c r="BD41" s="649"/>
      <c r="BE41" s="649"/>
      <c r="BF41" s="649"/>
      <c r="BG41" s="649"/>
      <c r="BH41" s="649"/>
      <c r="BI41" s="649"/>
      <c r="BJ41" s="649"/>
      <c r="BK41" s="649"/>
      <c r="BL41" s="649"/>
      <c r="BM41" s="649"/>
      <c r="BN41" s="146"/>
      <c r="BO41" s="641"/>
      <c r="BP41" s="642"/>
      <c r="BQ41" s="642"/>
      <c r="BR41" s="642"/>
      <c r="BS41" s="642"/>
      <c r="BT41" s="642"/>
      <c r="BU41" s="642"/>
      <c r="BV41" s="642"/>
      <c r="BW41" s="642"/>
      <c r="BX41" s="642"/>
      <c r="BY41" s="642"/>
      <c r="BZ41" s="642"/>
      <c r="CA41" s="642"/>
      <c r="CB41" s="642"/>
      <c r="CC41" s="642"/>
      <c r="CD41" s="642"/>
      <c r="CE41" s="642"/>
      <c r="CF41" s="642"/>
      <c r="CG41" s="642"/>
      <c r="CH41" s="642"/>
      <c r="CI41" s="651"/>
    </row>
    <row r="42" spans="4:88" ht="8.1" customHeight="1" x14ac:dyDescent="0.45">
      <c r="D42" s="641"/>
      <c r="E42" s="642"/>
      <c r="F42" s="642"/>
      <c r="G42" s="642"/>
      <c r="H42" s="642"/>
      <c r="I42" s="642"/>
      <c r="J42" s="642"/>
      <c r="K42" s="642"/>
      <c r="L42" s="642"/>
      <c r="M42" s="642"/>
      <c r="N42" s="642"/>
      <c r="O42" s="642"/>
      <c r="P42" s="642"/>
      <c r="Q42" s="642"/>
      <c r="R42" s="642"/>
      <c r="S42" s="642"/>
      <c r="T42" s="642"/>
      <c r="U42" s="642"/>
      <c r="V42" s="642"/>
      <c r="W42" s="643"/>
      <c r="X42" s="6"/>
      <c r="Y42" s="644"/>
      <c r="Z42" s="644"/>
      <c r="AA42" s="644"/>
      <c r="AB42" s="644"/>
      <c r="AC42" s="644"/>
      <c r="AD42" s="644"/>
      <c r="AE42" s="644"/>
      <c r="AF42" s="644"/>
      <c r="AG42" s="644"/>
      <c r="AH42" s="644"/>
      <c r="AI42" s="644"/>
      <c r="AJ42" s="644"/>
      <c r="AK42" s="644"/>
      <c r="AL42" s="644"/>
      <c r="AM42" s="644"/>
      <c r="AN42" s="644"/>
      <c r="AO42" s="644"/>
      <c r="AP42" s="644"/>
      <c r="AQ42" s="644"/>
      <c r="AR42" s="644"/>
      <c r="AS42" s="644"/>
      <c r="AT42" s="644"/>
      <c r="AU42" s="644"/>
      <c r="AV42" s="644"/>
      <c r="AW42" s="644"/>
      <c r="AX42" s="644"/>
      <c r="AY42" s="644"/>
      <c r="AZ42" s="645"/>
      <c r="BA42" s="342"/>
      <c r="BB42" s="650"/>
      <c r="BC42" s="650"/>
      <c r="BD42" s="650"/>
      <c r="BE42" s="650"/>
      <c r="BF42" s="650"/>
      <c r="BG42" s="650"/>
      <c r="BH42" s="650"/>
      <c r="BI42" s="650"/>
      <c r="BJ42" s="650"/>
      <c r="BK42" s="650"/>
      <c r="BL42" s="650"/>
      <c r="BM42" s="650"/>
      <c r="BN42" s="147"/>
      <c r="BO42" s="641"/>
      <c r="BP42" s="642"/>
      <c r="BQ42" s="642"/>
      <c r="BR42" s="642"/>
      <c r="BS42" s="642"/>
      <c r="BT42" s="642"/>
      <c r="BU42" s="642"/>
      <c r="BV42" s="642"/>
      <c r="BW42" s="642"/>
      <c r="BX42" s="642"/>
      <c r="BY42" s="642"/>
      <c r="BZ42" s="642"/>
      <c r="CA42" s="642"/>
      <c r="CB42" s="642"/>
      <c r="CC42" s="642"/>
      <c r="CD42" s="642"/>
      <c r="CE42" s="642"/>
      <c r="CF42" s="642"/>
      <c r="CG42" s="642"/>
      <c r="CH42" s="642"/>
      <c r="CI42" s="651"/>
    </row>
    <row r="43" spans="4:88" ht="8.1" customHeight="1" x14ac:dyDescent="0.45">
      <c r="D43" s="678"/>
      <c r="E43" s="679"/>
      <c r="F43" s="679"/>
      <c r="G43" s="679"/>
      <c r="H43" s="679"/>
      <c r="I43" s="679"/>
      <c r="J43" s="679"/>
      <c r="K43" s="680"/>
      <c r="L43" s="658" t="s">
        <v>47</v>
      </c>
      <c r="M43" s="661" t="str">
        <f>IF(D40="","",VLOOKUP(D40,コード!$B$5:$D$40,2,FALSE))</f>
        <v/>
      </c>
      <c r="N43" s="661"/>
      <c r="O43" s="661"/>
      <c r="P43" s="661"/>
      <c r="Q43" s="661"/>
      <c r="R43" s="661"/>
      <c r="S43" s="661"/>
      <c r="T43" s="661"/>
      <c r="U43" s="661"/>
      <c r="V43" s="172"/>
      <c r="W43" s="172"/>
      <c r="X43" s="343"/>
      <c r="Y43" s="644"/>
      <c r="Z43" s="644"/>
      <c r="AA43" s="644"/>
      <c r="AB43" s="644"/>
      <c r="AC43" s="644"/>
      <c r="AD43" s="644"/>
      <c r="AE43" s="644"/>
      <c r="AF43" s="644"/>
      <c r="AG43" s="644"/>
      <c r="AH43" s="644"/>
      <c r="AI43" s="644"/>
      <c r="AJ43" s="644"/>
      <c r="AK43" s="644"/>
      <c r="AL43" s="644"/>
      <c r="AM43" s="644"/>
      <c r="AN43" s="644"/>
      <c r="AO43" s="644"/>
      <c r="AP43" s="644"/>
      <c r="AQ43" s="644"/>
      <c r="AR43" s="644"/>
      <c r="AS43" s="644"/>
      <c r="AT43" s="644"/>
      <c r="AU43" s="644"/>
      <c r="AV43" s="644"/>
      <c r="AW43" s="644"/>
      <c r="AX43" s="644"/>
      <c r="AY43" s="644"/>
      <c r="AZ43" s="645"/>
      <c r="BA43" s="344"/>
      <c r="BB43" s="663"/>
      <c r="BC43" s="664"/>
      <c r="BD43" s="664"/>
      <c r="BE43" s="664"/>
      <c r="BF43" s="664"/>
      <c r="BG43" s="664"/>
      <c r="BH43" s="664"/>
      <c r="BI43" s="664"/>
      <c r="BJ43" s="664"/>
      <c r="BK43" s="664"/>
      <c r="BL43" s="664"/>
      <c r="BM43" s="664"/>
      <c r="BN43" s="148"/>
      <c r="BO43" s="669"/>
      <c r="BP43" s="670"/>
      <c r="BQ43" s="670"/>
      <c r="BR43" s="670"/>
      <c r="BS43" s="670"/>
      <c r="BT43" s="670"/>
      <c r="BU43" s="670"/>
      <c r="BV43" s="670"/>
      <c r="BW43" s="671"/>
      <c r="BX43" s="658" t="s">
        <v>47</v>
      </c>
      <c r="BY43" s="661" t="str">
        <f>IF(BO40="","",VLOOKUP(BO40,コード!$F$5:$G$13,2,FALSE))</f>
        <v/>
      </c>
      <c r="BZ43" s="661"/>
      <c r="CA43" s="661"/>
      <c r="CB43" s="661"/>
      <c r="CC43" s="661"/>
      <c r="CD43" s="661"/>
      <c r="CE43" s="661"/>
      <c r="CF43" s="661"/>
      <c r="CG43" s="661"/>
      <c r="CH43" s="172"/>
      <c r="CI43" s="345"/>
    </row>
    <row r="44" spans="4:88" ht="8.1" customHeight="1" x14ac:dyDescent="0.45">
      <c r="D44" s="678"/>
      <c r="E44" s="679"/>
      <c r="F44" s="679"/>
      <c r="G44" s="679"/>
      <c r="H44" s="679"/>
      <c r="I44" s="679"/>
      <c r="J44" s="679"/>
      <c r="K44" s="680"/>
      <c r="L44" s="659"/>
      <c r="M44" s="592"/>
      <c r="N44" s="592"/>
      <c r="O44" s="592"/>
      <c r="P44" s="592"/>
      <c r="Q44" s="592"/>
      <c r="R44" s="592"/>
      <c r="S44" s="592"/>
      <c r="T44" s="592"/>
      <c r="U44" s="592"/>
      <c r="V44" s="159"/>
      <c r="W44" s="159"/>
      <c r="X44" s="343"/>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AY44" s="644"/>
      <c r="AZ44" s="645"/>
      <c r="BA44" s="346"/>
      <c r="BB44" s="665"/>
      <c r="BC44" s="666"/>
      <c r="BD44" s="666"/>
      <c r="BE44" s="666"/>
      <c r="BF44" s="666"/>
      <c r="BG44" s="666"/>
      <c r="BH44" s="666"/>
      <c r="BI44" s="666"/>
      <c r="BJ44" s="666"/>
      <c r="BK44" s="666"/>
      <c r="BL44" s="666"/>
      <c r="BM44" s="666"/>
      <c r="BN44" s="149"/>
      <c r="BO44" s="669"/>
      <c r="BP44" s="670"/>
      <c r="BQ44" s="670"/>
      <c r="BR44" s="670"/>
      <c r="BS44" s="670"/>
      <c r="BT44" s="670"/>
      <c r="BU44" s="670"/>
      <c r="BV44" s="670"/>
      <c r="BW44" s="671"/>
      <c r="BX44" s="659"/>
      <c r="BY44" s="592"/>
      <c r="BZ44" s="592"/>
      <c r="CA44" s="592"/>
      <c r="CB44" s="592"/>
      <c r="CC44" s="592"/>
      <c r="CD44" s="592"/>
      <c r="CE44" s="592"/>
      <c r="CF44" s="592"/>
      <c r="CG44" s="592"/>
      <c r="CH44" s="159"/>
      <c r="CI44" s="347"/>
    </row>
    <row r="45" spans="4:88" ht="8.1" customHeight="1" x14ac:dyDescent="0.45">
      <c r="D45" s="681"/>
      <c r="E45" s="682"/>
      <c r="F45" s="682"/>
      <c r="G45" s="682"/>
      <c r="H45" s="682"/>
      <c r="I45" s="682"/>
      <c r="J45" s="682"/>
      <c r="K45" s="683"/>
      <c r="L45" s="660"/>
      <c r="M45" s="662"/>
      <c r="N45" s="662"/>
      <c r="O45" s="662"/>
      <c r="P45" s="662"/>
      <c r="Q45" s="662"/>
      <c r="R45" s="662"/>
      <c r="S45" s="662"/>
      <c r="T45" s="662"/>
      <c r="U45" s="662"/>
      <c r="V45" s="173"/>
      <c r="W45" s="173"/>
      <c r="X45" s="348"/>
      <c r="Y45" s="646"/>
      <c r="Z45" s="646"/>
      <c r="AA45" s="646"/>
      <c r="AB45" s="646"/>
      <c r="AC45" s="646"/>
      <c r="AD45" s="646"/>
      <c r="AE45" s="646"/>
      <c r="AF45" s="646"/>
      <c r="AG45" s="646"/>
      <c r="AH45" s="646"/>
      <c r="AI45" s="646"/>
      <c r="AJ45" s="646"/>
      <c r="AK45" s="646"/>
      <c r="AL45" s="646"/>
      <c r="AM45" s="646"/>
      <c r="AN45" s="646"/>
      <c r="AO45" s="646"/>
      <c r="AP45" s="646"/>
      <c r="AQ45" s="646"/>
      <c r="AR45" s="646"/>
      <c r="AS45" s="646"/>
      <c r="AT45" s="646"/>
      <c r="AU45" s="646"/>
      <c r="AV45" s="646"/>
      <c r="AW45" s="646"/>
      <c r="AX45" s="646"/>
      <c r="AY45" s="646"/>
      <c r="AZ45" s="647"/>
      <c r="BA45" s="349"/>
      <c r="BB45" s="667"/>
      <c r="BC45" s="668"/>
      <c r="BD45" s="668"/>
      <c r="BE45" s="668"/>
      <c r="BF45" s="668"/>
      <c r="BG45" s="668"/>
      <c r="BH45" s="668"/>
      <c r="BI45" s="668"/>
      <c r="BJ45" s="668"/>
      <c r="BK45" s="668"/>
      <c r="BL45" s="668"/>
      <c r="BM45" s="668"/>
      <c r="BN45" s="150"/>
      <c r="BO45" s="672"/>
      <c r="BP45" s="673"/>
      <c r="BQ45" s="673"/>
      <c r="BR45" s="673"/>
      <c r="BS45" s="673"/>
      <c r="BT45" s="673"/>
      <c r="BU45" s="673"/>
      <c r="BV45" s="673"/>
      <c r="BW45" s="674"/>
      <c r="BX45" s="660"/>
      <c r="BY45" s="662"/>
      <c r="BZ45" s="662"/>
      <c r="CA45" s="662"/>
      <c r="CB45" s="662"/>
      <c r="CC45" s="662"/>
      <c r="CD45" s="662"/>
      <c r="CE45" s="662"/>
      <c r="CF45" s="662"/>
      <c r="CG45" s="662"/>
      <c r="CH45" s="173"/>
      <c r="CI45" s="350"/>
    </row>
    <row r="46" spans="4:88" ht="8.1" customHeight="1" x14ac:dyDescent="0.45">
      <c r="D46" s="641"/>
      <c r="E46" s="642"/>
      <c r="F46" s="642"/>
      <c r="G46" s="642"/>
      <c r="H46" s="642"/>
      <c r="I46" s="642"/>
      <c r="J46" s="642"/>
      <c r="K46" s="642"/>
      <c r="L46" s="642"/>
      <c r="M46" s="642"/>
      <c r="N46" s="642"/>
      <c r="O46" s="642"/>
      <c r="P46" s="642"/>
      <c r="Q46" s="642"/>
      <c r="R46" s="642"/>
      <c r="S46" s="642"/>
      <c r="T46" s="642"/>
      <c r="U46" s="642"/>
      <c r="V46" s="642"/>
      <c r="W46" s="643"/>
      <c r="X46" s="336"/>
      <c r="Y46" s="644" t="str">
        <f>IF(D46="","",VLOOKUP(D46,コード!$B$5:$D$40,3,FALSE))</f>
        <v/>
      </c>
      <c r="Z46" s="644"/>
      <c r="AA46" s="644"/>
      <c r="AB46" s="644"/>
      <c r="AC46" s="644"/>
      <c r="AD46" s="644"/>
      <c r="AE46" s="644"/>
      <c r="AF46" s="644"/>
      <c r="AG46" s="644"/>
      <c r="AH46" s="644"/>
      <c r="AI46" s="644"/>
      <c r="AJ46" s="644"/>
      <c r="AK46" s="644"/>
      <c r="AL46" s="644"/>
      <c r="AM46" s="644"/>
      <c r="AN46" s="644"/>
      <c r="AO46" s="644"/>
      <c r="AP46" s="644"/>
      <c r="AQ46" s="644"/>
      <c r="AR46" s="644"/>
      <c r="AS46" s="644"/>
      <c r="AT46" s="644"/>
      <c r="AU46" s="644"/>
      <c r="AV46" s="644"/>
      <c r="AW46" s="644"/>
      <c r="AX46" s="644"/>
      <c r="AY46" s="644"/>
      <c r="AZ46" s="645"/>
      <c r="BA46" s="338"/>
      <c r="BB46" s="648"/>
      <c r="BC46" s="648"/>
      <c r="BD46" s="648"/>
      <c r="BE46" s="648"/>
      <c r="BF46" s="648"/>
      <c r="BG46" s="648"/>
      <c r="BH46" s="648"/>
      <c r="BI46" s="648"/>
      <c r="BJ46" s="648"/>
      <c r="BK46" s="648"/>
      <c r="BL46" s="648"/>
      <c r="BM46" s="648"/>
      <c r="BN46" s="151"/>
      <c r="BO46" s="641"/>
      <c r="BP46" s="642"/>
      <c r="BQ46" s="642"/>
      <c r="BR46" s="642"/>
      <c r="BS46" s="642"/>
      <c r="BT46" s="642"/>
      <c r="BU46" s="642"/>
      <c r="BV46" s="642"/>
      <c r="BW46" s="642"/>
      <c r="BX46" s="642"/>
      <c r="BY46" s="642"/>
      <c r="BZ46" s="642"/>
      <c r="CA46" s="642"/>
      <c r="CB46" s="642"/>
      <c r="CC46" s="642"/>
      <c r="CD46" s="642"/>
      <c r="CE46" s="642"/>
      <c r="CF46" s="642"/>
      <c r="CG46" s="642"/>
      <c r="CH46" s="642"/>
      <c r="CI46" s="651"/>
    </row>
    <row r="47" spans="4:88" ht="8.1" customHeight="1" x14ac:dyDescent="0.45">
      <c r="D47" s="641"/>
      <c r="E47" s="642"/>
      <c r="F47" s="642"/>
      <c r="G47" s="642"/>
      <c r="H47" s="642"/>
      <c r="I47" s="642"/>
      <c r="J47" s="642"/>
      <c r="K47" s="642"/>
      <c r="L47" s="642"/>
      <c r="M47" s="642"/>
      <c r="N47" s="642"/>
      <c r="O47" s="642"/>
      <c r="P47" s="642"/>
      <c r="Q47" s="642"/>
      <c r="R47" s="642"/>
      <c r="S47" s="642"/>
      <c r="T47" s="642"/>
      <c r="U47" s="642"/>
      <c r="V47" s="642"/>
      <c r="W47" s="643"/>
      <c r="X47" s="6"/>
      <c r="Y47" s="644"/>
      <c r="Z47" s="644"/>
      <c r="AA47" s="644"/>
      <c r="AB47" s="644"/>
      <c r="AC47" s="644"/>
      <c r="AD47" s="644"/>
      <c r="AE47" s="644"/>
      <c r="AF47" s="644"/>
      <c r="AG47" s="644"/>
      <c r="AH47" s="644"/>
      <c r="AI47" s="644"/>
      <c r="AJ47" s="644"/>
      <c r="AK47" s="644"/>
      <c r="AL47" s="644"/>
      <c r="AM47" s="644"/>
      <c r="AN47" s="644"/>
      <c r="AO47" s="644"/>
      <c r="AP47" s="644"/>
      <c r="AQ47" s="644"/>
      <c r="AR47" s="644"/>
      <c r="AS47" s="644"/>
      <c r="AT47" s="644"/>
      <c r="AU47" s="644"/>
      <c r="AV47" s="644"/>
      <c r="AW47" s="644"/>
      <c r="AX47" s="644"/>
      <c r="AY47" s="644"/>
      <c r="AZ47" s="645"/>
      <c r="BA47" s="342"/>
      <c r="BB47" s="649"/>
      <c r="BC47" s="649"/>
      <c r="BD47" s="649"/>
      <c r="BE47" s="649"/>
      <c r="BF47" s="649"/>
      <c r="BG47" s="649"/>
      <c r="BH47" s="649"/>
      <c r="BI47" s="649"/>
      <c r="BJ47" s="649"/>
      <c r="BK47" s="649"/>
      <c r="BL47" s="649"/>
      <c r="BM47" s="649"/>
      <c r="BN47" s="146"/>
      <c r="BO47" s="641"/>
      <c r="BP47" s="642"/>
      <c r="BQ47" s="642"/>
      <c r="BR47" s="642"/>
      <c r="BS47" s="642"/>
      <c r="BT47" s="642"/>
      <c r="BU47" s="642"/>
      <c r="BV47" s="642"/>
      <c r="BW47" s="642"/>
      <c r="BX47" s="642"/>
      <c r="BY47" s="642"/>
      <c r="BZ47" s="642"/>
      <c r="CA47" s="642"/>
      <c r="CB47" s="642"/>
      <c r="CC47" s="642"/>
      <c r="CD47" s="642"/>
      <c r="CE47" s="642"/>
      <c r="CF47" s="642"/>
      <c r="CG47" s="642"/>
      <c r="CH47" s="642"/>
      <c r="CI47" s="651"/>
    </row>
    <row r="48" spans="4:88" ht="8.1" customHeight="1" x14ac:dyDescent="0.45">
      <c r="D48" s="641"/>
      <c r="E48" s="642"/>
      <c r="F48" s="642"/>
      <c r="G48" s="642"/>
      <c r="H48" s="642"/>
      <c r="I48" s="642"/>
      <c r="J48" s="642"/>
      <c r="K48" s="642"/>
      <c r="L48" s="642"/>
      <c r="M48" s="642"/>
      <c r="N48" s="642"/>
      <c r="O48" s="642"/>
      <c r="P48" s="642"/>
      <c r="Q48" s="642"/>
      <c r="R48" s="642"/>
      <c r="S48" s="642"/>
      <c r="T48" s="642"/>
      <c r="U48" s="642"/>
      <c r="V48" s="642"/>
      <c r="W48" s="643"/>
      <c r="X48" s="6"/>
      <c r="Y48" s="644"/>
      <c r="Z48" s="644"/>
      <c r="AA48" s="644"/>
      <c r="AB48" s="644"/>
      <c r="AC48" s="644"/>
      <c r="AD48" s="644"/>
      <c r="AE48" s="644"/>
      <c r="AF48" s="644"/>
      <c r="AG48" s="644"/>
      <c r="AH48" s="644"/>
      <c r="AI48" s="644"/>
      <c r="AJ48" s="644"/>
      <c r="AK48" s="644"/>
      <c r="AL48" s="644"/>
      <c r="AM48" s="644"/>
      <c r="AN48" s="644"/>
      <c r="AO48" s="644"/>
      <c r="AP48" s="644"/>
      <c r="AQ48" s="644"/>
      <c r="AR48" s="644"/>
      <c r="AS48" s="644"/>
      <c r="AT48" s="644"/>
      <c r="AU48" s="644"/>
      <c r="AV48" s="644"/>
      <c r="AW48" s="644"/>
      <c r="AX48" s="644"/>
      <c r="AY48" s="644"/>
      <c r="AZ48" s="645"/>
      <c r="BA48" s="342"/>
      <c r="BB48" s="650"/>
      <c r="BC48" s="650"/>
      <c r="BD48" s="650"/>
      <c r="BE48" s="650"/>
      <c r="BF48" s="650"/>
      <c r="BG48" s="650"/>
      <c r="BH48" s="650"/>
      <c r="BI48" s="650"/>
      <c r="BJ48" s="650"/>
      <c r="BK48" s="650"/>
      <c r="BL48" s="650"/>
      <c r="BM48" s="650"/>
      <c r="BN48" s="147"/>
      <c r="BO48" s="641"/>
      <c r="BP48" s="642"/>
      <c r="BQ48" s="642"/>
      <c r="BR48" s="642"/>
      <c r="BS48" s="642"/>
      <c r="BT48" s="642"/>
      <c r="BU48" s="642"/>
      <c r="BV48" s="642"/>
      <c r="BW48" s="642"/>
      <c r="BX48" s="642"/>
      <c r="BY48" s="642"/>
      <c r="BZ48" s="642"/>
      <c r="CA48" s="642"/>
      <c r="CB48" s="642"/>
      <c r="CC48" s="642"/>
      <c r="CD48" s="642"/>
      <c r="CE48" s="642"/>
      <c r="CF48" s="642"/>
      <c r="CG48" s="642"/>
      <c r="CH48" s="642"/>
      <c r="CI48" s="651"/>
    </row>
    <row r="49" spans="4:87" ht="8.1" customHeight="1" x14ac:dyDescent="0.45">
      <c r="D49" s="678"/>
      <c r="E49" s="679"/>
      <c r="F49" s="679"/>
      <c r="G49" s="679"/>
      <c r="H49" s="679"/>
      <c r="I49" s="679"/>
      <c r="J49" s="679"/>
      <c r="K49" s="680"/>
      <c r="L49" s="658" t="s">
        <v>47</v>
      </c>
      <c r="M49" s="661" t="str">
        <f>IF(D46="","",VLOOKUP(D46,コード!$B$5:$D$40,2,FALSE))</f>
        <v/>
      </c>
      <c r="N49" s="661"/>
      <c r="O49" s="661"/>
      <c r="P49" s="661"/>
      <c r="Q49" s="661"/>
      <c r="R49" s="661"/>
      <c r="S49" s="661"/>
      <c r="T49" s="661"/>
      <c r="U49" s="661"/>
      <c r="V49" s="172"/>
      <c r="W49" s="172"/>
      <c r="X49" s="343"/>
      <c r="Y49" s="644"/>
      <c r="Z49" s="644"/>
      <c r="AA49" s="644"/>
      <c r="AB49" s="644"/>
      <c r="AC49" s="644"/>
      <c r="AD49" s="644"/>
      <c r="AE49" s="644"/>
      <c r="AF49" s="644"/>
      <c r="AG49" s="644"/>
      <c r="AH49" s="644"/>
      <c r="AI49" s="644"/>
      <c r="AJ49" s="644"/>
      <c r="AK49" s="644"/>
      <c r="AL49" s="644"/>
      <c r="AM49" s="644"/>
      <c r="AN49" s="644"/>
      <c r="AO49" s="644"/>
      <c r="AP49" s="644"/>
      <c r="AQ49" s="644"/>
      <c r="AR49" s="644"/>
      <c r="AS49" s="644"/>
      <c r="AT49" s="644"/>
      <c r="AU49" s="644"/>
      <c r="AV49" s="644"/>
      <c r="AW49" s="644"/>
      <c r="AX49" s="644"/>
      <c r="AY49" s="644"/>
      <c r="AZ49" s="645"/>
      <c r="BA49" s="344"/>
      <c r="BB49" s="663"/>
      <c r="BC49" s="664"/>
      <c r="BD49" s="664"/>
      <c r="BE49" s="664"/>
      <c r="BF49" s="664"/>
      <c r="BG49" s="664"/>
      <c r="BH49" s="664"/>
      <c r="BI49" s="664"/>
      <c r="BJ49" s="664"/>
      <c r="BK49" s="664"/>
      <c r="BL49" s="664"/>
      <c r="BM49" s="664"/>
      <c r="BN49" s="148"/>
      <c r="BO49" s="669"/>
      <c r="BP49" s="670"/>
      <c r="BQ49" s="670"/>
      <c r="BR49" s="670"/>
      <c r="BS49" s="670"/>
      <c r="BT49" s="670"/>
      <c r="BU49" s="670"/>
      <c r="BV49" s="670"/>
      <c r="BW49" s="671"/>
      <c r="BX49" s="658" t="s">
        <v>47</v>
      </c>
      <c r="BY49" s="661" t="str">
        <f>IF(BO46="","",VLOOKUP(BO46,コード!$F$5:$G$13,2,FALSE))</f>
        <v/>
      </c>
      <c r="BZ49" s="661"/>
      <c r="CA49" s="661"/>
      <c r="CB49" s="661"/>
      <c r="CC49" s="661"/>
      <c r="CD49" s="661"/>
      <c r="CE49" s="661"/>
      <c r="CF49" s="661"/>
      <c r="CG49" s="661"/>
      <c r="CH49" s="172"/>
      <c r="CI49" s="345"/>
    </row>
    <row r="50" spans="4:87" ht="8.1" customHeight="1" x14ac:dyDescent="0.45">
      <c r="D50" s="678"/>
      <c r="E50" s="679"/>
      <c r="F50" s="679"/>
      <c r="G50" s="679"/>
      <c r="H50" s="679"/>
      <c r="I50" s="679"/>
      <c r="J50" s="679"/>
      <c r="K50" s="680"/>
      <c r="L50" s="659"/>
      <c r="M50" s="592"/>
      <c r="N50" s="592"/>
      <c r="O50" s="592"/>
      <c r="P50" s="592"/>
      <c r="Q50" s="592"/>
      <c r="R50" s="592"/>
      <c r="S50" s="592"/>
      <c r="T50" s="592"/>
      <c r="U50" s="592"/>
      <c r="V50" s="159"/>
      <c r="W50" s="159"/>
      <c r="X50" s="343"/>
      <c r="Y50" s="644"/>
      <c r="Z50" s="644"/>
      <c r="AA50" s="644"/>
      <c r="AB50" s="644"/>
      <c r="AC50" s="644"/>
      <c r="AD50" s="644"/>
      <c r="AE50" s="644"/>
      <c r="AF50" s="644"/>
      <c r="AG50" s="644"/>
      <c r="AH50" s="644"/>
      <c r="AI50" s="644"/>
      <c r="AJ50" s="644"/>
      <c r="AK50" s="644"/>
      <c r="AL50" s="644"/>
      <c r="AM50" s="644"/>
      <c r="AN50" s="644"/>
      <c r="AO50" s="644"/>
      <c r="AP50" s="644"/>
      <c r="AQ50" s="644"/>
      <c r="AR50" s="644"/>
      <c r="AS50" s="644"/>
      <c r="AT50" s="644"/>
      <c r="AU50" s="644"/>
      <c r="AV50" s="644"/>
      <c r="AW50" s="644"/>
      <c r="AX50" s="644"/>
      <c r="AY50" s="644"/>
      <c r="AZ50" s="645"/>
      <c r="BA50" s="346"/>
      <c r="BB50" s="665"/>
      <c r="BC50" s="666"/>
      <c r="BD50" s="666"/>
      <c r="BE50" s="666"/>
      <c r="BF50" s="666"/>
      <c r="BG50" s="666"/>
      <c r="BH50" s="666"/>
      <c r="BI50" s="666"/>
      <c r="BJ50" s="666"/>
      <c r="BK50" s="666"/>
      <c r="BL50" s="666"/>
      <c r="BM50" s="666"/>
      <c r="BN50" s="149"/>
      <c r="BO50" s="669"/>
      <c r="BP50" s="670"/>
      <c r="BQ50" s="670"/>
      <c r="BR50" s="670"/>
      <c r="BS50" s="670"/>
      <c r="BT50" s="670"/>
      <c r="BU50" s="670"/>
      <c r="BV50" s="670"/>
      <c r="BW50" s="671"/>
      <c r="BX50" s="659"/>
      <c r="BY50" s="592"/>
      <c r="BZ50" s="592"/>
      <c r="CA50" s="592"/>
      <c r="CB50" s="592"/>
      <c r="CC50" s="592"/>
      <c r="CD50" s="592"/>
      <c r="CE50" s="592"/>
      <c r="CF50" s="592"/>
      <c r="CG50" s="592"/>
      <c r="CH50" s="159"/>
      <c r="CI50" s="347"/>
    </row>
    <row r="51" spans="4:87" ht="8.1" customHeight="1" x14ac:dyDescent="0.45">
      <c r="D51" s="681"/>
      <c r="E51" s="682"/>
      <c r="F51" s="682"/>
      <c r="G51" s="682"/>
      <c r="H51" s="682"/>
      <c r="I51" s="682"/>
      <c r="J51" s="682"/>
      <c r="K51" s="683"/>
      <c r="L51" s="660"/>
      <c r="M51" s="662"/>
      <c r="N51" s="662"/>
      <c r="O51" s="662"/>
      <c r="P51" s="662"/>
      <c r="Q51" s="662"/>
      <c r="R51" s="662"/>
      <c r="S51" s="662"/>
      <c r="T51" s="662"/>
      <c r="U51" s="662"/>
      <c r="V51" s="173"/>
      <c r="W51" s="173"/>
      <c r="X51" s="348"/>
      <c r="Y51" s="646"/>
      <c r="Z51" s="646"/>
      <c r="AA51" s="646"/>
      <c r="AB51" s="646"/>
      <c r="AC51" s="646"/>
      <c r="AD51" s="646"/>
      <c r="AE51" s="646"/>
      <c r="AF51" s="646"/>
      <c r="AG51" s="646"/>
      <c r="AH51" s="646"/>
      <c r="AI51" s="646"/>
      <c r="AJ51" s="646"/>
      <c r="AK51" s="646"/>
      <c r="AL51" s="646"/>
      <c r="AM51" s="646"/>
      <c r="AN51" s="646"/>
      <c r="AO51" s="646"/>
      <c r="AP51" s="646"/>
      <c r="AQ51" s="646"/>
      <c r="AR51" s="646"/>
      <c r="AS51" s="646"/>
      <c r="AT51" s="646"/>
      <c r="AU51" s="646"/>
      <c r="AV51" s="646"/>
      <c r="AW51" s="646"/>
      <c r="AX51" s="646"/>
      <c r="AY51" s="646"/>
      <c r="AZ51" s="647"/>
      <c r="BA51" s="349"/>
      <c r="BB51" s="667"/>
      <c r="BC51" s="668"/>
      <c r="BD51" s="668"/>
      <c r="BE51" s="668"/>
      <c r="BF51" s="668"/>
      <c r="BG51" s="668"/>
      <c r="BH51" s="668"/>
      <c r="BI51" s="668"/>
      <c r="BJ51" s="668"/>
      <c r="BK51" s="668"/>
      <c r="BL51" s="668"/>
      <c r="BM51" s="668"/>
      <c r="BN51" s="150"/>
      <c r="BO51" s="672"/>
      <c r="BP51" s="673"/>
      <c r="BQ51" s="673"/>
      <c r="BR51" s="673"/>
      <c r="BS51" s="673"/>
      <c r="BT51" s="673"/>
      <c r="BU51" s="673"/>
      <c r="BV51" s="673"/>
      <c r="BW51" s="674"/>
      <c r="BX51" s="660"/>
      <c r="BY51" s="662"/>
      <c r="BZ51" s="662"/>
      <c r="CA51" s="662"/>
      <c r="CB51" s="662"/>
      <c r="CC51" s="662"/>
      <c r="CD51" s="662"/>
      <c r="CE51" s="662"/>
      <c r="CF51" s="662"/>
      <c r="CG51" s="662"/>
      <c r="CH51" s="173"/>
      <c r="CI51" s="350"/>
    </row>
    <row r="52" spans="4:87" ht="8.1" customHeight="1" x14ac:dyDescent="0.45">
      <c r="D52" s="641"/>
      <c r="E52" s="642"/>
      <c r="F52" s="642"/>
      <c r="G52" s="642"/>
      <c r="H52" s="642"/>
      <c r="I52" s="642"/>
      <c r="J52" s="642"/>
      <c r="K52" s="642"/>
      <c r="L52" s="642"/>
      <c r="M52" s="642"/>
      <c r="N52" s="642"/>
      <c r="O52" s="642"/>
      <c r="P52" s="642"/>
      <c r="Q52" s="642"/>
      <c r="R52" s="642"/>
      <c r="S52" s="642"/>
      <c r="T52" s="642"/>
      <c r="U52" s="642"/>
      <c r="V52" s="642"/>
      <c r="W52" s="643"/>
      <c r="X52" s="336"/>
      <c r="Y52" s="644" t="str">
        <f>IF(D52="","",VLOOKUP(D52,コード!$B$5:$D$40,3,FALSE))</f>
        <v/>
      </c>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AY52" s="644"/>
      <c r="AZ52" s="645"/>
      <c r="BA52" s="338"/>
      <c r="BB52" s="648"/>
      <c r="BC52" s="648"/>
      <c r="BD52" s="648"/>
      <c r="BE52" s="648"/>
      <c r="BF52" s="648"/>
      <c r="BG52" s="648"/>
      <c r="BH52" s="648"/>
      <c r="BI52" s="648"/>
      <c r="BJ52" s="648"/>
      <c r="BK52" s="648"/>
      <c r="BL52" s="648"/>
      <c r="BM52" s="648"/>
      <c r="BN52" s="151"/>
      <c r="BO52" s="641"/>
      <c r="BP52" s="642"/>
      <c r="BQ52" s="642"/>
      <c r="BR52" s="642"/>
      <c r="BS52" s="642"/>
      <c r="BT52" s="642"/>
      <c r="BU52" s="642"/>
      <c r="BV52" s="642"/>
      <c r="BW52" s="642"/>
      <c r="BX52" s="642"/>
      <c r="BY52" s="642"/>
      <c r="BZ52" s="642"/>
      <c r="CA52" s="642"/>
      <c r="CB52" s="642"/>
      <c r="CC52" s="642"/>
      <c r="CD52" s="642"/>
      <c r="CE52" s="642"/>
      <c r="CF52" s="642"/>
      <c r="CG52" s="642"/>
      <c r="CH52" s="642"/>
      <c r="CI52" s="651"/>
    </row>
    <row r="53" spans="4:87" ht="8.1" customHeight="1" x14ac:dyDescent="0.45">
      <c r="D53" s="641"/>
      <c r="E53" s="642"/>
      <c r="F53" s="642"/>
      <c r="G53" s="642"/>
      <c r="H53" s="642"/>
      <c r="I53" s="642"/>
      <c r="J53" s="642"/>
      <c r="K53" s="642"/>
      <c r="L53" s="642"/>
      <c r="M53" s="642"/>
      <c r="N53" s="642"/>
      <c r="O53" s="642"/>
      <c r="P53" s="642"/>
      <c r="Q53" s="642"/>
      <c r="R53" s="642"/>
      <c r="S53" s="642"/>
      <c r="T53" s="642"/>
      <c r="U53" s="642"/>
      <c r="V53" s="642"/>
      <c r="W53" s="643"/>
      <c r="X53" s="6"/>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AY53" s="644"/>
      <c r="AZ53" s="645"/>
      <c r="BA53" s="342"/>
      <c r="BB53" s="649"/>
      <c r="BC53" s="649"/>
      <c r="BD53" s="649"/>
      <c r="BE53" s="649"/>
      <c r="BF53" s="649"/>
      <c r="BG53" s="649"/>
      <c r="BH53" s="649"/>
      <c r="BI53" s="649"/>
      <c r="BJ53" s="649"/>
      <c r="BK53" s="649"/>
      <c r="BL53" s="649"/>
      <c r="BM53" s="649"/>
      <c r="BN53" s="146"/>
      <c r="BO53" s="641"/>
      <c r="BP53" s="642"/>
      <c r="BQ53" s="642"/>
      <c r="BR53" s="642"/>
      <c r="BS53" s="642"/>
      <c r="BT53" s="642"/>
      <c r="BU53" s="642"/>
      <c r="BV53" s="642"/>
      <c r="BW53" s="642"/>
      <c r="BX53" s="642"/>
      <c r="BY53" s="642"/>
      <c r="BZ53" s="642"/>
      <c r="CA53" s="642"/>
      <c r="CB53" s="642"/>
      <c r="CC53" s="642"/>
      <c r="CD53" s="642"/>
      <c r="CE53" s="642"/>
      <c r="CF53" s="642"/>
      <c r="CG53" s="642"/>
      <c r="CH53" s="642"/>
      <c r="CI53" s="651"/>
    </row>
    <row r="54" spans="4:87" ht="8.1" customHeight="1" x14ac:dyDescent="0.45">
      <c r="D54" s="641"/>
      <c r="E54" s="642"/>
      <c r="F54" s="642"/>
      <c r="G54" s="642"/>
      <c r="H54" s="642"/>
      <c r="I54" s="642"/>
      <c r="J54" s="642"/>
      <c r="K54" s="642"/>
      <c r="L54" s="642"/>
      <c r="M54" s="642"/>
      <c r="N54" s="642"/>
      <c r="O54" s="642"/>
      <c r="P54" s="642"/>
      <c r="Q54" s="642"/>
      <c r="R54" s="642"/>
      <c r="S54" s="642"/>
      <c r="T54" s="642"/>
      <c r="U54" s="642"/>
      <c r="V54" s="642"/>
      <c r="W54" s="643"/>
      <c r="X54" s="6"/>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AY54" s="644"/>
      <c r="AZ54" s="645"/>
      <c r="BA54" s="342"/>
      <c r="BB54" s="650"/>
      <c r="BC54" s="650"/>
      <c r="BD54" s="650"/>
      <c r="BE54" s="650"/>
      <c r="BF54" s="650"/>
      <c r="BG54" s="650"/>
      <c r="BH54" s="650"/>
      <c r="BI54" s="650"/>
      <c r="BJ54" s="650"/>
      <c r="BK54" s="650"/>
      <c r="BL54" s="650"/>
      <c r="BM54" s="650"/>
      <c r="BN54" s="147"/>
      <c r="BO54" s="641"/>
      <c r="BP54" s="642"/>
      <c r="BQ54" s="642"/>
      <c r="BR54" s="642"/>
      <c r="BS54" s="642"/>
      <c r="BT54" s="642"/>
      <c r="BU54" s="642"/>
      <c r="BV54" s="642"/>
      <c r="BW54" s="642"/>
      <c r="BX54" s="642"/>
      <c r="BY54" s="642"/>
      <c r="BZ54" s="642"/>
      <c r="CA54" s="642"/>
      <c r="CB54" s="642"/>
      <c r="CC54" s="642"/>
      <c r="CD54" s="642"/>
      <c r="CE54" s="642"/>
      <c r="CF54" s="642"/>
      <c r="CG54" s="642"/>
      <c r="CH54" s="642"/>
      <c r="CI54" s="651"/>
    </row>
    <row r="55" spans="4:87" ht="8.1" customHeight="1" x14ac:dyDescent="0.45">
      <c r="D55" s="678"/>
      <c r="E55" s="679"/>
      <c r="F55" s="679"/>
      <c r="G55" s="679"/>
      <c r="H55" s="679"/>
      <c r="I55" s="679"/>
      <c r="J55" s="679"/>
      <c r="K55" s="680"/>
      <c r="L55" s="658" t="s">
        <v>47</v>
      </c>
      <c r="M55" s="661" t="str">
        <f>IF(D52="","",VLOOKUP(D52,コード!$B$5:$D$40,2,FALSE))</f>
        <v/>
      </c>
      <c r="N55" s="661"/>
      <c r="O55" s="661"/>
      <c r="P55" s="661"/>
      <c r="Q55" s="661"/>
      <c r="R55" s="661"/>
      <c r="S55" s="661"/>
      <c r="T55" s="661"/>
      <c r="U55" s="661"/>
      <c r="V55" s="172"/>
      <c r="W55" s="172"/>
      <c r="X55" s="343"/>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c r="AY55" s="644"/>
      <c r="AZ55" s="645"/>
      <c r="BA55" s="344"/>
      <c r="BB55" s="663"/>
      <c r="BC55" s="664"/>
      <c r="BD55" s="664"/>
      <c r="BE55" s="664"/>
      <c r="BF55" s="664"/>
      <c r="BG55" s="664"/>
      <c r="BH55" s="664"/>
      <c r="BI55" s="664"/>
      <c r="BJ55" s="664"/>
      <c r="BK55" s="664"/>
      <c r="BL55" s="664"/>
      <c r="BM55" s="664"/>
      <c r="BN55" s="148"/>
      <c r="BO55" s="669"/>
      <c r="BP55" s="670"/>
      <c r="BQ55" s="670"/>
      <c r="BR55" s="670"/>
      <c r="BS55" s="670"/>
      <c r="BT55" s="670"/>
      <c r="BU55" s="670"/>
      <c r="BV55" s="670"/>
      <c r="BW55" s="671"/>
      <c r="BX55" s="658" t="s">
        <v>47</v>
      </c>
      <c r="BY55" s="661" t="str">
        <f>IF(BO52="","",VLOOKUP(BO52,コード!$F$5:$G$13,2,FALSE))</f>
        <v/>
      </c>
      <c r="BZ55" s="661"/>
      <c r="CA55" s="661"/>
      <c r="CB55" s="661"/>
      <c r="CC55" s="661"/>
      <c r="CD55" s="661"/>
      <c r="CE55" s="661"/>
      <c r="CF55" s="661"/>
      <c r="CG55" s="661"/>
      <c r="CH55" s="172"/>
      <c r="CI55" s="345"/>
    </row>
    <row r="56" spans="4:87" ht="8.1" customHeight="1" x14ac:dyDescent="0.45">
      <c r="D56" s="678"/>
      <c r="E56" s="679"/>
      <c r="F56" s="679"/>
      <c r="G56" s="679"/>
      <c r="H56" s="679"/>
      <c r="I56" s="679"/>
      <c r="J56" s="679"/>
      <c r="K56" s="680"/>
      <c r="L56" s="659"/>
      <c r="M56" s="592"/>
      <c r="N56" s="592"/>
      <c r="O56" s="592"/>
      <c r="P56" s="592"/>
      <c r="Q56" s="592"/>
      <c r="R56" s="592"/>
      <c r="S56" s="592"/>
      <c r="T56" s="592"/>
      <c r="U56" s="592"/>
      <c r="V56" s="159"/>
      <c r="W56" s="159"/>
      <c r="X56" s="343"/>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c r="AY56" s="644"/>
      <c r="AZ56" s="645"/>
      <c r="BA56" s="346"/>
      <c r="BB56" s="665"/>
      <c r="BC56" s="666"/>
      <c r="BD56" s="666"/>
      <c r="BE56" s="666"/>
      <c r="BF56" s="666"/>
      <c r="BG56" s="666"/>
      <c r="BH56" s="666"/>
      <c r="BI56" s="666"/>
      <c r="BJ56" s="666"/>
      <c r="BK56" s="666"/>
      <c r="BL56" s="666"/>
      <c r="BM56" s="666"/>
      <c r="BN56" s="149"/>
      <c r="BO56" s="669"/>
      <c r="BP56" s="670"/>
      <c r="BQ56" s="670"/>
      <c r="BR56" s="670"/>
      <c r="BS56" s="670"/>
      <c r="BT56" s="670"/>
      <c r="BU56" s="670"/>
      <c r="BV56" s="670"/>
      <c r="BW56" s="671"/>
      <c r="BX56" s="659"/>
      <c r="BY56" s="592"/>
      <c r="BZ56" s="592"/>
      <c r="CA56" s="592"/>
      <c r="CB56" s="592"/>
      <c r="CC56" s="592"/>
      <c r="CD56" s="592"/>
      <c r="CE56" s="592"/>
      <c r="CF56" s="592"/>
      <c r="CG56" s="592"/>
      <c r="CH56" s="159"/>
      <c r="CI56" s="347"/>
    </row>
    <row r="57" spans="4:87" ht="8.1" customHeight="1" x14ac:dyDescent="0.45">
      <c r="D57" s="681"/>
      <c r="E57" s="682"/>
      <c r="F57" s="682"/>
      <c r="G57" s="682"/>
      <c r="H57" s="682"/>
      <c r="I57" s="682"/>
      <c r="J57" s="682"/>
      <c r="K57" s="683"/>
      <c r="L57" s="660"/>
      <c r="M57" s="662"/>
      <c r="N57" s="662"/>
      <c r="O57" s="662"/>
      <c r="P57" s="662"/>
      <c r="Q57" s="662"/>
      <c r="R57" s="662"/>
      <c r="S57" s="662"/>
      <c r="T57" s="662"/>
      <c r="U57" s="662"/>
      <c r="V57" s="173"/>
      <c r="W57" s="173"/>
      <c r="X57" s="348"/>
      <c r="Y57" s="646"/>
      <c r="Z57" s="646"/>
      <c r="AA57" s="646"/>
      <c r="AB57" s="646"/>
      <c r="AC57" s="646"/>
      <c r="AD57" s="646"/>
      <c r="AE57" s="646"/>
      <c r="AF57" s="646"/>
      <c r="AG57" s="646"/>
      <c r="AH57" s="646"/>
      <c r="AI57" s="646"/>
      <c r="AJ57" s="646"/>
      <c r="AK57" s="646"/>
      <c r="AL57" s="646"/>
      <c r="AM57" s="646"/>
      <c r="AN57" s="646"/>
      <c r="AO57" s="646"/>
      <c r="AP57" s="646"/>
      <c r="AQ57" s="646"/>
      <c r="AR57" s="646"/>
      <c r="AS57" s="646"/>
      <c r="AT57" s="646"/>
      <c r="AU57" s="646"/>
      <c r="AV57" s="646"/>
      <c r="AW57" s="646"/>
      <c r="AX57" s="646"/>
      <c r="AY57" s="646"/>
      <c r="AZ57" s="647"/>
      <c r="BA57" s="349"/>
      <c r="BB57" s="667"/>
      <c r="BC57" s="668"/>
      <c r="BD57" s="668"/>
      <c r="BE57" s="668"/>
      <c r="BF57" s="668"/>
      <c r="BG57" s="668"/>
      <c r="BH57" s="668"/>
      <c r="BI57" s="668"/>
      <c r="BJ57" s="668"/>
      <c r="BK57" s="668"/>
      <c r="BL57" s="668"/>
      <c r="BM57" s="668"/>
      <c r="BN57" s="150"/>
      <c r="BO57" s="672"/>
      <c r="BP57" s="673"/>
      <c r="BQ57" s="673"/>
      <c r="BR57" s="673"/>
      <c r="BS57" s="673"/>
      <c r="BT57" s="673"/>
      <c r="BU57" s="673"/>
      <c r="BV57" s="673"/>
      <c r="BW57" s="674"/>
      <c r="BX57" s="660"/>
      <c r="BY57" s="662"/>
      <c r="BZ57" s="662"/>
      <c r="CA57" s="662"/>
      <c r="CB57" s="662"/>
      <c r="CC57" s="662"/>
      <c r="CD57" s="662"/>
      <c r="CE57" s="662"/>
      <c r="CF57" s="662"/>
      <c r="CG57" s="662"/>
      <c r="CH57" s="173"/>
      <c r="CI57" s="350"/>
    </row>
    <row r="58" spans="4:87" ht="8.1" customHeight="1" x14ac:dyDescent="0.45">
      <c r="D58" s="641"/>
      <c r="E58" s="642"/>
      <c r="F58" s="642"/>
      <c r="G58" s="642"/>
      <c r="H58" s="642"/>
      <c r="I58" s="642"/>
      <c r="J58" s="642"/>
      <c r="K58" s="642"/>
      <c r="L58" s="642"/>
      <c r="M58" s="642"/>
      <c r="N58" s="642"/>
      <c r="O58" s="642"/>
      <c r="P58" s="642"/>
      <c r="Q58" s="642"/>
      <c r="R58" s="642"/>
      <c r="S58" s="642"/>
      <c r="T58" s="642"/>
      <c r="U58" s="642"/>
      <c r="V58" s="642"/>
      <c r="W58" s="643"/>
      <c r="X58" s="336"/>
      <c r="Y58" s="644" t="str">
        <f>IF(D58="","",VLOOKUP(D58,コード!$B$5:$D$40,3,FALSE))</f>
        <v/>
      </c>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c r="AY58" s="644"/>
      <c r="AZ58" s="645"/>
      <c r="BA58" s="338"/>
      <c r="BB58" s="648"/>
      <c r="BC58" s="648"/>
      <c r="BD58" s="648"/>
      <c r="BE58" s="648"/>
      <c r="BF58" s="648"/>
      <c r="BG58" s="648"/>
      <c r="BH58" s="648"/>
      <c r="BI58" s="648"/>
      <c r="BJ58" s="648"/>
      <c r="BK58" s="648"/>
      <c r="BL58" s="648"/>
      <c r="BM58" s="648"/>
      <c r="BN58" s="151"/>
      <c r="BO58" s="641"/>
      <c r="BP58" s="642"/>
      <c r="BQ58" s="642"/>
      <c r="BR58" s="642"/>
      <c r="BS58" s="642"/>
      <c r="BT58" s="642"/>
      <c r="BU58" s="642"/>
      <c r="BV58" s="642"/>
      <c r="BW58" s="642"/>
      <c r="BX58" s="642"/>
      <c r="BY58" s="642"/>
      <c r="BZ58" s="642"/>
      <c r="CA58" s="642"/>
      <c r="CB58" s="642"/>
      <c r="CC58" s="642"/>
      <c r="CD58" s="642"/>
      <c r="CE58" s="642"/>
      <c r="CF58" s="642"/>
      <c r="CG58" s="642"/>
      <c r="CH58" s="642"/>
      <c r="CI58" s="651"/>
    </row>
    <row r="59" spans="4:87" ht="8.1" customHeight="1" x14ac:dyDescent="0.45">
      <c r="D59" s="641"/>
      <c r="E59" s="642"/>
      <c r="F59" s="642"/>
      <c r="G59" s="642"/>
      <c r="H59" s="642"/>
      <c r="I59" s="642"/>
      <c r="J59" s="642"/>
      <c r="K59" s="642"/>
      <c r="L59" s="642"/>
      <c r="M59" s="642"/>
      <c r="N59" s="642"/>
      <c r="O59" s="642"/>
      <c r="P59" s="642"/>
      <c r="Q59" s="642"/>
      <c r="R59" s="642"/>
      <c r="S59" s="642"/>
      <c r="T59" s="642"/>
      <c r="U59" s="642"/>
      <c r="V59" s="642"/>
      <c r="W59" s="643"/>
      <c r="X59" s="6"/>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c r="AY59" s="644"/>
      <c r="AZ59" s="645"/>
      <c r="BA59" s="342"/>
      <c r="BB59" s="649"/>
      <c r="BC59" s="649"/>
      <c r="BD59" s="649"/>
      <c r="BE59" s="649"/>
      <c r="BF59" s="649"/>
      <c r="BG59" s="649"/>
      <c r="BH59" s="649"/>
      <c r="BI59" s="649"/>
      <c r="BJ59" s="649"/>
      <c r="BK59" s="649"/>
      <c r="BL59" s="649"/>
      <c r="BM59" s="649"/>
      <c r="BN59" s="146"/>
      <c r="BO59" s="641"/>
      <c r="BP59" s="642"/>
      <c r="BQ59" s="642"/>
      <c r="BR59" s="642"/>
      <c r="BS59" s="642"/>
      <c r="BT59" s="642"/>
      <c r="BU59" s="642"/>
      <c r="BV59" s="642"/>
      <c r="BW59" s="642"/>
      <c r="BX59" s="642"/>
      <c r="BY59" s="642"/>
      <c r="BZ59" s="642"/>
      <c r="CA59" s="642"/>
      <c r="CB59" s="642"/>
      <c r="CC59" s="642"/>
      <c r="CD59" s="642"/>
      <c r="CE59" s="642"/>
      <c r="CF59" s="642"/>
      <c r="CG59" s="642"/>
      <c r="CH59" s="642"/>
      <c r="CI59" s="651"/>
    </row>
    <row r="60" spans="4:87" ht="8.1" customHeight="1" x14ac:dyDescent="0.45">
      <c r="D60" s="641"/>
      <c r="E60" s="642"/>
      <c r="F60" s="642"/>
      <c r="G60" s="642"/>
      <c r="H60" s="642"/>
      <c r="I60" s="642"/>
      <c r="J60" s="642"/>
      <c r="K60" s="642"/>
      <c r="L60" s="642"/>
      <c r="M60" s="642"/>
      <c r="N60" s="642"/>
      <c r="O60" s="642"/>
      <c r="P60" s="642"/>
      <c r="Q60" s="642"/>
      <c r="R60" s="642"/>
      <c r="S60" s="642"/>
      <c r="T60" s="642"/>
      <c r="U60" s="642"/>
      <c r="V60" s="642"/>
      <c r="W60" s="643"/>
      <c r="X60" s="6"/>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c r="AY60" s="644"/>
      <c r="AZ60" s="645"/>
      <c r="BA60" s="342"/>
      <c r="BB60" s="650"/>
      <c r="BC60" s="650"/>
      <c r="BD60" s="650"/>
      <c r="BE60" s="650"/>
      <c r="BF60" s="650"/>
      <c r="BG60" s="650"/>
      <c r="BH60" s="650"/>
      <c r="BI60" s="650"/>
      <c r="BJ60" s="650"/>
      <c r="BK60" s="650"/>
      <c r="BL60" s="650"/>
      <c r="BM60" s="650"/>
      <c r="BN60" s="147"/>
      <c r="BO60" s="641"/>
      <c r="BP60" s="642"/>
      <c r="BQ60" s="642"/>
      <c r="BR60" s="642"/>
      <c r="BS60" s="642"/>
      <c r="BT60" s="642"/>
      <c r="BU60" s="642"/>
      <c r="BV60" s="642"/>
      <c r="BW60" s="642"/>
      <c r="BX60" s="642"/>
      <c r="BY60" s="642"/>
      <c r="BZ60" s="642"/>
      <c r="CA60" s="642"/>
      <c r="CB60" s="642"/>
      <c r="CC60" s="642"/>
      <c r="CD60" s="642"/>
      <c r="CE60" s="642"/>
      <c r="CF60" s="642"/>
      <c r="CG60" s="642"/>
      <c r="CH60" s="642"/>
      <c r="CI60" s="651"/>
    </row>
    <row r="61" spans="4:87" ht="8.1" customHeight="1" x14ac:dyDescent="0.45">
      <c r="D61" s="678"/>
      <c r="E61" s="679"/>
      <c r="F61" s="679"/>
      <c r="G61" s="679"/>
      <c r="H61" s="679"/>
      <c r="I61" s="679"/>
      <c r="J61" s="679"/>
      <c r="K61" s="680"/>
      <c r="L61" s="658" t="s">
        <v>47</v>
      </c>
      <c r="M61" s="661" t="str">
        <f>IF(D58="","",VLOOKUP(D58,コード!$B$5:$D$40,2,FALSE))</f>
        <v/>
      </c>
      <c r="N61" s="661"/>
      <c r="O61" s="661"/>
      <c r="P61" s="661"/>
      <c r="Q61" s="661"/>
      <c r="R61" s="661"/>
      <c r="S61" s="661"/>
      <c r="T61" s="661"/>
      <c r="U61" s="661"/>
      <c r="V61" s="172"/>
      <c r="W61" s="172"/>
      <c r="X61" s="343"/>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c r="AY61" s="644"/>
      <c r="AZ61" s="645"/>
      <c r="BA61" s="344"/>
      <c r="BB61" s="663"/>
      <c r="BC61" s="664"/>
      <c r="BD61" s="664"/>
      <c r="BE61" s="664"/>
      <c r="BF61" s="664"/>
      <c r="BG61" s="664"/>
      <c r="BH61" s="664"/>
      <c r="BI61" s="664"/>
      <c r="BJ61" s="664"/>
      <c r="BK61" s="664"/>
      <c r="BL61" s="664"/>
      <c r="BM61" s="664"/>
      <c r="BN61" s="148"/>
      <c r="BO61" s="669"/>
      <c r="BP61" s="670"/>
      <c r="BQ61" s="670"/>
      <c r="BR61" s="670"/>
      <c r="BS61" s="670"/>
      <c r="BT61" s="670"/>
      <c r="BU61" s="670"/>
      <c r="BV61" s="670"/>
      <c r="BW61" s="671"/>
      <c r="BX61" s="658" t="s">
        <v>47</v>
      </c>
      <c r="BY61" s="661" t="str">
        <f>IF(BO58="","",VLOOKUP(BO58,コード!$F$5:$G$13,2,FALSE))</f>
        <v/>
      </c>
      <c r="BZ61" s="661"/>
      <c r="CA61" s="661"/>
      <c r="CB61" s="661"/>
      <c r="CC61" s="661"/>
      <c r="CD61" s="661"/>
      <c r="CE61" s="661"/>
      <c r="CF61" s="661"/>
      <c r="CG61" s="661"/>
      <c r="CH61" s="172"/>
      <c r="CI61" s="345"/>
    </row>
    <row r="62" spans="4:87" ht="8.1" customHeight="1" x14ac:dyDescent="0.45">
      <c r="D62" s="678"/>
      <c r="E62" s="679"/>
      <c r="F62" s="679"/>
      <c r="G62" s="679"/>
      <c r="H62" s="679"/>
      <c r="I62" s="679"/>
      <c r="J62" s="679"/>
      <c r="K62" s="680"/>
      <c r="L62" s="659"/>
      <c r="M62" s="592"/>
      <c r="N62" s="592"/>
      <c r="O62" s="592"/>
      <c r="P62" s="592"/>
      <c r="Q62" s="592"/>
      <c r="R62" s="592"/>
      <c r="S62" s="592"/>
      <c r="T62" s="592"/>
      <c r="U62" s="592"/>
      <c r="V62" s="159"/>
      <c r="W62" s="159"/>
      <c r="X62" s="343"/>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c r="AY62" s="644"/>
      <c r="AZ62" s="645"/>
      <c r="BA62" s="346"/>
      <c r="BB62" s="665"/>
      <c r="BC62" s="666"/>
      <c r="BD62" s="666"/>
      <c r="BE62" s="666"/>
      <c r="BF62" s="666"/>
      <c r="BG62" s="666"/>
      <c r="BH62" s="666"/>
      <c r="BI62" s="666"/>
      <c r="BJ62" s="666"/>
      <c r="BK62" s="666"/>
      <c r="BL62" s="666"/>
      <c r="BM62" s="666"/>
      <c r="BN62" s="149"/>
      <c r="BO62" s="669"/>
      <c r="BP62" s="670"/>
      <c r="BQ62" s="670"/>
      <c r="BR62" s="670"/>
      <c r="BS62" s="670"/>
      <c r="BT62" s="670"/>
      <c r="BU62" s="670"/>
      <c r="BV62" s="670"/>
      <c r="BW62" s="671"/>
      <c r="BX62" s="659"/>
      <c r="BY62" s="592"/>
      <c r="BZ62" s="592"/>
      <c r="CA62" s="592"/>
      <c r="CB62" s="592"/>
      <c r="CC62" s="592"/>
      <c r="CD62" s="592"/>
      <c r="CE62" s="592"/>
      <c r="CF62" s="592"/>
      <c r="CG62" s="592"/>
      <c r="CH62" s="159"/>
      <c r="CI62" s="347"/>
    </row>
    <row r="63" spans="4:87" ht="8.1" customHeight="1" x14ac:dyDescent="0.45">
      <c r="D63" s="681"/>
      <c r="E63" s="682"/>
      <c r="F63" s="682"/>
      <c r="G63" s="682"/>
      <c r="H63" s="682"/>
      <c r="I63" s="682"/>
      <c r="J63" s="682"/>
      <c r="K63" s="683"/>
      <c r="L63" s="660"/>
      <c r="M63" s="662"/>
      <c r="N63" s="662"/>
      <c r="O63" s="662"/>
      <c r="P63" s="662"/>
      <c r="Q63" s="662"/>
      <c r="R63" s="662"/>
      <c r="S63" s="662"/>
      <c r="T63" s="662"/>
      <c r="U63" s="662"/>
      <c r="V63" s="173"/>
      <c r="W63" s="173"/>
      <c r="X63" s="348"/>
      <c r="Y63" s="646"/>
      <c r="Z63" s="646"/>
      <c r="AA63" s="646"/>
      <c r="AB63" s="646"/>
      <c r="AC63" s="646"/>
      <c r="AD63" s="646"/>
      <c r="AE63" s="646"/>
      <c r="AF63" s="646"/>
      <c r="AG63" s="646"/>
      <c r="AH63" s="646"/>
      <c r="AI63" s="646"/>
      <c r="AJ63" s="646"/>
      <c r="AK63" s="646"/>
      <c r="AL63" s="646"/>
      <c r="AM63" s="646"/>
      <c r="AN63" s="646"/>
      <c r="AO63" s="646"/>
      <c r="AP63" s="646"/>
      <c r="AQ63" s="646"/>
      <c r="AR63" s="646"/>
      <c r="AS63" s="646"/>
      <c r="AT63" s="646"/>
      <c r="AU63" s="646"/>
      <c r="AV63" s="646"/>
      <c r="AW63" s="646"/>
      <c r="AX63" s="646"/>
      <c r="AY63" s="646"/>
      <c r="AZ63" s="647"/>
      <c r="BA63" s="349"/>
      <c r="BB63" s="667"/>
      <c r="BC63" s="668"/>
      <c r="BD63" s="668"/>
      <c r="BE63" s="668"/>
      <c r="BF63" s="668"/>
      <c r="BG63" s="668"/>
      <c r="BH63" s="668"/>
      <c r="BI63" s="668"/>
      <c r="BJ63" s="668"/>
      <c r="BK63" s="668"/>
      <c r="BL63" s="668"/>
      <c r="BM63" s="668"/>
      <c r="BN63" s="150"/>
      <c r="BO63" s="672"/>
      <c r="BP63" s="673"/>
      <c r="BQ63" s="673"/>
      <c r="BR63" s="673"/>
      <c r="BS63" s="673"/>
      <c r="BT63" s="673"/>
      <c r="BU63" s="673"/>
      <c r="BV63" s="673"/>
      <c r="BW63" s="674"/>
      <c r="BX63" s="660"/>
      <c r="BY63" s="662"/>
      <c r="BZ63" s="662"/>
      <c r="CA63" s="662"/>
      <c r="CB63" s="662"/>
      <c r="CC63" s="662"/>
      <c r="CD63" s="662"/>
      <c r="CE63" s="662"/>
      <c r="CF63" s="662"/>
      <c r="CG63" s="662"/>
      <c r="CH63" s="173"/>
      <c r="CI63" s="350"/>
    </row>
    <row r="64" spans="4:87" ht="8.1" customHeight="1" x14ac:dyDescent="0.45">
      <c r="D64" s="641"/>
      <c r="E64" s="642"/>
      <c r="F64" s="642"/>
      <c r="G64" s="642"/>
      <c r="H64" s="642"/>
      <c r="I64" s="642"/>
      <c r="J64" s="642"/>
      <c r="K64" s="642"/>
      <c r="L64" s="642"/>
      <c r="M64" s="642"/>
      <c r="N64" s="642"/>
      <c r="O64" s="642"/>
      <c r="P64" s="642"/>
      <c r="Q64" s="642"/>
      <c r="R64" s="642"/>
      <c r="S64" s="642"/>
      <c r="T64" s="642"/>
      <c r="U64" s="642"/>
      <c r="V64" s="642"/>
      <c r="W64" s="643"/>
      <c r="X64" s="336"/>
      <c r="Y64" s="644" t="str">
        <f>IF(D64="","",VLOOKUP(D64,コード!$B$5:$D$40,3,FALSE))</f>
        <v/>
      </c>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c r="AY64" s="644"/>
      <c r="AZ64" s="645"/>
      <c r="BA64" s="338"/>
      <c r="BB64" s="648"/>
      <c r="BC64" s="648"/>
      <c r="BD64" s="648"/>
      <c r="BE64" s="648"/>
      <c r="BF64" s="648"/>
      <c r="BG64" s="648"/>
      <c r="BH64" s="648"/>
      <c r="BI64" s="648"/>
      <c r="BJ64" s="648"/>
      <c r="BK64" s="648"/>
      <c r="BL64" s="648"/>
      <c r="BM64" s="648"/>
      <c r="BN64" s="151"/>
      <c r="BO64" s="641"/>
      <c r="BP64" s="642"/>
      <c r="BQ64" s="642"/>
      <c r="BR64" s="642"/>
      <c r="BS64" s="642"/>
      <c r="BT64" s="642"/>
      <c r="BU64" s="642"/>
      <c r="BV64" s="642"/>
      <c r="BW64" s="642"/>
      <c r="BX64" s="642"/>
      <c r="BY64" s="642"/>
      <c r="BZ64" s="642"/>
      <c r="CA64" s="642"/>
      <c r="CB64" s="642"/>
      <c r="CC64" s="642"/>
      <c r="CD64" s="642"/>
      <c r="CE64" s="642"/>
      <c r="CF64" s="642"/>
      <c r="CG64" s="642"/>
      <c r="CH64" s="642"/>
      <c r="CI64" s="651"/>
    </row>
    <row r="65" spans="4:87" ht="8.1" customHeight="1" x14ac:dyDescent="0.45">
      <c r="D65" s="641"/>
      <c r="E65" s="642"/>
      <c r="F65" s="642"/>
      <c r="G65" s="642"/>
      <c r="H65" s="642"/>
      <c r="I65" s="642"/>
      <c r="J65" s="642"/>
      <c r="K65" s="642"/>
      <c r="L65" s="642"/>
      <c r="M65" s="642"/>
      <c r="N65" s="642"/>
      <c r="O65" s="642"/>
      <c r="P65" s="642"/>
      <c r="Q65" s="642"/>
      <c r="R65" s="642"/>
      <c r="S65" s="642"/>
      <c r="T65" s="642"/>
      <c r="U65" s="642"/>
      <c r="V65" s="642"/>
      <c r="W65" s="643"/>
      <c r="X65" s="6"/>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c r="AY65" s="644"/>
      <c r="AZ65" s="645"/>
      <c r="BA65" s="342"/>
      <c r="BB65" s="649"/>
      <c r="BC65" s="649"/>
      <c r="BD65" s="649"/>
      <c r="BE65" s="649"/>
      <c r="BF65" s="649"/>
      <c r="BG65" s="649"/>
      <c r="BH65" s="649"/>
      <c r="BI65" s="649"/>
      <c r="BJ65" s="649"/>
      <c r="BK65" s="649"/>
      <c r="BL65" s="649"/>
      <c r="BM65" s="649"/>
      <c r="BN65" s="146"/>
      <c r="BO65" s="641"/>
      <c r="BP65" s="642"/>
      <c r="BQ65" s="642"/>
      <c r="BR65" s="642"/>
      <c r="BS65" s="642"/>
      <c r="BT65" s="642"/>
      <c r="BU65" s="642"/>
      <c r="BV65" s="642"/>
      <c r="BW65" s="642"/>
      <c r="BX65" s="642"/>
      <c r="BY65" s="642"/>
      <c r="BZ65" s="642"/>
      <c r="CA65" s="642"/>
      <c r="CB65" s="642"/>
      <c r="CC65" s="642"/>
      <c r="CD65" s="642"/>
      <c r="CE65" s="642"/>
      <c r="CF65" s="642"/>
      <c r="CG65" s="642"/>
      <c r="CH65" s="642"/>
      <c r="CI65" s="651"/>
    </row>
    <row r="66" spans="4:87" ht="8.1" customHeight="1" x14ac:dyDescent="0.45">
      <c r="D66" s="641"/>
      <c r="E66" s="642"/>
      <c r="F66" s="642"/>
      <c r="G66" s="642"/>
      <c r="H66" s="642"/>
      <c r="I66" s="642"/>
      <c r="J66" s="642"/>
      <c r="K66" s="642"/>
      <c r="L66" s="642"/>
      <c r="M66" s="642"/>
      <c r="N66" s="642"/>
      <c r="O66" s="642"/>
      <c r="P66" s="642"/>
      <c r="Q66" s="642"/>
      <c r="R66" s="642"/>
      <c r="S66" s="642"/>
      <c r="T66" s="642"/>
      <c r="U66" s="642"/>
      <c r="V66" s="642"/>
      <c r="W66" s="643"/>
      <c r="X66" s="6"/>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c r="AY66" s="644"/>
      <c r="AZ66" s="645"/>
      <c r="BA66" s="342"/>
      <c r="BB66" s="650"/>
      <c r="BC66" s="650"/>
      <c r="BD66" s="650"/>
      <c r="BE66" s="650"/>
      <c r="BF66" s="650"/>
      <c r="BG66" s="650"/>
      <c r="BH66" s="650"/>
      <c r="BI66" s="650"/>
      <c r="BJ66" s="650"/>
      <c r="BK66" s="650"/>
      <c r="BL66" s="650"/>
      <c r="BM66" s="650"/>
      <c r="BN66" s="147"/>
      <c r="BO66" s="641"/>
      <c r="BP66" s="642"/>
      <c r="BQ66" s="642"/>
      <c r="BR66" s="642"/>
      <c r="BS66" s="642"/>
      <c r="BT66" s="642"/>
      <c r="BU66" s="642"/>
      <c r="BV66" s="642"/>
      <c r="BW66" s="642"/>
      <c r="BX66" s="642"/>
      <c r="BY66" s="642"/>
      <c r="BZ66" s="642"/>
      <c r="CA66" s="642"/>
      <c r="CB66" s="642"/>
      <c r="CC66" s="642"/>
      <c r="CD66" s="642"/>
      <c r="CE66" s="642"/>
      <c r="CF66" s="642"/>
      <c r="CG66" s="642"/>
      <c r="CH66" s="642"/>
      <c r="CI66" s="651"/>
    </row>
    <row r="67" spans="4:87" ht="8.1" customHeight="1" x14ac:dyDescent="0.45">
      <c r="D67" s="678"/>
      <c r="E67" s="679"/>
      <c r="F67" s="679"/>
      <c r="G67" s="679"/>
      <c r="H67" s="679"/>
      <c r="I67" s="679"/>
      <c r="J67" s="679"/>
      <c r="K67" s="680"/>
      <c r="L67" s="658" t="s">
        <v>47</v>
      </c>
      <c r="M67" s="661" t="str">
        <f>IF(D64="","",VLOOKUP(D64,コード!$B$5:$D$40,2,FALSE))</f>
        <v/>
      </c>
      <c r="N67" s="661"/>
      <c r="O67" s="661"/>
      <c r="P67" s="661"/>
      <c r="Q67" s="661"/>
      <c r="R67" s="661"/>
      <c r="S67" s="661"/>
      <c r="T67" s="661"/>
      <c r="U67" s="661"/>
      <c r="V67" s="172"/>
      <c r="W67" s="172"/>
      <c r="X67" s="343"/>
      <c r="Y67" s="644"/>
      <c r="Z67" s="644"/>
      <c r="AA67" s="644"/>
      <c r="AB67" s="644"/>
      <c r="AC67" s="644"/>
      <c r="AD67" s="644"/>
      <c r="AE67" s="644"/>
      <c r="AF67" s="644"/>
      <c r="AG67" s="644"/>
      <c r="AH67" s="644"/>
      <c r="AI67" s="644"/>
      <c r="AJ67" s="644"/>
      <c r="AK67" s="644"/>
      <c r="AL67" s="644"/>
      <c r="AM67" s="644"/>
      <c r="AN67" s="644"/>
      <c r="AO67" s="644"/>
      <c r="AP67" s="644"/>
      <c r="AQ67" s="644"/>
      <c r="AR67" s="644"/>
      <c r="AS67" s="644"/>
      <c r="AT67" s="644"/>
      <c r="AU67" s="644"/>
      <c r="AV67" s="644"/>
      <c r="AW67" s="644"/>
      <c r="AX67" s="644"/>
      <c r="AY67" s="644"/>
      <c r="AZ67" s="645"/>
      <c r="BA67" s="344"/>
      <c r="BB67" s="663"/>
      <c r="BC67" s="664"/>
      <c r="BD67" s="664"/>
      <c r="BE67" s="664"/>
      <c r="BF67" s="664"/>
      <c r="BG67" s="664"/>
      <c r="BH67" s="664"/>
      <c r="BI67" s="664"/>
      <c r="BJ67" s="664"/>
      <c r="BK67" s="664"/>
      <c r="BL67" s="664"/>
      <c r="BM67" s="664"/>
      <c r="BN67" s="148"/>
      <c r="BO67" s="669"/>
      <c r="BP67" s="670"/>
      <c r="BQ67" s="670"/>
      <c r="BR67" s="670"/>
      <c r="BS67" s="670"/>
      <c r="BT67" s="670"/>
      <c r="BU67" s="670"/>
      <c r="BV67" s="670"/>
      <c r="BW67" s="671"/>
      <c r="BX67" s="658" t="s">
        <v>47</v>
      </c>
      <c r="BY67" s="661" t="str">
        <f>IF(BO64="","",VLOOKUP(BO64,コード!$F$5:$G$13,2,FALSE))</f>
        <v/>
      </c>
      <c r="BZ67" s="661"/>
      <c r="CA67" s="661"/>
      <c r="CB67" s="661"/>
      <c r="CC67" s="661"/>
      <c r="CD67" s="661"/>
      <c r="CE67" s="661"/>
      <c r="CF67" s="661"/>
      <c r="CG67" s="661"/>
      <c r="CH67" s="172"/>
      <c r="CI67" s="345"/>
    </row>
    <row r="68" spans="4:87" ht="8.1" customHeight="1" x14ac:dyDescent="0.45">
      <c r="D68" s="678"/>
      <c r="E68" s="679"/>
      <c r="F68" s="679"/>
      <c r="G68" s="679"/>
      <c r="H68" s="679"/>
      <c r="I68" s="679"/>
      <c r="J68" s="679"/>
      <c r="K68" s="680"/>
      <c r="L68" s="659"/>
      <c r="M68" s="592"/>
      <c r="N68" s="592"/>
      <c r="O68" s="592"/>
      <c r="P68" s="592"/>
      <c r="Q68" s="592"/>
      <c r="R68" s="592"/>
      <c r="S68" s="592"/>
      <c r="T68" s="592"/>
      <c r="U68" s="592"/>
      <c r="V68" s="159"/>
      <c r="W68" s="159"/>
      <c r="X68" s="343"/>
      <c r="Y68" s="644"/>
      <c r="Z68" s="644"/>
      <c r="AA68" s="644"/>
      <c r="AB68" s="644"/>
      <c r="AC68" s="644"/>
      <c r="AD68" s="644"/>
      <c r="AE68" s="644"/>
      <c r="AF68" s="644"/>
      <c r="AG68" s="644"/>
      <c r="AH68" s="644"/>
      <c r="AI68" s="644"/>
      <c r="AJ68" s="644"/>
      <c r="AK68" s="644"/>
      <c r="AL68" s="644"/>
      <c r="AM68" s="644"/>
      <c r="AN68" s="644"/>
      <c r="AO68" s="644"/>
      <c r="AP68" s="644"/>
      <c r="AQ68" s="644"/>
      <c r="AR68" s="644"/>
      <c r="AS68" s="644"/>
      <c r="AT68" s="644"/>
      <c r="AU68" s="644"/>
      <c r="AV68" s="644"/>
      <c r="AW68" s="644"/>
      <c r="AX68" s="644"/>
      <c r="AY68" s="644"/>
      <c r="AZ68" s="645"/>
      <c r="BA68" s="346"/>
      <c r="BB68" s="665"/>
      <c r="BC68" s="666"/>
      <c r="BD68" s="666"/>
      <c r="BE68" s="666"/>
      <c r="BF68" s="666"/>
      <c r="BG68" s="666"/>
      <c r="BH68" s="666"/>
      <c r="BI68" s="666"/>
      <c r="BJ68" s="666"/>
      <c r="BK68" s="666"/>
      <c r="BL68" s="666"/>
      <c r="BM68" s="666"/>
      <c r="BN68" s="149"/>
      <c r="BO68" s="669"/>
      <c r="BP68" s="670"/>
      <c r="BQ68" s="670"/>
      <c r="BR68" s="670"/>
      <c r="BS68" s="670"/>
      <c r="BT68" s="670"/>
      <c r="BU68" s="670"/>
      <c r="BV68" s="670"/>
      <c r="BW68" s="671"/>
      <c r="BX68" s="659"/>
      <c r="BY68" s="592"/>
      <c r="BZ68" s="592"/>
      <c r="CA68" s="592"/>
      <c r="CB68" s="592"/>
      <c r="CC68" s="592"/>
      <c r="CD68" s="592"/>
      <c r="CE68" s="592"/>
      <c r="CF68" s="592"/>
      <c r="CG68" s="592"/>
      <c r="CH68" s="159"/>
      <c r="CI68" s="347"/>
    </row>
    <row r="69" spans="4:87" ht="8.1" customHeight="1" x14ac:dyDescent="0.45">
      <c r="D69" s="681"/>
      <c r="E69" s="682"/>
      <c r="F69" s="682"/>
      <c r="G69" s="682"/>
      <c r="H69" s="682"/>
      <c r="I69" s="682"/>
      <c r="J69" s="682"/>
      <c r="K69" s="683"/>
      <c r="L69" s="660"/>
      <c r="M69" s="662"/>
      <c r="N69" s="662"/>
      <c r="O69" s="662"/>
      <c r="P69" s="662"/>
      <c r="Q69" s="662"/>
      <c r="R69" s="662"/>
      <c r="S69" s="662"/>
      <c r="T69" s="662"/>
      <c r="U69" s="662"/>
      <c r="V69" s="173"/>
      <c r="W69" s="173"/>
      <c r="X69" s="348"/>
      <c r="Y69" s="646"/>
      <c r="Z69" s="646"/>
      <c r="AA69" s="646"/>
      <c r="AB69" s="646"/>
      <c r="AC69" s="646"/>
      <c r="AD69" s="646"/>
      <c r="AE69" s="646"/>
      <c r="AF69" s="646"/>
      <c r="AG69" s="646"/>
      <c r="AH69" s="646"/>
      <c r="AI69" s="646"/>
      <c r="AJ69" s="646"/>
      <c r="AK69" s="646"/>
      <c r="AL69" s="646"/>
      <c r="AM69" s="646"/>
      <c r="AN69" s="646"/>
      <c r="AO69" s="646"/>
      <c r="AP69" s="646"/>
      <c r="AQ69" s="646"/>
      <c r="AR69" s="646"/>
      <c r="AS69" s="646"/>
      <c r="AT69" s="646"/>
      <c r="AU69" s="646"/>
      <c r="AV69" s="646"/>
      <c r="AW69" s="646"/>
      <c r="AX69" s="646"/>
      <c r="AY69" s="646"/>
      <c r="AZ69" s="647"/>
      <c r="BA69" s="349"/>
      <c r="BB69" s="667"/>
      <c r="BC69" s="668"/>
      <c r="BD69" s="668"/>
      <c r="BE69" s="668"/>
      <c r="BF69" s="668"/>
      <c r="BG69" s="668"/>
      <c r="BH69" s="668"/>
      <c r="BI69" s="668"/>
      <c r="BJ69" s="668"/>
      <c r="BK69" s="668"/>
      <c r="BL69" s="668"/>
      <c r="BM69" s="668"/>
      <c r="BN69" s="150"/>
      <c r="BO69" s="672"/>
      <c r="BP69" s="673"/>
      <c r="BQ69" s="673"/>
      <c r="BR69" s="673"/>
      <c r="BS69" s="673"/>
      <c r="BT69" s="673"/>
      <c r="BU69" s="673"/>
      <c r="BV69" s="673"/>
      <c r="BW69" s="674"/>
      <c r="BX69" s="660"/>
      <c r="BY69" s="662"/>
      <c r="BZ69" s="662"/>
      <c r="CA69" s="662"/>
      <c r="CB69" s="662"/>
      <c r="CC69" s="662"/>
      <c r="CD69" s="662"/>
      <c r="CE69" s="662"/>
      <c r="CF69" s="662"/>
      <c r="CG69" s="662"/>
      <c r="CH69" s="173"/>
      <c r="CI69" s="350"/>
    </row>
    <row r="70" spans="4:87" ht="8.1" customHeight="1" x14ac:dyDescent="0.45">
      <c r="D70" s="641"/>
      <c r="E70" s="642"/>
      <c r="F70" s="642"/>
      <c r="G70" s="642"/>
      <c r="H70" s="642"/>
      <c r="I70" s="642"/>
      <c r="J70" s="642"/>
      <c r="K70" s="642"/>
      <c r="L70" s="642"/>
      <c r="M70" s="642"/>
      <c r="N70" s="642"/>
      <c r="O70" s="642"/>
      <c r="P70" s="642"/>
      <c r="Q70" s="642"/>
      <c r="R70" s="642"/>
      <c r="S70" s="642"/>
      <c r="T70" s="642"/>
      <c r="U70" s="642"/>
      <c r="V70" s="642"/>
      <c r="W70" s="643"/>
      <c r="X70" s="336"/>
      <c r="Y70" s="644" t="str">
        <f>IF(D70="","",VLOOKUP(D70,コード!$B$5:$D$40,3,FALSE))</f>
        <v/>
      </c>
      <c r="Z70" s="644"/>
      <c r="AA70" s="644"/>
      <c r="AB70" s="644"/>
      <c r="AC70" s="644"/>
      <c r="AD70" s="644"/>
      <c r="AE70" s="644"/>
      <c r="AF70" s="644"/>
      <c r="AG70" s="644"/>
      <c r="AH70" s="644"/>
      <c r="AI70" s="644"/>
      <c r="AJ70" s="644"/>
      <c r="AK70" s="644"/>
      <c r="AL70" s="644"/>
      <c r="AM70" s="644"/>
      <c r="AN70" s="644"/>
      <c r="AO70" s="644"/>
      <c r="AP70" s="644"/>
      <c r="AQ70" s="644"/>
      <c r="AR70" s="644"/>
      <c r="AS70" s="644"/>
      <c r="AT70" s="644"/>
      <c r="AU70" s="644"/>
      <c r="AV70" s="644"/>
      <c r="AW70" s="644"/>
      <c r="AX70" s="644"/>
      <c r="AY70" s="644"/>
      <c r="AZ70" s="645"/>
      <c r="BA70" s="338"/>
      <c r="BB70" s="648"/>
      <c r="BC70" s="648"/>
      <c r="BD70" s="648"/>
      <c r="BE70" s="648"/>
      <c r="BF70" s="648"/>
      <c r="BG70" s="648"/>
      <c r="BH70" s="648"/>
      <c r="BI70" s="648"/>
      <c r="BJ70" s="648"/>
      <c r="BK70" s="648"/>
      <c r="BL70" s="648"/>
      <c r="BM70" s="648"/>
      <c r="BN70" s="151"/>
      <c r="BO70" s="641"/>
      <c r="BP70" s="642"/>
      <c r="BQ70" s="642"/>
      <c r="BR70" s="642"/>
      <c r="BS70" s="642"/>
      <c r="BT70" s="642"/>
      <c r="BU70" s="642"/>
      <c r="BV70" s="642"/>
      <c r="BW70" s="642"/>
      <c r="BX70" s="642"/>
      <c r="BY70" s="642"/>
      <c r="BZ70" s="642"/>
      <c r="CA70" s="642"/>
      <c r="CB70" s="642"/>
      <c r="CC70" s="642"/>
      <c r="CD70" s="642"/>
      <c r="CE70" s="642"/>
      <c r="CF70" s="642"/>
      <c r="CG70" s="642"/>
      <c r="CH70" s="642"/>
      <c r="CI70" s="651"/>
    </row>
    <row r="71" spans="4:87" ht="8.1" customHeight="1" x14ac:dyDescent="0.45">
      <c r="D71" s="641"/>
      <c r="E71" s="642"/>
      <c r="F71" s="642"/>
      <c r="G71" s="642"/>
      <c r="H71" s="642"/>
      <c r="I71" s="642"/>
      <c r="J71" s="642"/>
      <c r="K71" s="642"/>
      <c r="L71" s="642"/>
      <c r="M71" s="642"/>
      <c r="N71" s="642"/>
      <c r="O71" s="642"/>
      <c r="P71" s="642"/>
      <c r="Q71" s="642"/>
      <c r="R71" s="642"/>
      <c r="S71" s="642"/>
      <c r="T71" s="642"/>
      <c r="U71" s="642"/>
      <c r="V71" s="642"/>
      <c r="W71" s="643"/>
      <c r="X71" s="6"/>
      <c r="Y71" s="644"/>
      <c r="Z71" s="644"/>
      <c r="AA71" s="644"/>
      <c r="AB71" s="644"/>
      <c r="AC71" s="644"/>
      <c r="AD71" s="644"/>
      <c r="AE71" s="644"/>
      <c r="AF71" s="644"/>
      <c r="AG71" s="644"/>
      <c r="AH71" s="644"/>
      <c r="AI71" s="644"/>
      <c r="AJ71" s="644"/>
      <c r="AK71" s="644"/>
      <c r="AL71" s="644"/>
      <c r="AM71" s="644"/>
      <c r="AN71" s="644"/>
      <c r="AO71" s="644"/>
      <c r="AP71" s="644"/>
      <c r="AQ71" s="644"/>
      <c r="AR71" s="644"/>
      <c r="AS71" s="644"/>
      <c r="AT71" s="644"/>
      <c r="AU71" s="644"/>
      <c r="AV71" s="644"/>
      <c r="AW71" s="644"/>
      <c r="AX71" s="644"/>
      <c r="AY71" s="644"/>
      <c r="AZ71" s="645"/>
      <c r="BA71" s="342"/>
      <c r="BB71" s="649"/>
      <c r="BC71" s="649"/>
      <c r="BD71" s="649"/>
      <c r="BE71" s="649"/>
      <c r="BF71" s="649"/>
      <c r="BG71" s="649"/>
      <c r="BH71" s="649"/>
      <c r="BI71" s="649"/>
      <c r="BJ71" s="649"/>
      <c r="BK71" s="649"/>
      <c r="BL71" s="649"/>
      <c r="BM71" s="649"/>
      <c r="BN71" s="146"/>
      <c r="BO71" s="641"/>
      <c r="BP71" s="642"/>
      <c r="BQ71" s="642"/>
      <c r="BR71" s="642"/>
      <c r="BS71" s="642"/>
      <c r="BT71" s="642"/>
      <c r="BU71" s="642"/>
      <c r="BV71" s="642"/>
      <c r="BW71" s="642"/>
      <c r="BX71" s="642"/>
      <c r="BY71" s="642"/>
      <c r="BZ71" s="642"/>
      <c r="CA71" s="642"/>
      <c r="CB71" s="642"/>
      <c r="CC71" s="642"/>
      <c r="CD71" s="642"/>
      <c r="CE71" s="642"/>
      <c r="CF71" s="642"/>
      <c r="CG71" s="642"/>
      <c r="CH71" s="642"/>
      <c r="CI71" s="651"/>
    </row>
    <row r="72" spans="4:87" ht="8.1" customHeight="1" x14ac:dyDescent="0.45">
      <c r="D72" s="641"/>
      <c r="E72" s="642"/>
      <c r="F72" s="642"/>
      <c r="G72" s="642"/>
      <c r="H72" s="642"/>
      <c r="I72" s="642"/>
      <c r="J72" s="642"/>
      <c r="K72" s="642"/>
      <c r="L72" s="642"/>
      <c r="M72" s="642"/>
      <c r="N72" s="642"/>
      <c r="O72" s="642"/>
      <c r="P72" s="642"/>
      <c r="Q72" s="642"/>
      <c r="R72" s="642"/>
      <c r="S72" s="642"/>
      <c r="T72" s="642"/>
      <c r="U72" s="642"/>
      <c r="V72" s="642"/>
      <c r="W72" s="643"/>
      <c r="X72" s="6"/>
      <c r="Y72" s="644"/>
      <c r="Z72" s="644"/>
      <c r="AA72" s="644"/>
      <c r="AB72" s="644"/>
      <c r="AC72" s="644"/>
      <c r="AD72" s="644"/>
      <c r="AE72" s="644"/>
      <c r="AF72" s="644"/>
      <c r="AG72" s="644"/>
      <c r="AH72" s="644"/>
      <c r="AI72" s="644"/>
      <c r="AJ72" s="644"/>
      <c r="AK72" s="644"/>
      <c r="AL72" s="644"/>
      <c r="AM72" s="644"/>
      <c r="AN72" s="644"/>
      <c r="AO72" s="644"/>
      <c r="AP72" s="644"/>
      <c r="AQ72" s="644"/>
      <c r="AR72" s="644"/>
      <c r="AS72" s="644"/>
      <c r="AT72" s="644"/>
      <c r="AU72" s="644"/>
      <c r="AV72" s="644"/>
      <c r="AW72" s="644"/>
      <c r="AX72" s="644"/>
      <c r="AY72" s="644"/>
      <c r="AZ72" s="645"/>
      <c r="BA72" s="342"/>
      <c r="BB72" s="650"/>
      <c r="BC72" s="650"/>
      <c r="BD72" s="650"/>
      <c r="BE72" s="650"/>
      <c r="BF72" s="650"/>
      <c r="BG72" s="650"/>
      <c r="BH72" s="650"/>
      <c r="BI72" s="650"/>
      <c r="BJ72" s="650"/>
      <c r="BK72" s="650"/>
      <c r="BL72" s="650"/>
      <c r="BM72" s="650"/>
      <c r="BN72" s="147"/>
      <c r="BO72" s="641"/>
      <c r="BP72" s="642"/>
      <c r="BQ72" s="642"/>
      <c r="BR72" s="642"/>
      <c r="BS72" s="642"/>
      <c r="BT72" s="642"/>
      <c r="BU72" s="642"/>
      <c r="BV72" s="642"/>
      <c r="BW72" s="642"/>
      <c r="BX72" s="642"/>
      <c r="BY72" s="642"/>
      <c r="BZ72" s="642"/>
      <c r="CA72" s="642"/>
      <c r="CB72" s="642"/>
      <c r="CC72" s="642"/>
      <c r="CD72" s="642"/>
      <c r="CE72" s="642"/>
      <c r="CF72" s="642"/>
      <c r="CG72" s="642"/>
      <c r="CH72" s="642"/>
      <c r="CI72" s="651"/>
    </row>
    <row r="73" spans="4:87" ht="8.1" customHeight="1" x14ac:dyDescent="0.45">
      <c r="D73" s="678"/>
      <c r="E73" s="679"/>
      <c r="F73" s="679"/>
      <c r="G73" s="679"/>
      <c r="H73" s="679"/>
      <c r="I73" s="679"/>
      <c r="J73" s="679"/>
      <c r="K73" s="680"/>
      <c r="L73" s="658" t="s">
        <v>47</v>
      </c>
      <c r="M73" s="661" t="str">
        <f>IF(D70="","",VLOOKUP(D70,コード!$B$5:$D$40,2,FALSE))</f>
        <v/>
      </c>
      <c r="N73" s="661"/>
      <c r="O73" s="661"/>
      <c r="P73" s="661"/>
      <c r="Q73" s="661"/>
      <c r="R73" s="661"/>
      <c r="S73" s="661"/>
      <c r="T73" s="661"/>
      <c r="U73" s="661"/>
      <c r="V73" s="172"/>
      <c r="W73" s="172"/>
      <c r="X73" s="343"/>
      <c r="Y73" s="644"/>
      <c r="Z73" s="644"/>
      <c r="AA73" s="644"/>
      <c r="AB73" s="644"/>
      <c r="AC73" s="644"/>
      <c r="AD73" s="644"/>
      <c r="AE73" s="644"/>
      <c r="AF73" s="644"/>
      <c r="AG73" s="644"/>
      <c r="AH73" s="644"/>
      <c r="AI73" s="644"/>
      <c r="AJ73" s="644"/>
      <c r="AK73" s="644"/>
      <c r="AL73" s="644"/>
      <c r="AM73" s="644"/>
      <c r="AN73" s="644"/>
      <c r="AO73" s="644"/>
      <c r="AP73" s="644"/>
      <c r="AQ73" s="644"/>
      <c r="AR73" s="644"/>
      <c r="AS73" s="644"/>
      <c r="AT73" s="644"/>
      <c r="AU73" s="644"/>
      <c r="AV73" s="644"/>
      <c r="AW73" s="644"/>
      <c r="AX73" s="644"/>
      <c r="AY73" s="644"/>
      <c r="AZ73" s="645"/>
      <c r="BA73" s="344"/>
      <c r="BB73" s="663"/>
      <c r="BC73" s="664"/>
      <c r="BD73" s="664"/>
      <c r="BE73" s="664"/>
      <c r="BF73" s="664"/>
      <c r="BG73" s="664"/>
      <c r="BH73" s="664"/>
      <c r="BI73" s="664"/>
      <c r="BJ73" s="664"/>
      <c r="BK73" s="664"/>
      <c r="BL73" s="664"/>
      <c r="BM73" s="664"/>
      <c r="BN73" s="148"/>
      <c r="BO73" s="669"/>
      <c r="BP73" s="670"/>
      <c r="BQ73" s="670"/>
      <c r="BR73" s="670"/>
      <c r="BS73" s="670"/>
      <c r="BT73" s="670"/>
      <c r="BU73" s="670"/>
      <c r="BV73" s="670"/>
      <c r="BW73" s="671"/>
      <c r="BX73" s="658" t="s">
        <v>47</v>
      </c>
      <c r="BY73" s="661" t="str">
        <f>IF(BO70="","",VLOOKUP(BO70,コード!$F$5:$G$13,2,FALSE))</f>
        <v/>
      </c>
      <c r="BZ73" s="661"/>
      <c r="CA73" s="661"/>
      <c r="CB73" s="661"/>
      <c r="CC73" s="661"/>
      <c r="CD73" s="661"/>
      <c r="CE73" s="661"/>
      <c r="CF73" s="661"/>
      <c r="CG73" s="661"/>
      <c r="CH73" s="172"/>
      <c r="CI73" s="345"/>
    </row>
    <row r="74" spans="4:87" ht="8.1" customHeight="1" x14ac:dyDescent="0.45">
      <c r="D74" s="678"/>
      <c r="E74" s="679"/>
      <c r="F74" s="679"/>
      <c r="G74" s="679"/>
      <c r="H74" s="679"/>
      <c r="I74" s="679"/>
      <c r="J74" s="679"/>
      <c r="K74" s="680"/>
      <c r="L74" s="659"/>
      <c r="M74" s="592"/>
      <c r="N74" s="592"/>
      <c r="O74" s="592"/>
      <c r="P74" s="592"/>
      <c r="Q74" s="592"/>
      <c r="R74" s="592"/>
      <c r="S74" s="592"/>
      <c r="T74" s="592"/>
      <c r="U74" s="592"/>
      <c r="V74" s="159"/>
      <c r="W74" s="159"/>
      <c r="X74" s="343"/>
      <c r="Y74" s="644"/>
      <c r="Z74" s="644"/>
      <c r="AA74" s="644"/>
      <c r="AB74" s="644"/>
      <c r="AC74" s="644"/>
      <c r="AD74" s="644"/>
      <c r="AE74" s="644"/>
      <c r="AF74" s="644"/>
      <c r="AG74" s="644"/>
      <c r="AH74" s="644"/>
      <c r="AI74" s="644"/>
      <c r="AJ74" s="644"/>
      <c r="AK74" s="644"/>
      <c r="AL74" s="644"/>
      <c r="AM74" s="644"/>
      <c r="AN74" s="644"/>
      <c r="AO74" s="644"/>
      <c r="AP74" s="644"/>
      <c r="AQ74" s="644"/>
      <c r="AR74" s="644"/>
      <c r="AS74" s="644"/>
      <c r="AT74" s="644"/>
      <c r="AU74" s="644"/>
      <c r="AV74" s="644"/>
      <c r="AW74" s="644"/>
      <c r="AX74" s="644"/>
      <c r="AY74" s="644"/>
      <c r="AZ74" s="645"/>
      <c r="BA74" s="346"/>
      <c r="BB74" s="665"/>
      <c r="BC74" s="666"/>
      <c r="BD74" s="666"/>
      <c r="BE74" s="666"/>
      <c r="BF74" s="666"/>
      <c r="BG74" s="666"/>
      <c r="BH74" s="666"/>
      <c r="BI74" s="666"/>
      <c r="BJ74" s="666"/>
      <c r="BK74" s="666"/>
      <c r="BL74" s="666"/>
      <c r="BM74" s="666"/>
      <c r="BN74" s="149"/>
      <c r="BO74" s="669"/>
      <c r="BP74" s="670"/>
      <c r="BQ74" s="670"/>
      <c r="BR74" s="670"/>
      <c r="BS74" s="670"/>
      <c r="BT74" s="670"/>
      <c r="BU74" s="670"/>
      <c r="BV74" s="670"/>
      <c r="BW74" s="671"/>
      <c r="BX74" s="659"/>
      <c r="BY74" s="592"/>
      <c r="BZ74" s="592"/>
      <c r="CA74" s="592"/>
      <c r="CB74" s="592"/>
      <c r="CC74" s="592"/>
      <c r="CD74" s="592"/>
      <c r="CE74" s="592"/>
      <c r="CF74" s="592"/>
      <c r="CG74" s="592"/>
      <c r="CH74" s="159"/>
      <c r="CI74" s="347"/>
    </row>
    <row r="75" spans="4:87" ht="8.1" customHeight="1" x14ac:dyDescent="0.45">
      <c r="D75" s="681"/>
      <c r="E75" s="682"/>
      <c r="F75" s="682"/>
      <c r="G75" s="682"/>
      <c r="H75" s="682"/>
      <c r="I75" s="682"/>
      <c r="J75" s="682"/>
      <c r="K75" s="683"/>
      <c r="L75" s="660"/>
      <c r="M75" s="662"/>
      <c r="N75" s="662"/>
      <c r="O75" s="662"/>
      <c r="P75" s="662"/>
      <c r="Q75" s="662"/>
      <c r="R75" s="662"/>
      <c r="S75" s="662"/>
      <c r="T75" s="662"/>
      <c r="U75" s="662"/>
      <c r="V75" s="173"/>
      <c r="W75" s="173"/>
      <c r="X75" s="348"/>
      <c r="Y75" s="646"/>
      <c r="Z75" s="646"/>
      <c r="AA75" s="646"/>
      <c r="AB75" s="646"/>
      <c r="AC75" s="646"/>
      <c r="AD75" s="646"/>
      <c r="AE75" s="646"/>
      <c r="AF75" s="646"/>
      <c r="AG75" s="646"/>
      <c r="AH75" s="646"/>
      <c r="AI75" s="646"/>
      <c r="AJ75" s="646"/>
      <c r="AK75" s="646"/>
      <c r="AL75" s="646"/>
      <c r="AM75" s="646"/>
      <c r="AN75" s="646"/>
      <c r="AO75" s="646"/>
      <c r="AP75" s="646"/>
      <c r="AQ75" s="646"/>
      <c r="AR75" s="646"/>
      <c r="AS75" s="646"/>
      <c r="AT75" s="646"/>
      <c r="AU75" s="646"/>
      <c r="AV75" s="646"/>
      <c r="AW75" s="646"/>
      <c r="AX75" s="646"/>
      <c r="AY75" s="646"/>
      <c r="AZ75" s="647"/>
      <c r="BA75" s="349"/>
      <c r="BB75" s="667"/>
      <c r="BC75" s="668"/>
      <c r="BD75" s="668"/>
      <c r="BE75" s="668"/>
      <c r="BF75" s="668"/>
      <c r="BG75" s="668"/>
      <c r="BH75" s="668"/>
      <c r="BI75" s="668"/>
      <c r="BJ75" s="668"/>
      <c r="BK75" s="668"/>
      <c r="BL75" s="668"/>
      <c r="BM75" s="668"/>
      <c r="BN75" s="150"/>
      <c r="BO75" s="672"/>
      <c r="BP75" s="673"/>
      <c r="BQ75" s="673"/>
      <c r="BR75" s="673"/>
      <c r="BS75" s="673"/>
      <c r="BT75" s="673"/>
      <c r="BU75" s="673"/>
      <c r="BV75" s="673"/>
      <c r="BW75" s="674"/>
      <c r="BX75" s="660"/>
      <c r="BY75" s="662"/>
      <c r="BZ75" s="662"/>
      <c r="CA75" s="662"/>
      <c r="CB75" s="662"/>
      <c r="CC75" s="662"/>
      <c r="CD75" s="662"/>
      <c r="CE75" s="662"/>
      <c r="CF75" s="662"/>
      <c r="CG75" s="662"/>
      <c r="CH75" s="173"/>
      <c r="CI75" s="350"/>
    </row>
    <row r="76" spans="4:87" ht="8.1" customHeight="1" x14ac:dyDescent="0.45">
      <c r="D76" s="641"/>
      <c r="E76" s="642"/>
      <c r="F76" s="642"/>
      <c r="G76" s="642"/>
      <c r="H76" s="642"/>
      <c r="I76" s="642"/>
      <c r="J76" s="642"/>
      <c r="K76" s="642"/>
      <c r="L76" s="642"/>
      <c r="M76" s="642"/>
      <c r="N76" s="642"/>
      <c r="O76" s="642"/>
      <c r="P76" s="642"/>
      <c r="Q76" s="642"/>
      <c r="R76" s="642"/>
      <c r="S76" s="642"/>
      <c r="T76" s="642"/>
      <c r="U76" s="642"/>
      <c r="V76" s="642"/>
      <c r="W76" s="643"/>
      <c r="X76" s="336"/>
      <c r="Y76" s="644" t="str">
        <f>IF(D76="","",VLOOKUP(D76,コード!$B$5:$D$40,3,FALSE))</f>
        <v/>
      </c>
      <c r="Z76" s="644"/>
      <c r="AA76" s="644"/>
      <c r="AB76" s="644"/>
      <c r="AC76" s="644"/>
      <c r="AD76" s="644"/>
      <c r="AE76" s="644"/>
      <c r="AF76" s="644"/>
      <c r="AG76" s="644"/>
      <c r="AH76" s="644"/>
      <c r="AI76" s="644"/>
      <c r="AJ76" s="644"/>
      <c r="AK76" s="644"/>
      <c r="AL76" s="644"/>
      <c r="AM76" s="644"/>
      <c r="AN76" s="644"/>
      <c r="AO76" s="644"/>
      <c r="AP76" s="644"/>
      <c r="AQ76" s="644"/>
      <c r="AR76" s="644"/>
      <c r="AS76" s="644"/>
      <c r="AT76" s="644"/>
      <c r="AU76" s="644"/>
      <c r="AV76" s="644"/>
      <c r="AW76" s="644"/>
      <c r="AX76" s="644"/>
      <c r="AY76" s="644"/>
      <c r="AZ76" s="645"/>
      <c r="BA76" s="338"/>
      <c r="BB76" s="648"/>
      <c r="BC76" s="648"/>
      <c r="BD76" s="648"/>
      <c r="BE76" s="648"/>
      <c r="BF76" s="648"/>
      <c r="BG76" s="648"/>
      <c r="BH76" s="648"/>
      <c r="BI76" s="648"/>
      <c r="BJ76" s="648"/>
      <c r="BK76" s="648"/>
      <c r="BL76" s="648"/>
      <c r="BM76" s="648"/>
      <c r="BN76" s="151"/>
      <c r="BO76" s="641"/>
      <c r="BP76" s="642"/>
      <c r="BQ76" s="642"/>
      <c r="BR76" s="642"/>
      <c r="BS76" s="642"/>
      <c r="BT76" s="642"/>
      <c r="BU76" s="642"/>
      <c r="BV76" s="642"/>
      <c r="BW76" s="642"/>
      <c r="BX76" s="642"/>
      <c r="BY76" s="642"/>
      <c r="BZ76" s="642"/>
      <c r="CA76" s="642"/>
      <c r="CB76" s="642"/>
      <c r="CC76" s="642"/>
      <c r="CD76" s="642"/>
      <c r="CE76" s="642"/>
      <c r="CF76" s="642"/>
      <c r="CG76" s="642"/>
      <c r="CH76" s="642"/>
      <c r="CI76" s="651"/>
    </row>
    <row r="77" spans="4:87" ht="8.1" customHeight="1" x14ac:dyDescent="0.45">
      <c r="D77" s="641"/>
      <c r="E77" s="642"/>
      <c r="F77" s="642"/>
      <c r="G77" s="642"/>
      <c r="H77" s="642"/>
      <c r="I77" s="642"/>
      <c r="J77" s="642"/>
      <c r="K77" s="642"/>
      <c r="L77" s="642"/>
      <c r="M77" s="642"/>
      <c r="N77" s="642"/>
      <c r="O77" s="642"/>
      <c r="P77" s="642"/>
      <c r="Q77" s="642"/>
      <c r="R77" s="642"/>
      <c r="S77" s="642"/>
      <c r="T77" s="642"/>
      <c r="U77" s="642"/>
      <c r="V77" s="642"/>
      <c r="W77" s="643"/>
      <c r="X77" s="6"/>
      <c r="Y77" s="644"/>
      <c r="Z77" s="644"/>
      <c r="AA77" s="644"/>
      <c r="AB77" s="644"/>
      <c r="AC77" s="644"/>
      <c r="AD77" s="644"/>
      <c r="AE77" s="644"/>
      <c r="AF77" s="644"/>
      <c r="AG77" s="644"/>
      <c r="AH77" s="644"/>
      <c r="AI77" s="644"/>
      <c r="AJ77" s="644"/>
      <c r="AK77" s="644"/>
      <c r="AL77" s="644"/>
      <c r="AM77" s="644"/>
      <c r="AN77" s="644"/>
      <c r="AO77" s="644"/>
      <c r="AP77" s="644"/>
      <c r="AQ77" s="644"/>
      <c r="AR77" s="644"/>
      <c r="AS77" s="644"/>
      <c r="AT77" s="644"/>
      <c r="AU77" s="644"/>
      <c r="AV77" s="644"/>
      <c r="AW77" s="644"/>
      <c r="AX77" s="644"/>
      <c r="AY77" s="644"/>
      <c r="AZ77" s="645"/>
      <c r="BA77" s="342"/>
      <c r="BB77" s="649"/>
      <c r="BC77" s="649"/>
      <c r="BD77" s="649"/>
      <c r="BE77" s="649"/>
      <c r="BF77" s="649"/>
      <c r="BG77" s="649"/>
      <c r="BH77" s="649"/>
      <c r="BI77" s="649"/>
      <c r="BJ77" s="649"/>
      <c r="BK77" s="649"/>
      <c r="BL77" s="649"/>
      <c r="BM77" s="649"/>
      <c r="BN77" s="146"/>
      <c r="BO77" s="641"/>
      <c r="BP77" s="642"/>
      <c r="BQ77" s="642"/>
      <c r="BR77" s="642"/>
      <c r="BS77" s="642"/>
      <c r="BT77" s="642"/>
      <c r="BU77" s="642"/>
      <c r="BV77" s="642"/>
      <c r="BW77" s="642"/>
      <c r="BX77" s="642"/>
      <c r="BY77" s="642"/>
      <c r="BZ77" s="642"/>
      <c r="CA77" s="642"/>
      <c r="CB77" s="642"/>
      <c r="CC77" s="642"/>
      <c r="CD77" s="642"/>
      <c r="CE77" s="642"/>
      <c r="CF77" s="642"/>
      <c r="CG77" s="642"/>
      <c r="CH77" s="642"/>
      <c r="CI77" s="651"/>
    </row>
    <row r="78" spans="4:87" ht="8.1" customHeight="1" x14ac:dyDescent="0.45">
      <c r="D78" s="641"/>
      <c r="E78" s="642"/>
      <c r="F78" s="642"/>
      <c r="G78" s="642"/>
      <c r="H78" s="642"/>
      <c r="I78" s="642"/>
      <c r="J78" s="642"/>
      <c r="K78" s="642"/>
      <c r="L78" s="642"/>
      <c r="M78" s="642"/>
      <c r="N78" s="642"/>
      <c r="O78" s="642"/>
      <c r="P78" s="642"/>
      <c r="Q78" s="642"/>
      <c r="R78" s="642"/>
      <c r="S78" s="642"/>
      <c r="T78" s="642"/>
      <c r="U78" s="642"/>
      <c r="V78" s="642"/>
      <c r="W78" s="643"/>
      <c r="X78" s="6"/>
      <c r="Y78" s="644"/>
      <c r="Z78" s="644"/>
      <c r="AA78" s="644"/>
      <c r="AB78" s="644"/>
      <c r="AC78" s="644"/>
      <c r="AD78" s="644"/>
      <c r="AE78" s="644"/>
      <c r="AF78" s="644"/>
      <c r="AG78" s="644"/>
      <c r="AH78" s="644"/>
      <c r="AI78" s="644"/>
      <c r="AJ78" s="644"/>
      <c r="AK78" s="644"/>
      <c r="AL78" s="644"/>
      <c r="AM78" s="644"/>
      <c r="AN78" s="644"/>
      <c r="AO78" s="644"/>
      <c r="AP78" s="644"/>
      <c r="AQ78" s="644"/>
      <c r="AR78" s="644"/>
      <c r="AS78" s="644"/>
      <c r="AT78" s="644"/>
      <c r="AU78" s="644"/>
      <c r="AV78" s="644"/>
      <c r="AW78" s="644"/>
      <c r="AX78" s="644"/>
      <c r="AY78" s="644"/>
      <c r="AZ78" s="645"/>
      <c r="BA78" s="342"/>
      <c r="BB78" s="650"/>
      <c r="BC78" s="650"/>
      <c r="BD78" s="650"/>
      <c r="BE78" s="650"/>
      <c r="BF78" s="650"/>
      <c r="BG78" s="650"/>
      <c r="BH78" s="650"/>
      <c r="BI78" s="650"/>
      <c r="BJ78" s="650"/>
      <c r="BK78" s="650"/>
      <c r="BL78" s="650"/>
      <c r="BM78" s="650"/>
      <c r="BN78" s="147"/>
      <c r="BO78" s="641"/>
      <c r="BP78" s="642"/>
      <c r="BQ78" s="642"/>
      <c r="BR78" s="642"/>
      <c r="BS78" s="642"/>
      <c r="BT78" s="642"/>
      <c r="BU78" s="642"/>
      <c r="BV78" s="642"/>
      <c r="BW78" s="642"/>
      <c r="BX78" s="642"/>
      <c r="BY78" s="642"/>
      <c r="BZ78" s="642"/>
      <c r="CA78" s="642"/>
      <c r="CB78" s="642"/>
      <c r="CC78" s="642"/>
      <c r="CD78" s="642"/>
      <c r="CE78" s="642"/>
      <c r="CF78" s="642"/>
      <c r="CG78" s="642"/>
      <c r="CH78" s="642"/>
      <c r="CI78" s="651"/>
    </row>
    <row r="79" spans="4:87" ht="8.1" customHeight="1" x14ac:dyDescent="0.45">
      <c r="D79" s="678"/>
      <c r="E79" s="679"/>
      <c r="F79" s="679"/>
      <c r="G79" s="679"/>
      <c r="H79" s="679"/>
      <c r="I79" s="679"/>
      <c r="J79" s="679"/>
      <c r="K79" s="680"/>
      <c r="L79" s="658" t="s">
        <v>47</v>
      </c>
      <c r="M79" s="661" t="str">
        <f>IF(D76="","",VLOOKUP(D76,コード!$B$5:$D$40,2,FALSE))</f>
        <v/>
      </c>
      <c r="N79" s="661"/>
      <c r="O79" s="661"/>
      <c r="P79" s="661"/>
      <c r="Q79" s="661"/>
      <c r="R79" s="661"/>
      <c r="S79" s="661"/>
      <c r="T79" s="661"/>
      <c r="U79" s="661"/>
      <c r="V79" s="172"/>
      <c r="W79" s="172"/>
      <c r="X79" s="343"/>
      <c r="Y79" s="644"/>
      <c r="Z79" s="644"/>
      <c r="AA79" s="644"/>
      <c r="AB79" s="644"/>
      <c r="AC79" s="644"/>
      <c r="AD79" s="644"/>
      <c r="AE79" s="644"/>
      <c r="AF79" s="644"/>
      <c r="AG79" s="644"/>
      <c r="AH79" s="644"/>
      <c r="AI79" s="644"/>
      <c r="AJ79" s="644"/>
      <c r="AK79" s="644"/>
      <c r="AL79" s="644"/>
      <c r="AM79" s="644"/>
      <c r="AN79" s="644"/>
      <c r="AO79" s="644"/>
      <c r="AP79" s="644"/>
      <c r="AQ79" s="644"/>
      <c r="AR79" s="644"/>
      <c r="AS79" s="644"/>
      <c r="AT79" s="644"/>
      <c r="AU79" s="644"/>
      <c r="AV79" s="644"/>
      <c r="AW79" s="644"/>
      <c r="AX79" s="644"/>
      <c r="AY79" s="644"/>
      <c r="AZ79" s="645"/>
      <c r="BA79" s="344"/>
      <c r="BB79" s="663"/>
      <c r="BC79" s="664"/>
      <c r="BD79" s="664"/>
      <c r="BE79" s="664"/>
      <c r="BF79" s="664"/>
      <c r="BG79" s="664"/>
      <c r="BH79" s="664"/>
      <c r="BI79" s="664"/>
      <c r="BJ79" s="664"/>
      <c r="BK79" s="664"/>
      <c r="BL79" s="664"/>
      <c r="BM79" s="664"/>
      <c r="BN79" s="148"/>
      <c r="BO79" s="669"/>
      <c r="BP79" s="670"/>
      <c r="BQ79" s="670"/>
      <c r="BR79" s="670"/>
      <c r="BS79" s="670"/>
      <c r="BT79" s="670"/>
      <c r="BU79" s="670"/>
      <c r="BV79" s="670"/>
      <c r="BW79" s="671"/>
      <c r="BX79" s="658" t="s">
        <v>47</v>
      </c>
      <c r="BY79" s="661" t="str">
        <f>IF(BO76="","",VLOOKUP(BO76,コード!$F$5:$G$13,2,FALSE))</f>
        <v/>
      </c>
      <c r="BZ79" s="661"/>
      <c r="CA79" s="661"/>
      <c r="CB79" s="661"/>
      <c r="CC79" s="661"/>
      <c r="CD79" s="661"/>
      <c r="CE79" s="661"/>
      <c r="CF79" s="661"/>
      <c r="CG79" s="661"/>
      <c r="CH79" s="172"/>
      <c r="CI79" s="345"/>
    </row>
    <row r="80" spans="4:87" ht="8.1" customHeight="1" x14ac:dyDescent="0.45">
      <c r="D80" s="678"/>
      <c r="E80" s="679"/>
      <c r="F80" s="679"/>
      <c r="G80" s="679"/>
      <c r="H80" s="679"/>
      <c r="I80" s="679"/>
      <c r="J80" s="679"/>
      <c r="K80" s="680"/>
      <c r="L80" s="659"/>
      <c r="M80" s="592"/>
      <c r="N80" s="592"/>
      <c r="O80" s="592"/>
      <c r="P80" s="592"/>
      <c r="Q80" s="592"/>
      <c r="R80" s="592"/>
      <c r="S80" s="592"/>
      <c r="T80" s="592"/>
      <c r="U80" s="592"/>
      <c r="V80" s="159"/>
      <c r="W80" s="159"/>
      <c r="X80" s="343"/>
      <c r="Y80" s="644"/>
      <c r="Z80" s="644"/>
      <c r="AA80" s="644"/>
      <c r="AB80" s="644"/>
      <c r="AC80" s="644"/>
      <c r="AD80" s="644"/>
      <c r="AE80" s="644"/>
      <c r="AF80" s="644"/>
      <c r="AG80" s="644"/>
      <c r="AH80" s="644"/>
      <c r="AI80" s="644"/>
      <c r="AJ80" s="644"/>
      <c r="AK80" s="644"/>
      <c r="AL80" s="644"/>
      <c r="AM80" s="644"/>
      <c r="AN80" s="644"/>
      <c r="AO80" s="644"/>
      <c r="AP80" s="644"/>
      <c r="AQ80" s="644"/>
      <c r="AR80" s="644"/>
      <c r="AS80" s="644"/>
      <c r="AT80" s="644"/>
      <c r="AU80" s="644"/>
      <c r="AV80" s="644"/>
      <c r="AW80" s="644"/>
      <c r="AX80" s="644"/>
      <c r="AY80" s="644"/>
      <c r="AZ80" s="645"/>
      <c r="BA80" s="346"/>
      <c r="BB80" s="665"/>
      <c r="BC80" s="666"/>
      <c r="BD80" s="666"/>
      <c r="BE80" s="666"/>
      <c r="BF80" s="666"/>
      <c r="BG80" s="666"/>
      <c r="BH80" s="666"/>
      <c r="BI80" s="666"/>
      <c r="BJ80" s="666"/>
      <c r="BK80" s="666"/>
      <c r="BL80" s="666"/>
      <c r="BM80" s="666"/>
      <c r="BN80" s="149"/>
      <c r="BO80" s="669"/>
      <c r="BP80" s="670"/>
      <c r="BQ80" s="670"/>
      <c r="BR80" s="670"/>
      <c r="BS80" s="670"/>
      <c r="BT80" s="670"/>
      <c r="BU80" s="670"/>
      <c r="BV80" s="670"/>
      <c r="BW80" s="671"/>
      <c r="BX80" s="659"/>
      <c r="BY80" s="592"/>
      <c r="BZ80" s="592"/>
      <c r="CA80" s="592"/>
      <c r="CB80" s="592"/>
      <c r="CC80" s="592"/>
      <c r="CD80" s="592"/>
      <c r="CE80" s="592"/>
      <c r="CF80" s="592"/>
      <c r="CG80" s="592"/>
      <c r="CH80" s="159"/>
      <c r="CI80" s="347"/>
    </row>
    <row r="81" spans="4:87" ht="8.1" customHeight="1" x14ac:dyDescent="0.45">
      <c r="D81" s="681"/>
      <c r="E81" s="682"/>
      <c r="F81" s="682"/>
      <c r="G81" s="682"/>
      <c r="H81" s="682"/>
      <c r="I81" s="682"/>
      <c r="J81" s="682"/>
      <c r="K81" s="683"/>
      <c r="L81" s="660"/>
      <c r="M81" s="662"/>
      <c r="N81" s="662"/>
      <c r="O81" s="662"/>
      <c r="P81" s="662"/>
      <c r="Q81" s="662"/>
      <c r="R81" s="662"/>
      <c r="S81" s="662"/>
      <c r="T81" s="662"/>
      <c r="U81" s="662"/>
      <c r="V81" s="173"/>
      <c r="W81" s="173"/>
      <c r="X81" s="348"/>
      <c r="Y81" s="646"/>
      <c r="Z81" s="646"/>
      <c r="AA81" s="646"/>
      <c r="AB81" s="646"/>
      <c r="AC81" s="646"/>
      <c r="AD81" s="646"/>
      <c r="AE81" s="646"/>
      <c r="AF81" s="646"/>
      <c r="AG81" s="646"/>
      <c r="AH81" s="646"/>
      <c r="AI81" s="646"/>
      <c r="AJ81" s="646"/>
      <c r="AK81" s="646"/>
      <c r="AL81" s="646"/>
      <c r="AM81" s="646"/>
      <c r="AN81" s="646"/>
      <c r="AO81" s="646"/>
      <c r="AP81" s="646"/>
      <c r="AQ81" s="646"/>
      <c r="AR81" s="646"/>
      <c r="AS81" s="646"/>
      <c r="AT81" s="646"/>
      <c r="AU81" s="646"/>
      <c r="AV81" s="646"/>
      <c r="AW81" s="646"/>
      <c r="AX81" s="646"/>
      <c r="AY81" s="646"/>
      <c r="AZ81" s="647"/>
      <c r="BA81" s="349"/>
      <c r="BB81" s="667"/>
      <c r="BC81" s="668"/>
      <c r="BD81" s="668"/>
      <c r="BE81" s="668"/>
      <c r="BF81" s="668"/>
      <c r="BG81" s="668"/>
      <c r="BH81" s="668"/>
      <c r="BI81" s="668"/>
      <c r="BJ81" s="668"/>
      <c r="BK81" s="668"/>
      <c r="BL81" s="668"/>
      <c r="BM81" s="668"/>
      <c r="BN81" s="150"/>
      <c r="BO81" s="672"/>
      <c r="BP81" s="673"/>
      <c r="BQ81" s="673"/>
      <c r="BR81" s="673"/>
      <c r="BS81" s="673"/>
      <c r="BT81" s="673"/>
      <c r="BU81" s="673"/>
      <c r="BV81" s="673"/>
      <c r="BW81" s="674"/>
      <c r="BX81" s="660"/>
      <c r="BY81" s="662"/>
      <c r="BZ81" s="662"/>
      <c r="CA81" s="662"/>
      <c r="CB81" s="662"/>
      <c r="CC81" s="662"/>
      <c r="CD81" s="662"/>
      <c r="CE81" s="662"/>
      <c r="CF81" s="662"/>
      <c r="CG81" s="662"/>
      <c r="CH81" s="173"/>
      <c r="CI81" s="350"/>
    </row>
    <row r="82" spans="4:87" ht="8.1" customHeight="1" x14ac:dyDescent="0.45">
      <c r="D82" s="612" t="s">
        <v>54</v>
      </c>
      <c r="E82" s="613"/>
      <c r="F82" s="613"/>
      <c r="G82" s="613"/>
      <c r="H82" s="613"/>
      <c r="I82" s="613"/>
      <c r="J82" s="613"/>
      <c r="K82" s="613"/>
      <c r="L82" s="613"/>
      <c r="M82" s="613"/>
      <c r="N82" s="613"/>
      <c r="O82" s="613"/>
      <c r="P82" s="613"/>
      <c r="Q82" s="613"/>
      <c r="R82" s="613"/>
      <c r="S82" s="613"/>
      <c r="T82" s="613"/>
      <c r="U82" s="613"/>
      <c r="V82" s="613"/>
      <c r="W82" s="613"/>
      <c r="X82" s="613"/>
      <c r="Y82" s="613"/>
      <c r="Z82" s="613"/>
      <c r="AA82" s="613"/>
      <c r="AB82" s="613"/>
      <c r="AC82" s="613"/>
      <c r="AD82" s="613"/>
      <c r="AE82" s="613"/>
      <c r="AF82" s="613"/>
      <c r="AG82" s="613"/>
      <c r="AH82" s="613"/>
      <c r="AI82" s="613"/>
      <c r="AJ82" s="613"/>
      <c r="AK82" s="613"/>
      <c r="AL82" s="613"/>
      <c r="AM82" s="613"/>
      <c r="AN82" s="613"/>
      <c r="AO82" s="613"/>
      <c r="AP82" s="613"/>
      <c r="AQ82" s="613"/>
      <c r="AR82" s="613"/>
      <c r="AS82" s="613"/>
      <c r="AT82" s="613"/>
      <c r="AU82" s="613"/>
      <c r="AV82" s="613"/>
      <c r="AW82" s="613"/>
      <c r="AX82" s="613"/>
      <c r="AY82" s="613"/>
      <c r="AZ82" s="614"/>
      <c r="BA82" s="338"/>
      <c r="BB82" s="781">
        <f>IF(BY17=4,BO83+'16-10別表 (3)'!BO83+'16-10別表 (2)'!BO83+'16-10別表 (1)'!BO83,0)</f>
        <v>0</v>
      </c>
      <c r="BC82" s="781"/>
      <c r="BD82" s="781"/>
      <c r="BE82" s="781"/>
      <c r="BF82" s="781"/>
      <c r="BG82" s="781"/>
      <c r="BH82" s="781"/>
      <c r="BI82" s="781"/>
      <c r="BJ82" s="781"/>
      <c r="BK82" s="781"/>
      <c r="BL82" s="781"/>
      <c r="BM82" s="781"/>
      <c r="BN82" s="151"/>
      <c r="BO82" s="339"/>
      <c r="BP82" s="340"/>
      <c r="BQ82" s="340"/>
      <c r="BR82" s="340"/>
      <c r="BS82" s="340"/>
      <c r="BT82" s="340"/>
      <c r="BU82" s="340"/>
      <c r="BV82" s="340"/>
      <c r="BW82" s="340"/>
      <c r="BX82" s="340"/>
      <c r="BY82" s="340"/>
      <c r="BZ82" s="340"/>
      <c r="CA82" s="340"/>
      <c r="CB82" s="340"/>
      <c r="CC82" s="340"/>
      <c r="CD82" s="340"/>
      <c r="CE82" s="340"/>
      <c r="CF82" s="340"/>
      <c r="CG82" s="340"/>
      <c r="CH82" s="340"/>
      <c r="CI82" s="341"/>
    </row>
    <row r="83" spans="4:87" ht="8.1" customHeight="1" x14ac:dyDescent="0.45">
      <c r="D83" s="615"/>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7"/>
      <c r="BA83" s="342"/>
      <c r="BB83" s="782"/>
      <c r="BC83" s="782"/>
      <c r="BD83" s="782"/>
      <c r="BE83" s="782"/>
      <c r="BF83" s="782"/>
      <c r="BG83" s="782"/>
      <c r="BH83" s="782"/>
      <c r="BI83" s="782"/>
      <c r="BJ83" s="782"/>
      <c r="BK83" s="782"/>
      <c r="BL83" s="782"/>
      <c r="BM83" s="782"/>
      <c r="BN83" s="146"/>
      <c r="BO83" s="627">
        <f>BB28+BB34+BB40+BB46+BB52+BB58+BB64+BB70+BB76</f>
        <v>0</v>
      </c>
      <c r="BP83" s="628"/>
      <c r="BQ83" s="628"/>
      <c r="BR83" s="628"/>
      <c r="BS83" s="628"/>
      <c r="BT83" s="628"/>
      <c r="BU83" s="628"/>
      <c r="BV83" s="628"/>
      <c r="BW83" s="353"/>
      <c r="BX83" s="353"/>
      <c r="BY83" s="353"/>
      <c r="BZ83" s="353"/>
      <c r="CA83" s="353"/>
      <c r="CB83" s="353"/>
      <c r="CC83" s="353"/>
      <c r="CD83" s="353"/>
      <c r="CE83" s="353"/>
      <c r="CF83" s="353"/>
      <c r="CG83" s="353"/>
      <c r="CH83" s="353"/>
      <c r="CI83" s="354"/>
    </row>
    <row r="84" spans="4:87" ht="8.1" customHeight="1" x14ac:dyDescent="0.45">
      <c r="D84" s="615"/>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7"/>
      <c r="BA84" s="342"/>
      <c r="BB84" s="783"/>
      <c r="BC84" s="783"/>
      <c r="BD84" s="783"/>
      <c r="BE84" s="783"/>
      <c r="BF84" s="783"/>
      <c r="BG84" s="783"/>
      <c r="BH84" s="783"/>
      <c r="BI84" s="783"/>
      <c r="BJ84" s="783"/>
      <c r="BK84" s="783"/>
      <c r="BL84" s="783"/>
      <c r="BM84" s="783"/>
      <c r="BN84" s="147"/>
      <c r="BO84" s="627"/>
      <c r="BP84" s="628"/>
      <c r="BQ84" s="628"/>
      <c r="BR84" s="628"/>
      <c r="BS84" s="628"/>
      <c r="BT84" s="628"/>
      <c r="BU84" s="628"/>
      <c r="BV84" s="628"/>
      <c r="BW84" s="353"/>
      <c r="BX84" s="353"/>
      <c r="BY84" s="353"/>
      <c r="BZ84" s="353"/>
      <c r="CA84" s="353"/>
      <c r="CB84" s="353"/>
      <c r="CC84" s="353"/>
      <c r="CD84" s="353"/>
      <c r="CE84" s="353"/>
      <c r="CF84" s="353"/>
      <c r="CG84" s="353"/>
      <c r="CH84" s="353"/>
      <c r="CI84" s="354"/>
    </row>
    <row r="85" spans="4:87" ht="8.1" customHeight="1" x14ac:dyDescent="0.45">
      <c r="D85" s="615"/>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616"/>
      <c r="AM85" s="616"/>
      <c r="AN85" s="616"/>
      <c r="AO85" s="616"/>
      <c r="AP85" s="616"/>
      <c r="AQ85" s="616"/>
      <c r="AR85" s="616"/>
      <c r="AS85" s="616"/>
      <c r="AT85" s="616"/>
      <c r="AU85" s="616"/>
      <c r="AV85" s="616"/>
      <c r="AW85" s="616"/>
      <c r="AX85" s="616"/>
      <c r="AY85" s="616"/>
      <c r="AZ85" s="617"/>
      <c r="BA85" s="344"/>
      <c r="BB85" s="784">
        <f>IF(BY17=4,BO86+'16-10別表 (3)'!BO86+'16-10別表 (2)'!BO86+'16-10別表 (1)'!BO86,0)</f>
        <v>0</v>
      </c>
      <c r="BC85" s="785"/>
      <c r="BD85" s="785"/>
      <c r="BE85" s="785"/>
      <c r="BF85" s="785"/>
      <c r="BG85" s="785"/>
      <c r="BH85" s="785"/>
      <c r="BI85" s="785"/>
      <c r="BJ85" s="785"/>
      <c r="BK85" s="785"/>
      <c r="BL85" s="785"/>
      <c r="BM85" s="785"/>
      <c r="BN85" s="148"/>
      <c r="BO85" s="355"/>
      <c r="BP85" s="356"/>
      <c r="BQ85" s="356"/>
      <c r="BR85" s="356"/>
      <c r="BS85" s="356"/>
      <c r="BT85" s="356"/>
      <c r="BU85" s="356"/>
      <c r="BV85" s="356"/>
      <c r="BW85" s="353"/>
      <c r="BX85" s="357"/>
      <c r="BY85" s="159"/>
      <c r="BZ85" s="159"/>
      <c r="CA85" s="159"/>
      <c r="CB85" s="159"/>
      <c r="CC85" s="159"/>
      <c r="CD85" s="159"/>
      <c r="CE85" s="159"/>
      <c r="CF85" s="159"/>
      <c r="CG85" s="159"/>
      <c r="CH85" s="159"/>
      <c r="CI85" s="347"/>
    </row>
    <row r="86" spans="4:87" ht="8.1" customHeight="1" x14ac:dyDescent="0.45">
      <c r="D86" s="615"/>
      <c r="E86" s="616"/>
      <c r="F86" s="616"/>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c r="AI86" s="616"/>
      <c r="AJ86" s="616"/>
      <c r="AK86" s="616"/>
      <c r="AL86" s="616"/>
      <c r="AM86" s="616"/>
      <c r="AN86" s="616"/>
      <c r="AO86" s="616"/>
      <c r="AP86" s="616"/>
      <c r="AQ86" s="616"/>
      <c r="AR86" s="616"/>
      <c r="AS86" s="616"/>
      <c r="AT86" s="616"/>
      <c r="AU86" s="616"/>
      <c r="AV86" s="616"/>
      <c r="AW86" s="616"/>
      <c r="AX86" s="616"/>
      <c r="AY86" s="616"/>
      <c r="AZ86" s="617"/>
      <c r="BA86" s="346"/>
      <c r="BB86" s="786"/>
      <c r="BC86" s="787"/>
      <c r="BD86" s="787"/>
      <c r="BE86" s="787"/>
      <c r="BF86" s="787"/>
      <c r="BG86" s="787"/>
      <c r="BH86" s="787"/>
      <c r="BI86" s="787"/>
      <c r="BJ86" s="787"/>
      <c r="BK86" s="787"/>
      <c r="BL86" s="787"/>
      <c r="BM86" s="787"/>
      <c r="BN86" s="149"/>
      <c r="BO86" s="627">
        <f>BB31+BB37+BB43+BB49+BB55+BB61+BB67+BB73+BB79</f>
        <v>0</v>
      </c>
      <c r="BP86" s="638"/>
      <c r="BQ86" s="638"/>
      <c r="BR86" s="638"/>
      <c r="BS86" s="638"/>
      <c r="BT86" s="638"/>
      <c r="BU86" s="638"/>
      <c r="BV86" s="638"/>
      <c r="BW86" s="353"/>
      <c r="BX86" s="357"/>
      <c r="BY86" s="159"/>
      <c r="BZ86" s="159"/>
      <c r="CA86" s="159"/>
      <c r="CB86" s="159"/>
      <c r="CC86" s="159"/>
      <c r="CD86" s="159"/>
      <c r="CE86" s="159"/>
      <c r="CF86" s="159"/>
      <c r="CG86" s="159"/>
      <c r="CH86" s="159"/>
      <c r="CI86" s="347"/>
    </row>
    <row r="87" spans="4:87" ht="8.1" customHeight="1" x14ac:dyDescent="0.45">
      <c r="D87" s="618"/>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c r="AG87" s="619"/>
      <c r="AH87" s="619"/>
      <c r="AI87" s="619"/>
      <c r="AJ87" s="619"/>
      <c r="AK87" s="619"/>
      <c r="AL87" s="619"/>
      <c r="AM87" s="619"/>
      <c r="AN87" s="619"/>
      <c r="AO87" s="619"/>
      <c r="AP87" s="619"/>
      <c r="AQ87" s="619"/>
      <c r="AR87" s="619"/>
      <c r="AS87" s="619"/>
      <c r="AT87" s="619"/>
      <c r="AU87" s="619"/>
      <c r="AV87" s="619"/>
      <c r="AW87" s="619"/>
      <c r="AX87" s="619"/>
      <c r="AY87" s="619"/>
      <c r="AZ87" s="620"/>
      <c r="BA87" s="349"/>
      <c r="BB87" s="788"/>
      <c r="BC87" s="789"/>
      <c r="BD87" s="789"/>
      <c r="BE87" s="789"/>
      <c r="BF87" s="789"/>
      <c r="BG87" s="789"/>
      <c r="BH87" s="789"/>
      <c r="BI87" s="789"/>
      <c r="BJ87" s="789"/>
      <c r="BK87" s="789"/>
      <c r="BL87" s="789"/>
      <c r="BM87" s="789"/>
      <c r="BN87" s="150"/>
      <c r="BO87" s="639"/>
      <c r="BP87" s="640"/>
      <c r="BQ87" s="640"/>
      <c r="BR87" s="640"/>
      <c r="BS87" s="640"/>
      <c r="BT87" s="640"/>
      <c r="BU87" s="640"/>
      <c r="BV87" s="640"/>
      <c r="BW87" s="358"/>
      <c r="BX87" s="359"/>
      <c r="BY87" s="173"/>
      <c r="BZ87" s="173"/>
      <c r="CA87" s="173"/>
      <c r="CB87" s="173"/>
      <c r="CC87" s="173"/>
      <c r="CD87" s="173"/>
      <c r="CE87" s="173"/>
      <c r="CF87" s="173"/>
      <c r="CG87" s="173"/>
      <c r="CH87" s="173"/>
      <c r="CI87" s="350"/>
    </row>
    <row r="88" spans="4:87" ht="8.1" customHeight="1" x14ac:dyDescent="0.45"/>
    <row r="89" spans="4:87" ht="8.1" customHeight="1" x14ac:dyDescent="0.45"/>
    <row r="90" spans="4:87" ht="8.1" customHeight="1" x14ac:dyDescent="0.45"/>
    <row r="96" spans="4:87" x14ac:dyDescent="0.45">
      <c r="X96" s="177" t="s">
        <v>147</v>
      </c>
    </row>
    <row r="97" spans="25:26" x14ac:dyDescent="0.45">
      <c r="Y97" s="177" t="s">
        <v>148</v>
      </c>
    </row>
    <row r="98" spans="25:26" x14ac:dyDescent="0.45">
      <c r="Z98" s="177" t="s">
        <v>149</v>
      </c>
    </row>
    <row r="99" spans="25:26" x14ac:dyDescent="0.45">
      <c r="Z99" s="177" t="s">
        <v>150</v>
      </c>
    </row>
    <row r="100" spans="25:26" ht="6.75" customHeight="1" x14ac:dyDescent="0.45"/>
    <row r="101" spans="25:26" x14ac:dyDescent="0.45">
      <c r="Y101" s="177" t="s">
        <v>151</v>
      </c>
    </row>
    <row r="102" spans="25:26" ht="7.5" customHeight="1" x14ac:dyDescent="0.45">
      <c r="Y102" s="177" t="s">
        <v>160</v>
      </c>
    </row>
    <row r="103" spans="25:26" x14ac:dyDescent="0.45">
      <c r="Y103" s="177" t="s">
        <v>153</v>
      </c>
    </row>
    <row r="104" spans="25:26" x14ac:dyDescent="0.45">
      <c r="Z104" s="177" t="s">
        <v>154</v>
      </c>
    </row>
    <row r="105" spans="25:26" ht="6.75" customHeight="1" x14ac:dyDescent="0.45"/>
    <row r="106" spans="25:26" x14ac:dyDescent="0.45">
      <c r="Y106" s="177" t="s">
        <v>155</v>
      </c>
    </row>
    <row r="107" spans="25:26" x14ac:dyDescent="0.45">
      <c r="Z107" s="177" t="s">
        <v>156</v>
      </c>
    </row>
    <row r="108" spans="25:26" x14ac:dyDescent="0.45">
      <c r="Z108" s="177" t="s">
        <v>157</v>
      </c>
    </row>
    <row r="109" spans="25:26" ht="7.5" customHeight="1" x14ac:dyDescent="0.45"/>
    <row r="110" spans="25:26" x14ac:dyDescent="0.45">
      <c r="Y110" s="177" t="s">
        <v>158</v>
      </c>
    </row>
    <row r="111" spans="25:26" x14ac:dyDescent="0.45">
      <c r="Z111" s="177" t="s">
        <v>159</v>
      </c>
    </row>
    <row r="114" ht="8.1" customHeight="1" x14ac:dyDescent="0.45"/>
    <row r="115" ht="8.1" customHeight="1" x14ac:dyDescent="0.45"/>
    <row r="116" ht="8.1" customHeight="1" x14ac:dyDescent="0.45"/>
    <row r="117" ht="8.1" customHeight="1" x14ac:dyDescent="0.45"/>
  </sheetData>
  <sheetProtection sheet="1" objects="1" scenarios="1"/>
  <mergeCells count="157">
    <mergeCell ref="CD2:CI2"/>
    <mergeCell ref="BH3:BO4"/>
    <mergeCell ref="BP3:BT4"/>
    <mergeCell ref="BU3:BV4"/>
    <mergeCell ref="BW3:CC4"/>
    <mergeCell ref="CD3:CI4"/>
    <mergeCell ref="X2:AT3"/>
    <mergeCell ref="BF2:BG8"/>
    <mergeCell ref="BH2:BO2"/>
    <mergeCell ref="BP2:BT2"/>
    <mergeCell ref="BU2:BV2"/>
    <mergeCell ref="BW2:CC2"/>
    <mergeCell ref="BI5:BO5"/>
    <mergeCell ref="V7:W8"/>
    <mergeCell ref="X7:Y8"/>
    <mergeCell ref="Z7:AC8"/>
    <mergeCell ref="D9:N10"/>
    <mergeCell ref="Q9:BP12"/>
    <mergeCell ref="D11:N12"/>
    <mergeCell ref="CJ5:CJ39"/>
    <mergeCell ref="BH6:BJ8"/>
    <mergeCell ref="BK6:BM8"/>
    <mergeCell ref="BN6:BP8"/>
    <mergeCell ref="H7:I8"/>
    <mergeCell ref="J7:K8"/>
    <mergeCell ref="L7:M8"/>
    <mergeCell ref="N7:O8"/>
    <mergeCell ref="P7:S8"/>
    <mergeCell ref="T7:U8"/>
    <mergeCell ref="D13:N14"/>
    <mergeCell ref="Q13:BP16"/>
    <mergeCell ref="D15:N16"/>
    <mergeCell ref="BY17:CB18"/>
    <mergeCell ref="CD17:CH18"/>
    <mergeCell ref="CI17:CI18"/>
    <mergeCell ref="S18:V19"/>
    <mergeCell ref="W18:Y19"/>
    <mergeCell ref="Z18:AC19"/>
    <mergeCell ref="AD18:AF19"/>
    <mergeCell ref="D24:K26"/>
    <mergeCell ref="AF24:AT26"/>
    <mergeCell ref="BB24:BN26"/>
    <mergeCell ref="BO24:BW25"/>
    <mergeCell ref="BX24:BX26"/>
    <mergeCell ref="CA24:CG26"/>
    <mergeCell ref="L25:L26"/>
    <mergeCell ref="O25:U26"/>
    <mergeCell ref="AG18:AJ19"/>
    <mergeCell ref="BY19:CB20"/>
    <mergeCell ref="CD19:CH20"/>
    <mergeCell ref="U21:AJ23"/>
    <mergeCell ref="BC21:BL23"/>
    <mergeCell ref="BO22:BW23"/>
    <mergeCell ref="D28:W30"/>
    <mergeCell ref="Y28:AZ33"/>
    <mergeCell ref="BB28:BM30"/>
    <mergeCell ref="BO28:CI30"/>
    <mergeCell ref="D31:K33"/>
    <mergeCell ref="L31:L33"/>
    <mergeCell ref="M31:U33"/>
    <mergeCell ref="BB31:BM33"/>
    <mergeCell ref="BO31:BW33"/>
    <mergeCell ref="BX31:BX33"/>
    <mergeCell ref="BY31:CG33"/>
    <mergeCell ref="D34:W36"/>
    <mergeCell ref="Y34:AZ39"/>
    <mergeCell ref="BB34:BM36"/>
    <mergeCell ref="BO34:CI36"/>
    <mergeCell ref="D37:K39"/>
    <mergeCell ref="L37:L39"/>
    <mergeCell ref="M37:U39"/>
    <mergeCell ref="BB37:BM39"/>
    <mergeCell ref="BO37:BW39"/>
    <mergeCell ref="BX37:BX39"/>
    <mergeCell ref="BY37:CG39"/>
    <mergeCell ref="D40:W42"/>
    <mergeCell ref="Y40:AZ45"/>
    <mergeCell ref="BB40:BM42"/>
    <mergeCell ref="BO40:CI42"/>
    <mergeCell ref="D43:K45"/>
    <mergeCell ref="L43:L45"/>
    <mergeCell ref="M43:U45"/>
    <mergeCell ref="BB43:BM45"/>
    <mergeCell ref="BO43:BW45"/>
    <mergeCell ref="BX43:BX45"/>
    <mergeCell ref="BY43:CG45"/>
    <mergeCell ref="D46:W48"/>
    <mergeCell ref="Y46:AZ51"/>
    <mergeCell ref="BB46:BM48"/>
    <mergeCell ref="BO46:CI48"/>
    <mergeCell ref="D49:K51"/>
    <mergeCell ref="L49:L51"/>
    <mergeCell ref="M49:U51"/>
    <mergeCell ref="BB49:BM51"/>
    <mergeCell ref="BO49:BW51"/>
    <mergeCell ref="BX49:BX51"/>
    <mergeCell ref="BY49:CG51"/>
    <mergeCell ref="D52:W54"/>
    <mergeCell ref="Y52:AZ57"/>
    <mergeCell ref="BB52:BM54"/>
    <mergeCell ref="BO52:CI54"/>
    <mergeCell ref="D55:K57"/>
    <mergeCell ref="L55:L57"/>
    <mergeCell ref="L61:L63"/>
    <mergeCell ref="M61:U63"/>
    <mergeCell ref="BB61:BM63"/>
    <mergeCell ref="BO61:BW63"/>
    <mergeCell ref="BX61:BX63"/>
    <mergeCell ref="BY61:CG63"/>
    <mergeCell ref="M55:U57"/>
    <mergeCell ref="BB55:BM57"/>
    <mergeCell ref="BO55:BW57"/>
    <mergeCell ref="BX55:BX57"/>
    <mergeCell ref="BY55:CG57"/>
    <mergeCell ref="D58:W60"/>
    <mergeCell ref="Y58:AZ63"/>
    <mergeCell ref="BB58:BM60"/>
    <mergeCell ref="BO58:CI60"/>
    <mergeCell ref="D61:K63"/>
    <mergeCell ref="D64:W66"/>
    <mergeCell ref="Y64:AZ69"/>
    <mergeCell ref="BB64:BM66"/>
    <mergeCell ref="BO64:CI66"/>
    <mergeCell ref="D67:K69"/>
    <mergeCell ref="L67:L69"/>
    <mergeCell ref="M67:U69"/>
    <mergeCell ref="BB67:BM69"/>
    <mergeCell ref="BO67:BW69"/>
    <mergeCell ref="BX67:BX69"/>
    <mergeCell ref="BY67:CG69"/>
    <mergeCell ref="D70:W72"/>
    <mergeCell ref="Y70:AZ75"/>
    <mergeCell ref="BB70:BM72"/>
    <mergeCell ref="BO70:CI72"/>
    <mergeCell ref="D73:K75"/>
    <mergeCell ref="L73:L75"/>
    <mergeCell ref="M73:U75"/>
    <mergeCell ref="BB73:BM75"/>
    <mergeCell ref="BO73:BW75"/>
    <mergeCell ref="BO79:BW81"/>
    <mergeCell ref="BX79:BX81"/>
    <mergeCell ref="BY79:CG81"/>
    <mergeCell ref="D82:AZ87"/>
    <mergeCell ref="BB82:BM84"/>
    <mergeCell ref="BO83:BV84"/>
    <mergeCell ref="BB85:BM87"/>
    <mergeCell ref="BO86:BV87"/>
    <mergeCell ref="BX73:BX75"/>
    <mergeCell ref="BY73:CG75"/>
    <mergeCell ref="D76:W78"/>
    <mergeCell ref="Y76:AZ81"/>
    <mergeCell ref="BB76:BM78"/>
    <mergeCell ref="BO76:CI78"/>
    <mergeCell ref="D79:K81"/>
    <mergeCell ref="L79:L81"/>
    <mergeCell ref="M79:U81"/>
    <mergeCell ref="BB79:BM81"/>
  </mergeCells>
  <phoneticPr fontId="47"/>
  <dataValidations count="1">
    <dataValidation type="decimal" errorStyle="warning" imeMode="disabled" operator="greaterThan" allowBlank="1" showErrorMessage="1" errorTitle="注意" error="0より大きい数を入力してください" sqref="BB28:BM81" xr:uid="{00000000-0002-0000-0600-000000000000}">
      <formula1>0</formula1>
    </dataValidation>
  </dataValidations>
  <pageMargins left="0.23622047244094491" right="0.43307086614173229" top="0.35433070866141736" bottom="0.15748031496062992"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errorTitle="エラー" error="ドロップダウンリストから選択してください" xr:uid="{00000000-0002-0000-0600-000001000000}">
          <x14:formula1>
            <xm:f>コード!$B$5:$B$40</xm:f>
          </x14:formula1>
          <xm:sqref>D28:W30 D34:W36 D40:W42 D46:W48 D52:W54 D58:W60 D64:W66 D70:W72 D76:W78</xm:sqref>
        </x14:dataValidation>
        <x14:dataValidation type="list" allowBlank="1" showErrorMessage="1" errorTitle="エラー" error="ドロップダウンリストから選択してください" xr:uid="{00000000-0002-0000-0600-000002000000}">
          <x14:formula1>
            <xm:f>コード!$F$5:$F$13</xm:f>
          </x14:formula1>
          <xm:sqref>BO76:CI78 BO70:CI72 BO64:CI66 BO58:CI60 BO52:CI54 BO46:CI48 BO28:CI30 BO34:CI36 BO40:CI42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00B0F0"/>
  </sheetPr>
  <dimension ref="B4:BP142"/>
  <sheetViews>
    <sheetView showZeros="0" view="pageBreakPreview" topLeftCell="A62" zoomScale="85" zoomScaleNormal="100" zoomScaleSheetLayoutView="85" workbookViewId="0">
      <selection activeCell="AW84" sqref="AW84:BG86"/>
    </sheetView>
  </sheetViews>
  <sheetFormatPr defaultColWidth="9" defaultRowHeight="13.2" x14ac:dyDescent="0.45"/>
  <cols>
    <col min="1" max="1" width="2" style="21" customWidth="1"/>
    <col min="2" max="3" width="0.8984375" style="21" customWidth="1"/>
    <col min="4" max="57" width="2" style="21" customWidth="1"/>
    <col min="58" max="58" width="3.5" style="21" customWidth="1"/>
    <col min="59" max="59" width="2" style="21" customWidth="1"/>
    <col min="60" max="60" width="1.19921875" style="21" customWidth="1"/>
    <col min="61" max="62" width="0.8984375" style="21" customWidth="1"/>
    <col min="63" max="63" width="3.3984375" style="21" customWidth="1"/>
    <col min="64" max="79" width="2" style="21" customWidth="1"/>
    <col min="80" max="16384" width="9" style="21"/>
  </cols>
  <sheetData>
    <row r="4" spans="15:63" ht="11.25" customHeight="1" x14ac:dyDescent="0.45">
      <c r="AW4" s="76"/>
      <c r="AX4" s="77"/>
      <c r="AY4" s="77"/>
      <c r="AZ4" s="77"/>
      <c r="BA4" s="77"/>
      <c r="BB4" s="77"/>
      <c r="BC4" s="77"/>
      <c r="BD4" s="77"/>
      <c r="BE4" s="77"/>
      <c r="BF4" s="77"/>
      <c r="BG4" s="77"/>
      <c r="BH4" s="77"/>
      <c r="BI4" s="77"/>
      <c r="BJ4" s="78"/>
    </row>
    <row r="5" spans="15:63" s="141" customFormat="1" ht="11.25" customHeight="1" x14ac:dyDescent="0.15">
      <c r="AB5" s="141">
        <v>1</v>
      </c>
      <c r="AH5" s="141">
        <v>7</v>
      </c>
      <c r="AP5" s="141">
        <v>17</v>
      </c>
      <c r="AU5" s="141">
        <v>22</v>
      </c>
      <c r="AV5" s="141">
        <v>23</v>
      </c>
      <c r="AW5" s="142">
        <v>28</v>
      </c>
      <c r="AY5" s="141">
        <v>30</v>
      </c>
      <c r="BH5" s="867">
        <v>43</v>
      </c>
      <c r="BI5" s="867"/>
      <c r="BJ5" s="143"/>
    </row>
    <row r="6" spans="15:63" ht="11.25" customHeight="1" x14ac:dyDescent="0.45">
      <c r="AB6" s="834" t="s">
        <v>81</v>
      </c>
      <c r="AC6" s="834"/>
      <c r="AD6" s="834"/>
      <c r="AE6" s="834"/>
      <c r="AF6" s="834"/>
      <c r="AG6" s="834"/>
      <c r="AH6" s="834" t="s">
        <v>3</v>
      </c>
      <c r="AI6" s="834"/>
      <c r="AJ6" s="834"/>
      <c r="AK6" s="834"/>
      <c r="AL6" s="834"/>
      <c r="AM6" s="834"/>
      <c r="AN6" s="834"/>
      <c r="AO6" s="834"/>
      <c r="AP6" s="834" t="s">
        <v>4</v>
      </c>
      <c r="AQ6" s="834"/>
      <c r="AR6" s="834"/>
      <c r="AS6" s="834"/>
      <c r="AT6" s="834"/>
      <c r="AU6" s="835" t="s">
        <v>5</v>
      </c>
      <c r="AV6" s="835"/>
      <c r="AW6" s="834" t="s">
        <v>83</v>
      </c>
      <c r="AX6" s="834"/>
      <c r="AY6" s="834" t="s">
        <v>82</v>
      </c>
      <c r="AZ6" s="834"/>
      <c r="BA6" s="834"/>
      <c r="BB6" s="834"/>
      <c r="BC6" s="834"/>
      <c r="BD6" s="834" t="s">
        <v>7</v>
      </c>
      <c r="BE6" s="834"/>
      <c r="BF6" s="834"/>
      <c r="BG6" s="834"/>
      <c r="BH6" s="834"/>
      <c r="BI6" s="834"/>
      <c r="BJ6" s="81"/>
    </row>
    <row r="7" spans="15:63" ht="11.25" customHeight="1" x14ac:dyDescent="0.45">
      <c r="X7" s="33"/>
      <c r="Y7" s="33"/>
      <c r="Z7" s="33"/>
      <c r="AA7" s="33"/>
      <c r="AB7" s="836">
        <v>161000</v>
      </c>
      <c r="AC7" s="836"/>
      <c r="AD7" s="836"/>
      <c r="AE7" s="836"/>
      <c r="AF7" s="836"/>
      <c r="AG7" s="836"/>
      <c r="AH7" s="836">
        <f>'16-10'!AH7</f>
        <v>0</v>
      </c>
      <c r="AI7" s="836"/>
      <c r="AJ7" s="836"/>
      <c r="AK7" s="836"/>
      <c r="AL7" s="836"/>
      <c r="AM7" s="836"/>
      <c r="AN7" s="836"/>
      <c r="AO7" s="836"/>
      <c r="AP7" s="836">
        <f>'16-10'!AP7</f>
        <v>19001</v>
      </c>
      <c r="AQ7" s="836"/>
      <c r="AR7" s="836"/>
      <c r="AS7" s="836"/>
      <c r="AT7" s="836"/>
      <c r="AU7" s="836"/>
      <c r="AV7" s="836"/>
      <c r="AW7" s="875" t="s">
        <v>108</v>
      </c>
      <c r="AX7" s="875"/>
      <c r="AY7" s="837"/>
      <c r="AZ7" s="837"/>
      <c r="BA7" s="837"/>
      <c r="BB7" s="837"/>
      <c r="BC7" s="837"/>
      <c r="BD7" s="811"/>
      <c r="BE7" s="811"/>
      <c r="BF7" s="811"/>
      <c r="BG7" s="811"/>
      <c r="BH7" s="811"/>
      <c r="BI7" s="811"/>
      <c r="BJ7" s="82"/>
    </row>
    <row r="8" spans="15:63" ht="11.25" customHeight="1" x14ac:dyDescent="0.45">
      <c r="X8" s="33"/>
      <c r="Y8" s="33"/>
      <c r="Z8" s="33"/>
      <c r="AA8" s="33"/>
      <c r="AB8" s="836"/>
      <c r="AC8" s="836"/>
      <c r="AD8" s="836"/>
      <c r="AE8" s="836"/>
      <c r="AF8" s="836"/>
      <c r="AG8" s="836"/>
      <c r="AH8" s="836"/>
      <c r="AI8" s="836"/>
      <c r="AJ8" s="836"/>
      <c r="AK8" s="836"/>
      <c r="AL8" s="836"/>
      <c r="AM8" s="836"/>
      <c r="AN8" s="836"/>
      <c r="AO8" s="836"/>
      <c r="AP8" s="836"/>
      <c r="AQ8" s="836"/>
      <c r="AR8" s="836"/>
      <c r="AS8" s="836"/>
      <c r="AT8" s="836"/>
      <c r="AU8" s="836"/>
      <c r="AV8" s="836"/>
      <c r="AW8" s="875"/>
      <c r="AX8" s="875"/>
      <c r="AY8" s="837"/>
      <c r="AZ8" s="837"/>
      <c r="BA8" s="837"/>
      <c r="BB8" s="837"/>
      <c r="BC8" s="837"/>
      <c r="BD8" s="811"/>
      <c r="BE8" s="811"/>
      <c r="BF8" s="811"/>
      <c r="BG8" s="811"/>
      <c r="BH8" s="811"/>
      <c r="BI8" s="811"/>
      <c r="BJ8" s="82"/>
    </row>
    <row r="9" spans="15:63" ht="3.75" customHeight="1" x14ac:dyDescent="0.45">
      <c r="X9" s="33"/>
      <c r="Y9" s="33"/>
      <c r="Z9" s="33"/>
      <c r="AA9" s="33"/>
      <c r="AB9" s="22"/>
      <c r="AC9" s="22"/>
      <c r="AD9" s="22"/>
      <c r="AE9" s="22"/>
      <c r="AF9" s="22"/>
      <c r="AG9" s="22"/>
      <c r="AH9" s="61"/>
      <c r="AI9" s="61"/>
      <c r="AJ9" s="61"/>
      <c r="AK9" s="61"/>
      <c r="AL9" s="61"/>
      <c r="AM9" s="61"/>
      <c r="AN9" s="61"/>
      <c r="AO9" s="61"/>
      <c r="AP9" s="61"/>
      <c r="AQ9" s="61"/>
      <c r="AR9" s="61"/>
      <c r="AS9" s="61"/>
      <c r="AT9" s="61"/>
      <c r="AU9" s="61"/>
      <c r="AV9" s="62"/>
      <c r="AW9" s="63"/>
      <c r="AX9" s="63"/>
      <c r="AY9" s="63"/>
      <c r="AZ9" s="63"/>
      <c r="BA9" s="63"/>
      <c r="BB9" s="63"/>
      <c r="BC9" s="63"/>
      <c r="BD9" s="64"/>
      <c r="BE9" s="64"/>
      <c r="BF9" s="64"/>
      <c r="BG9" s="64"/>
      <c r="BH9" s="808"/>
      <c r="BI9" s="808"/>
      <c r="BJ9" s="83"/>
    </row>
    <row r="10" spans="15:63" ht="6.75" customHeight="1" x14ac:dyDescent="0.2">
      <c r="O10" s="23"/>
      <c r="P10" s="23"/>
      <c r="Q10" s="23"/>
      <c r="R10" s="23"/>
      <c r="S10" s="65"/>
      <c r="T10" s="65"/>
      <c r="U10" s="23"/>
      <c r="V10" s="23"/>
      <c r="W10" s="848"/>
      <c r="X10" s="848"/>
      <c r="Y10" s="848"/>
      <c r="Z10" s="848"/>
      <c r="AA10" s="848"/>
      <c r="AB10" s="848"/>
      <c r="AC10" s="848"/>
      <c r="AD10" s="848"/>
      <c r="AE10" s="848"/>
      <c r="AF10" s="848"/>
      <c r="AG10" s="848"/>
      <c r="AH10" s="848"/>
      <c r="AI10" s="848"/>
      <c r="AJ10" s="848"/>
      <c r="AK10" s="848"/>
      <c r="AL10" s="848"/>
      <c r="AM10" s="848"/>
      <c r="AN10" s="848"/>
      <c r="AO10" s="848"/>
      <c r="AP10" s="848"/>
      <c r="AQ10" s="848"/>
      <c r="AR10" s="848"/>
      <c r="AS10" s="848"/>
      <c r="AT10" s="848"/>
      <c r="AU10" s="848"/>
      <c r="BH10" s="809"/>
      <c r="BI10" s="809"/>
      <c r="BJ10" s="83"/>
      <c r="BK10" s="838" t="s">
        <v>95</v>
      </c>
    </row>
    <row r="11" spans="15:63" ht="9.75" customHeight="1" x14ac:dyDescent="0.2">
      <c r="O11" s="23"/>
      <c r="P11" s="23"/>
      <c r="Q11" s="23"/>
      <c r="R11" s="876"/>
      <c r="S11" s="876"/>
      <c r="T11" s="876"/>
      <c r="U11" s="876"/>
      <c r="V11" s="876"/>
      <c r="W11" s="65"/>
      <c r="X11" s="65"/>
      <c r="Y11" s="65"/>
      <c r="Z11" s="23"/>
      <c r="AA11" s="65"/>
      <c r="AB11" s="65"/>
      <c r="AC11" s="23"/>
      <c r="AD11" s="23"/>
      <c r="AF11" s="24"/>
      <c r="AG11" s="24"/>
      <c r="AJ11" s="25"/>
      <c r="AK11" s="25"/>
      <c r="AL11" s="25"/>
      <c r="AM11" s="25"/>
      <c r="AN11" s="25"/>
      <c r="AO11" s="25"/>
      <c r="AP11" s="25"/>
      <c r="AQ11" s="25"/>
      <c r="AU11" s="810"/>
      <c r="AV11" s="810"/>
      <c r="AW11" s="810"/>
      <c r="AX11" s="810"/>
      <c r="AY11" s="810"/>
      <c r="AZ11" s="810"/>
      <c r="BA11" s="810"/>
      <c r="BB11" s="810"/>
      <c r="BC11" s="810"/>
      <c r="BD11" s="810"/>
      <c r="BE11" s="810"/>
      <c r="BF11" s="810"/>
      <c r="BG11" s="810"/>
      <c r="BJ11" s="80"/>
      <c r="BK11" s="838"/>
    </row>
    <row r="12" spans="15:63" ht="9.75" customHeight="1" x14ac:dyDescent="0.2">
      <c r="O12" s="23"/>
      <c r="P12" s="23"/>
      <c r="Q12" s="23"/>
      <c r="R12" s="876"/>
      <c r="S12" s="876"/>
      <c r="T12" s="876"/>
      <c r="U12" s="876"/>
      <c r="V12" s="876"/>
      <c r="W12" s="65"/>
      <c r="X12" s="65"/>
      <c r="Y12" s="65"/>
      <c r="Z12" s="23"/>
      <c r="AA12" s="65"/>
      <c r="AB12" s="65"/>
      <c r="AC12" s="23"/>
      <c r="AD12" s="23"/>
      <c r="AF12" s="24"/>
      <c r="AG12" s="24"/>
      <c r="AI12" s="20"/>
      <c r="AJ12" s="25"/>
      <c r="AK12" s="25"/>
      <c r="AL12" s="25"/>
      <c r="AM12" s="25"/>
      <c r="AN12" s="25"/>
      <c r="AO12" s="20"/>
      <c r="AQ12" s="25"/>
      <c r="AR12" s="25"/>
      <c r="AS12" s="25"/>
      <c r="AT12" s="88"/>
      <c r="BJ12" s="80"/>
      <c r="BK12" s="838"/>
    </row>
    <row r="13" spans="15:63" ht="11.25" customHeight="1" x14ac:dyDescent="0.2">
      <c r="R13" s="876"/>
      <c r="S13" s="876"/>
      <c r="T13" s="876"/>
      <c r="U13" s="876"/>
      <c r="V13" s="876"/>
      <c r="W13" s="65"/>
      <c r="X13" s="65"/>
      <c r="Y13" s="65"/>
      <c r="AB13" s="66"/>
      <c r="AC13" s="66"/>
      <c r="AD13" s="66"/>
      <c r="AF13" s="24"/>
      <c r="AG13" s="24"/>
      <c r="AH13" s="29"/>
      <c r="AI13" s="29"/>
      <c r="AJ13" s="29"/>
      <c r="AK13" s="29"/>
      <c r="AL13" s="29"/>
      <c r="AM13" s="29"/>
      <c r="AN13" s="29"/>
      <c r="AO13" s="29"/>
      <c r="AP13" s="29"/>
      <c r="AS13" s="25">
        <v>44</v>
      </c>
      <c r="AT13" s="839"/>
      <c r="AU13" s="840"/>
      <c r="AV13" s="840"/>
      <c r="AW13" s="840"/>
      <c r="AX13" s="840"/>
      <c r="AY13" s="840"/>
      <c r="AZ13" s="840"/>
      <c r="BA13" s="840"/>
      <c r="BB13" s="845"/>
      <c r="BC13" s="25">
        <v>49</v>
      </c>
      <c r="BJ13" s="80"/>
      <c r="BK13" s="838"/>
    </row>
    <row r="14" spans="15:63" ht="11.25" customHeight="1" x14ac:dyDescent="0.2">
      <c r="R14" s="876"/>
      <c r="S14" s="876"/>
      <c r="T14" s="876"/>
      <c r="U14" s="876"/>
      <c r="V14" s="876"/>
      <c r="W14" s="65"/>
      <c r="X14" s="65"/>
      <c r="Y14" s="65"/>
      <c r="AF14" s="24"/>
      <c r="AG14" s="24"/>
      <c r="AH14" s="29"/>
      <c r="AI14" s="29"/>
      <c r="AJ14" s="29"/>
      <c r="AK14" s="29"/>
      <c r="AL14" s="29"/>
      <c r="AM14" s="29"/>
      <c r="AN14" s="29"/>
      <c r="AO14" s="29"/>
      <c r="AP14" s="29"/>
      <c r="AT14" s="841"/>
      <c r="AU14" s="842"/>
      <c r="AV14" s="842"/>
      <c r="AW14" s="842"/>
      <c r="AX14" s="842"/>
      <c r="AY14" s="842"/>
      <c r="AZ14" s="842"/>
      <c r="BA14" s="842"/>
      <c r="BB14" s="846"/>
      <c r="BJ14" s="80"/>
      <c r="BK14" s="838"/>
    </row>
    <row r="15" spans="15:63" ht="11.25" customHeight="1" x14ac:dyDescent="0.2">
      <c r="R15" s="876"/>
      <c r="S15" s="876"/>
      <c r="T15" s="876"/>
      <c r="U15" s="876"/>
      <c r="V15" s="876"/>
      <c r="W15" s="65"/>
      <c r="X15" s="65"/>
      <c r="Y15" s="65"/>
      <c r="AF15" s="24"/>
      <c r="AG15" s="24"/>
      <c r="AH15" s="29"/>
      <c r="AI15" s="29"/>
      <c r="AJ15" s="29"/>
      <c r="AK15" s="29"/>
      <c r="AL15" s="29"/>
      <c r="AM15" s="29"/>
      <c r="AN15" s="29"/>
      <c r="AO15" s="29"/>
      <c r="AP15" s="29"/>
      <c r="AT15" s="843"/>
      <c r="AU15" s="844"/>
      <c r="AV15" s="844"/>
      <c r="AW15" s="844"/>
      <c r="AX15" s="844"/>
      <c r="AY15" s="844"/>
      <c r="AZ15" s="844"/>
      <c r="BA15" s="844"/>
      <c r="BB15" s="847"/>
      <c r="BJ15" s="80"/>
      <c r="BK15" s="838"/>
    </row>
    <row r="16" spans="15:63" ht="11.25" customHeight="1" x14ac:dyDescent="0.2">
      <c r="O16" s="26"/>
      <c r="P16" s="26"/>
      <c r="Q16" s="26"/>
      <c r="R16" s="84"/>
      <c r="T16" s="43"/>
      <c r="U16" s="43"/>
      <c r="W16" s="27"/>
      <c r="X16" s="27"/>
      <c r="Y16" s="27"/>
      <c r="Z16" s="27"/>
      <c r="AA16" s="27"/>
      <c r="AB16" s="27"/>
      <c r="AC16" s="27"/>
      <c r="AD16" s="27"/>
      <c r="AE16" s="27"/>
      <c r="AF16" s="24"/>
      <c r="AG16" s="24"/>
      <c r="BJ16" s="80"/>
      <c r="BK16" s="838"/>
    </row>
    <row r="17" spans="2:63" ht="11.25" customHeight="1" x14ac:dyDescent="0.2">
      <c r="N17" s="26"/>
      <c r="O17" s="26"/>
      <c r="P17" s="26"/>
      <c r="Q17" s="26"/>
      <c r="R17" s="84"/>
      <c r="S17" s="43"/>
      <c r="T17" s="43"/>
      <c r="U17" s="43"/>
      <c r="V17" s="27"/>
      <c r="W17" s="27"/>
      <c r="X17" s="27"/>
      <c r="Y17" s="27"/>
      <c r="Z17" s="27"/>
      <c r="AA17" s="27"/>
      <c r="AB17" s="27"/>
      <c r="AC17" s="27"/>
      <c r="AD17" s="27"/>
      <c r="AE17" s="27"/>
      <c r="AF17" s="24"/>
      <c r="AG17" s="24"/>
      <c r="BJ17" s="80"/>
      <c r="BK17" s="838"/>
    </row>
    <row r="18" spans="2:63" ht="11.25" customHeight="1" x14ac:dyDescent="0.2">
      <c r="B18" s="67"/>
      <c r="C18" s="67"/>
      <c r="D18" s="67"/>
      <c r="E18" s="67"/>
      <c r="F18" s="67"/>
      <c r="G18" s="67"/>
      <c r="H18" s="67"/>
      <c r="I18" s="67"/>
      <c r="J18" s="67"/>
      <c r="K18" s="67"/>
      <c r="L18" s="67"/>
      <c r="M18" s="67"/>
      <c r="N18" s="23"/>
      <c r="O18" s="23"/>
      <c r="P18" s="23"/>
      <c r="Q18" s="23"/>
      <c r="R18" s="85"/>
      <c r="S18" s="23"/>
      <c r="T18" s="23"/>
      <c r="U18" s="23"/>
      <c r="V18" s="23"/>
      <c r="W18" s="23"/>
      <c r="X18" s="23"/>
      <c r="Y18" s="23"/>
      <c r="Z18" s="23"/>
      <c r="AA18" s="23"/>
      <c r="AB18" s="23"/>
      <c r="AC18" s="23"/>
      <c r="AD18" s="23"/>
      <c r="AE18" s="23"/>
      <c r="AF18" s="24"/>
      <c r="AG18" s="24"/>
      <c r="BJ18" s="80"/>
      <c r="BK18" s="838"/>
    </row>
    <row r="19" spans="2:63" ht="11.25" customHeight="1" x14ac:dyDescent="0.2">
      <c r="B19" s="67"/>
      <c r="C19" s="67"/>
      <c r="D19" s="67"/>
      <c r="E19" s="67"/>
      <c r="F19" s="67"/>
      <c r="G19" s="67"/>
      <c r="H19" s="67"/>
      <c r="I19" s="67"/>
      <c r="J19" s="67"/>
      <c r="K19" s="67"/>
      <c r="L19" s="67"/>
      <c r="M19" s="67"/>
      <c r="N19" s="23"/>
      <c r="O19" s="23"/>
      <c r="P19" s="23"/>
      <c r="Q19" s="23"/>
      <c r="R19" s="85"/>
      <c r="S19" s="23"/>
      <c r="T19" s="23"/>
      <c r="U19" s="23"/>
      <c r="V19" s="23"/>
      <c r="W19" s="23"/>
      <c r="X19" s="23"/>
      <c r="Y19" s="23"/>
      <c r="Z19" s="23"/>
      <c r="AA19" s="23"/>
      <c r="AB19" s="23"/>
      <c r="AC19" s="23"/>
      <c r="AD19" s="23"/>
      <c r="AE19" s="23"/>
      <c r="BJ19" s="80"/>
      <c r="BK19" s="838"/>
    </row>
    <row r="20" spans="2:63" ht="11.25" customHeight="1" x14ac:dyDescent="0.45">
      <c r="B20" s="67"/>
      <c r="C20" s="67"/>
      <c r="D20" s="67"/>
      <c r="E20" s="67"/>
      <c r="F20" s="67"/>
      <c r="G20" s="67"/>
      <c r="H20" s="67"/>
      <c r="I20" s="67"/>
      <c r="J20" s="67"/>
      <c r="K20" s="67"/>
      <c r="L20" s="67"/>
      <c r="M20" s="67"/>
      <c r="N20" s="22"/>
      <c r="O20" s="22"/>
      <c r="P20" s="22"/>
      <c r="Q20" s="22"/>
      <c r="R20" s="86"/>
      <c r="S20" s="22"/>
      <c r="T20" s="22"/>
      <c r="U20" s="22"/>
      <c r="V20" s="22"/>
      <c r="W20" s="22"/>
      <c r="X20" s="22"/>
      <c r="Y20" s="22"/>
      <c r="Z20" s="22"/>
      <c r="AA20" s="22"/>
      <c r="AB20" s="22"/>
      <c r="AC20" s="22"/>
      <c r="AD20" s="22"/>
      <c r="AE20" s="22"/>
      <c r="BJ20" s="80"/>
      <c r="BK20" s="838"/>
    </row>
    <row r="21" spans="2:63" ht="11.25" customHeight="1" x14ac:dyDescent="0.45">
      <c r="B21" s="67"/>
      <c r="C21" s="67"/>
      <c r="D21" s="28"/>
      <c r="E21" s="28"/>
      <c r="F21" s="28"/>
      <c r="G21" s="28"/>
      <c r="H21" s="28"/>
      <c r="I21" s="28"/>
      <c r="J21" s="28"/>
      <c r="K21" s="28"/>
      <c r="L21" s="28"/>
      <c r="M21" s="28"/>
      <c r="N21" s="28"/>
      <c r="O21" s="28"/>
      <c r="P21" s="28"/>
      <c r="Q21" s="67"/>
      <c r="R21" s="87"/>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J21" s="80"/>
      <c r="BK21" s="838"/>
    </row>
    <row r="22" spans="2:63" ht="11.25" customHeight="1" x14ac:dyDescent="0.45">
      <c r="B22" s="67"/>
      <c r="C22" s="67"/>
      <c r="D22" s="28"/>
      <c r="E22" s="28"/>
      <c r="F22" s="28"/>
      <c r="G22" s="28"/>
      <c r="H22" s="28"/>
      <c r="I22" s="28"/>
      <c r="J22" s="28"/>
      <c r="K22" s="28"/>
      <c r="L22" s="28"/>
      <c r="M22" s="28"/>
      <c r="N22" s="28"/>
      <c r="O22" s="28"/>
      <c r="P22" s="28"/>
      <c r="Q22" s="67"/>
      <c r="R22" s="87"/>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J22" s="80"/>
      <c r="BK22" s="838"/>
    </row>
    <row r="23" spans="2:63" ht="11.25" customHeight="1" x14ac:dyDescent="0.45">
      <c r="B23" s="67"/>
      <c r="C23" s="67"/>
      <c r="D23" s="28"/>
      <c r="E23" s="28"/>
      <c r="F23" s="28"/>
      <c r="G23" s="28"/>
      <c r="H23" s="28"/>
      <c r="I23" s="28"/>
      <c r="J23" s="28"/>
      <c r="K23" s="28"/>
      <c r="L23" s="28"/>
      <c r="M23" s="28"/>
      <c r="N23" s="28"/>
      <c r="O23" s="28"/>
      <c r="P23" s="28"/>
      <c r="Q23" s="67"/>
      <c r="R23" s="87"/>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J23" s="80"/>
      <c r="BK23" s="838"/>
    </row>
    <row r="24" spans="2:63" ht="11.25" customHeight="1" x14ac:dyDescent="0.45">
      <c r="B24" s="67"/>
      <c r="C24" s="67"/>
      <c r="D24" s="28"/>
      <c r="E24" s="28"/>
      <c r="F24" s="28"/>
      <c r="G24" s="28"/>
      <c r="H24" s="28"/>
      <c r="I24" s="28"/>
      <c r="J24" s="28"/>
      <c r="K24" s="28"/>
      <c r="L24" s="28"/>
      <c r="M24" s="28"/>
      <c r="N24" s="28"/>
      <c r="O24" s="28"/>
      <c r="P24" s="28"/>
      <c r="Q24" s="67"/>
      <c r="R24" s="87"/>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J24" s="80"/>
      <c r="BK24" s="838"/>
    </row>
    <row r="25" spans="2:63" ht="11.25" customHeight="1" x14ac:dyDescent="0.45">
      <c r="B25" s="67"/>
      <c r="C25" s="67"/>
      <c r="D25" s="28"/>
      <c r="E25" s="28"/>
      <c r="F25" s="28"/>
      <c r="G25" s="28"/>
      <c r="H25" s="28"/>
      <c r="I25" s="28"/>
      <c r="J25" s="28"/>
      <c r="K25" s="28"/>
      <c r="L25" s="28"/>
      <c r="M25" s="28"/>
      <c r="N25" s="28"/>
      <c r="O25" s="28"/>
      <c r="P25" s="28"/>
      <c r="R25" s="79"/>
      <c r="S25" s="28"/>
      <c r="T25" s="28"/>
      <c r="U25" s="30"/>
      <c r="V25" s="30"/>
      <c r="W25" s="30"/>
      <c r="X25" s="30"/>
      <c r="Y25" s="30"/>
      <c r="Z25" s="30"/>
      <c r="AA25" s="30"/>
      <c r="AB25" s="28"/>
      <c r="AC25" s="28"/>
      <c r="BJ25" s="80"/>
      <c r="BK25" s="838"/>
    </row>
    <row r="26" spans="2:63" ht="11.25" customHeight="1" x14ac:dyDescent="0.45">
      <c r="B26" s="67"/>
      <c r="C26" s="67"/>
      <c r="D26" s="28"/>
      <c r="E26" s="28"/>
      <c r="F26" s="28"/>
      <c r="G26" s="28"/>
      <c r="H26" s="28"/>
      <c r="I26" s="28"/>
      <c r="J26" s="28"/>
      <c r="K26" s="28"/>
      <c r="L26" s="28"/>
      <c r="M26" s="28"/>
      <c r="N26" s="28"/>
      <c r="O26" s="28"/>
      <c r="P26" s="28"/>
      <c r="R26" s="79"/>
      <c r="S26" s="28"/>
      <c r="T26" s="28"/>
      <c r="U26" s="30"/>
      <c r="V26" s="30"/>
      <c r="W26" s="30"/>
      <c r="X26" s="30"/>
      <c r="Y26" s="30"/>
      <c r="Z26" s="30"/>
      <c r="AA26" s="30"/>
      <c r="AB26" s="28"/>
      <c r="AC26" s="28"/>
      <c r="BE26" s="29"/>
      <c r="BF26" s="29"/>
      <c r="BG26" s="29"/>
      <c r="BJ26" s="80"/>
      <c r="BK26" s="838"/>
    </row>
    <row r="27" spans="2:63" ht="11.25" customHeight="1" x14ac:dyDescent="0.45">
      <c r="B27" s="67"/>
      <c r="C27" s="67"/>
      <c r="D27" s="28"/>
      <c r="E27" s="28"/>
      <c r="F27" s="28"/>
      <c r="G27" s="28"/>
      <c r="H27" s="28"/>
      <c r="I27" s="28"/>
      <c r="J27" s="28"/>
      <c r="K27" s="28"/>
      <c r="L27" s="28"/>
      <c r="M27" s="28"/>
      <c r="N27" s="28"/>
      <c r="O27" s="28"/>
      <c r="P27" s="28"/>
      <c r="R27" s="7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J27" s="80"/>
      <c r="BK27" s="838"/>
    </row>
    <row r="28" spans="2:63" ht="11.25" customHeight="1" x14ac:dyDescent="0.45">
      <c r="B28" s="67"/>
      <c r="C28" s="67"/>
      <c r="D28" s="28"/>
      <c r="E28" s="28"/>
      <c r="F28" s="28"/>
      <c r="G28" s="28"/>
      <c r="H28" s="28"/>
      <c r="I28" s="28"/>
      <c r="J28" s="28"/>
      <c r="K28" s="28"/>
      <c r="L28" s="28"/>
      <c r="M28" s="28"/>
      <c r="N28" s="28"/>
      <c r="O28" s="28"/>
      <c r="P28" s="28"/>
      <c r="R28" s="7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J28" s="80"/>
      <c r="BK28" s="838"/>
    </row>
    <row r="29" spans="2:63" ht="11.25" customHeight="1" x14ac:dyDescent="0.45">
      <c r="B29" s="67"/>
      <c r="C29" s="67"/>
      <c r="D29" s="28"/>
      <c r="E29" s="28"/>
      <c r="F29" s="28"/>
      <c r="G29" s="28"/>
      <c r="H29" s="28"/>
      <c r="I29" s="28"/>
      <c r="J29" s="28"/>
      <c r="K29" s="28"/>
      <c r="L29" s="28"/>
      <c r="M29" s="28"/>
      <c r="N29" s="28"/>
      <c r="O29" s="28"/>
      <c r="P29" s="28"/>
      <c r="R29" s="7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J29" s="80"/>
      <c r="BK29" s="838"/>
    </row>
    <row r="30" spans="2:63" ht="11.25" customHeight="1" x14ac:dyDescent="0.45">
      <c r="B30" s="67"/>
      <c r="C30" s="67"/>
      <c r="D30" s="28"/>
      <c r="E30" s="28"/>
      <c r="F30" s="28"/>
      <c r="G30" s="28"/>
      <c r="H30" s="28"/>
      <c r="I30" s="28"/>
      <c r="J30" s="28"/>
      <c r="K30" s="28"/>
      <c r="L30" s="28"/>
      <c r="M30" s="28"/>
      <c r="N30" s="28"/>
      <c r="O30" s="28"/>
      <c r="P30" s="28"/>
      <c r="R30" s="7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J30" s="80"/>
      <c r="BK30" s="838"/>
    </row>
    <row r="31" spans="2:63" ht="11.25" customHeight="1" x14ac:dyDescent="0.45">
      <c r="B31" s="67"/>
      <c r="C31" s="67"/>
      <c r="D31" s="28"/>
      <c r="E31" s="28"/>
      <c r="F31" s="28"/>
      <c r="G31" s="28"/>
      <c r="H31" s="28"/>
      <c r="I31" s="28"/>
      <c r="J31" s="28"/>
      <c r="K31" s="28"/>
      <c r="L31" s="28"/>
      <c r="M31" s="28"/>
      <c r="N31" s="28"/>
      <c r="O31" s="28"/>
      <c r="P31" s="28"/>
      <c r="R31" s="79"/>
      <c r="BJ31" s="80"/>
      <c r="BK31" s="838"/>
    </row>
    <row r="32" spans="2:63" ht="11.25" customHeight="1" x14ac:dyDescent="0.45">
      <c r="B32" s="67"/>
      <c r="C32" s="67"/>
      <c r="D32" s="28"/>
      <c r="E32" s="28"/>
      <c r="F32" s="28"/>
      <c r="G32" s="28"/>
      <c r="H32" s="28"/>
      <c r="I32" s="28"/>
      <c r="J32" s="28"/>
      <c r="K32" s="28"/>
      <c r="L32" s="28"/>
      <c r="M32" s="28"/>
      <c r="N32" s="28"/>
      <c r="O32" s="28"/>
      <c r="P32" s="28"/>
      <c r="R32" s="7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J32" s="80"/>
      <c r="BK32" s="838"/>
    </row>
    <row r="33" spans="2:68" ht="11.25" customHeight="1" x14ac:dyDescent="0.45">
      <c r="B33" s="67"/>
      <c r="C33" s="67"/>
      <c r="D33" s="28"/>
      <c r="E33" s="28"/>
      <c r="F33" s="28"/>
      <c r="G33" s="28"/>
      <c r="H33" s="28"/>
      <c r="I33" s="28"/>
      <c r="J33" s="28"/>
      <c r="K33" s="28"/>
      <c r="L33" s="28"/>
      <c r="M33" s="28"/>
      <c r="N33" s="28"/>
      <c r="O33" s="28"/>
      <c r="P33" s="28"/>
      <c r="R33" s="7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J33" s="80"/>
      <c r="BK33" s="838"/>
    </row>
    <row r="34" spans="2:68" ht="11.25" customHeight="1" x14ac:dyDescent="0.45">
      <c r="B34" s="67"/>
      <c r="C34" s="67"/>
      <c r="D34" s="28"/>
      <c r="E34" s="28"/>
      <c r="F34" s="28"/>
      <c r="G34" s="28"/>
      <c r="H34" s="28"/>
      <c r="I34" s="28"/>
      <c r="J34" s="28"/>
      <c r="K34" s="28"/>
      <c r="L34" s="28"/>
      <c r="M34" s="28"/>
      <c r="N34" s="28"/>
      <c r="O34" s="28"/>
      <c r="P34" s="28"/>
      <c r="R34" s="7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J34" s="80"/>
      <c r="BK34" s="69"/>
    </row>
    <row r="35" spans="2:68" ht="11.25" customHeight="1" x14ac:dyDescent="0.45">
      <c r="B35" s="67"/>
      <c r="C35" s="67"/>
      <c r="D35" s="28"/>
      <c r="E35" s="28"/>
      <c r="F35" s="28"/>
      <c r="G35" s="28"/>
      <c r="H35" s="28"/>
      <c r="I35" s="28"/>
      <c r="J35" s="28"/>
      <c r="K35" s="28"/>
      <c r="L35" s="28"/>
      <c r="M35" s="28"/>
      <c r="N35" s="28"/>
      <c r="O35" s="28"/>
      <c r="P35" s="28"/>
      <c r="R35" s="7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2"/>
      <c r="BF35" s="22"/>
      <c r="BG35" s="22"/>
      <c r="BH35" s="22"/>
      <c r="BJ35" s="80"/>
      <c r="BK35" s="69"/>
    </row>
    <row r="36" spans="2:68" ht="11.25" customHeight="1" x14ac:dyDescent="0.45">
      <c r="B36" s="67"/>
      <c r="C36" s="67"/>
      <c r="D36" s="28"/>
      <c r="E36" s="28"/>
      <c r="F36" s="28"/>
      <c r="G36" s="28"/>
      <c r="H36" s="28"/>
      <c r="I36" s="28"/>
      <c r="J36" s="28"/>
      <c r="K36" s="28"/>
      <c r="L36" s="28"/>
      <c r="M36" s="28"/>
      <c r="N36" s="28"/>
      <c r="O36" s="28"/>
      <c r="P36" s="28"/>
      <c r="R36" s="79"/>
      <c r="AW36" s="33"/>
      <c r="AX36" s="33"/>
      <c r="AY36" s="33"/>
      <c r="AZ36" s="22"/>
      <c r="BA36" s="22"/>
      <c r="BB36" s="22"/>
      <c r="BC36" s="22"/>
      <c r="BD36" s="22"/>
      <c r="BE36" s="22"/>
      <c r="BF36" s="22"/>
      <c r="BG36" s="22"/>
      <c r="BH36" s="22"/>
      <c r="BJ36" s="80"/>
      <c r="BK36" s="69"/>
    </row>
    <row r="37" spans="2:68" ht="11.25" customHeight="1" x14ac:dyDescent="0.45">
      <c r="B37" s="67"/>
      <c r="C37" s="67"/>
      <c r="D37" s="28"/>
      <c r="E37" s="28"/>
      <c r="F37" s="28"/>
      <c r="G37" s="28"/>
      <c r="H37" s="28"/>
      <c r="I37" s="28"/>
      <c r="J37" s="28"/>
      <c r="K37" s="28"/>
      <c r="L37" s="28"/>
      <c r="M37" s="28"/>
      <c r="N37" s="28"/>
      <c r="O37" s="28"/>
      <c r="P37" s="28"/>
      <c r="R37" s="79"/>
      <c r="BJ37" s="80"/>
      <c r="BK37" s="69"/>
    </row>
    <row r="38" spans="2:68" ht="11.25" customHeight="1" x14ac:dyDescent="0.45">
      <c r="B38" s="67"/>
      <c r="C38" s="67"/>
      <c r="D38" s="28"/>
      <c r="E38" s="28"/>
      <c r="F38" s="28"/>
      <c r="G38" s="28"/>
      <c r="H38" s="28"/>
      <c r="I38" s="28"/>
      <c r="J38" s="28"/>
      <c r="K38" s="28"/>
      <c r="L38" s="28"/>
      <c r="M38" s="28"/>
      <c r="N38" s="28"/>
      <c r="O38" s="28"/>
      <c r="P38" s="28"/>
      <c r="R38" s="7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J38" s="80"/>
      <c r="BK38" s="69"/>
    </row>
    <row r="39" spans="2:68" ht="11.25" customHeight="1" x14ac:dyDescent="0.45">
      <c r="B39" s="67"/>
      <c r="C39" s="67"/>
      <c r="D39" s="28"/>
      <c r="E39" s="28"/>
      <c r="F39" s="28"/>
      <c r="G39" s="28"/>
      <c r="H39" s="28"/>
      <c r="I39" s="28"/>
      <c r="J39" s="28"/>
      <c r="K39" s="28"/>
      <c r="L39" s="28"/>
      <c r="M39" s="28"/>
      <c r="N39" s="28"/>
      <c r="O39" s="28"/>
      <c r="P39" s="28"/>
      <c r="R39" s="7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J39" s="80"/>
      <c r="BK39" s="69"/>
    </row>
    <row r="40" spans="2:68" ht="11.25" customHeight="1" x14ac:dyDescent="0.45">
      <c r="B40" s="67"/>
      <c r="C40" s="67"/>
      <c r="D40" s="28"/>
      <c r="E40" s="28"/>
      <c r="F40" s="28"/>
      <c r="G40" s="28"/>
      <c r="H40" s="28"/>
      <c r="I40" s="28"/>
      <c r="J40" s="28"/>
      <c r="K40" s="28"/>
      <c r="L40" s="28"/>
      <c r="M40" s="28"/>
      <c r="N40" s="28"/>
      <c r="O40" s="28"/>
      <c r="P40" s="28"/>
      <c r="R40" s="7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J40" s="80"/>
      <c r="BK40" s="69"/>
    </row>
    <row r="41" spans="2:68" ht="11.25" customHeight="1" x14ac:dyDescent="0.45">
      <c r="B41" s="67"/>
      <c r="C41" s="67"/>
      <c r="D41" s="28"/>
      <c r="E41" s="28"/>
      <c r="F41" s="28"/>
      <c r="G41" s="28"/>
      <c r="H41" s="28"/>
      <c r="I41" s="28"/>
      <c r="J41" s="28"/>
      <c r="K41" s="28"/>
      <c r="L41" s="28"/>
      <c r="M41" s="28"/>
      <c r="N41" s="28"/>
      <c r="O41" s="28"/>
      <c r="P41" s="28"/>
      <c r="R41" s="79"/>
      <c r="AT41" s="70"/>
      <c r="AU41" s="70"/>
      <c r="AV41" s="70"/>
      <c r="AW41" s="70"/>
      <c r="AX41" s="70"/>
      <c r="AY41" s="70"/>
      <c r="AZ41" s="70"/>
      <c r="BA41" s="70"/>
      <c r="BB41" s="70"/>
      <c r="BC41" s="70"/>
      <c r="BD41" s="70"/>
      <c r="BJ41" s="80"/>
      <c r="BK41" s="69"/>
    </row>
    <row r="42" spans="2:68" ht="11.25" customHeight="1" x14ac:dyDescent="0.45">
      <c r="B42" s="67"/>
      <c r="C42" s="67"/>
      <c r="D42" s="28"/>
      <c r="E42" s="28"/>
      <c r="F42" s="28"/>
      <c r="G42" s="28"/>
      <c r="H42" s="28"/>
      <c r="I42" s="28"/>
      <c r="J42" s="28"/>
      <c r="K42" s="28"/>
      <c r="L42" s="28"/>
      <c r="M42" s="28"/>
      <c r="N42" s="28"/>
      <c r="O42" s="28"/>
      <c r="P42" s="28"/>
      <c r="R42" s="79"/>
      <c r="AT42" s="70"/>
      <c r="AU42" s="70"/>
      <c r="AV42" s="70"/>
      <c r="AW42" s="70"/>
      <c r="AX42" s="70"/>
      <c r="AY42" s="70"/>
      <c r="AZ42" s="70"/>
      <c r="BA42" s="70"/>
      <c r="BB42" s="70"/>
      <c r="BC42" s="70"/>
      <c r="BD42" s="70"/>
      <c r="BJ42" s="80"/>
      <c r="BK42" s="69"/>
    </row>
    <row r="43" spans="2:68" ht="11.25" customHeight="1" x14ac:dyDescent="0.45">
      <c r="R43" s="877"/>
      <c r="S43" s="877"/>
      <c r="T43" s="877"/>
      <c r="U43" s="877"/>
      <c r="AF43" s="810"/>
      <c r="AG43" s="810"/>
      <c r="AH43" s="810"/>
      <c r="AI43" s="810"/>
      <c r="AJ43" s="810"/>
      <c r="AK43" s="810"/>
      <c r="AL43" s="810"/>
      <c r="AM43" s="810"/>
      <c r="AN43" s="810"/>
      <c r="AO43" s="810"/>
      <c r="AP43" s="810"/>
      <c r="AQ43" s="810"/>
      <c r="AR43" s="810"/>
      <c r="AS43" s="810"/>
      <c r="AT43" s="810"/>
      <c r="AU43" s="810"/>
      <c r="AV43" s="810"/>
      <c r="AW43" s="810"/>
      <c r="AX43" s="810"/>
      <c r="AY43" s="810"/>
      <c r="AZ43" s="810"/>
      <c r="BA43" s="810"/>
      <c r="BB43" s="810"/>
      <c r="BC43" s="810"/>
      <c r="BD43" s="810"/>
      <c r="BE43" s="810"/>
      <c r="BF43" s="810"/>
      <c r="BG43" s="810"/>
      <c r="BH43" s="810"/>
      <c r="BI43" s="810"/>
      <c r="BJ43" s="810"/>
      <c r="BK43" s="69"/>
    </row>
    <row r="44" spans="2:68" ht="11.25" customHeight="1" x14ac:dyDescent="0.45">
      <c r="R44" s="877"/>
      <c r="S44" s="877"/>
      <c r="T44" s="877"/>
      <c r="U44" s="877"/>
      <c r="AF44" s="810"/>
      <c r="AG44" s="810"/>
      <c r="AH44" s="810"/>
      <c r="AI44" s="810"/>
      <c r="AJ44" s="810"/>
      <c r="AK44" s="810"/>
      <c r="AL44" s="810"/>
      <c r="AM44" s="810"/>
      <c r="AN44" s="810"/>
      <c r="AO44" s="810"/>
      <c r="AP44" s="810"/>
      <c r="AQ44" s="810"/>
      <c r="AR44" s="810"/>
      <c r="AS44" s="810"/>
      <c r="AT44" s="810"/>
      <c r="AU44" s="810"/>
      <c r="AV44" s="810"/>
      <c r="AW44" s="810"/>
      <c r="AX44" s="810"/>
      <c r="AY44" s="810"/>
      <c r="AZ44" s="810"/>
      <c r="BA44" s="810"/>
      <c r="BB44" s="810"/>
      <c r="BC44" s="810"/>
      <c r="BD44" s="810"/>
      <c r="BE44" s="810"/>
      <c r="BF44" s="810"/>
      <c r="BG44" s="810"/>
      <c r="BH44" s="810"/>
      <c r="BI44" s="810"/>
      <c r="BJ44" s="810"/>
      <c r="BK44" s="69"/>
    </row>
    <row r="45" spans="2:68" ht="11.25" customHeight="1" x14ac:dyDescent="0.45">
      <c r="R45" s="877"/>
      <c r="S45" s="877"/>
      <c r="T45" s="877"/>
      <c r="U45" s="877"/>
      <c r="V45" s="25">
        <v>24</v>
      </c>
      <c r="W45" s="25"/>
      <c r="X45" s="25"/>
      <c r="Y45" s="25"/>
      <c r="Z45" s="25"/>
      <c r="AA45" s="25"/>
      <c r="AB45" s="25"/>
      <c r="AC45" s="25">
        <v>26</v>
      </c>
      <c r="AD45" s="25"/>
      <c r="AF45" s="810"/>
      <c r="AG45" s="810"/>
      <c r="AH45" s="810"/>
      <c r="AI45" s="810"/>
      <c r="AJ45" s="810"/>
      <c r="AK45" s="810"/>
      <c r="AL45" s="810"/>
      <c r="AM45" s="810"/>
      <c r="AN45" s="810"/>
      <c r="AO45" s="810"/>
      <c r="AP45" s="810"/>
      <c r="AQ45" s="810"/>
      <c r="AR45" s="810"/>
      <c r="AS45" s="810"/>
      <c r="AT45" s="810"/>
      <c r="AU45" s="810"/>
      <c r="AV45" s="810"/>
      <c r="AW45" s="810"/>
      <c r="AX45" s="810"/>
      <c r="AY45" s="810"/>
      <c r="AZ45" s="810"/>
      <c r="BA45" s="810"/>
      <c r="BB45" s="810"/>
      <c r="BC45" s="810"/>
      <c r="BD45" s="810"/>
      <c r="BE45" s="810"/>
      <c r="BF45" s="810"/>
      <c r="BG45" s="810"/>
      <c r="BH45" s="810"/>
      <c r="BI45" s="810"/>
      <c r="BJ45" s="810"/>
      <c r="BK45" s="69"/>
    </row>
    <row r="46" spans="2:68" ht="11.25" customHeight="1" x14ac:dyDescent="0.45">
      <c r="R46" s="29"/>
      <c r="S46" s="29"/>
      <c r="T46" s="29"/>
      <c r="U46" s="29"/>
      <c r="V46" s="812">
        <f>'16-10'!V44</f>
        <v>0</v>
      </c>
      <c r="W46" s="813"/>
      <c r="X46" s="814"/>
      <c r="Y46" s="821"/>
      <c r="Z46" s="821"/>
      <c r="AA46" s="821"/>
      <c r="AB46" s="821"/>
      <c r="AC46" s="812">
        <f>'16-10'!AC44</f>
        <v>0</v>
      </c>
      <c r="AD46" s="813"/>
      <c r="AE46" s="814"/>
      <c r="AF46" s="29"/>
      <c r="AG46" s="29"/>
      <c r="AH46" s="29"/>
      <c r="AI46" s="29"/>
      <c r="AJ46" s="29"/>
      <c r="AK46" s="29"/>
      <c r="AL46" s="29"/>
      <c r="AM46" s="29"/>
      <c r="AN46" s="29"/>
      <c r="AO46" s="29"/>
      <c r="AP46" s="29"/>
      <c r="AQ46" s="29"/>
      <c r="AR46" s="29"/>
      <c r="AS46" s="29"/>
      <c r="AT46" s="29"/>
      <c r="AU46" s="29"/>
      <c r="AV46" s="29"/>
      <c r="AW46" s="29"/>
      <c r="AX46" s="29"/>
      <c r="BP46" s="69"/>
    </row>
    <row r="47" spans="2:68" ht="11.25" customHeight="1" x14ac:dyDescent="0.45">
      <c r="R47" s="29"/>
      <c r="S47" s="29"/>
      <c r="T47" s="29"/>
      <c r="U47" s="29"/>
      <c r="V47" s="815"/>
      <c r="W47" s="816"/>
      <c r="X47" s="817"/>
      <c r="Y47" s="821"/>
      <c r="Z47" s="821"/>
      <c r="AA47" s="821"/>
      <c r="AB47" s="821"/>
      <c r="AC47" s="815"/>
      <c r="AD47" s="816"/>
      <c r="AE47" s="817"/>
      <c r="AF47" s="29"/>
      <c r="AG47" s="29"/>
      <c r="AH47" s="29"/>
      <c r="AI47" s="29"/>
      <c r="AJ47" s="29"/>
      <c r="AK47" s="29"/>
      <c r="AL47" s="29"/>
      <c r="AM47" s="29"/>
      <c r="AN47" s="29"/>
      <c r="AO47" s="29"/>
      <c r="AP47" s="29"/>
      <c r="AQ47" s="29"/>
      <c r="AR47" s="29"/>
      <c r="AS47" s="29"/>
      <c r="AT47" s="29"/>
      <c r="AU47" s="29"/>
      <c r="AV47" s="29"/>
      <c r="AW47" s="29"/>
      <c r="AX47" s="29"/>
      <c r="BP47" s="69"/>
    </row>
    <row r="48" spans="2:68" ht="11.25" customHeight="1" x14ac:dyDescent="0.45">
      <c r="R48" s="29"/>
      <c r="S48" s="29"/>
      <c r="T48" s="29"/>
      <c r="U48" s="29"/>
      <c r="V48" s="818"/>
      <c r="W48" s="819"/>
      <c r="X48" s="820"/>
      <c r="Y48" s="821"/>
      <c r="Z48" s="821"/>
      <c r="AA48" s="821"/>
      <c r="AB48" s="821"/>
      <c r="AC48" s="818"/>
      <c r="AD48" s="819"/>
      <c r="AE48" s="820"/>
      <c r="AF48" s="29"/>
      <c r="AG48" s="29"/>
      <c r="AH48" s="29"/>
      <c r="AI48" s="29"/>
      <c r="AJ48" s="29"/>
      <c r="AK48" s="29"/>
      <c r="AL48" s="29"/>
      <c r="AM48" s="29"/>
      <c r="AN48" s="29"/>
      <c r="AO48" s="29"/>
      <c r="AP48" s="29"/>
      <c r="AQ48" s="29"/>
      <c r="AR48" s="29"/>
      <c r="AS48" s="29"/>
      <c r="AT48" s="29"/>
      <c r="AU48" s="29"/>
      <c r="AV48" s="29"/>
      <c r="AW48" s="29"/>
      <c r="AX48" s="29"/>
      <c r="BP48" s="69"/>
    </row>
    <row r="49" spans="3:63" ht="11.25" customHeight="1" x14ac:dyDescent="0.45">
      <c r="M49" s="22"/>
      <c r="N49" s="22"/>
      <c r="O49" s="22"/>
      <c r="P49" s="22"/>
      <c r="Q49" s="22"/>
      <c r="R49" s="22"/>
      <c r="S49" s="22"/>
      <c r="T49" s="22"/>
      <c r="U49" s="22"/>
      <c r="V49" s="22"/>
      <c r="W49" s="22"/>
      <c r="X49" s="22"/>
      <c r="Y49" s="22"/>
      <c r="Z49" s="22"/>
      <c r="AA49" s="22"/>
      <c r="BK49" s="69"/>
    </row>
    <row r="50" spans="3:63" ht="11.25" customHeight="1" x14ac:dyDescent="0.45">
      <c r="M50" s="22"/>
      <c r="N50" s="22"/>
      <c r="O50" s="22"/>
      <c r="P50" s="22"/>
      <c r="Q50" s="22"/>
      <c r="R50" s="22"/>
      <c r="S50" s="22"/>
      <c r="T50" s="22"/>
      <c r="U50" s="22"/>
      <c r="V50" s="22"/>
      <c r="W50" s="22"/>
      <c r="X50" s="22"/>
      <c r="Y50" s="22"/>
      <c r="Z50" s="22"/>
      <c r="AA50" s="22"/>
      <c r="BK50" s="69"/>
    </row>
    <row r="51" spans="3:63" ht="11.25" customHeight="1" x14ac:dyDescent="0.15">
      <c r="AQ51" s="25">
        <v>28</v>
      </c>
      <c r="AR51" s="25"/>
      <c r="AS51" s="25"/>
      <c r="AT51" s="25">
        <v>30</v>
      </c>
      <c r="AU51" s="25"/>
      <c r="AV51" s="25"/>
      <c r="AW51" s="25"/>
      <c r="AX51" s="25"/>
      <c r="AY51" s="25"/>
      <c r="AZ51" s="25"/>
      <c r="BA51" s="25"/>
      <c r="BB51" s="25"/>
      <c r="BC51" s="25"/>
      <c r="BD51" s="25"/>
      <c r="BE51" s="25"/>
      <c r="BF51" s="25"/>
      <c r="BG51" s="25"/>
      <c r="BH51" s="873">
        <v>43</v>
      </c>
      <c r="BI51" s="873"/>
      <c r="BJ51" s="873"/>
      <c r="BK51" s="69"/>
    </row>
    <row r="52" spans="3:63" ht="7.5" customHeight="1" x14ac:dyDescent="0.45">
      <c r="D52" s="71"/>
      <c r="E52" s="71"/>
      <c r="F52" s="71"/>
      <c r="G52" s="30"/>
      <c r="H52" s="30"/>
      <c r="I52" s="30"/>
      <c r="J52" s="30"/>
      <c r="K52" s="30"/>
      <c r="L52" s="30"/>
      <c r="M52" s="30"/>
      <c r="N52" s="30"/>
      <c r="O52" s="30"/>
      <c r="P52" s="30"/>
      <c r="Q52" s="30"/>
      <c r="R52" s="30"/>
      <c r="S52" s="30"/>
      <c r="T52" s="30"/>
      <c r="U52" s="30"/>
      <c r="V52" s="30"/>
      <c r="W52" s="30"/>
      <c r="X52" s="30"/>
      <c r="Y52" s="30"/>
      <c r="Z52" s="30"/>
      <c r="AA52" s="30"/>
      <c r="AB52" s="30"/>
      <c r="AC52" s="30"/>
      <c r="AD52" s="30"/>
      <c r="AQ52" s="822" t="s">
        <v>84</v>
      </c>
      <c r="AR52" s="823"/>
      <c r="AS52" s="823"/>
      <c r="AT52" s="869">
        <f>'16-10'!AT51</f>
        <v>0</v>
      </c>
      <c r="AU52" s="870"/>
      <c r="AV52" s="870"/>
      <c r="AW52" s="870"/>
      <c r="AX52" s="870"/>
      <c r="AY52" s="870"/>
      <c r="AZ52" s="870"/>
      <c r="BA52" s="870"/>
      <c r="BB52" s="870"/>
      <c r="BC52" s="870"/>
      <c r="BD52" s="870"/>
      <c r="BE52" s="870"/>
      <c r="BF52" s="870"/>
      <c r="BG52" s="870"/>
      <c r="BH52" s="89"/>
      <c r="BI52" s="90"/>
      <c r="BJ52" s="91"/>
    </row>
    <row r="53" spans="3:63" ht="9" customHeight="1" x14ac:dyDescent="0.45">
      <c r="D53" s="71"/>
      <c r="E53" s="71"/>
      <c r="F53" s="71"/>
      <c r="G53" s="30"/>
      <c r="H53" s="30"/>
      <c r="I53" s="30"/>
      <c r="J53" s="30"/>
      <c r="K53" s="30"/>
      <c r="L53" s="30"/>
      <c r="M53" s="30"/>
      <c r="N53" s="30"/>
      <c r="O53" s="30"/>
      <c r="P53" s="30"/>
      <c r="Q53" s="30"/>
      <c r="R53" s="30"/>
      <c r="S53" s="30"/>
      <c r="T53" s="30"/>
      <c r="U53" s="30"/>
      <c r="V53" s="30"/>
      <c r="W53" s="30"/>
      <c r="X53" s="30"/>
      <c r="Y53" s="30"/>
      <c r="Z53" s="30"/>
      <c r="AA53" s="30"/>
      <c r="AB53" s="30"/>
      <c r="AC53" s="30"/>
      <c r="AD53" s="30"/>
      <c r="AQ53" s="824"/>
      <c r="AR53" s="825"/>
      <c r="AS53" s="825"/>
      <c r="AT53" s="871"/>
      <c r="AU53" s="872"/>
      <c r="AV53" s="872"/>
      <c r="AW53" s="872"/>
      <c r="AX53" s="872"/>
      <c r="AY53" s="872"/>
      <c r="AZ53" s="872"/>
      <c r="BA53" s="872"/>
      <c r="BB53" s="872"/>
      <c r="BC53" s="872"/>
      <c r="BD53" s="872"/>
      <c r="BE53" s="872"/>
      <c r="BF53" s="872"/>
      <c r="BG53" s="872"/>
      <c r="BH53" s="31"/>
      <c r="BI53" s="31"/>
      <c r="BJ53" s="92"/>
    </row>
    <row r="54" spans="3:63" ht="9" customHeight="1" x14ac:dyDescent="0.45">
      <c r="D54" s="71"/>
      <c r="E54" s="71"/>
      <c r="F54" s="71"/>
      <c r="G54" s="30"/>
      <c r="H54" s="30"/>
      <c r="I54" s="30"/>
      <c r="J54" s="30"/>
      <c r="K54" s="30"/>
      <c r="L54" s="30"/>
      <c r="M54" s="30"/>
      <c r="N54" s="30"/>
      <c r="O54" s="30"/>
      <c r="P54" s="30"/>
      <c r="Q54" s="30"/>
      <c r="R54" s="30"/>
      <c r="S54" s="30"/>
      <c r="T54" s="30"/>
      <c r="U54" s="30"/>
      <c r="V54" s="30"/>
      <c r="W54" s="30"/>
      <c r="X54" s="30"/>
      <c r="Y54" s="30"/>
      <c r="Z54" s="30"/>
      <c r="AA54" s="30"/>
      <c r="AB54" s="30"/>
      <c r="AC54" s="30"/>
      <c r="AD54" s="30"/>
      <c r="AQ54" s="824"/>
      <c r="AR54" s="825"/>
      <c r="AS54" s="825"/>
      <c r="AT54" s="871"/>
      <c r="AU54" s="872"/>
      <c r="AV54" s="872"/>
      <c r="AW54" s="872"/>
      <c r="AX54" s="872"/>
      <c r="AY54" s="872"/>
      <c r="AZ54" s="872"/>
      <c r="BA54" s="872"/>
      <c r="BB54" s="872"/>
      <c r="BC54" s="872"/>
      <c r="BD54" s="872"/>
      <c r="BE54" s="872"/>
      <c r="BF54" s="872"/>
      <c r="BG54" s="872"/>
      <c r="BH54" s="31"/>
      <c r="BI54" s="72"/>
      <c r="BJ54" s="93"/>
    </row>
    <row r="55" spans="3:63" ht="9" customHeight="1" x14ac:dyDescent="0.45">
      <c r="D55" s="71"/>
      <c r="E55" s="71"/>
      <c r="F55" s="71"/>
      <c r="G55" s="30"/>
      <c r="H55" s="30"/>
      <c r="I55" s="30"/>
      <c r="J55" s="30"/>
      <c r="K55" s="30"/>
      <c r="L55" s="30"/>
      <c r="M55" s="30"/>
      <c r="N55" s="30"/>
      <c r="O55" s="30"/>
      <c r="P55" s="30"/>
      <c r="Q55" s="30"/>
      <c r="R55" s="30"/>
      <c r="S55" s="30"/>
      <c r="T55" s="30"/>
      <c r="U55" s="30"/>
      <c r="V55" s="30"/>
      <c r="W55" s="30"/>
      <c r="X55" s="30"/>
      <c r="Y55" s="30"/>
      <c r="Z55" s="30"/>
      <c r="AA55" s="30"/>
      <c r="AB55" s="30"/>
      <c r="AC55" s="30"/>
      <c r="AD55" s="30"/>
      <c r="AQ55" s="824"/>
      <c r="AR55" s="825"/>
      <c r="AS55" s="825"/>
      <c r="AT55" s="871"/>
      <c r="AU55" s="872"/>
      <c r="AV55" s="872"/>
      <c r="AW55" s="872"/>
      <c r="AX55" s="872"/>
      <c r="AY55" s="872"/>
      <c r="AZ55" s="872"/>
      <c r="BA55" s="872"/>
      <c r="BB55" s="872"/>
      <c r="BC55" s="872"/>
      <c r="BD55" s="872"/>
      <c r="BE55" s="872"/>
      <c r="BF55" s="872"/>
      <c r="BG55" s="872"/>
      <c r="BH55" s="37"/>
      <c r="BI55" s="31"/>
      <c r="BJ55" s="92"/>
    </row>
    <row r="56" spans="3:63" ht="11.1" customHeight="1" x14ac:dyDescent="0.45">
      <c r="C56" s="32"/>
      <c r="D56" s="32"/>
      <c r="E56" s="32"/>
      <c r="F56" s="32"/>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Q56" s="822" t="s">
        <v>85</v>
      </c>
      <c r="AR56" s="823"/>
      <c r="AS56" s="823"/>
      <c r="AT56" s="826">
        <f>'16-10'!AT55</f>
        <v>0</v>
      </c>
      <c r="AU56" s="827"/>
      <c r="AV56" s="827"/>
      <c r="AW56" s="827"/>
      <c r="AX56" s="827"/>
      <c r="AY56" s="827"/>
      <c r="AZ56" s="827"/>
      <c r="BA56" s="827"/>
      <c r="BB56" s="827"/>
      <c r="BC56" s="827"/>
      <c r="BD56" s="827"/>
      <c r="BE56" s="827"/>
      <c r="BF56" s="827"/>
      <c r="BG56" s="827"/>
      <c r="BH56" s="97"/>
      <c r="BI56" s="77"/>
      <c r="BJ56" s="78"/>
    </row>
    <row r="57" spans="3:63" ht="11.1" customHeight="1" x14ac:dyDescent="0.45">
      <c r="C57" s="32"/>
      <c r="D57" s="32"/>
      <c r="E57" s="32"/>
      <c r="F57" s="32"/>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3"/>
      <c r="AH57" s="33"/>
      <c r="AI57" s="33"/>
      <c r="AJ57" s="33"/>
      <c r="AQ57" s="824"/>
      <c r="AR57" s="825"/>
      <c r="AS57" s="825"/>
      <c r="AT57" s="828"/>
      <c r="AU57" s="829"/>
      <c r="AV57" s="829"/>
      <c r="AW57" s="829"/>
      <c r="AX57" s="829"/>
      <c r="AY57" s="829"/>
      <c r="AZ57" s="829"/>
      <c r="BA57" s="829"/>
      <c r="BB57" s="829"/>
      <c r="BC57" s="829"/>
      <c r="BD57" s="829"/>
      <c r="BE57" s="829"/>
      <c r="BF57" s="829"/>
      <c r="BG57" s="829"/>
      <c r="BH57" s="73"/>
      <c r="BJ57" s="80"/>
    </row>
    <row r="58" spans="3:63" ht="11.1" customHeight="1" x14ac:dyDescent="0.45">
      <c r="C58" s="32"/>
      <c r="D58" s="32"/>
      <c r="E58" s="32"/>
      <c r="F58" s="32"/>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Q58" s="824"/>
      <c r="AR58" s="825"/>
      <c r="AS58" s="825"/>
      <c r="AT58" s="828"/>
      <c r="AU58" s="829"/>
      <c r="AV58" s="829"/>
      <c r="AW58" s="829"/>
      <c r="AX58" s="829"/>
      <c r="AY58" s="829"/>
      <c r="AZ58" s="829"/>
      <c r="BA58" s="829"/>
      <c r="BB58" s="829"/>
      <c r="BC58" s="829"/>
      <c r="BD58" s="829"/>
      <c r="BE58" s="829"/>
      <c r="BF58" s="829"/>
      <c r="BG58" s="829"/>
      <c r="BH58" s="73"/>
      <c r="BJ58" s="80"/>
    </row>
    <row r="59" spans="3:63" ht="11.1" customHeight="1" x14ac:dyDescent="0.45">
      <c r="C59" s="32"/>
      <c r="D59" s="32"/>
      <c r="E59" s="32"/>
      <c r="F59" s="32"/>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Q59" s="822" t="s">
        <v>86</v>
      </c>
      <c r="AR59" s="823"/>
      <c r="AS59" s="823"/>
      <c r="AT59" s="826">
        <f>'16-10'!AT58</f>
        <v>0</v>
      </c>
      <c r="AU59" s="827"/>
      <c r="AV59" s="827"/>
      <c r="AW59" s="827"/>
      <c r="AX59" s="827"/>
      <c r="AY59" s="827"/>
      <c r="AZ59" s="827"/>
      <c r="BA59" s="827"/>
      <c r="BB59" s="827"/>
      <c r="BC59" s="827"/>
      <c r="BD59" s="827"/>
      <c r="BE59" s="827"/>
      <c r="BF59" s="827"/>
      <c r="BG59" s="827"/>
      <c r="BH59" s="97"/>
      <c r="BI59" s="77"/>
      <c r="BJ59" s="78"/>
    </row>
    <row r="60" spans="3:63" ht="11.1" customHeight="1" x14ac:dyDescent="0.45">
      <c r="C60" s="32"/>
      <c r="D60" s="32"/>
      <c r="E60" s="32"/>
      <c r="F60" s="32"/>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Q60" s="824"/>
      <c r="AR60" s="825"/>
      <c r="AS60" s="825"/>
      <c r="AT60" s="828"/>
      <c r="AU60" s="829"/>
      <c r="AV60" s="829"/>
      <c r="AW60" s="829"/>
      <c r="AX60" s="829"/>
      <c r="AY60" s="829"/>
      <c r="AZ60" s="829"/>
      <c r="BA60" s="829"/>
      <c r="BB60" s="829"/>
      <c r="BC60" s="829"/>
      <c r="BD60" s="829"/>
      <c r="BE60" s="829"/>
      <c r="BF60" s="829"/>
      <c r="BG60" s="829"/>
      <c r="BH60" s="73"/>
      <c r="BJ60" s="80"/>
    </row>
    <row r="61" spans="3:63" ht="11.1" customHeight="1" x14ac:dyDescent="0.45">
      <c r="C61" s="32"/>
      <c r="D61" s="32"/>
      <c r="E61" s="32"/>
      <c r="F61" s="32"/>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Q61" s="824"/>
      <c r="AR61" s="825"/>
      <c r="AS61" s="825"/>
      <c r="AT61" s="828"/>
      <c r="AU61" s="829"/>
      <c r="AV61" s="829"/>
      <c r="AW61" s="829"/>
      <c r="AX61" s="829"/>
      <c r="AY61" s="829"/>
      <c r="AZ61" s="829"/>
      <c r="BA61" s="829"/>
      <c r="BB61" s="829"/>
      <c r="BC61" s="829"/>
      <c r="BD61" s="829"/>
      <c r="BE61" s="829"/>
      <c r="BF61" s="829"/>
      <c r="BG61" s="829"/>
      <c r="BH61" s="73"/>
      <c r="BJ61" s="80"/>
    </row>
    <row r="62" spans="3:63" ht="11.1" customHeight="1" x14ac:dyDescent="0.45">
      <c r="C62" s="32"/>
      <c r="D62" s="32"/>
      <c r="E62" s="32"/>
      <c r="F62" s="32"/>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Q62" s="822" t="s">
        <v>87</v>
      </c>
      <c r="AR62" s="823"/>
      <c r="AS62" s="823"/>
      <c r="AT62" s="826">
        <f>'16-10'!AT61</f>
        <v>0</v>
      </c>
      <c r="AU62" s="827"/>
      <c r="AV62" s="827"/>
      <c r="AW62" s="827"/>
      <c r="AX62" s="827"/>
      <c r="AY62" s="827"/>
      <c r="AZ62" s="827"/>
      <c r="BA62" s="827"/>
      <c r="BB62" s="827"/>
      <c r="BC62" s="827"/>
      <c r="BD62" s="827"/>
      <c r="BE62" s="827"/>
      <c r="BF62" s="827"/>
      <c r="BG62" s="827"/>
      <c r="BH62" s="97"/>
      <c r="BI62" s="77"/>
      <c r="BJ62" s="78"/>
    </row>
    <row r="63" spans="3:63" ht="11.1" customHeight="1" x14ac:dyDescent="0.45">
      <c r="C63" s="32"/>
      <c r="D63" s="32"/>
      <c r="E63" s="32"/>
      <c r="F63" s="32"/>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Q63" s="824"/>
      <c r="AR63" s="825"/>
      <c r="AS63" s="825"/>
      <c r="AT63" s="828"/>
      <c r="AU63" s="829"/>
      <c r="AV63" s="829"/>
      <c r="AW63" s="829"/>
      <c r="AX63" s="829"/>
      <c r="AY63" s="829"/>
      <c r="AZ63" s="829"/>
      <c r="BA63" s="829"/>
      <c r="BB63" s="829"/>
      <c r="BC63" s="829"/>
      <c r="BD63" s="829"/>
      <c r="BE63" s="829"/>
      <c r="BF63" s="829"/>
      <c r="BG63" s="829"/>
      <c r="BH63" s="73"/>
      <c r="BJ63" s="80"/>
    </row>
    <row r="64" spans="3:63" ht="11.1" customHeight="1" x14ac:dyDescent="0.45">
      <c r="C64" s="32"/>
      <c r="D64" s="32"/>
      <c r="E64" s="32"/>
      <c r="F64" s="32"/>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Q64" s="824"/>
      <c r="AR64" s="825"/>
      <c r="AS64" s="825"/>
      <c r="AT64" s="828"/>
      <c r="AU64" s="829"/>
      <c r="AV64" s="829"/>
      <c r="AW64" s="829"/>
      <c r="AX64" s="829"/>
      <c r="AY64" s="829"/>
      <c r="AZ64" s="829"/>
      <c r="BA64" s="829"/>
      <c r="BB64" s="829"/>
      <c r="BC64" s="829"/>
      <c r="BD64" s="829"/>
      <c r="BE64" s="829"/>
      <c r="BF64" s="829"/>
      <c r="BG64" s="829"/>
      <c r="BH64" s="73"/>
      <c r="BJ64" s="80"/>
    </row>
    <row r="65" spans="3:62" ht="11.1" customHeight="1" x14ac:dyDescent="0.45">
      <c r="C65" s="32"/>
      <c r="D65" s="32"/>
      <c r="E65" s="32"/>
      <c r="F65" s="32"/>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Q65" s="822" t="s">
        <v>88</v>
      </c>
      <c r="AR65" s="823"/>
      <c r="AS65" s="823"/>
      <c r="AT65" s="826">
        <f>'16-10'!AT64</f>
        <v>0</v>
      </c>
      <c r="AU65" s="827"/>
      <c r="AV65" s="827"/>
      <c r="AW65" s="827"/>
      <c r="AX65" s="827"/>
      <c r="AY65" s="827"/>
      <c r="AZ65" s="827"/>
      <c r="BA65" s="827"/>
      <c r="BB65" s="827"/>
      <c r="BC65" s="827"/>
      <c r="BD65" s="827"/>
      <c r="BE65" s="827"/>
      <c r="BF65" s="827"/>
      <c r="BG65" s="827"/>
      <c r="BH65" s="97"/>
      <c r="BI65" s="77"/>
      <c r="BJ65" s="78"/>
    </row>
    <row r="66" spans="3:62" ht="11.1" customHeight="1" x14ac:dyDescent="0.45">
      <c r="C66" s="32"/>
      <c r="D66" s="32"/>
      <c r="E66" s="32"/>
      <c r="F66" s="32"/>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Q66" s="824"/>
      <c r="AR66" s="825"/>
      <c r="AS66" s="825"/>
      <c r="AT66" s="828"/>
      <c r="AU66" s="829"/>
      <c r="AV66" s="829"/>
      <c r="AW66" s="829"/>
      <c r="AX66" s="829"/>
      <c r="AY66" s="829"/>
      <c r="AZ66" s="829"/>
      <c r="BA66" s="829"/>
      <c r="BB66" s="829"/>
      <c r="BC66" s="829"/>
      <c r="BD66" s="829"/>
      <c r="BE66" s="829"/>
      <c r="BF66" s="829"/>
      <c r="BG66" s="829"/>
      <c r="BH66" s="73"/>
      <c r="BJ66" s="80"/>
    </row>
    <row r="67" spans="3:62" ht="11.1" customHeight="1" x14ac:dyDescent="0.45">
      <c r="C67" s="32"/>
      <c r="D67" s="32"/>
      <c r="E67" s="32"/>
      <c r="F67" s="32"/>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Q67" s="824"/>
      <c r="AR67" s="825"/>
      <c r="AS67" s="825"/>
      <c r="AT67" s="828"/>
      <c r="AU67" s="829"/>
      <c r="AV67" s="829"/>
      <c r="AW67" s="829"/>
      <c r="AX67" s="829"/>
      <c r="AY67" s="829"/>
      <c r="AZ67" s="829"/>
      <c r="BA67" s="829"/>
      <c r="BB67" s="829"/>
      <c r="BC67" s="829"/>
      <c r="BD67" s="829"/>
      <c r="BE67" s="829"/>
      <c r="BF67" s="829"/>
      <c r="BG67" s="829"/>
      <c r="BH67" s="73"/>
      <c r="BJ67" s="80"/>
    </row>
    <row r="68" spans="3:62" ht="11.1" customHeight="1" x14ac:dyDescent="0.45">
      <c r="C68" s="32"/>
      <c r="D68" s="32"/>
      <c r="E68" s="32"/>
      <c r="F68" s="32"/>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Q68" s="822" t="s">
        <v>89</v>
      </c>
      <c r="AR68" s="823"/>
      <c r="AS68" s="823"/>
      <c r="AT68" s="826">
        <f>'16-10'!AT67</f>
        <v>0</v>
      </c>
      <c r="AU68" s="827"/>
      <c r="AV68" s="827"/>
      <c r="AW68" s="827"/>
      <c r="AX68" s="827"/>
      <c r="AY68" s="827"/>
      <c r="AZ68" s="827"/>
      <c r="BA68" s="827"/>
      <c r="BB68" s="827"/>
      <c r="BC68" s="827"/>
      <c r="BD68" s="827"/>
      <c r="BE68" s="827"/>
      <c r="BF68" s="827"/>
      <c r="BG68" s="827"/>
      <c r="BH68" s="97"/>
      <c r="BI68" s="77"/>
      <c r="BJ68" s="78"/>
    </row>
    <row r="69" spans="3:62" ht="11.1" customHeight="1" x14ac:dyDescent="0.45">
      <c r="C69" s="32"/>
      <c r="D69" s="32"/>
      <c r="E69" s="32"/>
      <c r="F69" s="32"/>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Q69" s="824"/>
      <c r="AR69" s="825"/>
      <c r="AS69" s="825"/>
      <c r="AT69" s="828"/>
      <c r="AU69" s="829"/>
      <c r="AV69" s="829"/>
      <c r="AW69" s="829"/>
      <c r="AX69" s="829"/>
      <c r="AY69" s="829"/>
      <c r="AZ69" s="829"/>
      <c r="BA69" s="829"/>
      <c r="BB69" s="829"/>
      <c r="BC69" s="829"/>
      <c r="BD69" s="829"/>
      <c r="BE69" s="829"/>
      <c r="BF69" s="829"/>
      <c r="BG69" s="829"/>
      <c r="BH69" s="73"/>
      <c r="BJ69" s="80"/>
    </row>
    <row r="70" spans="3:62" ht="11.1" customHeight="1" x14ac:dyDescent="0.45">
      <c r="C70" s="32"/>
      <c r="D70" s="32"/>
      <c r="E70" s="32"/>
      <c r="F70" s="32"/>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Q70" s="830"/>
      <c r="AR70" s="831"/>
      <c r="AS70" s="831"/>
      <c r="AT70" s="832"/>
      <c r="AU70" s="833"/>
      <c r="AV70" s="833"/>
      <c r="AW70" s="833"/>
      <c r="AX70" s="833"/>
      <c r="AY70" s="833"/>
      <c r="AZ70" s="833"/>
      <c r="BA70" s="833"/>
      <c r="BB70" s="833"/>
      <c r="BC70" s="833"/>
      <c r="BD70" s="833"/>
      <c r="BE70" s="833"/>
      <c r="BF70" s="833"/>
      <c r="BG70" s="833"/>
      <c r="BH70" s="94"/>
      <c r="BI70" s="101"/>
      <c r="BJ70" s="102"/>
    </row>
    <row r="71" spans="3:62" ht="11.1" customHeight="1" x14ac:dyDescent="0.45">
      <c r="C71" s="32"/>
      <c r="D71" s="32"/>
      <c r="E71" s="32"/>
      <c r="F71" s="32"/>
      <c r="H71" s="34"/>
      <c r="I71" s="34"/>
      <c r="J71" s="34"/>
      <c r="K71" s="34"/>
      <c r="L71" s="34"/>
      <c r="M71" s="34"/>
      <c r="N71" s="34"/>
      <c r="O71" s="35"/>
      <c r="T71" s="36"/>
      <c r="U71" s="36"/>
      <c r="V71" s="36"/>
      <c r="W71" s="36"/>
      <c r="X71" s="36"/>
      <c r="Y71" s="36"/>
      <c r="Z71" s="36"/>
      <c r="AA71" s="36"/>
      <c r="AB71" s="36"/>
      <c r="AC71" s="36"/>
      <c r="AD71" s="36"/>
      <c r="AE71" s="36"/>
      <c r="AF71" s="36"/>
      <c r="AG71" s="36"/>
      <c r="AH71" s="36"/>
      <c r="AI71" s="36"/>
      <c r="AJ71" s="36"/>
      <c r="AK71" s="36"/>
      <c r="AL71" s="36"/>
      <c r="AM71" s="36"/>
      <c r="AQ71" s="824" t="s">
        <v>90</v>
      </c>
      <c r="AR71" s="825"/>
      <c r="AS71" s="825"/>
      <c r="AT71" s="849">
        <f>'16-10'!AT70</f>
        <v>0</v>
      </c>
      <c r="AU71" s="850"/>
      <c r="AV71" s="850"/>
      <c r="AW71" s="850"/>
      <c r="AX71" s="850"/>
      <c r="AY71" s="850"/>
      <c r="AZ71" s="850"/>
      <c r="BA71" s="850"/>
      <c r="BB71" s="850"/>
      <c r="BC71" s="850"/>
      <c r="BD71" s="850"/>
      <c r="BE71" s="850"/>
      <c r="BF71" s="850"/>
      <c r="BG71" s="850"/>
      <c r="BH71" s="37"/>
      <c r="BI71" s="31"/>
      <c r="BJ71" s="92"/>
    </row>
    <row r="72" spans="3:62" ht="11.1" customHeight="1" x14ac:dyDescent="0.45">
      <c r="C72" s="32"/>
      <c r="D72" s="32"/>
      <c r="E72" s="32"/>
      <c r="F72" s="32"/>
      <c r="H72" s="34"/>
      <c r="I72" s="34"/>
      <c r="J72" s="34"/>
      <c r="K72" s="34"/>
      <c r="L72" s="34"/>
      <c r="M72" s="34"/>
      <c r="N72" s="34"/>
      <c r="O72" s="35"/>
      <c r="T72" s="36"/>
      <c r="U72" s="36"/>
      <c r="V72" s="36"/>
      <c r="W72" s="36"/>
      <c r="X72" s="36"/>
      <c r="Y72" s="36"/>
      <c r="Z72" s="36"/>
      <c r="AA72" s="36"/>
      <c r="AB72" s="36"/>
      <c r="AC72" s="36"/>
      <c r="AD72" s="36"/>
      <c r="AE72" s="36"/>
      <c r="AF72" s="36"/>
      <c r="AG72" s="36"/>
      <c r="AH72" s="36"/>
      <c r="AI72" s="36"/>
      <c r="AJ72" s="36"/>
      <c r="AK72" s="36"/>
      <c r="AL72" s="36"/>
      <c r="AM72" s="36"/>
      <c r="AQ72" s="824"/>
      <c r="AR72" s="825"/>
      <c r="AS72" s="825"/>
      <c r="AT72" s="849"/>
      <c r="AU72" s="850"/>
      <c r="AV72" s="850"/>
      <c r="AW72" s="850"/>
      <c r="AX72" s="850"/>
      <c r="AY72" s="850"/>
      <c r="AZ72" s="850"/>
      <c r="BA72" s="850"/>
      <c r="BB72" s="850"/>
      <c r="BC72" s="850"/>
      <c r="BD72" s="850"/>
      <c r="BE72" s="850"/>
      <c r="BF72" s="850"/>
      <c r="BG72" s="850"/>
      <c r="BH72" s="37"/>
      <c r="BI72" s="31"/>
      <c r="BJ72" s="92"/>
    </row>
    <row r="73" spans="3:62" ht="11.1" customHeight="1" x14ac:dyDescent="0.45">
      <c r="C73" s="32"/>
      <c r="D73" s="32"/>
      <c r="E73" s="32"/>
      <c r="F73" s="32"/>
      <c r="H73" s="34"/>
      <c r="I73" s="34"/>
      <c r="J73" s="34"/>
      <c r="K73" s="34"/>
      <c r="L73" s="34"/>
      <c r="M73" s="34"/>
      <c r="N73" s="34"/>
      <c r="O73" s="35"/>
      <c r="T73" s="36"/>
      <c r="U73" s="36"/>
      <c r="V73" s="36"/>
      <c r="W73" s="36"/>
      <c r="X73" s="36"/>
      <c r="Y73" s="36"/>
      <c r="Z73" s="36"/>
      <c r="AA73" s="36"/>
      <c r="AB73" s="36"/>
      <c r="AC73" s="36"/>
      <c r="AD73" s="36"/>
      <c r="AE73" s="36"/>
      <c r="AF73" s="36"/>
      <c r="AG73" s="36"/>
      <c r="AH73" s="36"/>
      <c r="AI73" s="36"/>
      <c r="AJ73" s="36"/>
      <c r="AK73" s="36"/>
      <c r="AL73" s="36"/>
      <c r="AM73" s="36"/>
      <c r="AQ73" s="830"/>
      <c r="AR73" s="831"/>
      <c r="AS73" s="831"/>
      <c r="AT73" s="851"/>
      <c r="AU73" s="852"/>
      <c r="AV73" s="852"/>
      <c r="AW73" s="852"/>
      <c r="AX73" s="852"/>
      <c r="AY73" s="852"/>
      <c r="AZ73" s="852"/>
      <c r="BA73" s="852"/>
      <c r="BB73" s="852"/>
      <c r="BC73" s="852"/>
      <c r="BD73" s="852"/>
      <c r="BE73" s="852"/>
      <c r="BF73" s="852"/>
      <c r="BG73" s="852"/>
      <c r="BH73" s="98"/>
      <c r="BI73" s="99"/>
      <c r="BJ73" s="100"/>
    </row>
    <row r="74" spans="3:62" ht="11.1" customHeight="1" x14ac:dyDescent="0.45">
      <c r="H74" s="34"/>
      <c r="I74" s="34"/>
      <c r="J74" s="34"/>
      <c r="K74" s="34"/>
      <c r="L74" s="34"/>
      <c r="M74" s="34"/>
      <c r="N74" s="34"/>
      <c r="O74" s="34"/>
      <c r="P74" s="34"/>
      <c r="Q74" s="34"/>
      <c r="R74" s="34"/>
      <c r="S74" s="34"/>
      <c r="T74" s="35"/>
      <c r="U74" s="35"/>
      <c r="V74" s="36"/>
      <c r="W74" s="36"/>
      <c r="X74" s="36"/>
      <c r="Y74" s="36"/>
      <c r="Z74" s="36"/>
      <c r="AA74" s="36"/>
      <c r="AB74" s="36"/>
      <c r="AC74" s="36"/>
      <c r="AD74" s="38"/>
      <c r="AE74" s="38"/>
      <c r="AQ74" s="824" t="s">
        <v>91</v>
      </c>
      <c r="AR74" s="825"/>
      <c r="AS74" s="825"/>
      <c r="AT74" s="828">
        <f>'16-10'!AT74</f>
        <v>0</v>
      </c>
      <c r="AU74" s="829"/>
      <c r="AV74" s="829"/>
      <c r="AW74" s="829"/>
      <c r="AX74" s="829"/>
      <c r="AY74" s="829"/>
      <c r="AZ74" s="829"/>
      <c r="BA74" s="829"/>
      <c r="BB74" s="829"/>
      <c r="BC74" s="829"/>
      <c r="BD74" s="829"/>
      <c r="BE74" s="829"/>
      <c r="BF74" s="829"/>
      <c r="BG74" s="829"/>
      <c r="BH74" s="73"/>
      <c r="BJ74" s="80"/>
    </row>
    <row r="75" spans="3:62" ht="11.1" customHeight="1" x14ac:dyDescent="0.45">
      <c r="H75" s="34"/>
      <c r="I75" s="34"/>
      <c r="J75" s="34"/>
      <c r="K75" s="34"/>
      <c r="L75" s="34"/>
      <c r="M75" s="34"/>
      <c r="N75" s="34"/>
      <c r="O75" s="34"/>
      <c r="P75" s="34"/>
      <c r="Q75" s="34"/>
      <c r="R75" s="34"/>
      <c r="S75" s="34"/>
      <c r="T75" s="35"/>
      <c r="U75" s="35"/>
      <c r="V75" s="36"/>
      <c r="W75" s="36"/>
      <c r="X75" s="36"/>
      <c r="Y75" s="36"/>
      <c r="Z75" s="36"/>
      <c r="AA75" s="36"/>
      <c r="AB75" s="36"/>
      <c r="AC75" s="36"/>
      <c r="AD75" s="38"/>
      <c r="AE75" s="38"/>
      <c r="AF75" s="33"/>
      <c r="AG75" s="33"/>
      <c r="AH75" s="33"/>
      <c r="AI75" s="33"/>
      <c r="AJ75" s="33"/>
      <c r="AQ75" s="824"/>
      <c r="AR75" s="825"/>
      <c r="AS75" s="825"/>
      <c r="AT75" s="828"/>
      <c r="AU75" s="829"/>
      <c r="AV75" s="829"/>
      <c r="AW75" s="829"/>
      <c r="AX75" s="829"/>
      <c r="AY75" s="829"/>
      <c r="AZ75" s="829"/>
      <c r="BA75" s="829"/>
      <c r="BB75" s="829"/>
      <c r="BC75" s="829"/>
      <c r="BD75" s="829"/>
      <c r="BE75" s="829"/>
      <c r="BF75" s="829"/>
      <c r="BG75" s="829"/>
      <c r="BH75" s="73"/>
      <c r="BJ75" s="80"/>
    </row>
    <row r="76" spans="3:62" ht="11.1" customHeight="1" x14ac:dyDescent="0.45">
      <c r="H76" s="34"/>
      <c r="I76" s="34"/>
      <c r="J76" s="34"/>
      <c r="K76" s="34"/>
      <c r="L76" s="34"/>
      <c r="M76" s="34"/>
      <c r="N76" s="34"/>
      <c r="O76" s="34"/>
      <c r="P76" s="34"/>
      <c r="Q76" s="34"/>
      <c r="R76" s="34"/>
      <c r="S76" s="34"/>
      <c r="T76" s="35"/>
      <c r="U76" s="35"/>
      <c r="V76" s="36"/>
      <c r="W76" s="36"/>
      <c r="X76" s="36"/>
      <c r="Y76" s="36"/>
      <c r="Z76" s="36"/>
      <c r="AA76" s="36"/>
      <c r="AB76" s="36"/>
      <c r="AC76" s="36"/>
      <c r="AD76" s="38"/>
      <c r="AE76" s="38"/>
      <c r="AQ76" s="830"/>
      <c r="AR76" s="831"/>
      <c r="AS76" s="831"/>
      <c r="AT76" s="832"/>
      <c r="AU76" s="833"/>
      <c r="AV76" s="833"/>
      <c r="AW76" s="833"/>
      <c r="AX76" s="833"/>
      <c r="AY76" s="833"/>
      <c r="AZ76" s="833"/>
      <c r="BA76" s="833"/>
      <c r="BB76" s="833"/>
      <c r="BC76" s="833"/>
      <c r="BD76" s="833"/>
      <c r="BE76" s="833"/>
      <c r="BF76" s="833"/>
      <c r="BG76" s="833"/>
      <c r="BH76" s="94"/>
      <c r="BI76" s="95"/>
      <c r="BJ76" s="96"/>
    </row>
    <row r="77" spans="3:62" ht="8.25" customHeight="1" x14ac:dyDescent="0.45">
      <c r="H77" s="34"/>
      <c r="I77" s="34"/>
      <c r="J77" s="34"/>
      <c r="K77" s="34"/>
      <c r="L77" s="34"/>
      <c r="M77" s="34"/>
      <c r="N77" s="34"/>
      <c r="O77" s="34"/>
      <c r="P77" s="34"/>
      <c r="Q77" s="34"/>
      <c r="R77" s="34"/>
      <c r="S77" s="34"/>
      <c r="T77" s="35"/>
      <c r="U77" s="35"/>
      <c r="V77" s="36"/>
      <c r="W77" s="36"/>
      <c r="X77" s="36"/>
      <c r="AA77" s="36"/>
      <c r="AB77" s="36"/>
      <c r="AC77" s="36"/>
      <c r="AD77" s="39"/>
      <c r="AF77" s="36"/>
      <c r="AG77" s="36"/>
      <c r="AH77" s="36"/>
      <c r="AJ77" s="33"/>
      <c r="AK77" s="33"/>
      <c r="AQ77" s="824" t="s">
        <v>92</v>
      </c>
      <c r="AR77" s="825"/>
      <c r="AS77" s="825"/>
      <c r="AT77" s="828">
        <f>'16-10'!AT77</f>
        <v>0</v>
      </c>
      <c r="AU77" s="829"/>
      <c r="AV77" s="829"/>
      <c r="AW77" s="829"/>
      <c r="AX77" s="829"/>
      <c r="AY77" s="829"/>
      <c r="AZ77" s="829"/>
      <c r="BA77" s="829"/>
      <c r="BB77" s="829"/>
      <c r="BC77" s="829"/>
      <c r="BD77" s="829"/>
      <c r="BE77" s="829"/>
      <c r="BF77" s="829"/>
      <c r="BG77" s="829"/>
      <c r="BH77" s="73"/>
      <c r="BJ77" s="80"/>
    </row>
    <row r="78" spans="3:62" ht="8.25" customHeight="1" x14ac:dyDescent="0.45">
      <c r="H78" s="34"/>
      <c r="I78" s="34"/>
      <c r="J78" s="34"/>
      <c r="K78" s="34"/>
      <c r="L78" s="34"/>
      <c r="M78" s="34"/>
      <c r="N78" s="34"/>
      <c r="O78" s="34"/>
      <c r="P78" s="34"/>
      <c r="Q78" s="34"/>
      <c r="R78" s="34"/>
      <c r="S78" s="34"/>
      <c r="T78" s="35"/>
      <c r="U78" s="35"/>
      <c r="V78" s="36"/>
      <c r="W78" s="36"/>
      <c r="X78" s="36"/>
      <c r="AA78" s="36"/>
      <c r="AB78" s="36"/>
      <c r="AC78" s="36"/>
      <c r="AD78" s="39"/>
      <c r="AF78" s="36"/>
      <c r="AG78" s="36"/>
      <c r="AH78" s="36"/>
      <c r="AJ78" s="33"/>
      <c r="AK78" s="33"/>
      <c r="AQ78" s="824"/>
      <c r="AR78" s="825"/>
      <c r="AS78" s="825"/>
      <c r="AT78" s="828"/>
      <c r="AU78" s="829"/>
      <c r="AV78" s="829"/>
      <c r="AW78" s="829"/>
      <c r="AX78" s="829"/>
      <c r="AY78" s="829"/>
      <c r="AZ78" s="829"/>
      <c r="BA78" s="829"/>
      <c r="BB78" s="829"/>
      <c r="BC78" s="829"/>
      <c r="BD78" s="829"/>
      <c r="BE78" s="829"/>
      <c r="BF78" s="829"/>
      <c r="BG78" s="829"/>
      <c r="BH78" s="73"/>
      <c r="BJ78" s="80"/>
    </row>
    <row r="79" spans="3:62" ht="8.25" customHeight="1" x14ac:dyDescent="0.45">
      <c r="H79" s="34"/>
      <c r="I79" s="34"/>
      <c r="J79" s="34"/>
      <c r="K79" s="34"/>
      <c r="L79" s="34"/>
      <c r="M79" s="34"/>
      <c r="N79" s="34"/>
      <c r="O79" s="34"/>
      <c r="P79" s="34"/>
      <c r="Q79" s="34"/>
      <c r="R79" s="34"/>
      <c r="S79" s="34"/>
      <c r="T79" s="35"/>
      <c r="U79" s="35"/>
      <c r="V79" s="36"/>
      <c r="W79" s="36"/>
      <c r="X79" s="36"/>
      <c r="AA79" s="36"/>
      <c r="AB79" s="36"/>
      <c r="AC79" s="36"/>
      <c r="AD79" s="39"/>
      <c r="AF79" s="36"/>
      <c r="AG79" s="36"/>
      <c r="AH79" s="36"/>
      <c r="AJ79" s="33"/>
      <c r="AK79" s="33"/>
      <c r="AQ79" s="824"/>
      <c r="AR79" s="825"/>
      <c r="AS79" s="825"/>
      <c r="AT79" s="828"/>
      <c r="AU79" s="829"/>
      <c r="AV79" s="829"/>
      <c r="AW79" s="829"/>
      <c r="AX79" s="829"/>
      <c r="AY79" s="829"/>
      <c r="AZ79" s="829"/>
      <c r="BA79" s="829"/>
      <c r="BB79" s="829"/>
      <c r="BC79" s="829"/>
      <c r="BD79" s="829"/>
      <c r="BE79" s="829"/>
      <c r="BF79" s="829"/>
      <c r="BG79" s="829"/>
      <c r="BH79" s="73"/>
      <c r="BJ79" s="80"/>
    </row>
    <row r="80" spans="3:62" ht="8.25" customHeight="1" x14ac:dyDescent="0.45">
      <c r="H80" s="34"/>
      <c r="I80" s="34"/>
      <c r="J80" s="34"/>
      <c r="K80" s="34"/>
      <c r="L80" s="34"/>
      <c r="M80" s="34"/>
      <c r="N80" s="34"/>
      <c r="O80" s="34"/>
      <c r="P80" s="34"/>
      <c r="Q80" s="34"/>
      <c r="R80" s="34"/>
      <c r="S80" s="34"/>
      <c r="T80" s="35"/>
      <c r="U80" s="35"/>
      <c r="V80" s="36"/>
      <c r="W80" s="36"/>
      <c r="X80" s="36"/>
      <c r="AA80" s="36"/>
      <c r="AB80" s="36"/>
      <c r="AC80" s="36"/>
      <c r="AD80" s="39"/>
      <c r="AF80" s="36"/>
      <c r="AG80" s="36"/>
      <c r="AH80" s="36"/>
      <c r="AJ80" s="33"/>
      <c r="AK80" s="33"/>
      <c r="AQ80" s="830"/>
      <c r="AR80" s="831"/>
      <c r="AS80" s="831"/>
      <c r="AT80" s="832"/>
      <c r="AU80" s="833"/>
      <c r="AV80" s="833"/>
      <c r="AW80" s="833"/>
      <c r="AX80" s="833"/>
      <c r="AY80" s="833"/>
      <c r="AZ80" s="833"/>
      <c r="BA80" s="833"/>
      <c r="BB80" s="833"/>
      <c r="BC80" s="833"/>
      <c r="BD80" s="833"/>
      <c r="BE80" s="833"/>
      <c r="BF80" s="833"/>
      <c r="BG80" s="833"/>
      <c r="BH80" s="94"/>
      <c r="BI80" s="95"/>
      <c r="BJ80" s="96"/>
    </row>
    <row r="81" spans="6:62" ht="11.1" customHeight="1" x14ac:dyDescent="0.45">
      <c r="H81" s="34"/>
      <c r="I81" s="34"/>
      <c r="J81" s="34"/>
      <c r="K81" s="34"/>
      <c r="L81" s="34"/>
      <c r="M81" s="34"/>
      <c r="N81" s="34"/>
      <c r="O81" s="34"/>
      <c r="P81" s="34"/>
      <c r="Q81" s="34"/>
      <c r="R81" s="34"/>
      <c r="S81" s="34"/>
      <c r="V81" s="36"/>
      <c r="W81" s="36"/>
      <c r="X81" s="36"/>
      <c r="Y81" s="36"/>
      <c r="Z81" s="36"/>
      <c r="AA81" s="36"/>
      <c r="AB81" s="36"/>
      <c r="AC81" s="36"/>
      <c r="AD81" s="38"/>
      <c r="AE81" s="38"/>
      <c r="AQ81" s="824" t="s">
        <v>93</v>
      </c>
      <c r="AR81" s="825"/>
      <c r="AS81" s="825"/>
      <c r="AT81" s="828">
        <f>'16-10'!AT81</f>
        <v>0</v>
      </c>
      <c r="AU81" s="829"/>
      <c r="AV81" s="829"/>
      <c r="AW81" s="829"/>
      <c r="AX81" s="829"/>
      <c r="AY81" s="829"/>
      <c r="AZ81" s="829"/>
      <c r="BA81" s="829"/>
      <c r="BB81" s="829"/>
      <c r="BC81" s="829"/>
      <c r="BD81" s="829"/>
      <c r="BE81" s="829"/>
      <c r="BF81" s="829"/>
      <c r="BG81" s="829"/>
      <c r="BH81" s="73"/>
      <c r="BJ81" s="80"/>
    </row>
    <row r="82" spans="6:62" ht="11.1" customHeight="1" x14ac:dyDescent="0.45">
      <c r="H82" s="34"/>
      <c r="I82" s="34"/>
      <c r="J82" s="34"/>
      <c r="K82" s="34"/>
      <c r="L82" s="34"/>
      <c r="M82" s="34"/>
      <c r="N82" s="34"/>
      <c r="O82" s="34"/>
      <c r="P82" s="34"/>
      <c r="Q82" s="34"/>
      <c r="R82" s="34"/>
      <c r="S82" s="34"/>
      <c r="V82" s="36"/>
      <c r="W82" s="36"/>
      <c r="X82" s="36"/>
      <c r="Y82" s="36"/>
      <c r="Z82" s="36"/>
      <c r="AA82" s="36"/>
      <c r="AB82" s="36"/>
      <c r="AC82" s="36"/>
      <c r="AD82" s="38"/>
      <c r="AE82" s="38"/>
      <c r="AF82" s="33"/>
      <c r="AG82" s="33"/>
      <c r="AH82" s="33"/>
      <c r="AI82" s="33"/>
      <c r="AJ82" s="33"/>
      <c r="AQ82" s="824"/>
      <c r="AR82" s="825"/>
      <c r="AS82" s="825"/>
      <c r="AT82" s="828"/>
      <c r="AU82" s="829"/>
      <c r="AV82" s="829"/>
      <c r="AW82" s="829"/>
      <c r="AX82" s="829"/>
      <c r="AY82" s="829"/>
      <c r="AZ82" s="829"/>
      <c r="BA82" s="829"/>
      <c r="BB82" s="829"/>
      <c r="BC82" s="829"/>
      <c r="BD82" s="829"/>
      <c r="BE82" s="829"/>
      <c r="BF82" s="829"/>
      <c r="BG82" s="829"/>
      <c r="BH82" s="73"/>
      <c r="BJ82" s="80"/>
    </row>
    <row r="83" spans="6:62" ht="11.1" customHeight="1" x14ac:dyDescent="0.45">
      <c r="H83" s="34"/>
      <c r="I83" s="34"/>
      <c r="J83" s="34"/>
      <c r="K83" s="34"/>
      <c r="L83" s="34"/>
      <c r="M83" s="34"/>
      <c r="N83" s="34"/>
      <c r="O83" s="34"/>
      <c r="P83" s="34"/>
      <c r="Q83" s="34"/>
      <c r="R83" s="34"/>
      <c r="S83" s="34"/>
      <c r="V83" s="36"/>
      <c r="W83" s="36"/>
      <c r="X83" s="36"/>
      <c r="Y83" s="36"/>
      <c r="Z83" s="36"/>
      <c r="AA83" s="36"/>
      <c r="AB83" s="36"/>
      <c r="AC83" s="36"/>
      <c r="AD83" s="38"/>
      <c r="AE83" s="38"/>
      <c r="AQ83" s="830"/>
      <c r="AR83" s="831"/>
      <c r="AS83" s="831"/>
      <c r="AT83" s="832"/>
      <c r="AU83" s="833"/>
      <c r="AV83" s="833"/>
      <c r="AW83" s="833"/>
      <c r="AX83" s="833"/>
      <c r="AY83" s="833"/>
      <c r="AZ83" s="833"/>
      <c r="BA83" s="833"/>
      <c r="BB83" s="833"/>
      <c r="BC83" s="833"/>
      <c r="BD83" s="833"/>
      <c r="BE83" s="833"/>
      <c r="BF83" s="833"/>
      <c r="BG83" s="833"/>
      <c r="BH83" s="94"/>
      <c r="BI83" s="95"/>
      <c r="BJ83" s="96"/>
    </row>
    <row r="84" spans="6:62" ht="11.1" customHeight="1" x14ac:dyDescent="0.45">
      <c r="H84" s="30"/>
      <c r="I84" s="30"/>
      <c r="J84" s="30"/>
      <c r="K84" s="30"/>
      <c r="L84" s="30"/>
      <c r="M84" s="30"/>
      <c r="N84" s="30"/>
      <c r="O84" s="30"/>
      <c r="P84" s="30"/>
      <c r="Q84" s="30"/>
      <c r="R84" s="30"/>
      <c r="S84" s="30"/>
      <c r="T84" s="30"/>
      <c r="U84" s="30"/>
      <c r="V84" s="30"/>
      <c r="W84" s="30"/>
      <c r="X84" s="30"/>
      <c r="Y84" s="30"/>
      <c r="Z84" s="30"/>
      <c r="AA84" s="30"/>
      <c r="AB84" s="30"/>
      <c r="AC84" s="74"/>
      <c r="AD84" s="74"/>
      <c r="AE84" s="74"/>
      <c r="AF84" s="74"/>
      <c r="AG84" s="28"/>
      <c r="AH84" s="28"/>
      <c r="AI84" s="28"/>
      <c r="AJ84" s="28"/>
      <c r="AK84" s="28"/>
      <c r="AL84" s="28"/>
      <c r="AM84" s="28"/>
      <c r="AN84" s="28"/>
      <c r="AT84" s="822" t="s">
        <v>94</v>
      </c>
      <c r="AU84" s="823"/>
      <c r="AV84" s="861"/>
      <c r="AW84" s="864">
        <f>'16-10'!AW85</f>
        <v>0</v>
      </c>
      <c r="AX84" s="864"/>
      <c r="AY84" s="864"/>
      <c r="AZ84" s="864"/>
      <c r="BA84" s="864"/>
      <c r="BB84" s="864"/>
      <c r="BC84" s="864"/>
      <c r="BD84" s="864"/>
      <c r="BE84" s="864"/>
      <c r="BF84" s="864"/>
      <c r="BG84" s="864"/>
      <c r="BH84" s="878"/>
      <c r="BI84" s="878"/>
      <c r="BJ84" s="103"/>
    </row>
    <row r="85" spans="6:62" ht="11.1" customHeight="1" x14ac:dyDescent="0.45">
      <c r="H85" s="30"/>
      <c r="I85" s="30"/>
      <c r="J85" s="30"/>
      <c r="K85" s="30"/>
      <c r="L85" s="30"/>
      <c r="M85" s="30"/>
      <c r="N85" s="30"/>
      <c r="O85" s="30"/>
      <c r="P85" s="30"/>
      <c r="Q85" s="30"/>
      <c r="R85" s="30"/>
      <c r="S85" s="30"/>
      <c r="T85" s="30"/>
      <c r="U85" s="30"/>
      <c r="V85" s="30"/>
      <c r="W85" s="30"/>
      <c r="X85" s="30"/>
      <c r="Y85" s="30"/>
      <c r="Z85" s="30"/>
      <c r="AA85" s="30"/>
      <c r="AB85" s="30"/>
      <c r="AC85" s="74"/>
      <c r="AD85" s="74"/>
      <c r="AE85" s="74"/>
      <c r="AF85" s="74"/>
      <c r="AG85" s="28"/>
      <c r="AH85" s="28"/>
      <c r="AI85" s="28"/>
      <c r="AJ85" s="28"/>
      <c r="AK85" s="28"/>
      <c r="AL85" s="28"/>
      <c r="AM85" s="28"/>
      <c r="AN85" s="28"/>
      <c r="AT85" s="824"/>
      <c r="AU85" s="825"/>
      <c r="AV85" s="862"/>
      <c r="AW85" s="865"/>
      <c r="AX85" s="865"/>
      <c r="AY85" s="865"/>
      <c r="AZ85" s="865"/>
      <c r="BA85" s="865"/>
      <c r="BB85" s="865"/>
      <c r="BC85" s="865"/>
      <c r="BD85" s="865"/>
      <c r="BE85" s="865"/>
      <c r="BF85" s="865"/>
      <c r="BG85" s="865"/>
      <c r="BH85" s="879"/>
      <c r="BI85" s="879"/>
      <c r="BJ85" s="104"/>
    </row>
    <row r="86" spans="6:62" ht="11.1" customHeight="1" x14ac:dyDescent="0.45">
      <c r="H86" s="30"/>
      <c r="I86" s="30"/>
      <c r="J86" s="30"/>
      <c r="K86" s="30"/>
      <c r="L86" s="30"/>
      <c r="M86" s="30"/>
      <c r="N86" s="30"/>
      <c r="O86" s="30"/>
      <c r="P86" s="30"/>
      <c r="Q86" s="30"/>
      <c r="R86" s="30"/>
      <c r="S86" s="30"/>
      <c r="T86" s="30"/>
      <c r="U86" s="30"/>
      <c r="V86" s="30"/>
      <c r="W86" s="30"/>
      <c r="X86" s="30"/>
      <c r="Y86" s="30"/>
      <c r="Z86" s="30"/>
      <c r="AA86" s="30"/>
      <c r="AB86" s="30"/>
      <c r="AC86" s="74"/>
      <c r="AD86" s="74"/>
      <c r="AE86" s="74"/>
      <c r="AF86" s="74"/>
      <c r="AG86" s="28"/>
      <c r="AH86" s="28"/>
      <c r="AI86" s="28"/>
      <c r="AJ86" s="28"/>
      <c r="AK86" s="28"/>
      <c r="AL86" s="28"/>
      <c r="AM86" s="28"/>
      <c r="AN86" s="28"/>
      <c r="AT86" s="830"/>
      <c r="AU86" s="831"/>
      <c r="AV86" s="863"/>
      <c r="AW86" s="866"/>
      <c r="AX86" s="866"/>
      <c r="AY86" s="866"/>
      <c r="AZ86" s="866"/>
      <c r="BA86" s="866"/>
      <c r="BB86" s="866"/>
      <c r="BC86" s="866"/>
      <c r="BD86" s="866"/>
      <c r="BE86" s="866"/>
      <c r="BF86" s="866"/>
      <c r="BG86" s="866"/>
      <c r="BH86" s="94"/>
      <c r="BI86" s="95"/>
      <c r="BJ86" s="96"/>
    </row>
    <row r="87" spans="6:62" ht="10.5" customHeight="1" x14ac:dyDescent="0.45">
      <c r="M87" s="41"/>
      <c r="N87" s="41"/>
      <c r="T87" s="25">
        <v>28</v>
      </c>
      <c r="U87" s="25"/>
      <c r="V87" s="25">
        <v>30</v>
      </c>
      <c r="W87" s="25"/>
      <c r="X87" s="25"/>
      <c r="Y87" s="25"/>
      <c r="Z87" s="25"/>
      <c r="AA87" s="25">
        <v>32</v>
      </c>
      <c r="AB87" s="25"/>
      <c r="AC87" s="25"/>
      <c r="AD87" s="144"/>
      <c r="AE87" s="144"/>
      <c r="AF87" s="25">
        <v>34</v>
      </c>
      <c r="AL87" s="32"/>
      <c r="AM87" s="32"/>
      <c r="AN87" s="32"/>
      <c r="AT87" s="25">
        <v>28</v>
      </c>
      <c r="AU87" s="20"/>
      <c r="AV87" s="20"/>
      <c r="AW87" s="25">
        <v>30</v>
      </c>
      <c r="AY87" s="73"/>
      <c r="AZ87" s="73"/>
      <c r="BA87" s="73"/>
      <c r="BB87" s="73"/>
      <c r="BC87" s="73"/>
      <c r="BD87" s="73"/>
      <c r="BE87" s="73"/>
      <c r="BF87" s="73"/>
      <c r="BG87" s="73"/>
      <c r="BH87" s="874">
        <v>41</v>
      </c>
      <c r="BI87" s="874"/>
      <c r="BJ87" s="874"/>
    </row>
    <row r="88" spans="6:62" ht="12.9" customHeight="1" x14ac:dyDescent="0.2">
      <c r="F88" s="30"/>
      <c r="G88" s="30"/>
      <c r="H88" s="30"/>
      <c r="I88" s="30"/>
      <c r="J88" s="30"/>
      <c r="K88" s="30"/>
      <c r="L88" s="30"/>
      <c r="M88" s="30"/>
      <c r="N88" s="41"/>
      <c r="T88" s="806">
        <v>12</v>
      </c>
      <c r="U88" s="806"/>
      <c r="V88" s="880">
        <f>'16-10'!V89</f>
        <v>0</v>
      </c>
      <c r="W88" s="880"/>
      <c r="X88" s="880"/>
      <c r="Y88" s="859"/>
      <c r="Z88" s="860"/>
      <c r="AA88" s="853">
        <f>'16-10'!AA89</f>
        <v>0</v>
      </c>
      <c r="AB88" s="854"/>
      <c r="AC88" s="855"/>
      <c r="AD88" s="859"/>
      <c r="AE88" s="860"/>
      <c r="AF88" s="853">
        <f>'16-10'!AF89</f>
        <v>0</v>
      </c>
      <c r="AG88" s="854"/>
      <c r="AH88" s="855"/>
      <c r="AI88" s="28"/>
      <c r="AJ88" s="28"/>
      <c r="AL88" s="32"/>
      <c r="AM88" s="32"/>
      <c r="AN88" s="32"/>
      <c r="AQ88" s="40"/>
      <c r="AR88" s="40"/>
      <c r="AS88" s="40"/>
      <c r="AT88" s="40"/>
      <c r="AU88" s="40"/>
      <c r="AV88" s="40"/>
      <c r="AW88" s="40"/>
      <c r="AX88" s="40"/>
      <c r="AY88" s="40"/>
      <c r="AZ88" s="40"/>
      <c r="BA88" s="40"/>
      <c r="BB88" s="40"/>
      <c r="BC88" s="40"/>
      <c r="BD88" s="40"/>
      <c r="BE88" s="40"/>
      <c r="BF88" s="40"/>
      <c r="BG88" s="73"/>
      <c r="BH88" s="73"/>
    </row>
    <row r="89" spans="6:62" ht="12.9" customHeight="1" x14ac:dyDescent="0.2">
      <c r="F89" s="30"/>
      <c r="G89" s="30"/>
      <c r="H89" s="30"/>
      <c r="I89" s="30"/>
      <c r="J89" s="30"/>
      <c r="K89" s="30"/>
      <c r="L89" s="30"/>
      <c r="M89" s="30"/>
      <c r="N89" s="41"/>
      <c r="T89" s="807"/>
      <c r="U89" s="807"/>
      <c r="V89" s="881"/>
      <c r="W89" s="881"/>
      <c r="X89" s="881"/>
      <c r="Y89" s="859"/>
      <c r="Z89" s="860"/>
      <c r="AA89" s="856"/>
      <c r="AB89" s="857"/>
      <c r="AC89" s="858"/>
      <c r="AD89" s="859"/>
      <c r="AE89" s="860"/>
      <c r="AF89" s="856"/>
      <c r="AG89" s="857"/>
      <c r="AH89" s="858"/>
      <c r="AI89" s="28"/>
      <c r="AJ89" s="28"/>
      <c r="AL89" s="32"/>
      <c r="AM89" s="32"/>
      <c r="AN89" s="32"/>
      <c r="AQ89" s="40"/>
      <c r="AR89" s="40"/>
      <c r="AS89" s="40"/>
      <c r="AT89" s="40"/>
      <c r="AU89" s="40"/>
      <c r="AV89" s="40"/>
      <c r="AW89" s="40"/>
      <c r="AX89" s="40"/>
      <c r="AY89" s="40"/>
      <c r="AZ89" s="40"/>
      <c r="BA89" s="40"/>
      <c r="BB89" s="40"/>
      <c r="BC89" s="40"/>
      <c r="BD89" s="40"/>
      <c r="BE89" s="40"/>
      <c r="BF89" s="40"/>
      <c r="BG89" s="73"/>
      <c r="BH89" s="73"/>
    </row>
    <row r="90" spans="6:62" ht="5.0999999999999996" customHeight="1" x14ac:dyDescent="0.45">
      <c r="M90" s="41"/>
      <c r="N90" s="41"/>
      <c r="T90" s="105"/>
      <c r="U90" s="105"/>
      <c r="V90" s="868"/>
      <c r="W90" s="868"/>
      <c r="X90" s="868"/>
      <c r="Y90" s="868"/>
      <c r="Z90" s="868"/>
      <c r="AA90" s="868"/>
      <c r="AB90" s="868"/>
      <c r="AC90" s="868"/>
      <c r="AD90" s="868"/>
      <c r="AE90" s="868"/>
      <c r="AF90" s="868"/>
      <c r="AG90" s="868"/>
      <c r="AH90" s="868"/>
      <c r="AL90" s="32"/>
      <c r="AM90" s="32"/>
      <c r="AN90" s="32"/>
      <c r="AU90" s="22"/>
      <c r="AV90" s="22"/>
      <c r="AY90" s="73"/>
      <c r="AZ90" s="73"/>
      <c r="BA90" s="73"/>
      <c r="BB90" s="73"/>
      <c r="BC90" s="73"/>
      <c r="BD90" s="73"/>
      <c r="BE90" s="73"/>
      <c r="BF90" s="73"/>
      <c r="BG90" s="73"/>
      <c r="BH90" s="73"/>
      <c r="BI90" s="33"/>
      <c r="BJ90" s="33"/>
    </row>
    <row r="91" spans="6:62" ht="5.0999999999999996" customHeight="1" x14ac:dyDescent="0.45">
      <c r="M91" s="41"/>
      <c r="N91" s="41"/>
      <c r="T91" s="105"/>
      <c r="U91" s="105"/>
      <c r="V91" s="868"/>
      <c r="W91" s="868"/>
      <c r="X91" s="868"/>
      <c r="Y91" s="868"/>
      <c r="Z91" s="868"/>
      <c r="AA91" s="868"/>
      <c r="AB91" s="868"/>
      <c r="AC91" s="868"/>
      <c r="AD91" s="868"/>
      <c r="AE91" s="868"/>
      <c r="AF91" s="868"/>
      <c r="AG91" s="868"/>
      <c r="AH91" s="868"/>
      <c r="AL91" s="32"/>
      <c r="AM91" s="32"/>
      <c r="AN91" s="32"/>
      <c r="AU91" s="22"/>
      <c r="AV91" s="22"/>
      <c r="AY91" s="73"/>
      <c r="AZ91" s="73"/>
      <c r="BA91" s="73"/>
      <c r="BB91" s="73"/>
      <c r="BC91" s="73"/>
      <c r="BD91" s="73"/>
      <c r="BE91" s="73"/>
      <c r="BF91" s="73"/>
      <c r="BG91" s="73"/>
      <c r="BH91" s="73"/>
    </row>
    <row r="92" spans="6:62" ht="12.9" customHeight="1" x14ac:dyDescent="0.45">
      <c r="F92" s="30"/>
      <c r="G92" s="30"/>
      <c r="H92" s="30"/>
      <c r="I92" s="30"/>
      <c r="J92" s="30"/>
      <c r="K92" s="30"/>
      <c r="L92" s="30"/>
      <c r="M92" s="30"/>
      <c r="N92" s="41"/>
      <c r="T92" s="105"/>
      <c r="U92" s="105"/>
      <c r="V92" s="853">
        <f>'16-10'!V93</f>
        <v>0</v>
      </c>
      <c r="W92" s="854"/>
      <c r="X92" s="855"/>
      <c r="Y92" s="859"/>
      <c r="Z92" s="860"/>
      <c r="AA92" s="853">
        <f>'16-10'!AA93</f>
        <v>0</v>
      </c>
      <c r="AB92" s="854"/>
      <c r="AC92" s="855"/>
      <c r="AD92" s="859"/>
      <c r="AE92" s="860"/>
      <c r="AF92" s="853">
        <f>'16-10'!AF93</f>
        <v>0</v>
      </c>
      <c r="AG92" s="854"/>
      <c r="AH92" s="855"/>
      <c r="AI92" s="28"/>
      <c r="AJ92" s="28"/>
      <c r="AL92" s="32"/>
      <c r="AM92" s="32"/>
      <c r="AN92" s="32"/>
      <c r="AQ92" s="42"/>
      <c r="AR92" s="42"/>
      <c r="AS92" s="42"/>
      <c r="AT92" s="42"/>
      <c r="AU92" s="42"/>
      <c r="AV92" s="42"/>
      <c r="AW92" s="42"/>
      <c r="AX92" s="42"/>
      <c r="AY92" s="42"/>
      <c r="AZ92" s="42"/>
      <c r="BA92" s="42"/>
      <c r="BB92" s="42"/>
      <c r="BC92" s="42"/>
      <c r="BD92" s="42"/>
      <c r="BE92" s="42"/>
      <c r="BF92" s="42"/>
      <c r="BG92" s="73"/>
      <c r="BH92" s="73"/>
    </row>
    <row r="93" spans="6:62" ht="12.9" customHeight="1" x14ac:dyDescent="0.45">
      <c r="F93" s="30"/>
      <c r="G93" s="30"/>
      <c r="H93" s="30"/>
      <c r="I93" s="30"/>
      <c r="J93" s="30"/>
      <c r="K93" s="30"/>
      <c r="L93" s="30"/>
      <c r="M93" s="30"/>
      <c r="N93" s="41"/>
      <c r="T93" s="105"/>
      <c r="U93" s="105"/>
      <c r="V93" s="856"/>
      <c r="W93" s="857"/>
      <c r="X93" s="858"/>
      <c r="Y93" s="859"/>
      <c r="Z93" s="860"/>
      <c r="AA93" s="856"/>
      <c r="AB93" s="857"/>
      <c r="AC93" s="858"/>
      <c r="AD93" s="859"/>
      <c r="AE93" s="860"/>
      <c r="AF93" s="856"/>
      <c r="AG93" s="857"/>
      <c r="AH93" s="858"/>
      <c r="AI93" s="28"/>
      <c r="AJ93" s="28"/>
      <c r="AL93" s="32"/>
      <c r="AM93" s="32"/>
      <c r="AN93" s="32"/>
      <c r="AQ93" s="42"/>
      <c r="AR93" s="42"/>
      <c r="AS93" s="42"/>
      <c r="AT93" s="42"/>
      <c r="AU93" s="42"/>
      <c r="AV93" s="42"/>
      <c r="AW93" s="42"/>
      <c r="AX93" s="42"/>
      <c r="AY93" s="42"/>
      <c r="AZ93" s="42"/>
      <c r="BA93" s="42"/>
      <c r="BB93" s="42"/>
      <c r="BC93" s="42"/>
      <c r="BD93" s="42"/>
      <c r="BE93" s="42"/>
      <c r="BF93" s="42"/>
      <c r="BG93" s="73"/>
      <c r="BH93" s="73"/>
    </row>
    <row r="94" spans="6:62" ht="10.5" customHeight="1" x14ac:dyDescent="0.45">
      <c r="M94" s="41"/>
      <c r="N94" s="41"/>
      <c r="V94" s="25">
        <v>36</v>
      </c>
      <c r="W94" s="25"/>
      <c r="X94" s="25"/>
      <c r="Y94" s="25"/>
      <c r="Z94" s="25"/>
      <c r="AA94" s="25">
        <v>38</v>
      </c>
      <c r="AB94" s="25"/>
      <c r="AC94" s="25"/>
      <c r="AD94" s="144"/>
      <c r="AE94" s="144"/>
      <c r="AF94" s="25">
        <v>40</v>
      </c>
      <c r="AG94" s="25"/>
      <c r="AH94" s="25">
        <v>41</v>
      </c>
      <c r="AL94" s="32"/>
      <c r="AM94" s="32"/>
      <c r="AN94" s="32"/>
      <c r="AU94" s="22"/>
      <c r="AV94" s="22"/>
      <c r="AY94" s="73"/>
      <c r="AZ94" s="73"/>
      <c r="BA94" s="73"/>
      <c r="BB94" s="73"/>
      <c r="BC94" s="73"/>
      <c r="BD94" s="73"/>
      <c r="BE94" s="73"/>
      <c r="BF94" s="73"/>
      <c r="BG94" s="73"/>
      <c r="BH94" s="73"/>
      <c r="BI94" s="33"/>
      <c r="BJ94" s="33"/>
    </row>
    <row r="95" spans="6:62" ht="11.25" customHeight="1" x14ac:dyDescent="0.45"/>
    <row r="96" spans="6:62" ht="11.25" customHeight="1" x14ac:dyDescent="0.45"/>
    <row r="97" spans="45:62" ht="12" customHeight="1" x14ac:dyDescent="0.45">
      <c r="AT97" s="30"/>
      <c r="AU97" s="30"/>
      <c r="AV97" s="30"/>
      <c r="AW97" s="30"/>
      <c r="AX97" s="30"/>
      <c r="AY97" s="30"/>
      <c r="AZ97" s="30"/>
    </row>
    <row r="98" spans="45:62" ht="12" customHeight="1" x14ac:dyDescent="0.45">
      <c r="AT98" s="30"/>
      <c r="AU98" s="30"/>
      <c r="AV98" s="30"/>
      <c r="AW98" s="30"/>
      <c r="AX98" s="30"/>
      <c r="AY98" s="30"/>
      <c r="AZ98" s="30"/>
    </row>
    <row r="99" spans="45:62" ht="12" customHeight="1" x14ac:dyDescent="0.45">
      <c r="AS99" s="71"/>
      <c r="AT99" s="71"/>
      <c r="AU99" s="71"/>
      <c r="AV99" s="71"/>
      <c r="AZ99" s="75"/>
      <c r="BA99" s="75"/>
      <c r="BB99" s="75"/>
      <c r="BC99" s="75"/>
      <c r="BD99" s="75"/>
      <c r="BI99" s="66"/>
      <c r="BJ99" s="66"/>
    </row>
    <row r="100" spans="45:62" ht="12" customHeight="1" x14ac:dyDescent="0.45">
      <c r="AS100" s="71"/>
      <c r="AT100" s="71"/>
      <c r="AU100" s="71"/>
      <c r="AV100" s="71"/>
      <c r="AZ100" s="75"/>
      <c r="BA100" s="75"/>
      <c r="BB100" s="75"/>
      <c r="BC100" s="75"/>
      <c r="BD100" s="75"/>
      <c r="BI100" s="66"/>
      <c r="BJ100" s="66"/>
    </row>
    <row r="101" spans="45:62" ht="11.25" customHeight="1" x14ac:dyDescent="0.45"/>
    <row r="102" spans="45:62" ht="11.25" customHeight="1" x14ac:dyDescent="0.45"/>
    <row r="103" spans="45:62" ht="11.25" customHeight="1" x14ac:dyDescent="0.45"/>
    <row r="104" spans="45:62" ht="11.25" customHeight="1" x14ac:dyDescent="0.45"/>
    <row r="105" spans="45:62" ht="11.25" customHeight="1" x14ac:dyDescent="0.45"/>
    <row r="106" spans="45:62" ht="11.25" customHeight="1" x14ac:dyDescent="0.45"/>
    <row r="107" spans="45:62" ht="11.25" customHeight="1" x14ac:dyDescent="0.45"/>
    <row r="108" spans="45:62" ht="11.25" customHeight="1" x14ac:dyDescent="0.45"/>
    <row r="109" spans="45:62" ht="11.25" customHeight="1" x14ac:dyDescent="0.45"/>
    <row r="110" spans="45:62" ht="11.25" customHeight="1" x14ac:dyDescent="0.45"/>
    <row r="111" spans="45:62" ht="11.25" customHeight="1" x14ac:dyDescent="0.45"/>
    <row r="112" spans="45:62" ht="13.5" customHeight="1" x14ac:dyDescent="0.45"/>
    <row r="113" ht="13.5" customHeight="1" x14ac:dyDescent="0.45"/>
    <row r="114" ht="13.5" customHeight="1" x14ac:dyDescent="0.45"/>
    <row r="115" ht="13.5" customHeight="1" x14ac:dyDescent="0.45"/>
    <row r="116" ht="13.5" customHeight="1" x14ac:dyDescent="0.45"/>
    <row r="117" ht="13.5" customHeight="1" x14ac:dyDescent="0.45"/>
    <row r="118" ht="13.5" customHeight="1" x14ac:dyDescent="0.45"/>
    <row r="119" ht="13.5" customHeight="1" x14ac:dyDescent="0.45"/>
    <row r="120" ht="13.5" customHeight="1" x14ac:dyDescent="0.45"/>
    <row r="121" ht="13.5" customHeight="1" x14ac:dyDescent="0.45"/>
    <row r="122" ht="13.5" customHeight="1" x14ac:dyDescent="0.45"/>
    <row r="123" ht="13.5" customHeight="1" x14ac:dyDescent="0.45"/>
    <row r="124" ht="13.5" customHeight="1" x14ac:dyDescent="0.45"/>
    <row r="125" ht="13.5" customHeight="1" x14ac:dyDescent="0.45"/>
    <row r="126" ht="13.5" customHeight="1" x14ac:dyDescent="0.45"/>
    <row r="127" ht="13.5" customHeight="1" x14ac:dyDescent="0.45"/>
    <row r="128" ht="13.5" customHeight="1" x14ac:dyDescent="0.45"/>
    <row r="129" ht="13.5" customHeight="1" x14ac:dyDescent="0.45"/>
    <row r="130" ht="13.5" customHeight="1" x14ac:dyDescent="0.45"/>
    <row r="131" ht="13.5" customHeight="1" x14ac:dyDescent="0.45"/>
    <row r="132" ht="13.5" customHeight="1" x14ac:dyDescent="0.45"/>
    <row r="133" ht="13.5" customHeight="1" x14ac:dyDescent="0.45"/>
    <row r="134"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sheetData>
  <sheetProtection sheet="1" objects="1" scenarios="1"/>
  <mergeCells count="65">
    <mergeCell ref="BH5:BI5"/>
    <mergeCell ref="V90:AH91"/>
    <mergeCell ref="AT52:BG55"/>
    <mergeCell ref="BH51:BJ51"/>
    <mergeCell ref="BH87:BJ87"/>
    <mergeCell ref="AB7:AG8"/>
    <mergeCell ref="AB6:AG6"/>
    <mergeCell ref="AW6:AX6"/>
    <mergeCell ref="AW7:AX8"/>
    <mergeCell ref="AT81:BG83"/>
    <mergeCell ref="R11:V15"/>
    <mergeCell ref="R43:U45"/>
    <mergeCell ref="BH84:BI85"/>
    <mergeCell ref="V88:X89"/>
    <mergeCell ref="Y88:Z89"/>
    <mergeCell ref="AQ81:AS83"/>
    <mergeCell ref="V92:X93"/>
    <mergeCell ref="Y92:Z93"/>
    <mergeCell ref="AA92:AC93"/>
    <mergeCell ref="AD92:AE93"/>
    <mergeCell ref="AF92:AH93"/>
    <mergeCell ref="AA88:AC89"/>
    <mergeCell ref="AD88:AE89"/>
    <mergeCell ref="AF88:AH89"/>
    <mergeCell ref="AT84:AV86"/>
    <mergeCell ref="AW84:BG86"/>
    <mergeCell ref="AQ71:AS73"/>
    <mergeCell ref="AT71:BG73"/>
    <mergeCell ref="AT65:BG67"/>
    <mergeCell ref="AQ77:AS80"/>
    <mergeCell ref="AT77:BG80"/>
    <mergeCell ref="AQ74:AS76"/>
    <mergeCell ref="AT74:BG76"/>
    <mergeCell ref="BK10:BK33"/>
    <mergeCell ref="AT13:AV15"/>
    <mergeCell ref="AW13:AY15"/>
    <mergeCell ref="AZ13:BB15"/>
    <mergeCell ref="AT59:BG61"/>
    <mergeCell ref="W10:AU10"/>
    <mergeCell ref="AF43:BJ45"/>
    <mergeCell ref="AH6:AO6"/>
    <mergeCell ref="AP6:AT6"/>
    <mergeCell ref="AU6:AV6"/>
    <mergeCell ref="BD6:BI6"/>
    <mergeCell ref="AH7:AO8"/>
    <mergeCell ref="AP7:AT8"/>
    <mergeCell ref="AU7:AV8"/>
    <mergeCell ref="AY6:BC6"/>
    <mergeCell ref="AY7:BC8"/>
    <mergeCell ref="T88:U89"/>
    <mergeCell ref="BH9:BI10"/>
    <mergeCell ref="AU11:BG11"/>
    <mergeCell ref="BD7:BI8"/>
    <mergeCell ref="V46:X48"/>
    <mergeCell ref="Y46:AB48"/>
    <mergeCell ref="AC46:AE48"/>
    <mergeCell ref="AQ65:AS67"/>
    <mergeCell ref="AQ62:AS64"/>
    <mergeCell ref="AT62:BG64"/>
    <mergeCell ref="AQ52:AS55"/>
    <mergeCell ref="AQ56:AS58"/>
    <mergeCell ref="AT56:BG58"/>
    <mergeCell ref="AQ59:AS61"/>
    <mergeCell ref="AQ68:AS70"/>
    <mergeCell ref="AT68:BG70"/>
  </mergeCells>
  <phoneticPr fontId="5"/>
  <pageMargins left="0.31496062992125984" right="0" top="0.15748031496062992" bottom="0.15748031496062992"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F0"/>
  </sheetPr>
  <dimension ref="D1:CK94"/>
  <sheetViews>
    <sheetView showZeros="0" view="pageBreakPreview" topLeftCell="A21" zoomScale="85" zoomScaleNormal="100" zoomScaleSheetLayoutView="85" workbookViewId="0">
      <selection activeCell="V92" sqref="V92:X93"/>
    </sheetView>
  </sheetViews>
  <sheetFormatPr defaultColWidth="9" defaultRowHeight="13.2" x14ac:dyDescent="0.45"/>
  <cols>
    <col min="1" max="3" width="1.8984375" style="46" customWidth="1"/>
    <col min="4" max="87" width="2" style="46" customWidth="1"/>
    <col min="88" max="88" width="0.59765625" style="46" customWidth="1"/>
    <col min="89" max="89" width="3.19921875" style="46" customWidth="1"/>
    <col min="90" max="90" width="2" style="46" customWidth="1"/>
    <col min="91" max="91" width="2.69921875" style="46" customWidth="1"/>
    <col min="92" max="107" width="2" style="46" customWidth="1"/>
    <col min="108" max="16384" width="9" style="46"/>
  </cols>
  <sheetData>
    <row r="1" spans="4:89" ht="7.5" customHeight="1" x14ac:dyDescent="0.45"/>
    <row r="2" spans="4:89" ht="11.25" customHeight="1" x14ac:dyDescent="0.45">
      <c r="BB2" s="52">
        <v>1</v>
      </c>
      <c r="BC2" s="52"/>
      <c r="BD2" s="52"/>
      <c r="BE2" s="52"/>
      <c r="BF2" s="52"/>
      <c r="BG2" s="52"/>
      <c r="BH2" s="52">
        <v>7</v>
      </c>
      <c r="BI2" s="52"/>
      <c r="BJ2" s="52"/>
      <c r="BK2" s="52"/>
      <c r="BL2" s="52"/>
      <c r="BM2" s="52"/>
      <c r="BN2" s="52"/>
      <c r="BO2" s="52"/>
      <c r="BP2" s="52">
        <v>17</v>
      </c>
      <c r="BQ2" s="52"/>
      <c r="BR2" s="52"/>
      <c r="BS2" s="52"/>
      <c r="BT2" s="52"/>
      <c r="BU2" s="52">
        <v>22</v>
      </c>
      <c r="BV2" s="52">
        <v>23</v>
      </c>
      <c r="BW2" s="138">
        <v>32</v>
      </c>
      <c r="BX2" s="139"/>
      <c r="BY2" s="139">
        <v>34</v>
      </c>
      <c r="BZ2" s="139"/>
      <c r="CA2" s="139"/>
      <c r="CB2" s="139"/>
      <c r="CC2" s="139"/>
      <c r="CD2" s="139"/>
      <c r="CE2" s="139"/>
      <c r="CF2" s="139"/>
      <c r="CG2" s="139"/>
      <c r="CH2" s="139"/>
      <c r="CI2" s="139">
        <v>47</v>
      </c>
      <c r="CJ2" s="124"/>
    </row>
    <row r="3" spans="4:89" ht="11.25" customHeight="1" x14ac:dyDescent="0.45">
      <c r="Q3" s="106"/>
      <c r="R3" s="106"/>
      <c r="X3" s="44"/>
      <c r="Y3" s="44"/>
      <c r="Z3" s="44"/>
      <c r="AA3" s="44"/>
      <c r="AB3" s="44"/>
      <c r="AC3" s="44"/>
      <c r="AD3" s="44"/>
      <c r="AE3" s="44"/>
      <c r="AF3" s="44"/>
      <c r="AG3" s="44"/>
      <c r="AH3" s="44"/>
      <c r="AI3" s="44"/>
      <c r="AJ3" s="44"/>
      <c r="AK3" s="44"/>
      <c r="AL3" s="44"/>
      <c r="AM3" s="44"/>
      <c r="AN3" s="44"/>
      <c r="AO3" s="44"/>
      <c r="AP3" s="44"/>
      <c r="AQ3" s="44"/>
      <c r="AR3" s="44"/>
      <c r="AS3" s="44"/>
      <c r="AT3" s="44"/>
      <c r="BB3" s="882" t="s">
        <v>96</v>
      </c>
      <c r="BC3" s="882"/>
      <c r="BD3" s="882"/>
      <c r="BE3" s="882"/>
      <c r="BF3" s="882"/>
      <c r="BG3" s="882"/>
      <c r="BH3" s="882" t="s">
        <v>3</v>
      </c>
      <c r="BI3" s="882"/>
      <c r="BJ3" s="882"/>
      <c r="BK3" s="882"/>
      <c r="BL3" s="882"/>
      <c r="BM3" s="882"/>
      <c r="BN3" s="882"/>
      <c r="BO3" s="882"/>
      <c r="BP3" s="882" t="s">
        <v>4</v>
      </c>
      <c r="BQ3" s="882"/>
      <c r="BR3" s="882"/>
      <c r="BS3" s="882"/>
      <c r="BT3" s="882"/>
      <c r="BU3" s="946" t="s">
        <v>5</v>
      </c>
      <c r="BV3" s="946"/>
      <c r="BW3" s="946" t="s">
        <v>97</v>
      </c>
      <c r="BX3" s="946"/>
      <c r="BY3" s="882" t="s">
        <v>6</v>
      </c>
      <c r="BZ3" s="882"/>
      <c r="CA3" s="882"/>
      <c r="CB3" s="882"/>
      <c r="CC3" s="882"/>
      <c r="CD3" s="882"/>
      <c r="CE3" s="882" t="s">
        <v>7</v>
      </c>
      <c r="CF3" s="882"/>
      <c r="CG3" s="882"/>
      <c r="CH3" s="882"/>
      <c r="CI3" s="882"/>
      <c r="CJ3" s="125"/>
    </row>
    <row r="4" spans="4:89" ht="11.25" customHeight="1" x14ac:dyDescent="0.45">
      <c r="P4" s="106"/>
      <c r="Q4" s="106"/>
      <c r="R4" s="106"/>
      <c r="X4" s="44"/>
      <c r="Y4" s="44"/>
      <c r="Z4" s="44"/>
      <c r="AA4" s="44"/>
      <c r="AB4" s="44"/>
      <c r="AC4" s="44"/>
      <c r="AD4" s="44"/>
      <c r="AE4" s="44"/>
      <c r="AF4" s="44"/>
      <c r="AG4" s="44"/>
      <c r="AH4" s="44"/>
      <c r="AI4" s="44"/>
      <c r="AJ4" s="44"/>
      <c r="AK4" s="44"/>
      <c r="AL4" s="44"/>
      <c r="AM4" s="44"/>
      <c r="AN4" s="44"/>
      <c r="AO4" s="44"/>
      <c r="AP4" s="44"/>
      <c r="AQ4" s="44"/>
      <c r="AR4" s="44"/>
      <c r="AS4" s="44"/>
      <c r="AT4" s="44"/>
      <c r="BB4" s="896">
        <v>161001</v>
      </c>
      <c r="BC4" s="896"/>
      <c r="BD4" s="896"/>
      <c r="BE4" s="896"/>
      <c r="BF4" s="896"/>
      <c r="BG4" s="896"/>
      <c r="BH4" s="896">
        <f>'16-10別表 (1)'!BH3</f>
        <v>0</v>
      </c>
      <c r="BI4" s="896"/>
      <c r="BJ4" s="896"/>
      <c r="BK4" s="896"/>
      <c r="BL4" s="896"/>
      <c r="BM4" s="896"/>
      <c r="BN4" s="896"/>
      <c r="BO4" s="896"/>
      <c r="BP4" s="896">
        <f>'16-10別表 (1)'!BP3</f>
        <v>19001</v>
      </c>
      <c r="BQ4" s="896"/>
      <c r="BR4" s="896"/>
      <c r="BS4" s="896"/>
      <c r="BT4" s="896"/>
      <c r="BU4" s="896"/>
      <c r="BV4" s="896"/>
      <c r="BW4" s="897" t="s">
        <v>109</v>
      </c>
      <c r="BX4" s="897"/>
      <c r="BY4" s="912"/>
      <c r="BZ4" s="912"/>
      <c r="CA4" s="912"/>
      <c r="CB4" s="912"/>
      <c r="CC4" s="912"/>
      <c r="CD4" s="912"/>
      <c r="CE4" s="931"/>
      <c r="CF4" s="931"/>
      <c r="CG4" s="931"/>
      <c r="CH4" s="931"/>
      <c r="CI4" s="931"/>
      <c r="CJ4" s="126"/>
    </row>
    <row r="5" spans="4:89" ht="11.25" customHeight="1" x14ac:dyDescent="0.45">
      <c r="BB5" s="896"/>
      <c r="BC5" s="896"/>
      <c r="BD5" s="896"/>
      <c r="BE5" s="896"/>
      <c r="BF5" s="896"/>
      <c r="BG5" s="896"/>
      <c r="BH5" s="896"/>
      <c r="BI5" s="896"/>
      <c r="BJ5" s="896"/>
      <c r="BK5" s="896"/>
      <c r="BL5" s="896"/>
      <c r="BM5" s="896"/>
      <c r="BN5" s="896"/>
      <c r="BO5" s="896"/>
      <c r="BP5" s="896"/>
      <c r="BQ5" s="896"/>
      <c r="BR5" s="896"/>
      <c r="BS5" s="896"/>
      <c r="BT5" s="896"/>
      <c r="BU5" s="896"/>
      <c r="BV5" s="896"/>
      <c r="BW5" s="897"/>
      <c r="BX5" s="897"/>
      <c r="BY5" s="912"/>
      <c r="BZ5" s="912"/>
      <c r="CA5" s="912"/>
      <c r="CB5" s="912"/>
      <c r="CC5" s="912"/>
      <c r="CD5" s="912"/>
      <c r="CE5" s="931"/>
      <c r="CF5" s="931"/>
      <c r="CG5" s="931"/>
      <c r="CH5" s="931"/>
      <c r="CI5" s="931"/>
      <c r="CJ5" s="126"/>
    </row>
    <row r="6" spans="4:89" ht="6" customHeight="1" x14ac:dyDescent="0.45">
      <c r="BB6" s="51"/>
      <c r="BC6" s="51"/>
      <c r="BD6" s="51"/>
      <c r="BE6" s="51"/>
      <c r="BF6" s="51"/>
      <c r="BG6" s="51"/>
      <c r="BH6" s="107"/>
      <c r="BI6" s="107"/>
      <c r="BJ6" s="107"/>
      <c r="BK6" s="107"/>
      <c r="BL6" s="107"/>
      <c r="BM6" s="107"/>
      <c r="BN6" s="107"/>
      <c r="BO6" s="107"/>
      <c r="BP6" s="107"/>
      <c r="BQ6" s="107"/>
      <c r="BR6" s="107"/>
      <c r="BS6" s="107"/>
      <c r="BT6" s="107"/>
      <c r="BU6" s="107"/>
      <c r="BV6" s="107"/>
      <c r="BW6" s="108"/>
      <c r="BX6" s="108"/>
      <c r="BY6" s="108"/>
      <c r="BZ6" s="108"/>
      <c r="CA6" s="108"/>
      <c r="CB6" s="108"/>
      <c r="CC6" s="108"/>
      <c r="CD6" s="108"/>
      <c r="CE6" s="109"/>
      <c r="CF6" s="109"/>
      <c r="CG6" s="109"/>
      <c r="CH6" s="109"/>
      <c r="CI6" s="118"/>
      <c r="CJ6" s="126"/>
    </row>
    <row r="7" spans="4:89" ht="6" customHeight="1" x14ac:dyDescent="0.45">
      <c r="BB7" s="51"/>
      <c r="BC7" s="51"/>
      <c r="BD7" s="51"/>
      <c r="BE7" s="51"/>
      <c r="BF7" s="51"/>
      <c r="BG7" s="51"/>
      <c r="BH7" s="107"/>
      <c r="BI7" s="947"/>
      <c r="BJ7" s="947"/>
      <c r="BK7" s="947"/>
      <c r="BL7" s="947"/>
      <c r="BM7" s="947"/>
      <c r="BN7" s="947"/>
      <c r="BO7" s="947"/>
      <c r="BP7" s="947"/>
      <c r="BQ7" s="947"/>
      <c r="BR7" s="947"/>
      <c r="BS7" s="947"/>
      <c r="BT7" s="947"/>
      <c r="BU7" s="947"/>
      <c r="BV7" s="947"/>
      <c r="BW7" s="947"/>
      <c r="BX7" s="947"/>
      <c r="BY7" s="947"/>
      <c r="BZ7" s="947"/>
      <c r="CA7" s="947"/>
      <c r="CB7" s="947"/>
      <c r="CC7" s="947"/>
      <c r="CD7" s="947"/>
      <c r="CE7" s="947"/>
      <c r="CF7" s="947"/>
      <c r="CG7" s="947"/>
      <c r="CH7" s="947"/>
      <c r="CI7" s="109"/>
      <c r="CJ7" s="126"/>
    </row>
    <row r="8" spans="4:89" ht="6" customHeight="1" x14ac:dyDescent="0.45">
      <c r="BF8" s="45"/>
      <c r="BG8" s="45"/>
      <c r="BH8" s="119"/>
      <c r="BI8" s="54"/>
      <c r="BJ8" s="54"/>
      <c r="BK8" s="54"/>
      <c r="BL8" s="54"/>
      <c r="BM8" s="54"/>
      <c r="BN8" s="54"/>
      <c r="BO8" s="54"/>
      <c r="BQ8" s="110"/>
      <c r="BU8" s="49"/>
      <c r="BV8" s="49"/>
      <c r="BW8" s="49"/>
      <c r="BX8" s="49"/>
      <c r="BY8" s="49"/>
      <c r="BZ8" s="49"/>
      <c r="CA8" s="49"/>
      <c r="CJ8" s="127"/>
      <c r="CK8" s="883" t="s">
        <v>120</v>
      </c>
    </row>
    <row r="9" spans="4:89" ht="11.25" customHeight="1" x14ac:dyDescent="0.45">
      <c r="BG9" s="52">
        <v>48</v>
      </c>
      <c r="BH9" s="884"/>
      <c r="BI9" s="885"/>
      <c r="BJ9" s="885"/>
      <c r="BK9" s="890"/>
      <c r="BL9" s="890"/>
      <c r="BM9" s="890"/>
      <c r="BN9" s="890"/>
      <c r="BO9" s="890"/>
      <c r="BP9" s="893"/>
      <c r="BQ9" s="53"/>
      <c r="BR9" s="53"/>
      <c r="BS9" s="53"/>
      <c r="BU9" s="49"/>
      <c r="BV9" s="49"/>
      <c r="BW9" s="49"/>
      <c r="BX9" s="49"/>
      <c r="BY9" s="49"/>
      <c r="BZ9" s="49"/>
      <c r="CA9" s="49"/>
      <c r="CJ9" s="127"/>
      <c r="CK9" s="883"/>
    </row>
    <row r="10" spans="4:89" ht="11.25" customHeight="1" x14ac:dyDescent="0.45">
      <c r="H10" s="56"/>
      <c r="I10" s="56"/>
      <c r="J10" s="57"/>
      <c r="K10" s="57"/>
      <c r="L10" s="57"/>
      <c r="M10" s="57"/>
      <c r="N10" s="57"/>
      <c r="O10" s="57"/>
      <c r="P10" s="57"/>
      <c r="Q10" s="57"/>
      <c r="R10" s="57"/>
      <c r="S10" s="57"/>
      <c r="T10" s="57"/>
      <c r="U10" s="57"/>
      <c r="V10" s="57"/>
      <c r="W10" s="57"/>
      <c r="X10" s="57"/>
      <c r="Y10" s="57"/>
      <c r="Z10" s="57"/>
      <c r="AA10" s="57"/>
      <c r="AB10" s="57"/>
      <c r="AC10" s="57"/>
      <c r="AN10" s="111"/>
      <c r="AO10" s="111"/>
      <c r="AP10" s="111"/>
      <c r="AQ10" s="111"/>
      <c r="AR10" s="111"/>
      <c r="AS10" s="111"/>
      <c r="AT10" s="59"/>
      <c r="AU10" s="59"/>
      <c r="AV10" s="59"/>
      <c r="AW10" s="112"/>
      <c r="AX10" s="112"/>
      <c r="AY10" s="112"/>
      <c r="AZ10" s="112"/>
      <c r="BA10" s="112"/>
      <c r="BB10" s="112"/>
      <c r="BC10" s="112"/>
      <c r="BD10" s="112"/>
      <c r="BF10" s="45"/>
      <c r="BG10" s="45"/>
      <c r="BH10" s="886"/>
      <c r="BI10" s="887"/>
      <c r="BJ10" s="887"/>
      <c r="BK10" s="891"/>
      <c r="BL10" s="891"/>
      <c r="BM10" s="891"/>
      <c r="BN10" s="891"/>
      <c r="BO10" s="891"/>
      <c r="BP10" s="894"/>
      <c r="BT10" s="113"/>
      <c r="BU10" s="113"/>
      <c r="BV10" s="113"/>
      <c r="BW10" s="113"/>
      <c r="BX10" s="113"/>
      <c r="BY10" s="113"/>
      <c r="BZ10" s="113"/>
      <c r="CA10" s="113"/>
      <c r="CB10" s="113"/>
      <c r="CJ10" s="127"/>
      <c r="CK10" s="883"/>
    </row>
    <row r="11" spans="4:89" ht="11.25" customHeight="1" x14ac:dyDescent="0.45">
      <c r="H11" s="56"/>
      <c r="I11" s="56"/>
      <c r="J11" s="57"/>
      <c r="K11" s="57"/>
      <c r="L11" s="57"/>
      <c r="M11" s="57"/>
      <c r="N11" s="57"/>
      <c r="O11" s="57"/>
      <c r="P11" s="57"/>
      <c r="Q11" s="57"/>
      <c r="R11" s="57"/>
      <c r="S11" s="57"/>
      <c r="T11" s="57"/>
      <c r="U11" s="57"/>
      <c r="V11" s="57"/>
      <c r="W11" s="57"/>
      <c r="X11" s="57"/>
      <c r="Y11" s="57"/>
      <c r="Z11" s="57"/>
      <c r="AA11" s="57"/>
      <c r="AB11" s="57"/>
      <c r="AC11" s="57"/>
      <c r="AM11" s="111"/>
      <c r="AN11" s="111"/>
      <c r="AO11" s="111"/>
      <c r="AP11" s="111"/>
      <c r="AQ11" s="111"/>
      <c r="AR11" s="111"/>
      <c r="AS11" s="111"/>
      <c r="AT11" s="59"/>
      <c r="AU11" s="59"/>
      <c r="AV11" s="59"/>
      <c r="AW11" s="112"/>
      <c r="AX11" s="112"/>
      <c r="AY11" s="112"/>
      <c r="AZ11" s="112"/>
      <c r="BA11" s="112"/>
      <c r="BB11" s="112"/>
      <c r="BC11" s="112"/>
      <c r="BD11" s="112"/>
      <c r="BF11" s="45"/>
      <c r="BG11" s="45"/>
      <c r="BH11" s="888"/>
      <c r="BI11" s="889"/>
      <c r="BJ11" s="889"/>
      <c r="BK11" s="892"/>
      <c r="BL11" s="892"/>
      <c r="BM11" s="892"/>
      <c r="BN11" s="892"/>
      <c r="BO11" s="892"/>
      <c r="BP11" s="895"/>
      <c r="BT11" s="113"/>
      <c r="BU11" s="113"/>
      <c r="BV11" s="113"/>
      <c r="BW11" s="113"/>
      <c r="BX11" s="113"/>
      <c r="BY11" s="113"/>
      <c r="BZ11" s="113"/>
      <c r="CA11" s="113"/>
      <c r="CB11" s="113"/>
      <c r="CJ11" s="127"/>
      <c r="CK11" s="883"/>
    </row>
    <row r="12" spans="4:89" ht="11.25" customHeight="1" x14ac:dyDescent="0.45">
      <c r="D12" s="55"/>
      <c r="E12" s="55"/>
      <c r="F12" s="55"/>
      <c r="G12" s="55"/>
      <c r="H12" s="55"/>
      <c r="I12" s="55"/>
      <c r="J12" s="55"/>
      <c r="K12" s="55"/>
      <c r="L12" s="55"/>
      <c r="M12" s="55"/>
      <c r="N12" s="55"/>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O12" s="52"/>
      <c r="BP12" s="52">
        <v>53</v>
      </c>
      <c r="BQ12" s="953"/>
      <c r="BR12" s="953"/>
      <c r="BS12" s="953"/>
      <c r="BT12" s="953"/>
      <c r="BU12" s="113"/>
      <c r="BV12" s="113"/>
      <c r="BW12" s="113"/>
      <c r="BX12" s="113"/>
      <c r="BY12" s="113"/>
      <c r="BZ12" s="113"/>
      <c r="CA12" s="113"/>
      <c r="CB12" s="113"/>
      <c r="CJ12" s="127"/>
      <c r="CK12" s="883"/>
    </row>
    <row r="13" spans="4:89" ht="11.25" customHeight="1" x14ac:dyDescent="0.45">
      <c r="D13" s="55"/>
      <c r="E13" s="55"/>
      <c r="F13" s="55"/>
      <c r="G13" s="55"/>
      <c r="H13" s="55"/>
      <c r="I13" s="55"/>
      <c r="J13" s="55"/>
      <c r="K13" s="55"/>
      <c r="L13" s="55"/>
      <c r="M13" s="55"/>
      <c r="N13" s="5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O13" s="52"/>
      <c r="BP13" s="52"/>
      <c r="BQ13" s="953"/>
      <c r="BR13" s="953"/>
      <c r="BS13" s="953"/>
      <c r="BT13" s="953"/>
      <c r="CJ13" s="127"/>
      <c r="CK13" s="883"/>
    </row>
    <row r="14" spans="4:89" ht="11.25" customHeight="1" x14ac:dyDescent="0.45">
      <c r="D14" s="55"/>
      <c r="E14" s="55"/>
      <c r="F14" s="55"/>
      <c r="G14" s="55"/>
      <c r="H14" s="55"/>
      <c r="I14" s="55"/>
      <c r="J14" s="55"/>
      <c r="K14" s="55"/>
      <c r="L14" s="55"/>
      <c r="M14" s="55"/>
      <c r="N14" s="55"/>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Q14" s="953"/>
      <c r="BR14" s="953"/>
      <c r="BS14" s="953"/>
      <c r="BT14" s="953"/>
      <c r="CJ14" s="127"/>
      <c r="CK14" s="883"/>
    </row>
    <row r="15" spans="4:89" ht="11.25" customHeight="1" x14ac:dyDescent="0.45">
      <c r="D15" s="55"/>
      <c r="E15" s="55"/>
      <c r="F15" s="55"/>
      <c r="G15" s="55"/>
      <c r="H15" s="55"/>
      <c r="I15" s="55"/>
      <c r="J15" s="55"/>
      <c r="K15" s="55"/>
      <c r="L15" s="55"/>
      <c r="M15" s="55"/>
      <c r="N15" s="55"/>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Q15" s="953"/>
      <c r="BR15" s="953"/>
      <c r="BS15" s="953"/>
      <c r="BT15" s="953"/>
      <c r="CJ15" s="127"/>
      <c r="CK15" s="883"/>
    </row>
    <row r="16" spans="4:89" ht="11.25" customHeight="1" x14ac:dyDescent="0.45">
      <c r="D16" s="55"/>
      <c r="E16" s="55"/>
      <c r="F16" s="55"/>
      <c r="G16" s="55"/>
      <c r="H16" s="55"/>
      <c r="I16" s="55"/>
      <c r="J16" s="55"/>
      <c r="K16" s="55"/>
      <c r="L16" s="55"/>
      <c r="M16" s="55"/>
      <c r="N16" s="55"/>
      <c r="P16" s="114"/>
      <c r="Q16" s="114"/>
      <c r="R16" s="114"/>
      <c r="S16" s="114"/>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1"/>
      <c r="BE16" s="121"/>
      <c r="BF16" s="121"/>
      <c r="BG16" s="121"/>
      <c r="BH16" s="121"/>
      <c r="BI16" s="121"/>
      <c r="BJ16" s="121"/>
      <c r="BK16" s="121"/>
      <c r="BL16" s="121"/>
      <c r="BM16" s="121"/>
      <c r="BN16" s="121"/>
      <c r="BO16" s="121"/>
      <c r="BP16" s="121"/>
      <c r="BQ16" s="121"/>
      <c r="BR16" s="121"/>
      <c r="BU16" s="953"/>
      <c r="BV16" s="953"/>
      <c r="BW16" s="953"/>
      <c r="BX16" s="953"/>
      <c r="CJ16" s="127"/>
      <c r="CK16" s="883"/>
    </row>
    <row r="17" spans="4:89" ht="11.25" customHeight="1" x14ac:dyDescent="0.45">
      <c r="D17" s="55"/>
      <c r="E17" s="55"/>
      <c r="F17" s="55"/>
      <c r="G17" s="55"/>
      <c r="H17" s="55"/>
      <c r="I17" s="55"/>
      <c r="J17" s="55"/>
      <c r="K17" s="55"/>
      <c r="L17" s="55"/>
      <c r="M17" s="55"/>
      <c r="N17" s="55"/>
      <c r="P17" s="114"/>
      <c r="Q17" s="114"/>
      <c r="R17" s="114"/>
      <c r="S17" s="114"/>
      <c r="T17" s="122"/>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U17" s="953"/>
      <c r="BV17" s="953"/>
      <c r="BW17" s="953"/>
      <c r="BX17" s="953"/>
      <c r="CJ17" s="127"/>
      <c r="CK17" s="883"/>
    </row>
    <row r="18" spans="4:89" ht="11.25" customHeight="1" x14ac:dyDescent="0.45">
      <c r="D18" s="55"/>
      <c r="E18" s="55"/>
      <c r="F18" s="55"/>
      <c r="G18" s="55"/>
      <c r="H18" s="55"/>
      <c r="I18" s="55"/>
      <c r="J18" s="55"/>
      <c r="K18" s="55"/>
      <c r="L18" s="55"/>
      <c r="M18" s="55"/>
      <c r="N18" s="55"/>
      <c r="P18" s="114"/>
      <c r="Q18" s="114"/>
      <c r="R18" s="114"/>
      <c r="S18" s="114"/>
      <c r="T18" s="123"/>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U18" s="953"/>
      <c r="BV18" s="953"/>
      <c r="BW18" s="953"/>
      <c r="BX18" s="953"/>
      <c r="CJ18" s="127"/>
      <c r="CK18" s="883"/>
    </row>
    <row r="19" spans="4:89" ht="11.25" customHeight="1" x14ac:dyDescent="0.15">
      <c r="D19" s="55"/>
      <c r="E19" s="55"/>
      <c r="F19" s="55"/>
      <c r="G19" s="55"/>
      <c r="H19" s="55"/>
      <c r="I19" s="55"/>
      <c r="J19" s="55"/>
      <c r="K19" s="55"/>
      <c r="L19" s="55"/>
      <c r="M19" s="55"/>
      <c r="N19" s="55"/>
      <c r="P19" s="114"/>
      <c r="Q19" s="114"/>
      <c r="R19" s="114"/>
      <c r="S19" s="114"/>
      <c r="T19" s="952"/>
      <c r="U19" s="952"/>
      <c r="V19" s="952"/>
      <c r="W19" s="950">
        <v>24</v>
      </c>
      <c r="X19" s="161"/>
      <c r="Y19" s="161"/>
      <c r="Z19" s="161"/>
      <c r="AA19" s="161"/>
      <c r="AB19" s="161"/>
      <c r="AC19" s="161"/>
      <c r="AD19" s="950">
        <v>26</v>
      </c>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U19" s="953"/>
      <c r="BV19" s="953"/>
      <c r="BW19" s="953"/>
      <c r="BX19" s="953"/>
      <c r="BY19" s="52">
        <v>54</v>
      </c>
      <c r="BZ19" s="52"/>
      <c r="CA19" s="52"/>
      <c r="CB19" s="52">
        <v>57</v>
      </c>
      <c r="CJ19" s="127"/>
      <c r="CK19" s="883"/>
    </row>
    <row r="20" spans="4:89" ht="6" customHeight="1" x14ac:dyDescent="0.15">
      <c r="T20" s="952"/>
      <c r="U20" s="952"/>
      <c r="V20" s="952"/>
      <c r="W20" s="951"/>
      <c r="X20" s="140"/>
      <c r="Y20" s="140"/>
      <c r="Z20" s="140"/>
      <c r="AA20" s="140"/>
      <c r="AB20" s="140"/>
      <c r="AC20" s="140"/>
      <c r="AD20" s="951"/>
      <c r="BV20" s="115"/>
      <c r="BW20" s="115"/>
      <c r="BX20" s="115"/>
      <c r="BY20" s="913">
        <f>'16-10別表 (1)'!BY17</f>
        <v>1</v>
      </c>
      <c r="BZ20" s="914"/>
      <c r="CA20" s="914"/>
      <c r="CB20" s="915"/>
      <c r="CC20" s="948"/>
      <c r="CD20" s="949"/>
      <c r="CE20" s="949"/>
      <c r="CF20" s="949"/>
      <c r="CG20" s="949"/>
      <c r="CH20" s="949"/>
      <c r="CI20" s="949"/>
      <c r="CJ20" s="949"/>
      <c r="CK20" s="883"/>
    </row>
    <row r="21" spans="4:89" ht="18" customHeight="1" x14ac:dyDescent="0.45">
      <c r="S21" s="58"/>
      <c r="T21" s="58"/>
      <c r="U21" s="58"/>
      <c r="V21" s="58"/>
      <c r="W21" s="916">
        <f>'16-10別表 (1)'!W18</f>
        <v>0</v>
      </c>
      <c r="X21" s="917"/>
      <c r="Y21" s="918"/>
      <c r="Z21" s="922"/>
      <c r="AA21" s="923"/>
      <c r="AB21" s="923"/>
      <c r="AC21" s="924"/>
      <c r="AD21" s="916">
        <f>'16-10別表 (1)'!AD18</f>
        <v>0</v>
      </c>
      <c r="AE21" s="917"/>
      <c r="AF21" s="918"/>
      <c r="AG21" s="58"/>
      <c r="AH21" s="58"/>
      <c r="AI21" s="58"/>
      <c r="AJ21" s="58"/>
      <c r="BV21" s="115"/>
      <c r="BW21" s="115"/>
      <c r="BX21" s="115"/>
      <c r="BY21" s="913"/>
      <c r="BZ21" s="914"/>
      <c r="CA21" s="914"/>
      <c r="CB21" s="915"/>
      <c r="CC21" s="948"/>
      <c r="CD21" s="949"/>
      <c r="CE21" s="949"/>
      <c r="CF21" s="949"/>
      <c r="CG21" s="949"/>
      <c r="CH21" s="949"/>
      <c r="CI21" s="949"/>
      <c r="CJ21" s="949"/>
      <c r="CK21" s="883"/>
    </row>
    <row r="22" spans="4:89" ht="18" customHeight="1" x14ac:dyDescent="0.45">
      <c r="S22" s="58"/>
      <c r="T22" s="58"/>
      <c r="U22" s="58"/>
      <c r="V22" s="58"/>
      <c r="W22" s="919"/>
      <c r="X22" s="920"/>
      <c r="Y22" s="921"/>
      <c r="Z22" s="922"/>
      <c r="AA22" s="923"/>
      <c r="AB22" s="923"/>
      <c r="AC22" s="924"/>
      <c r="AD22" s="919"/>
      <c r="AE22" s="920"/>
      <c r="AF22" s="921"/>
      <c r="AG22" s="922"/>
      <c r="AH22" s="923"/>
      <c r="AI22" s="923"/>
      <c r="AJ22" s="923"/>
      <c r="AK22" s="923"/>
      <c r="AL22" s="923"/>
      <c r="AM22" s="923"/>
      <c r="AN22" s="923"/>
      <c r="AO22" s="923"/>
      <c r="AP22" s="923"/>
      <c r="AQ22" s="923"/>
      <c r="AR22" s="923"/>
      <c r="AS22" s="923"/>
      <c r="AT22" s="923"/>
      <c r="AU22" s="923"/>
      <c r="AV22" s="923"/>
      <c r="AW22" s="923"/>
      <c r="AX22" s="923"/>
      <c r="AY22" s="923"/>
      <c r="AZ22" s="923"/>
      <c r="BA22" s="923"/>
      <c r="BB22" s="923"/>
      <c r="BC22" s="923"/>
      <c r="BD22" s="923"/>
      <c r="BE22" s="923"/>
      <c r="BF22" s="923"/>
      <c r="BG22" s="923"/>
      <c r="BH22" s="923"/>
      <c r="BI22" s="923"/>
      <c r="BJ22" s="923"/>
      <c r="BK22" s="923"/>
      <c r="BL22" s="923"/>
      <c r="BM22" s="923"/>
      <c r="BN22" s="923"/>
      <c r="BO22" s="923"/>
      <c r="BP22" s="923"/>
      <c r="BQ22" s="923"/>
      <c r="BR22" s="923"/>
      <c r="BS22" s="923"/>
      <c r="BT22" s="923"/>
      <c r="BU22" s="923"/>
      <c r="BV22" s="923"/>
      <c r="BW22" s="923"/>
      <c r="BX22" s="923"/>
      <c r="BY22" s="913">
        <f>'16-10別表 (1)'!BY19</f>
        <v>1</v>
      </c>
      <c r="BZ22" s="914"/>
      <c r="CA22" s="914"/>
      <c r="CB22" s="915"/>
      <c r="CC22" s="948"/>
      <c r="CD22" s="949"/>
      <c r="CE22" s="949"/>
      <c r="CF22" s="949"/>
      <c r="CG22" s="949"/>
      <c r="CH22" s="949"/>
      <c r="CI22" s="949"/>
      <c r="CJ22" s="949"/>
      <c r="CK22" s="883"/>
    </row>
    <row r="23" spans="4:89" ht="6" customHeight="1" x14ac:dyDescent="0.45">
      <c r="BY23" s="913"/>
      <c r="BZ23" s="914"/>
      <c r="CA23" s="914"/>
      <c r="CB23" s="915"/>
      <c r="CC23" s="948"/>
      <c r="CD23" s="949"/>
      <c r="CE23" s="949"/>
      <c r="CF23" s="949"/>
      <c r="CG23" s="949"/>
      <c r="CH23" s="949"/>
      <c r="CI23" s="949"/>
      <c r="CJ23" s="949"/>
      <c r="CK23" s="883"/>
    </row>
    <row r="24" spans="4:89" ht="9" customHeight="1" x14ac:dyDescent="0.45">
      <c r="S24" s="47"/>
      <c r="T24" s="47"/>
      <c r="U24" s="55"/>
      <c r="V24" s="55"/>
      <c r="W24" s="55"/>
      <c r="X24" s="55"/>
      <c r="Y24" s="55"/>
      <c r="Z24" s="55"/>
      <c r="AA24" s="55"/>
      <c r="AB24" s="55"/>
      <c r="AC24" s="55"/>
      <c r="AD24" s="55"/>
      <c r="AE24" s="55"/>
      <c r="AF24" s="55"/>
      <c r="AG24" s="55"/>
      <c r="AH24" s="55"/>
      <c r="AI24" s="55"/>
      <c r="AJ24" s="55"/>
      <c r="AK24" s="47"/>
      <c r="AL24" s="47"/>
      <c r="BA24" s="48"/>
      <c r="BB24" s="48"/>
      <c r="BC24" s="55"/>
      <c r="BD24" s="55"/>
      <c r="BE24" s="55"/>
      <c r="BF24" s="55"/>
      <c r="BG24" s="55"/>
      <c r="BH24" s="55"/>
      <c r="BI24" s="55"/>
      <c r="BJ24" s="55"/>
      <c r="BK24" s="55"/>
      <c r="BL24" s="55"/>
      <c r="BM24" s="48"/>
      <c r="BN24" s="48"/>
      <c r="BO24" s="49"/>
      <c r="BP24" s="49"/>
      <c r="BQ24" s="49"/>
      <c r="BR24" s="49"/>
      <c r="BS24" s="49"/>
      <c r="BT24" s="49"/>
      <c r="BU24" s="49"/>
      <c r="BV24" s="49"/>
      <c r="BW24" s="49"/>
      <c r="BY24" s="52">
        <v>28</v>
      </c>
      <c r="BZ24" s="52"/>
      <c r="CA24" s="52"/>
      <c r="CB24" s="52">
        <v>31</v>
      </c>
      <c r="CK24" s="883"/>
    </row>
    <row r="25" spans="4:89" ht="8.1" customHeight="1" x14ac:dyDescent="0.45">
      <c r="S25" s="47"/>
      <c r="T25" s="47"/>
      <c r="U25" s="55"/>
      <c r="V25" s="55"/>
      <c r="W25" s="55"/>
      <c r="X25" s="55"/>
      <c r="Y25" s="55"/>
      <c r="Z25" s="55"/>
      <c r="AA25" s="55"/>
      <c r="AB25" s="55"/>
      <c r="AC25" s="55"/>
      <c r="AD25" s="55"/>
      <c r="AE25" s="55"/>
      <c r="AF25" s="55"/>
      <c r="AG25" s="55"/>
      <c r="AH25" s="55"/>
      <c r="AI25" s="55"/>
      <c r="AJ25" s="55"/>
      <c r="AK25" s="47"/>
      <c r="AL25" s="47"/>
      <c r="BA25" s="48"/>
      <c r="BB25" s="48"/>
      <c r="BC25" s="55"/>
      <c r="BD25" s="55"/>
      <c r="BE25" s="55"/>
      <c r="BF25" s="55"/>
      <c r="BG25" s="55"/>
      <c r="BH25" s="55"/>
      <c r="BI25" s="55"/>
      <c r="BJ25" s="55"/>
      <c r="BK25" s="55"/>
      <c r="BL25" s="55"/>
      <c r="BM25" s="48"/>
      <c r="BN25" s="48"/>
      <c r="CK25" s="883"/>
    </row>
    <row r="26" spans="4:89" ht="8.1" customHeight="1" x14ac:dyDescent="0.45">
      <c r="S26" s="47"/>
      <c r="T26" s="47"/>
      <c r="U26" s="55"/>
      <c r="V26" s="55"/>
      <c r="W26" s="55"/>
      <c r="X26" s="55"/>
      <c r="Y26" s="55"/>
      <c r="Z26" s="55"/>
      <c r="AA26" s="55"/>
      <c r="AB26" s="55"/>
      <c r="AC26" s="55"/>
      <c r="AD26" s="55"/>
      <c r="AE26" s="55"/>
      <c r="AF26" s="55"/>
      <c r="AG26" s="55"/>
      <c r="AH26" s="55"/>
      <c r="AI26" s="55"/>
      <c r="AJ26" s="55"/>
      <c r="AK26" s="47"/>
      <c r="AL26" s="47"/>
      <c r="BA26" s="48"/>
      <c r="BB26" s="48"/>
      <c r="BC26" s="55"/>
      <c r="BD26" s="55"/>
      <c r="BE26" s="55"/>
      <c r="BF26" s="55"/>
      <c r="BG26" s="55"/>
      <c r="BH26" s="55"/>
      <c r="BI26" s="55"/>
      <c r="BJ26" s="55"/>
      <c r="BK26" s="55"/>
      <c r="BL26" s="55"/>
      <c r="BM26" s="48"/>
      <c r="BN26" s="48"/>
      <c r="CK26" s="883"/>
    </row>
    <row r="27" spans="4:89" ht="8.1" customHeight="1" x14ac:dyDescent="0.45">
      <c r="D27" s="55"/>
      <c r="E27" s="55"/>
      <c r="F27" s="55"/>
      <c r="G27" s="55"/>
      <c r="H27" s="55"/>
      <c r="I27" s="55"/>
      <c r="J27" s="55"/>
      <c r="K27" s="55"/>
      <c r="L27" s="50"/>
      <c r="M27" s="50"/>
      <c r="N27" s="51"/>
      <c r="O27" s="51"/>
      <c r="P27" s="51"/>
      <c r="Q27" s="51"/>
      <c r="R27" s="51"/>
      <c r="S27" s="51"/>
      <c r="T27" s="51"/>
      <c r="U27" s="51"/>
      <c r="V27" s="51"/>
      <c r="W27" s="51"/>
      <c r="AF27" s="55"/>
      <c r="AG27" s="55"/>
      <c r="AH27" s="55"/>
      <c r="AI27" s="55"/>
      <c r="AJ27" s="55"/>
      <c r="AK27" s="55"/>
      <c r="AL27" s="55"/>
      <c r="AM27" s="55"/>
      <c r="AN27" s="55"/>
      <c r="AO27" s="55"/>
      <c r="AP27" s="55"/>
      <c r="AQ27" s="55"/>
      <c r="AR27" s="55"/>
      <c r="AS27" s="55"/>
      <c r="AT27" s="55"/>
      <c r="BX27" s="60"/>
      <c r="BY27" s="51"/>
      <c r="BZ27" s="51"/>
      <c r="CH27" s="51"/>
      <c r="CI27" s="51"/>
      <c r="CJ27" s="51"/>
      <c r="CK27" s="883"/>
    </row>
    <row r="28" spans="4:89" ht="8.1" customHeight="1" x14ac:dyDescent="0.45">
      <c r="D28" s="55"/>
      <c r="E28" s="55"/>
      <c r="F28" s="55"/>
      <c r="G28" s="55"/>
      <c r="H28" s="55"/>
      <c r="I28" s="55"/>
      <c r="J28" s="55"/>
      <c r="K28" s="55"/>
      <c r="L28" s="60"/>
      <c r="M28" s="51"/>
      <c r="N28" s="51"/>
      <c r="V28" s="51"/>
      <c r="W28" s="51"/>
      <c r="AF28" s="55"/>
      <c r="AG28" s="55"/>
      <c r="AH28" s="55"/>
      <c r="AI28" s="55"/>
      <c r="AJ28" s="55"/>
      <c r="AK28" s="55"/>
      <c r="AL28" s="55"/>
      <c r="AM28" s="55"/>
      <c r="AN28" s="55"/>
      <c r="AO28" s="55"/>
      <c r="AP28" s="55"/>
      <c r="AQ28" s="55"/>
      <c r="AR28" s="55"/>
      <c r="AS28" s="55"/>
      <c r="AT28" s="55"/>
      <c r="BX28" s="60"/>
      <c r="BY28" s="51"/>
      <c r="BZ28" s="51"/>
      <c r="CH28" s="51"/>
      <c r="CI28" s="51"/>
      <c r="CJ28" s="51"/>
      <c r="CK28" s="883"/>
    </row>
    <row r="29" spans="4:89" ht="8.1" customHeight="1" x14ac:dyDescent="0.45">
      <c r="D29" s="55"/>
      <c r="E29" s="55"/>
      <c r="F29" s="55"/>
      <c r="G29" s="55"/>
      <c r="H29" s="55"/>
      <c r="I29" s="55"/>
      <c r="J29" s="55"/>
      <c r="K29" s="55"/>
      <c r="L29" s="60"/>
      <c r="M29" s="51"/>
      <c r="N29" s="51"/>
      <c r="V29" s="51"/>
      <c r="W29" s="51"/>
      <c r="AF29" s="55"/>
      <c r="AG29" s="55"/>
      <c r="AH29" s="55"/>
      <c r="AI29" s="55"/>
      <c r="AJ29" s="55"/>
      <c r="AK29" s="55"/>
      <c r="AL29" s="55"/>
      <c r="AM29" s="55"/>
      <c r="AN29" s="55"/>
      <c r="AO29" s="55"/>
      <c r="AP29" s="55"/>
      <c r="AQ29" s="55"/>
      <c r="AR29" s="55"/>
      <c r="AS29" s="55"/>
      <c r="AT29" s="55"/>
      <c r="BB29" s="954">
        <v>44</v>
      </c>
      <c r="BN29" s="954">
        <v>37</v>
      </c>
      <c r="BO29" s="49"/>
      <c r="BP29" s="49"/>
      <c r="BQ29" s="49"/>
      <c r="BR29" s="49"/>
      <c r="BS29" s="49"/>
      <c r="BT29" s="49"/>
      <c r="BU29" s="49"/>
      <c r="BV29" s="49"/>
      <c r="BW29" s="49"/>
      <c r="BX29" s="60"/>
      <c r="BY29" s="51"/>
      <c r="BZ29" s="51"/>
      <c r="CH29" s="51"/>
      <c r="CI29" s="51"/>
      <c r="CJ29" s="51"/>
      <c r="CK29" s="883"/>
    </row>
    <row r="30" spans="4:89" ht="9" customHeight="1" x14ac:dyDescent="0.45">
      <c r="D30" s="112"/>
      <c r="E30" s="112"/>
      <c r="F30" s="112"/>
      <c r="G30" s="112"/>
      <c r="H30" s="112"/>
      <c r="I30" s="112"/>
      <c r="J30" s="112"/>
      <c r="K30" s="112"/>
      <c r="L30" s="112"/>
      <c r="M30" s="112"/>
      <c r="N30" s="112"/>
      <c r="O30" s="112"/>
      <c r="P30" s="112"/>
      <c r="Q30" s="112"/>
      <c r="R30" s="112"/>
      <c r="S30" s="112"/>
      <c r="T30" s="112"/>
      <c r="U30" s="112"/>
      <c r="V30" s="112"/>
      <c r="W30" s="112"/>
      <c r="X30" s="59"/>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59"/>
      <c r="BB30" s="955"/>
      <c r="BC30" s="137"/>
      <c r="BD30" s="137"/>
      <c r="BE30" s="137"/>
      <c r="BF30" s="137"/>
      <c r="BG30" s="137"/>
      <c r="BH30" s="137"/>
      <c r="BI30" s="137"/>
      <c r="BJ30" s="137"/>
      <c r="BK30" s="137"/>
      <c r="BL30" s="137"/>
      <c r="BM30" s="137"/>
      <c r="BN30" s="955"/>
      <c r="BO30" s="58"/>
      <c r="BP30" s="58"/>
      <c r="BQ30" s="58"/>
      <c r="BR30" s="58"/>
      <c r="BS30" s="58"/>
      <c r="BT30" s="58"/>
      <c r="BU30" s="58"/>
      <c r="BV30" s="58"/>
      <c r="BW30" s="58"/>
      <c r="BX30" s="58"/>
      <c r="BY30" s="58"/>
      <c r="BZ30" s="58"/>
      <c r="CA30" s="58"/>
      <c r="CB30" s="58"/>
      <c r="CC30" s="58"/>
      <c r="CD30" s="58"/>
      <c r="CE30" s="58"/>
      <c r="CF30" s="58"/>
      <c r="CG30" s="58"/>
      <c r="CH30" s="58"/>
      <c r="CI30" s="58"/>
      <c r="CJ30" s="58"/>
      <c r="CK30" s="883"/>
    </row>
    <row r="31" spans="4:89" ht="8.1" customHeight="1" x14ac:dyDescent="0.45">
      <c r="D31" s="58"/>
      <c r="E31" s="58"/>
      <c r="F31" s="58"/>
      <c r="G31" s="58"/>
      <c r="H31" s="58"/>
      <c r="I31" s="58"/>
      <c r="J31" s="58"/>
      <c r="K31" s="58"/>
      <c r="L31" s="58"/>
      <c r="M31" s="58"/>
      <c r="N31" s="58"/>
      <c r="O31" s="58"/>
      <c r="P31" s="58"/>
      <c r="Q31" s="58"/>
      <c r="R31" s="58"/>
      <c r="S31" s="58"/>
      <c r="T31" s="58"/>
      <c r="U31" s="58"/>
      <c r="V31" s="58"/>
      <c r="W31" s="58"/>
      <c r="X31" s="59"/>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157"/>
      <c r="BB31" s="937">
        <f>'16-10別表 (1)'!BB28</f>
        <v>0</v>
      </c>
      <c r="BC31" s="938"/>
      <c r="BD31" s="938"/>
      <c r="BE31" s="938"/>
      <c r="BF31" s="938"/>
      <c r="BG31" s="938"/>
      <c r="BH31" s="938"/>
      <c r="BI31" s="938"/>
      <c r="BJ31" s="938"/>
      <c r="BK31" s="938"/>
      <c r="BL31" s="938"/>
      <c r="BM31" s="938"/>
      <c r="BN31" s="898"/>
      <c r="BO31" s="58"/>
      <c r="BP31" s="58"/>
      <c r="BQ31" s="58"/>
      <c r="BR31" s="58"/>
      <c r="BS31" s="58"/>
      <c r="BT31" s="58"/>
      <c r="BU31" s="58"/>
      <c r="BV31" s="58"/>
      <c r="BW31" s="58"/>
      <c r="BX31" s="58"/>
      <c r="BY31" s="58"/>
      <c r="BZ31" s="58"/>
      <c r="CA31" s="58"/>
      <c r="CB31" s="58"/>
      <c r="CC31" s="58"/>
      <c r="CD31" s="58"/>
      <c r="CE31" s="58"/>
      <c r="CF31" s="58"/>
      <c r="CG31" s="58"/>
      <c r="CH31" s="58"/>
      <c r="CI31" s="58"/>
      <c r="CJ31" s="58"/>
      <c r="CK31" s="883"/>
    </row>
    <row r="32" spans="4:89" ht="8.1" customHeight="1" x14ac:dyDescent="0.2">
      <c r="D32" s="58"/>
      <c r="E32" s="58"/>
      <c r="F32" s="58"/>
      <c r="G32" s="58"/>
      <c r="H32" s="58"/>
      <c r="I32" s="58"/>
      <c r="J32" s="58"/>
      <c r="K32" s="933">
        <v>32</v>
      </c>
      <c r="L32" s="140"/>
      <c r="M32" s="933">
        <v>34</v>
      </c>
      <c r="N32" s="140"/>
      <c r="O32" s="140"/>
      <c r="P32" s="140"/>
      <c r="Q32" s="140"/>
      <c r="R32" s="140"/>
      <c r="S32" s="140"/>
      <c r="T32" s="140"/>
      <c r="U32" s="933">
        <v>43</v>
      </c>
      <c r="V32" s="52"/>
      <c r="W32" s="58"/>
      <c r="X32" s="59"/>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157"/>
      <c r="BB32" s="939"/>
      <c r="BC32" s="940"/>
      <c r="BD32" s="940"/>
      <c r="BE32" s="940"/>
      <c r="BF32" s="940"/>
      <c r="BG32" s="940"/>
      <c r="BH32" s="940"/>
      <c r="BI32" s="940"/>
      <c r="BJ32" s="940"/>
      <c r="BK32" s="940"/>
      <c r="BL32" s="940"/>
      <c r="BM32" s="940"/>
      <c r="BN32" s="899"/>
      <c r="BO32" s="58"/>
      <c r="BP32" s="58"/>
      <c r="BQ32" s="58"/>
      <c r="BR32" s="58"/>
      <c r="BS32" s="58"/>
      <c r="BT32" s="58"/>
      <c r="BU32" s="58"/>
      <c r="BV32" s="58"/>
      <c r="BW32" s="58"/>
      <c r="BX32" s="58"/>
      <c r="BY32" s="933">
        <v>72</v>
      </c>
      <c r="BZ32" s="136"/>
      <c r="CA32" s="136"/>
      <c r="CB32" s="136"/>
      <c r="CC32" s="136"/>
      <c r="CD32" s="136"/>
      <c r="CE32" s="136"/>
      <c r="CF32" s="136"/>
      <c r="CG32" s="933">
        <v>81</v>
      </c>
      <c r="CH32" s="58"/>
      <c r="CI32" s="58"/>
      <c r="CJ32" s="58"/>
      <c r="CK32" s="883"/>
    </row>
    <row r="33" spans="4:89" ht="8.1" customHeight="1" x14ac:dyDescent="0.15">
      <c r="D33" s="58"/>
      <c r="E33" s="58"/>
      <c r="F33" s="58"/>
      <c r="G33" s="58"/>
      <c r="H33" s="58"/>
      <c r="I33" s="58"/>
      <c r="J33" s="58"/>
      <c r="K33" s="934"/>
      <c r="L33" s="140"/>
      <c r="M33" s="934"/>
      <c r="N33" s="140"/>
      <c r="O33" s="140"/>
      <c r="P33" s="140"/>
      <c r="Q33" s="140"/>
      <c r="R33" s="140"/>
      <c r="S33" s="140"/>
      <c r="T33" s="140"/>
      <c r="U33" s="934"/>
      <c r="V33" s="52"/>
      <c r="W33" s="58"/>
      <c r="X33" s="59"/>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157"/>
      <c r="BB33" s="941"/>
      <c r="BC33" s="942"/>
      <c r="BD33" s="942"/>
      <c r="BE33" s="942"/>
      <c r="BF33" s="942"/>
      <c r="BG33" s="942"/>
      <c r="BH33" s="942"/>
      <c r="BI33" s="942"/>
      <c r="BJ33" s="942"/>
      <c r="BK33" s="942"/>
      <c r="BL33" s="942"/>
      <c r="BM33" s="942"/>
      <c r="BN33" s="900"/>
      <c r="BO33" s="58"/>
      <c r="BP33" s="58"/>
      <c r="BQ33" s="58"/>
      <c r="BR33" s="58"/>
      <c r="BS33" s="58"/>
      <c r="BT33" s="58"/>
      <c r="BU33" s="58"/>
      <c r="BV33" s="58"/>
      <c r="BW33" s="58"/>
      <c r="BX33" s="58"/>
      <c r="BY33" s="934"/>
      <c r="BZ33" s="140"/>
      <c r="CA33" s="140"/>
      <c r="CB33" s="140"/>
      <c r="CC33" s="140"/>
      <c r="CD33" s="140"/>
      <c r="CE33" s="140"/>
      <c r="CF33" s="140"/>
      <c r="CG33" s="934"/>
      <c r="CH33" s="58"/>
      <c r="CI33" s="58"/>
      <c r="CJ33" s="58"/>
      <c r="CK33" s="883"/>
    </row>
    <row r="34" spans="4:89" ht="8.1" customHeight="1" x14ac:dyDescent="0.45">
      <c r="D34" s="58"/>
      <c r="E34" s="58"/>
      <c r="F34" s="58"/>
      <c r="G34" s="58"/>
      <c r="H34" s="58"/>
      <c r="I34" s="58"/>
      <c r="J34" s="58"/>
      <c r="K34" s="943" t="s">
        <v>98</v>
      </c>
      <c r="L34" s="943"/>
      <c r="M34" s="925" t="str">
        <f>'16-10別表 (1)'!M31</f>
        <v/>
      </c>
      <c r="N34" s="926"/>
      <c r="O34" s="926"/>
      <c r="P34" s="926"/>
      <c r="Q34" s="926"/>
      <c r="R34" s="926"/>
      <c r="S34" s="926"/>
      <c r="T34" s="926"/>
      <c r="U34" s="956"/>
      <c r="V34" s="59"/>
      <c r="W34" s="59"/>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BA34" s="936">
        <v>58</v>
      </c>
      <c r="BB34" s="901">
        <f>'16-10別表 (1)'!BB31</f>
        <v>0</v>
      </c>
      <c r="BC34" s="902"/>
      <c r="BD34" s="902"/>
      <c r="BE34" s="902"/>
      <c r="BF34" s="902"/>
      <c r="BG34" s="902"/>
      <c r="BH34" s="902"/>
      <c r="BI34" s="902"/>
      <c r="BJ34" s="902"/>
      <c r="BK34" s="902"/>
      <c r="BL34" s="902"/>
      <c r="BM34" s="902"/>
      <c r="BN34" s="907"/>
      <c r="BO34" s="935">
        <v>71</v>
      </c>
      <c r="BP34" s="58"/>
      <c r="BQ34" s="58"/>
      <c r="BR34" s="58"/>
      <c r="BS34" s="58"/>
      <c r="BT34" s="58"/>
      <c r="BU34" s="58"/>
      <c r="BV34" s="58"/>
      <c r="BW34" s="932"/>
      <c r="BX34" s="932"/>
      <c r="BY34" s="925" t="str">
        <f>'16-10別表 (1)'!BY31</f>
        <v/>
      </c>
      <c r="BZ34" s="926"/>
      <c r="CA34" s="926"/>
      <c r="CB34" s="926"/>
      <c r="CC34" s="926"/>
      <c r="CD34" s="926"/>
      <c r="CE34" s="926"/>
      <c r="CF34" s="926"/>
      <c r="CG34" s="153"/>
      <c r="CH34" s="59"/>
      <c r="CI34" s="59"/>
      <c r="CJ34" s="59"/>
      <c r="CK34" s="883"/>
    </row>
    <row r="35" spans="4:89" ht="8.1" customHeight="1" x14ac:dyDescent="0.45">
      <c r="D35" s="58"/>
      <c r="E35" s="58"/>
      <c r="F35" s="58"/>
      <c r="G35" s="58"/>
      <c r="H35" s="58"/>
      <c r="I35" s="58"/>
      <c r="J35" s="58"/>
      <c r="K35" s="944"/>
      <c r="L35" s="944"/>
      <c r="M35" s="927"/>
      <c r="N35" s="928"/>
      <c r="O35" s="928"/>
      <c r="P35" s="928"/>
      <c r="Q35" s="928"/>
      <c r="R35" s="928"/>
      <c r="S35" s="928"/>
      <c r="T35" s="928"/>
      <c r="U35" s="957"/>
      <c r="V35" s="59"/>
      <c r="W35" s="59"/>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BA35" s="936"/>
      <c r="BB35" s="903"/>
      <c r="BC35" s="904"/>
      <c r="BD35" s="904"/>
      <c r="BE35" s="904"/>
      <c r="BF35" s="904"/>
      <c r="BG35" s="904"/>
      <c r="BH35" s="904"/>
      <c r="BI35" s="904"/>
      <c r="BJ35" s="904"/>
      <c r="BK35" s="904"/>
      <c r="BL35" s="904"/>
      <c r="BM35" s="904"/>
      <c r="BN35" s="908"/>
      <c r="BO35" s="935"/>
      <c r="BP35" s="58"/>
      <c r="BQ35" s="58"/>
      <c r="BR35" s="58"/>
      <c r="BS35" s="58"/>
      <c r="BT35" s="58"/>
      <c r="BU35" s="58"/>
      <c r="BV35" s="58"/>
      <c r="BW35" s="932"/>
      <c r="BX35" s="932"/>
      <c r="BY35" s="927"/>
      <c r="BZ35" s="928"/>
      <c r="CA35" s="928"/>
      <c r="CB35" s="928"/>
      <c r="CC35" s="928"/>
      <c r="CD35" s="928"/>
      <c r="CE35" s="928"/>
      <c r="CF35" s="928"/>
      <c r="CG35" s="154"/>
      <c r="CH35" s="59"/>
      <c r="CI35" s="59"/>
      <c r="CJ35" s="59"/>
      <c r="CK35" s="883"/>
    </row>
    <row r="36" spans="4:89" ht="8.1" customHeight="1" x14ac:dyDescent="0.45">
      <c r="D36" s="58"/>
      <c r="E36" s="58"/>
      <c r="F36" s="58"/>
      <c r="G36" s="58"/>
      <c r="H36" s="58"/>
      <c r="I36" s="58"/>
      <c r="J36" s="58"/>
      <c r="K36" s="945"/>
      <c r="L36" s="945"/>
      <c r="M36" s="929"/>
      <c r="N36" s="930"/>
      <c r="O36" s="930"/>
      <c r="P36" s="930"/>
      <c r="Q36" s="930"/>
      <c r="R36" s="930"/>
      <c r="S36" s="930"/>
      <c r="T36" s="930"/>
      <c r="U36" s="958"/>
      <c r="V36" s="128"/>
      <c r="W36" s="129"/>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57"/>
      <c r="BB36" s="905"/>
      <c r="BC36" s="906"/>
      <c r="BD36" s="906"/>
      <c r="BE36" s="906"/>
      <c r="BF36" s="906"/>
      <c r="BG36" s="906"/>
      <c r="BH36" s="906"/>
      <c r="BI36" s="906"/>
      <c r="BJ36" s="906"/>
      <c r="BK36" s="906"/>
      <c r="BL36" s="906"/>
      <c r="BM36" s="906"/>
      <c r="BN36" s="909"/>
      <c r="BO36" s="135"/>
      <c r="BP36" s="130"/>
      <c r="BQ36" s="130"/>
      <c r="BR36" s="130"/>
      <c r="BS36" s="130"/>
      <c r="BT36" s="130"/>
      <c r="BU36" s="130"/>
      <c r="BV36" s="130"/>
      <c r="BW36" s="932"/>
      <c r="BX36" s="932"/>
      <c r="BY36" s="929"/>
      <c r="BZ36" s="930"/>
      <c r="CA36" s="930"/>
      <c r="CB36" s="930"/>
      <c r="CC36" s="930"/>
      <c r="CD36" s="930"/>
      <c r="CE36" s="930"/>
      <c r="CF36" s="930"/>
      <c r="CG36" s="155"/>
      <c r="CH36" s="59"/>
      <c r="CI36" s="59"/>
      <c r="CJ36" s="59"/>
      <c r="CK36" s="883"/>
    </row>
    <row r="37" spans="4:89" ht="8.1" customHeight="1" x14ac:dyDescent="0.45">
      <c r="D37" s="58"/>
      <c r="E37" s="58"/>
      <c r="F37" s="58"/>
      <c r="G37" s="58"/>
      <c r="H37" s="58"/>
      <c r="I37" s="58"/>
      <c r="J37" s="58"/>
      <c r="K37" s="116"/>
      <c r="L37" s="116"/>
      <c r="M37" s="152"/>
      <c r="N37" s="152"/>
      <c r="O37" s="152"/>
      <c r="P37" s="152"/>
      <c r="Q37" s="152"/>
      <c r="R37" s="152"/>
      <c r="S37" s="152"/>
      <c r="T37" s="152"/>
      <c r="U37" s="145"/>
      <c r="V37" s="58"/>
      <c r="W37" s="58"/>
      <c r="X37" s="59"/>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932"/>
      <c r="BB37" s="937">
        <f>'16-10別表 (1)'!BB34</f>
        <v>0</v>
      </c>
      <c r="BC37" s="938"/>
      <c r="BD37" s="938"/>
      <c r="BE37" s="938"/>
      <c r="BF37" s="938"/>
      <c r="BG37" s="938"/>
      <c r="BH37" s="938"/>
      <c r="BI37" s="938"/>
      <c r="BJ37" s="938"/>
      <c r="BK37" s="938"/>
      <c r="BL37" s="938"/>
      <c r="BM37" s="938"/>
      <c r="BN37" s="898"/>
      <c r="BO37" s="58"/>
      <c r="BP37" s="58"/>
      <c r="BQ37" s="58"/>
      <c r="BR37" s="58"/>
      <c r="BS37" s="58"/>
      <c r="BT37" s="58"/>
      <c r="BU37" s="58"/>
      <c r="BV37" s="58"/>
      <c r="BW37" s="58"/>
      <c r="BX37" s="58"/>
      <c r="BY37" s="152"/>
      <c r="BZ37" s="152"/>
      <c r="CA37" s="152"/>
      <c r="CB37" s="152"/>
      <c r="CC37" s="152"/>
      <c r="CD37" s="152"/>
      <c r="CE37" s="152"/>
      <c r="CF37" s="152"/>
      <c r="CG37" s="145"/>
      <c r="CH37" s="58"/>
      <c r="CI37" s="58"/>
      <c r="CJ37" s="58"/>
      <c r="CK37" s="883"/>
    </row>
    <row r="38" spans="4:89" ht="8.1" customHeight="1" x14ac:dyDescent="0.45">
      <c r="D38" s="58"/>
      <c r="E38" s="58"/>
      <c r="F38" s="58"/>
      <c r="G38" s="58"/>
      <c r="H38" s="58"/>
      <c r="I38" s="58"/>
      <c r="J38" s="58"/>
      <c r="K38" s="116"/>
      <c r="L38" s="116"/>
      <c r="M38" s="152"/>
      <c r="N38" s="152"/>
      <c r="O38" s="152"/>
      <c r="P38" s="152"/>
      <c r="Q38" s="152"/>
      <c r="R38" s="152"/>
      <c r="S38" s="152"/>
      <c r="T38" s="152"/>
      <c r="U38" s="145"/>
      <c r="V38" s="58"/>
      <c r="W38" s="58"/>
      <c r="X38" s="59"/>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932"/>
      <c r="BB38" s="939"/>
      <c r="BC38" s="940"/>
      <c r="BD38" s="940"/>
      <c r="BE38" s="940"/>
      <c r="BF38" s="940"/>
      <c r="BG38" s="940"/>
      <c r="BH38" s="940"/>
      <c r="BI38" s="940"/>
      <c r="BJ38" s="940"/>
      <c r="BK38" s="940"/>
      <c r="BL38" s="940"/>
      <c r="BM38" s="940"/>
      <c r="BN38" s="899"/>
      <c r="BO38" s="58"/>
      <c r="BP38" s="58"/>
      <c r="BQ38" s="58"/>
      <c r="BR38" s="58"/>
      <c r="BS38" s="58"/>
      <c r="BT38" s="58"/>
      <c r="BU38" s="58"/>
      <c r="BV38" s="58"/>
      <c r="BW38" s="58"/>
      <c r="BX38" s="58"/>
      <c r="BY38" s="152"/>
      <c r="BZ38" s="152"/>
      <c r="CA38" s="152"/>
      <c r="CB38" s="152"/>
      <c r="CC38" s="152"/>
      <c r="CD38" s="152"/>
      <c r="CE38" s="152"/>
      <c r="CF38" s="152"/>
      <c r="CG38" s="145"/>
      <c r="CH38" s="58"/>
      <c r="CI38" s="58"/>
      <c r="CJ38" s="58"/>
      <c r="CK38" s="883"/>
    </row>
    <row r="39" spans="4:89" ht="8.1" customHeight="1" x14ac:dyDescent="0.45">
      <c r="D39" s="58"/>
      <c r="E39" s="58"/>
      <c r="F39" s="58"/>
      <c r="G39" s="58"/>
      <c r="H39" s="58"/>
      <c r="I39" s="58"/>
      <c r="J39" s="58"/>
      <c r="K39" s="116"/>
      <c r="L39" s="116"/>
      <c r="M39" s="152"/>
      <c r="N39" s="152"/>
      <c r="O39" s="152"/>
      <c r="P39" s="152"/>
      <c r="Q39" s="152"/>
      <c r="R39" s="152"/>
      <c r="S39" s="152"/>
      <c r="T39" s="152"/>
      <c r="U39" s="145"/>
      <c r="V39" s="58"/>
      <c r="W39" s="58"/>
      <c r="X39" s="59"/>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932"/>
      <c r="BB39" s="941"/>
      <c r="BC39" s="942"/>
      <c r="BD39" s="942"/>
      <c r="BE39" s="942"/>
      <c r="BF39" s="942"/>
      <c r="BG39" s="942"/>
      <c r="BH39" s="942"/>
      <c r="BI39" s="942"/>
      <c r="BJ39" s="942"/>
      <c r="BK39" s="942"/>
      <c r="BL39" s="942"/>
      <c r="BM39" s="942"/>
      <c r="BN39" s="900"/>
      <c r="BO39" s="58"/>
      <c r="BP39" s="58"/>
      <c r="BQ39" s="58"/>
      <c r="BR39" s="58"/>
      <c r="BS39" s="58"/>
      <c r="BT39" s="58"/>
      <c r="BU39" s="58"/>
      <c r="BV39" s="58"/>
      <c r="BW39" s="58"/>
      <c r="BX39" s="58"/>
      <c r="BY39" s="152"/>
      <c r="BZ39" s="152"/>
      <c r="CA39" s="152"/>
      <c r="CB39" s="152"/>
      <c r="CC39" s="152"/>
      <c r="CD39" s="152"/>
      <c r="CE39" s="152"/>
      <c r="CF39" s="152"/>
      <c r="CG39" s="145"/>
      <c r="CH39" s="58"/>
      <c r="CI39" s="58"/>
      <c r="CJ39" s="58"/>
      <c r="CK39" s="883"/>
    </row>
    <row r="40" spans="4:89" ht="8.1" customHeight="1" x14ac:dyDescent="0.45">
      <c r="D40" s="58"/>
      <c r="E40" s="58"/>
      <c r="F40" s="58"/>
      <c r="G40" s="58"/>
      <c r="H40" s="58"/>
      <c r="I40" s="58"/>
      <c r="J40" s="58"/>
      <c r="K40" s="943" t="s">
        <v>99</v>
      </c>
      <c r="L40" s="943"/>
      <c r="M40" s="925" t="str">
        <f>'16-10別表 (1)'!M37</f>
        <v/>
      </c>
      <c r="N40" s="926"/>
      <c r="O40" s="926"/>
      <c r="P40" s="926"/>
      <c r="Q40" s="926"/>
      <c r="R40" s="926"/>
      <c r="S40" s="926"/>
      <c r="T40" s="926"/>
      <c r="U40" s="956"/>
      <c r="V40" s="59"/>
      <c r="W40" s="59"/>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932"/>
      <c r="BB40" s="901">
        <f>'16-10別表 (1)'!BB37</f>
        <v>0</v>
      </c>
      <c r="BC40" s="902"/>
      <c r="BD40" s="902"/>
      <c r="BE40" s="902"/>
      <c r="BF40" s="902"/>
      <c r="BG40" s="902"/>
      <c r="BH40" s="902"/>
      <c r="BI40" s="902"/>
      <c r="BJ40" s="902"/>
      <c r="BK40" s="902"/>
      <c r="BL40" s="902"/>
      <c r="BM40" s="902"/>
      <c r="BN40" s="907"/>
      <c r="BO40" s="58"/>
      <c r="BP40" s="58"/>
      <c r="BQ40" s="58"/>
      <c r="BR40" s="58"/>
      <c r="BS40" s="58"/>
      <c r="BT40" s="58"/>
      <c r="BU40" s="58"/>
      <c r="BV40" s="58"/>
      <c r="BW40" s="932"/>
      <c r="BX40" s="932"/>
      <c r="BY40" s="925" t="str">
        <f>'16-10別表 (1)'!BY37</f>
        <v/>
      </c>
      <c r="BZ40" s="926"/>
      <c r="CA40" s="926"/>
      <c r="CB40" s="926"/>
      <c r="CC40" s="926"/>
      <c r="CD40" s="926"/>
      <c r="CE40" s="926"/>
      <c r="CF40" s="926"/>
      <c r="CG40" s="153"/>
      <c r="CH40" s="59"/>
      <c r="CI40" s="59"/>
      <c r="CJ40" s="59"/>
      <c r="CK40" s="883"/>
    </row>
    <row r="41" spans="4:89" ht="8.1" customHeight="1" x14ac:dyDescent="0.45">
      <c r="D41" s="58"/>
      <c r="E41" s="58"/>
      <c r="F41" s="58"/>
      <c r="G41" s="58"/>
      <c r="H41" s="58"/>
      <c r="I41" s="58"/>
      <c r="J41" s="58"/>
      <c r="K41" s="944"/>
      <c r="L41" s="944"/>
      <c r="M41" s="927"/>
      <c r="N41" s="928"/>
      <c r="O41" s="928"/>
      <c r="P41" s="928"/>
      <c r="Q41" s="928"/>
      <c r="R41" s="928"/>
      <c r="S41" s="928"/>
      <c r="T41" s="928"/>
      <c r="U41" s="957"/>
      <c r="V41" s="59"/>
      <c r="W41" s="59"/>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932"/>
      <c r="BB41" s="903"/>
      <c r="BC41" s="904"/>
      <c r="BD41" s="904"/>
      <c r="BE41" s="904"/>
      <c r="BF41" s="904"/>
      <c r="BG41" s="904"/>
      <c r="BH41" s="904"/>
      <c r="BI41" s="904"/>
      <c r="BJ41" s="904"/>
      <c r="BK41" s="904"/>
      <c r="BL41" s="904"/>
      <c r="BM41" s="904"/>
      <c r="BN41" s="908"/>
      <c r="BO41" s="58"/>
      <c r="BP41" s="58"/>
      <c r="BQ41" s="58"/>
      <c r="BR41" s="58"/>
      <c r="BS41" s="58"/>
      <c r="BT41" s="58"/>
      <c r="BU41" s="58"/>
      <c r="BV41" s="58"/>
      <c r="BW41" s="932"/>
      <c r="BX41" s="932"/>
      <c r="BY41" s="927"/>
      <c r="BZ41" s="928"/>
      <c r="CA41" s="928"/>
      <c r="CB41" s="928"/>
      <c r="CC41" s="928"/>
      <c r="CD41" s="928"/>
      <c r="CE41" s="928"/>
      <c r="CF41" s="928"/>
      <c r="CG41" s="154"/>
      <c r="CH41" s="59"/>
      <c r="CI41" s="59"/>
      <c r="CJ41" s="59"/>
      <c r="CK41" s="883"/>
    </row>
    <row r="42" spans="4:89" ht="8.1" customHeight="1" x14ac:dyDescent="0.45">
      <c r="D42" s="58"/>
      <c r="E42" s="58"/>
      <c r="F42" s="58"/>
      <c r="G42" s="58"/>
      <c r="H42" s="58"/>
      <c r="I42" s="58"/>
      <c r="J42" s="58"/>
      <c r="K42" s="945"/>
      <c r="L42" s="945"/>
      <c r="M42" s="929"/>
      <c r="N42" s="930"/>
      <c r="O42" s="930"/>
      <c r="P42" s="930"/>
      <c r="Q42" s="930"/>
      <c r="R42" s="930"/>
      <c r="S42" s="930"/>
      <c r="T42" s="930"/>
      <c r="U42" s="958"/>
      <c r="V42" s="128"/>
      <c r="W42" s="129"/>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932"/>
      <c r="BB42" s="905"/>
      <c r="BC42" s="906"/>
      <c r="BD42" s="906"/>
      <c r="BE42" s="906"/>
      <c r="BF42" s="906"/>
      <c r="BG42" s="906"/>
      <c r="BH42" s="906"/>
      <c r="BI42" s="906"/>
      <c r="BJ42" s="906"/>
      <c r="BK42" s="906"/>
      <c r="BL42" s="906"/>
      <c r="BM42" s="906"/>
      <c r="BN42" s="909"/>
      <c r="BO42" s="135"/>
      <c r="BP42" s="130"/>
      <c r="BQ42" s="130"/>
      <c r="BR42" s="130"/>
      <c r="BS42" s="130"/>
      <c r="BT42" s="130"/>
      <c r="BU42" s="130"/>
      <c r="BV42" s="130"/>
      <c r="BW42" s="932"/>
      <c r="BX42" s="932"/>
      <c r="BY42" s="929"/>
      <c r="BZ42" s="930"/>
      <c r="CA42" s="930"/>
      <c r="CB42" s="930"/>
      <c r="CC42" s="930"/>
      <c r="CD42" s="930"/>
      <c r="CE42" s="930"/>
      <c r="CF42" s="930"/>
      <c r="CG42" s="155"/>
      <c r="CH42" s="59"/>
      <c r="CI42" s="59"/>
      <c r="CJ42" s="59"/>
      <c r="CK42" s="883"/>
    </row>
    <row r="43" spans="4:89" ht="8.1" customHeight="1" x14ac:dyDescent="0.45">
      <c r="D43" s="58"/>
      <c r="E43" s="58"/>
      <c r="F43" s="58"/>
      <c r="G43" s="58"/>
      <c r="H43" s="58"/>
      <c r="I43" s="58"/>
      <c r="J43" s="58"/>
      <c r="K43" s="116"/>
      <c r="L43" s="116"/>
      <c r="M43" s="152"/>
      <c r="N43" s="152"/>
      <c r="O43" s="152"/>
      <c r="P43" s="152"/>
      <c r="Q43" s="152"/>
      <c r="R43" s="152"/>
      <c r="S43" s="152"/>
      <c r="T43" s="152"/>
      <c r="U43" s="145"/>
      <c r="V43" s="58"/>
      <c r="W43" s="58"/>
      <c r="X43" s="59"/>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932"/>
      <c r="BB43" s="937">
        <f>'16-10別表 (1)'!BB40</f>
        <v>0</v>
      </c>
      <c r="BC43" s="938"/>
      <c r="BD43" s="938"/>
      <c r="BE43" s="938"/>
      <c r="BF43" s="938"/>
      <c r="BG43" s="938"/>
      <c r="BH43" s="938"/>
      <c r="BI43" s="938"/>
      <c r="BJ43" s="938"/>
      <c r="BK43" s="938"/>
      <c r="BL43" s="938"/>
      <c r="BM43" s="938"/>
      <c r="BN43" s="898"/>
      <c r="BO43" s="58"/>
      <c r="BP43" s="58"/>
      <c r="BQ43" s="58"/>
      <c r="BR43" s="58"/>
      <c r="BS43" s="58"/>
      <c r="BT43" s="58"/>
      <c r="BU43" s="58"/>
      <c r="BV43" s="58"/>
      <c r="BW43" s="58"/>
      <c r="BX43" s="58"/>
      <c r="BY43" s="152"/>
      <c r="BZ43" s="152"/>
      <c r="CA43" s="152"/>
      <c r="CB43" s="152"/>
      <c r="CC43" s="152"/>
      <c r="CD43" s="152"/>
      <c r="CE43" s="152"/>
      <c r="CF43" s="152"/>
      <c r="CG43" s="145"/>
      <c r="CH43" s="58"/>
      <c r="CI43" s="58"/>
      <c r="CJ43" s="58"/>
    </row>
    <row r="44" spans="4:89" ht="8.1" customHeight="1" x14ac:dyDescent="0.45">
      <c r="D44" s="58"/>
      <c r="E44" s="58"/>
      <c r="F44" s="58"/>
      <c r="G44" s="58"/>
      <c r="H44" s="58"/>
      <c r="I44" s="58"/>
      <c r="J44" s="58"/>
      <c r="K44" s="116"/>
      <c r="L44" s="116"/>
      <c r="M44" s="152"/>
      <c r="N44" s="152"/>
      <c r="O44" s="152"/>
      <c r="P44" s="152"/>
      <c r="Q44" s="152"/>
      <c r="R44" s="152"/>
      <c r="S44" s="152"/>
      <c r="T44" s="152"/>
      <c r="U44" s="145"/>
      <c r="V44" s="58"/>
      <c r="W44" s="58"/>
      <c r="X44" s="59"/>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932"/>
      <c r="BB44" s="939"/>
      <c r="BC44" s="940"/>
      <c r="BD44" s="940"/>
      <c r="BE44" s="940"/>
      <c r="BF44" s="940"/>
      <c r="BG44" s="940"/>
      <c r="BH44" s="940"/>
      <c r="BI44" s="940"/>
      <c r="BJ44" s="940"/>
      <c r="BK44" s="940"/>
      <c r="BL44" s="940"/>
      <c r="BM44" s="940"/>
      <c r="BN44" s="899"/>
      <c r="BO44" s="58"/>
      <c r="BP44" s="58"/>
      <c r="BQ44" s="58"/>
      <c r="BR44" s="58"/>
      <c r="BS44" s="58"/>
      <c r="BT44" s="58"/>
      <c r="BU44" s="58"/>
      <c r="BV44" s="58"/>
      <c r="BW44" s="58"/>
      <c r="BX44" s="58"/>
      <c r="BY44" s="152"/>
      <c r="BZ44" s="152"/>
      <c r="CA44" s="152"/>
      <c r="CB44" s="152"/>
      <c r="CC44" s="152"/>
      <c r="CD44" s="152"/>
      <c r="CE44" s="152"/>
      <c r="CF44" s="152"/>
      <c r="CG44" s="145"/>
      <c r="CH44" s="58"/>
      <c r="CI44" s="58"/>
      <c r="CJ44" s="58"/>
    </row>
    <row r="45" spans="4:89" ht="8.1" customHeight="1" x14ac:dyDescent="0.45">
      <c r="D45" s="58"/>
      <c r="E45" s="58"/>
      <c r="F45" s="58"/>
      <c r="G45" s="58"/>
      <c r="H45" s="58"/>
      <c r="I45" s="58"/>
      <c r="J45" s="58"/>
      <c r="K45" s="116"/>
      <c r="L45" s="116"/>
      <c r="M45" s="152"/>
      <c r="N45" s="152"/>
      <c r="O45" s="152"/>
      <c r="P45" s="152"/>
      <c r="Q45" s="152"/>
      <c r="R45" s="152"/>
      <c r="S45" s="152"/>
      <c r="T45" s="152"/>
      <c r="U45" s="145"/>
      <c r="V45" s="58"/>
      <c r="W45" s="58"/>
      <c r="X45" s="59"/>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932"/>
      <c r="BB45" s="941"/>
      <c r="BC45" s="942"/>
      <c r="BD45" s="942"/>
      <c r="BE45" s="942"/>
      <c r="BF45" s="942"/>
      <c r="BG45" s="942"/>
      <c r="BH45" s="942"/>
      <c r="BI45" s="942"/>
      <c r="BJ45" s="942"/>
      <c r="BK45" s="942"/>
      <c r="BL45" s="942"/>
      <c r="BM45" s="942"/>
      <c r="BN45" s="900"/>
      <c r="BO45" s="58"/>
      <c r="BP45" s="58"/>
      <c r="BQ45" s="58"/>
      <c r="BR45" s="58"/>
      <c r="BS45" s="58"/>
      <c r="BT45" s="58"/>
      <c r="BU45" s="58"/>
      <c r="BV45" s="58"/>
      <c r="BW45" s="58"/>
      <c r="BX45" s="58"/>
      <c r="BY45" s="152"/>
      <c r="BZ45" s="152"/>
      <c r="CA45" s="152"/>
      <c r="CB45" s="152"/>
      <c r="CC45" s="152"/>
      <c r="CD45" s="152"/>
      <c r="CE45" s="152"/>
      <c r="CF45" s="152"/>
      <c r="CG45" s="145"/>
      <c r="CH45" s="58"/>
      <c r="CI45" s="58"/>
      <c r="CJ45" s="58"/>
    </row>
    <row r="46" spans="4:89" ht="8.1" customHeight="1" x14ac:dyDescent="0.45">
      <c r="D46" s="58"/>
      <c r="E46" s="58"/>
      <c r="F46" s="58"/>
      <c r="G46" s="58"/>
      <c r="H46" s="58"/>
      <c r="I46" s="58"/>
      <c r="J46" s="58"/>
      <c r="K46" s="943" t="s">
        <v>100</v>
      </c>
      <c r="L46" s="943"/>
      <c r="M46" s="925" t="str">
        <f>'16-10別表 (1)'!M43</f>
        <v/>
      </c>
      <c r="N46" s="926"/>
      <c r="O46" s="926"/>
      <c r="P46" s="926"/>
      <c r="Q46" s="926"/>
      <c r="R46" s="926"/>
      <c r="S46" s="926"/>
      <c r="T46" s="926"/>
      <c r="U46" s="956"/>
      <c r="V46" s="59"/>
      <c r="W46" s="59"/>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932"/>
      <c r="BB46" s="901">
        <f>'16-10別表 (1)'!BB43</f>
        <v>0</v>
      </c>
      <c r="BC46" s="902"/>
      <c r="BD46" s="902"/>
      <c r="BE46" s="902"/>
      <c r="BF46" s="902"/>
      <c r="BG46" s="902"/>
      <c r="BH46" s="902"/>
      <c r="BI46" s="902"/>
      <c r="BJ46" s="902"/>
      <c r="BK46" s="902"/>
      <c r="BL46" s="902"/>
      <c r="BM46" s="902"/>
      <c r="BN46" s="907"/>
      <c r="BO46" s="58"/>
      <c r="BP46" s="58"/>
      <c r="BQ46" s="58"/>
      <c r="BR46" s="58"/>
      <c r="BS46" s="58"/>
      <c r="BT46" s="58"/>
      <c r="BU46" s="58"/>
      <c r="BV46" s="58"/>
      <c r="BW46" s="932"/>
      <c r="BX46" s="932"/>
      <c r="BY46" s="925" t="str">
        <f>'16-10別表 (1)'!BY43</f>
        <v/>
      </c>
      <c r="BZ46" s="926"/>
      <c r="CA46" s="926"/>
      <c r="CB46" s="926"/>
      <c r="CC46" s="926"/>
      <c r="CD46" s="926"/>
      <c r="CE46" s="926"/>
      <c r="CF46" s="926"/>
      <c r="CG46" s="153"/>
      <c r="CH46" s="59"/>
      <c r="CI46" s="59"/>
      <c r="CJ46" s="59"/>
    </row>
    <row r="47" spans="4:89" ht="8.1" customHeight="1" x14ac:dyDescent="0.45">
      <c r="D47" s="58"/>
      <c r="E47" s="58"/>
      <c r="F47" s="58"/>
      <c r="G47" s="58"/>
      <c r="H47" s="58"/>
      <c r="I47" s="58"/>
      <c r="J47" s="58"/>
      <c r="K47" s="944"/>
      <c r="L47" s="944"/>
      <c r="M47" s="927"/>
      <c r="N47" s="928"/>
      <c r="O47" s="928"/>
      <c r="P47" s="928"/>
      <c r="Q47" s="928"/>
      <c r="R47" s="928"/>
      <c r="S47" s="928"/>
      <c r="T47" s="928"/>
      <c r="U47" s="957"/>
      <c r="V47" s="59"/>
      <c r="W47" s="59"/>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932"/>
      <c r="BB47" s="903"/>
      <c r="BC47" s="904"/>
      <c r="BD47" s="904"/>
      <c r="BE47" s="904"/>
      <c r="BF47" s="904"/>
      <c r="BG47" s="904"/>
      <c r="BH47" s="904"/>
      <c r="BI47" s="904"/>
      <c r="BJ47" s="904"/>
      <c r="BK47" s="904"/>
      <c r="BL47" s="904"/>
      <c r="BM47" s="904"/>
      <c r="BN47" s="908"/>
      <c r="BO47" s="58"/>
      <c r="BP47" s="58"/>
      <c r="BQ47" s="58"/>
      <c r="BR47" s="58"/>
      <c r="BS47" s="58"/>
      <c r="BT47" s="58"/>
      <c r="BU47" s="58"/>
      <c r="BV47" s="58"/>
      <c r="BW47" s="932"/>
      <c r="BX47" s="932"/>
      <c r="BY47" s="927"/>
      <c r="BZ47" s="928"/>
      <c r="CA47" s="928"/>
      <c r="CB47" s="928"/>
      <c r="CC47" s="928"/>
      <c r="CD47" s="928"/>
      <c r="CE47" s="928"/>
      <c r="CF47" s="928"/>
      <c r="CG47" s="154"/>
      <c r="CH47" s="59"/>
      <c r="CI47" s="59"/>
      <c r="CJ47" s="59"/>
    </row>
    <row r="48" spans="4:89" ht="8.1" customHeight="1" x14ac:dyDescent="0.45">
      <c r="D48" s="58"/>
      <c r="E48" s="58"/>
      <c r="F48" s="58"/>
      <c r="G48" s="58"/>
      <c r="H48" s="58"/>
      <c r="I48" s="58"/>
      <c r="J48" s="58"/>
      <c r="K48" s="945"/>
      <c r="L48" s="945"/>
      <c r="M48" s="929"/>
      <c r="N48" s="930"/>
      <c r="O48" s="930"/>
      <c r="P48" s="930"/>
      <c r="Q48" s="930"/>
      <c r="R48" s="930"/>
      <c r="S48" s="930"/>
      <c r="T48" s="930"/>
      <c r="U48" s="958"/>
      <c r="V48" s="128"/>
      <c r="W48" s="129"/>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932"/>
      <c r="BB48" s="905"/>
      <c r="BC48" s="906"/>
      <c r="BD48" s="906"/>
      <c r="BE48" s="906"/>
      <c r="BF48" s="906"/>
      <c r="BG48" s="906"/>
      <c r="BH48" s="906"/>
      <c r="BI48" s="906"/>
      <c r="BJ48" s="906"/>
      <c r="BK48" s="906"/>
      <c r="BL48" s="906"/>
      <c r="BM48" s="906"/>
      <c r="BN48" s="909"/>
      <c r="BO48" s="135"/>
      <c r="BP48" s="130"/>
      <c r="BQ48" s="130"/>
      <c r="BR48" s="130"/>
      <c r="BS48" s="130"/>
      <c r="BT48" s="130"/>
      <c r="BU48" s="130"/>
      <c r="BV48" s="130"/>
      <c r="BW48" s="932"/>
      <c r="BX48" s="932"/>
      <c r="BY48" s="929"/>
      <c r="BZ48" s="930"/>
      <c r="CA48" s="930"/>
      <c r="CB48" s="930"/>
      <c r="CC48" s="930"/>
      <c r="CD48" s="930"/>
      <c r="CE48" s="930"/>
      <c r="CF48" s="930"/>
      <c r="CG48" s="155"/>
      <c r="CH48" s="59"/>
      <c r="CI48" s="59"/>
      <c r="CJ48" s="59"/>
    </row>
    <row r="49" spans="4:88" ht="8.1" customHeight="1" x14ac:dyDescent="0.45">
      <c r="D49" s="58"/>
      <c r="E49" s="58"/>
      <c r="F49" s="58"/>
      <c r="G49" s="58"/>
      <c r="H49" s="58"/>
      <c r="I49" s="58"/>
      <c r="J49" s="58"/>
      <c r="K49" s="116"/>
      <c r="L49" s="116"/>
      <c r="M49" s="152"/>
      <c r="N49" s="152"/>
      <c r="O49" s="152"/>
      <c r="P49" s="152"/>
      <c r="Q49" s="152"/>
      <c r="R49" s="152"/>
      <c r="S49" s="152"/>
      <c r="T49" s="152"/>
      <c r="U49" s="145"/>
      <c r="V49" s="58"/>
      <c r="W49" s="58"/>
      <c r="X49" s="59"/>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8"/>
      <c r="AY49" s="58"/>
      <c r="AZ49" s="58"/>
      <c r="BA49" s="932"/>
      <c r="BB49" s="937">
        <f>'16-10別表 (1)'!BB46</f>
        <v>0</v>
      </c>
      <c r="BC49" s="938"/>
      <c r="BD49" s="938"/>
      <c r="BE49" s="938"/>
      <c r="BF49" s="938"/>
      <c r="BG49" s="938"/>
      <c r="BH49" s="938"/>
      <c r="BI49" s="938"/>
      <c r="BJ49" s="938"/>
      <c r="BK49" s="938"/>
      <c r="BL49" s="938"/>
      <c r="BM49" s="938"/>
      <c r="BN49" s="898"/>
      <c r="BO49" s="58"/>
      <c r="BP49" s="58"/>
      <c r="BQ49" s="58"/>
      <c r="BR49" s="58"/>
      <c r="BS49" s="58"/>
      <c r="BT49" s="58"/>
      <c r="BU49" s="58"/>
      <c r="BV49" s="58"/>
      <c r="BW49" s="58"/>
      <c r="BX49" s="58"/>
      <c r="BY49" s="152"/>
      <c r="BZ49" s="152"/>
      <c r="CA49" s="152"/>
      <c r="CB49" s="152"/>
      <c r="CC49" s="152"/>
      <c r="CD49" s="152"/>
      <c r="CE49" s="152"/>
      <c r="CF49" s="152"/>
      <c r="CG49" s="145"/>
      <c r="CH49" s="58"/>
      <c r="CI49" s="58"/>
      <c r="CJ49" s="58"/>
    </row>
    <row r="50" spans="4:88" ht="8.1" customHeight="1" x14ac:dyDescent="0.45">
      <c r="D50" s="58"/>
      <c r="E50" s="58"/>
      <c r="F50" s="58"/>
      <c r="G50" s="58"/>
      <c r="H50" s="58"/>
      <c r="I50" s="58"/>
      <c r="J50" s="58"/>
      <c r="K50" s="116"/>
      <c r="L50" s="116"/>
      <c r="M50" s="152"/>
      <c r="N50" s="152"/>
      <c r="O50" s="152"/>
      <c r="P50" s="152"/>
      <c r="Q50" s="152"/>
      <c r="R50" s="152"/>
      <c r="S50" s="152"/>
      <c r="T50" s="152"/>
      <c r="U50" s="145"/>
      <c r="V50" s="58"/>
      <c r="W50" s="58"/>
      <c r="X50" s="59"/>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932"/>
      <c r="BB50" s="939"/>
      <c r="BC50" s="940"/>
      <c r="BD50" s="940"/>
      <c r="BE50" s="940"/>
      <c r="BF50" s="940"/>
      <c r="BG50" s="940"/>
      <c r="BH50" s="940"/>
      <c r="BI50" s="940"/>
      <c r="BJ50" s="940"/>
      <c r="BK50" s="940"/>
      <c r="BL50" s="940"/>
      <c r="BM50" s="940"/>
      <c r="BN50" s="899"/>
      <c r="BO50" s="58"/>
      <c r="BP50" s="58"/>
      <c r="BQ50" s="58"/>
      <c r="BR50" s="58"/>
      <c r="BS50" s="58"/>
      <c r="BT50" s="58"/>
      <c r="BU50" s="58"/>
      <c r="BV50" s="58"/>
      <c r="BW50" s="58"/>
      <c r="BX50" s="58"/>
      <c r="BY50" s="152"/>
      <c r="BZ50" s="152"/>
      <c r="CA50" s="152"/>
      <c r="CB50" s="152"/>
      <c r="CC50" s="152"/>
      <c r="CD50" s="152"/>
      <c r="CE50" s="152"/>
      <c r="CF50" s="152"/>
      <c r="CG50" s="145"/>
      <c r="CH50" s="58"/>
      <c r="CI50" s="58"/>
      <c r="CJ50" s="58"/>
    </row>
    <row r="51" spans="4:88" ht="8.1" customHeight="1" x14ac:dyDescent="0.45">
      <c r="D51" s="58"/>
      <c r="E51" s="58"/>
      <c r="F51" s="58"/>
      <c r="G51" s="58"/>
      <c r="H51" s="58"/>
      <c r="I51" s="58"/>
      <c r="J51" s="58"/>
      <c r="K51" s="116"/>
      <c r="L51" s="116"/>
      <c r="M51" s="152"/>
      <c r="N51" s="152"/>
      <c r="O51" s="152"/>
      <c r="P51" s="152"/>
      <c r="Q51" s="152"/>
      <c r="R51" s="152"/>
      <c r="S51" s="152"/>
      <c r="T51" s="152"/>
      <c r="U51" s="145"/>
      <c r="V51" s="58"/>
      <c r="W51" s="58"/>
      <c r="X51" s="59"/>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932"/>
      <c r="BB51" s="941"/>
      <c r="BC51" s="942"/>
      <c r="BD51" s="942"/>
      <c r="BE51" s="942"/>
      <c r="BF51" s="942"/>
      <c r="BG51" s="942"/>
      <c r="BH51" s="942"/>
      <c r="BI51" s="942"/>
      <c r="BJ51" s="942"/>
      <c r="BK51" s="942"/>
      <c r="BL51" s="942"/>
      <c r="BM51" s="942"/>
      <c r="BN51" s="900"/>
      <c r="BO51" s="58"/>
      <c r="BP51" s="58"/>
      <c r="BQ51" s="58"/>
      <c r="BR51" s="58"/>
      <c r="BS51" s="58"/>
      <c r="BT51" s="58"/>
      <c r="BU51" s="58"/>
      <c r="BV51" s="58"/>
      <c r="BW51" s="58"/>
      <c r="BX51" s="58"/>
      <c r="BY51" s="152"/>
      <c r="BZ51" s="152"/>
      <c r="CA51" s="152"/>
      <c r="CB51" s="152"/>
      <c r="CC51" s="152"/>
      <c r="CD51" s="152"/>
      <c r="CE51" s="152"/>
      <c r="CF51" s="152"/>
      <c r="CG51" s="145"/>
      <c r="CH51" s="58"/>
      <c r="CI51" s="58"/>
      <c r="CJ51" s="58"/>
    </row>
    <row r="52" spans="4:88" ht="8.1" customHeight="1" x14ac:dyDescent="0.45">
      <c r="D52" s="58"/>
      <c r="E52" s="58"/>
      <c r="F52" s="58"/>
      <c r="G52" s="58"/>
      <c r="H52" s="58"/>
      <c r="I52" s="58"/>
      <c r="J52" s="58"/>
      <c r="K52" s="943" t="s">
        <v>101</v>
      </c>
      <c r="L52" s="943"/>
      <c r="M52" s="925" t="str">
        <f>'16-10別表 (1)'!M49</f>
        <v/>
      </c>
      <c r="N52" s="926"/>
      <c r="O52" s="926"/>
      <c r="P52" s="926"/>
      <c r="Q52" s="926"/>
      <c r="R52" s="926"/>
      <c r="S52" s="926"/>
      <c r="T52" s="926"/>
      <c r="U52" s="956"/>
      <c r="V52" s="59"/>
      <c r="W52" s="59"/>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932"/>
      <c r="BB52" s="901">
        <f>'16-10別表 (1)'!BB49</f>
        <v>0</v>
      </c>
      <c r="BC52" s="902"/>
      <c r="BD52" s="902"/>
      <c r="BE52" s="902"/>
      <c r="BF52" s="902"/>
      <c r="BG52" s="902"/>
      <c r="BH52" s="902"/>
      <c r="BI52" s="902"/>
      <c r="BJ52" s="902"/>
      <c r="BK52" s="902"/>
      <c r="BL52" s="902"/>
      <c r="BM52" s="902"/>
      <c r="BN52" s="907"/>
      <c r="BO52" s="58"/>
      <c r="BP52" s="58"/>
      <c r="BQ52" s="58"/>
      <c r="BR52" s="58"/>
      <c r="BS52" s="58"/>
      <c r="BT52" s="58"/>
      <c r="BU52" s="58"/>
      <c r="BV52" s="58"/>
      <c r="BW52" s="932"/>
      <c r="BX52" s="932"/>
      <c r="BY52" s="925" t="str">
        <f>'16-10別表 (1)'!BY49</f>
        <v/>
      </c>
      <c r="BZ52" s="926"/>
      <c r="CA52" s="926"/>
      <c r="CB52" s="926"/>
      <c r="CC52" s="926"/>
      <c r="CD52" s="926"/>
      <c r="CE52" s="926"/>
      <c r="CF52" s="926"/>
      <c r="CG52" s="153"/>
      <c r="CH52" s="59"/>
      <c r="CI52" s="59"/>
      <c r="CJ52" s="59"/>
    </row>
    <row r="53" spans="4:88" ht="8.1" customHeight="1" x14ac:dyDescent="0.45">
      <c r="D53" s="58"/>
      <c r="E53" s="58"/>
      <c r="F53" s="58"/>
      <c r="G53" s="58"/>
      <c r="H53" s="58"/>
      <c r="I53" s="58"/>
      <c r="J53" s="58"/>
      <c r="K53" s="944"/>
      <c r="L53" s="944"/>
      <c r="M53" s="927"/>
      <c r="N53" s="928"/>
      <c r="O53" s="928"/>
      <c r="P53" s="928"/>
      <c r="Q53" s="928"/>
      <c r="R53" s="928"/>
      <c r="S53" s="928"/>
      <c r="T53" s="928"/>
      <c r="U53" s="957"/>
      <c r="V53" s="59"/>
      <c r="W53" s="59"/>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932"/>
      <c r="BB53" s="903"/>
      <c r="BC53" s="904"/>
      <c r="BD53" s="904"/>
      <c r="BE53" s="904"/>
      <c r="BF53" s="904"/>
      <c r="BG53" s="904"/>
      <c r="BH53" s="904"/>
      <c r="BI53" s="904"/>
      <c r="BJ53" s="904"/>
      <c r="BK53" s="904"/>
      <c r="BL53" s="904"/>
      <c r="BM53" s="904"/>
      <c r="BN53" s="908"/>
      <c r="BO53" s="58"/>
      <c r="BP53" s="58"/>
      <c r="BQ53" s="58"/>
      <c r="BR53" s="58"/>
      <c r="BS53" s="58"/>
      <c r="BT53" s="58"/>
      <c r="BU53" s="58"/>
      <c r="BV53" s="58"/>
      <c r="BW53" s="932"/>
      <c r="BX53" s="932"/>
      <c r="BY53" s="927"/>
      <c r="BZ53" s="928"/>
      <c r="CA53" s="928"/>
      <c r="CB53" s="928"/>
      <c r="CC53" s="928"/>
      <c r="CD53" s="928"/>
      <c r="CE53" s="928"/>
      <c r="CF53" s="928"/>
      <c r="CG53" s="154"/>
      <c r="CH53" s="59"/>
      <c r="CI53" s="59"/>
      <c r="CJ53" s="59"/>
    </row>
    <row r="54" spans="4:88" ht="8.1" customHeight="1" x14ac:dyDescent="0.45">
      <c r="D54" s="58"/>
      <c r="E54" s="58"/>
      <c r="F54" s="58"/>
      <c r="G54" s="58"/>
      <c r="H54" s="58"/>
      <c r="I54" s="58"/>
      <c r="J54" s="58"/>
      <c r="K54" s="945"/>
      <c r="L54" s="945"/>
      <c r="M54" s="929"/>
      <c r="N54" s="930"/>
      <c r="O54" s="930"/>
      <c r="P54" s="930"/>
      <c r="Q54" s="930"/>
      <c r="R54" s="930"/>
      <c r="S54" s="930"/>
      <c r="T54" s="930"/>
      <c r="U54" s="958"/>
      <c r="V54" s="128"/>
      <c r="W54" s="129"/>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932"/>
      <c r="BB54" s="905"/>
      <c r="BC54" s="906"/>
      <c r="BD54" s="906"/>
      <c r="BE54" s="906"/>
      <c r="BF54" s="906"/>
      <c r="BG54" s="906"/>
      <c r="BH54" s="906"/>
      <c r="BI54" s="906"/>
      <c r="BJ54" s="906"/>
      <c r="BK54" s="906"/>
      <c r="BL54" s="906"/>
      <c r="BM54" s="906"/>
      <c r="BN54" s="909"/>
      <c r="BO54" s="135"/>
      <c r="BP54" s="130"/>
      <c r="BQ54" s="130"/>
      <c r="BR54" s="130"/>
      <c r="BS54" s="130"/>
      <c r="BT54" s="130"/>
      <c r="BU54" s="130"/>
      <c r="BV54" s="130"/>
      <c r="BW54" s="932"/>
      <c r="BX54" s="932"/>
      <c r="BY54" s="929"/>
      <c r="BZ54" s="930"/>
      <c r="CA54" s="930"/>
      <c r="CB54" s="930"/>
      <c r="CC54" s="930"/>
      <c r="CD54" s="930"/>
      <c r="CE54" s="930"/>
      <c r="CF54" s="930"/>
      <c r="CG54" s="155"/>
      <c r="CH54" s="59"/>
      <c r="CI54" s="59"/>
      <c r="CJ54" s="59"/>
    </row>
    <row r="55" spans="4:88" ht="8.1" customHeight="1" x14ac:dyDescent="0.45">
      <c r="D55" s="58"/>
      <c r="E55" s="58"/>
      <c r="F55" s="58"/>
      <c r="G55" s="58"/>
      <c r="H55" s="58"/>
      <c r="I55" s="58"/>
      <c r="J55" s="58"/>
      <c r="K55" s="116"/>
      <c r="L55" s="116"/>
      <c r="M55" s="152"/>
      <c r="N55" s="152"/>
      <c r="O55" s="152"/>
      <c r="P55" s="152"/>
      <c r="Q55" s="152"/>
      <c r="R55" s="152"/>
      <c r="S55" s="152"/>
      <c r="T55" s="152"/>
      <c r="U55" s="145"/>
      <c r="V55" s="58"/>
      <c r="W55" s="58"/>
      <c r="X55" s="59"/>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932"/>
      <c r="BB55" s="937">
        <f>'16-10別表 (1)'!BB52</f>
        <v>0</v>
      </c>
      <c r="BC55" s="938"/>
      <c r="BD55" s="938"/>
      <c r="BE55" s="938"/>
      <c r="BF55" s="938"/>
      <c r="BG55" s="938"/>
      <c r="BH55" s="938"/>
      <c r="BI55" s="938"/>
      <c r="BJ55" s="938"/>
      <c r="BK55" s="938"/>
      <c r="BL55" s="938"/>
      <c r="BM55" s="938"/>
      <c r="BN55" s="898"/>
      <c r="BO55" s="58"/>
      <c r="BP55" s="58"/>
      <c r="BQ55" s="58"/>
      <c r="BR55" s="58"/>
      <c r="BS55" s="58"/>
      <c r="BT55" s="58"/>
      <c r="BU55" s="58"/>
      <c r="BV55" s="58"/>
      <c r="BW55" s="58"/>
      <c r="BX55" s="58"/>
      <c r="BY55" s="152"/>
      <c r="BZ55" s="152"/>
      <c r="CA55" s="152"/>
      <c r="CB55" s="152"/>
      <c r="CC55" s="152"/>
      <c r="CD55" s="152"/>
      <c r="CE55" s="152"/>
      <c r="CF55" s="152"/>
      <c r="CG55" s="145"/>
      <c r="CH55" s="58"/>
      <c r="CI55" s="58"/>
      <c r="CJ55" s="58"/>
    </row>
    <row r="56" spans="4:88" ht="8.1" customHeight="1" x14ac:dyDescent="0.45">
      <c r="D56" s="58"/>
      <c r="E56" s="58"/>
      <c r="F56" s="58"/>
      <c r="G56" s="58"/>
      <c r="H56" s="58"/>
      <c r="I56" s="58"/>
      <c r="J56" s="58"/>
      <c r="K56" s="116"/>
      <c r="L56" s="116"/>
      <c r="M56" s="152"/>
      <c r="N56" s="152"/>
      <c r="O56" s="152"/>
      <c r="P56" s="152"/>
      <c r="Q56" s="152"/>
      <c r="R56" s="152"/>
      <c r="S56" s="152"/>
      <c r="T56" s="152"/>
      <c r="U56" s="145"/>
      <c r="V56" s="58"/>
      <c r="W56" s="58"/>
      <c r="X56" s="59"/>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932"/>
      <c r="BB56" s="939"/>
      <c r="BC56" s="940"/>
      <c r="BD56" s="940"/>
      <c r="BE56" s="940"/>
      <c r="BF56" s="940"/>
      <c r="BG56" s="940"/>
      <c r="BH56" s="940"/>
      <c r="BI56" s="940"/>
      <c r="BJ56" s="940"/>
      <c r="BK56" s="940"/>
      <c r="BL56" s="940"/>
      <c r="BM56" s="940"/>
      <c r="BN56" s="899"/>
      <c r="BO56" s="58"/>
      <c r="BP56" s="58"/>
      <c r="BQ56" s="58"/>
      <c r="BR56" s="58"/>
      <c r="BS56" s="58"/>
      <c r="BT56" s="58"/>
      <c r="BU56" s="58"/>
      <c r="BV56" s="58"/>
      <c r="BW56" s="58"/>
      <c r="BX56" s="58"/>
      <c r="BY56" s="152"/>
      <c r="BZ56" s="152"/>
      <c r="CA56" s="152"/>
      <c r="CB56" s="152"/>
      <c r="CC56" s="152"/>
      <c r="CD56" s="152"/>
      <c r="CE56" s="152"/>
      <c r="CF56" s="152"/>
      <c r="CG56" s="145"/>
      <c r="CH56" s="58"/>
      <c r="CI56" s="58"/>
      <c r="CJ56" s="58"/>
    </row>
    <row r="57" spans="4:88" ht="8.1" customHeight="1" x14ac:dyDescent="0.45">
      <c r="D57" s="58"/>
      <c r="E57" s="58"/>
      <c r="F57" s="58"/>
      <c r="G57" s="58"/>
      <c r="H57" s="58"/>
      <c r="I57" s="58"/>
      <c r="J57" s="58"/>
      <c r="K57" s="116"/>
      <c r="L57" s="116"/>
      <c r="M57" s="152"/>
      <c r="N57" s="152"/>
      <c r="O57" s="152"/>
      <c r="P57" s="152"/>
      <c r="Q57" s="152"/>
      <c r="R57" s="152"/>
      <c r="S57" s="152"/>
      <c r="T57" s="152"/>
      <c r="U57" s="145"/>
      <c r="V57" s="58"/>
      <c r="W57" s="58"/>
      <c r="X57" s="59"/>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932"/>
      <c r="BB57" s="941"/>
      <c r="BC57" s="942"/>
      <c r="BD57" s="942"/>
      <c r="BE57" s="942"/>
      <c r="BF57" s="942"/>
      <c r="BG57" s="942"/>
      <c r="BH57" s="942"/>
      <c r="BI57" s="942"/>
      <c r="BJ57" s="942"/>
      <c r="BK57" s="942"/>
      <c r="BL57" s="942"/>
      <c r="BM57" s="942"/>
      <c r="BN57" s="900"/>
      <c r="BO57" s="58"/>
      <c r="BP57" s="58"/>
      <c r="BQ57" s="58"/>
      <c r="BR57" s="58"/>
      <c r="BS57" s="58"/>
      <c r="BT57" s="58"/>
      <c r="BU57" s="58"/>
      <c r="BV57" s="58"/>
      <c r="BW57" s="58"/>
      <c r="BX57" s="58"/>
      <c r="BY57" s="152"/>
      <c r="BZ57" s="152"/>
      <c r="CA57" s="152"/>
      <c r="CB57" s="152"/>
      <c r="CC57" s="152"/>
      <c r="CD57" s="152"/>
      <c r="CE57" s="152"/>
      <c r="CF57" s="152"/>
      <c r="CG57" s="145"/>
      <c r="CH57" s="58"/>
      <c r="CI57" s="58"/>
      <c r="CJ57" s="58"/>
    </row>
    <row r="58" spans="4:88" ht="8.1" customHeight="1" x14ac:dyDescent="0.45">
      <c r="D58" s="58"/>
      <c r="E58" s="58"/>
      <c r="F58" s="58"/>
      <c r="G58" s="58"/>
      <c r="H58" s="58"/>
      <c r="I58" s="58"/>
      <c r="J58" s="58"/>
      <c r="K58" s="943" t="s">
        <v>102</v>
      </c>
      <c r="L58" s="943"/>
      <c r="M58" s="925" t="str">
        <f>'16-10別表 (1)'!M55</f>
        <v/>
      </c>
      <c r="N58" s="926"/>
      <c r="O58" s="926"/>
      <c r="P58" s="926"/>
      <c r="Q58" s="926"/>
      <c r="R58" s="926"/>
      <c r="S58" s="926"/>
      <c r="T58" s="926"/>
      <c r="U58" s="956"/>
      <c r="V58" s="59"/>
      <c r="W58" s="59"/>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932"/>
      <c r="BB58" s="901">
        <f>'16-10別表 (1)'!BB55</f>
        <v>0</v>
      </c>
      <c r="BC58" s="902"/>
      <c r="BD58" s="902"/>
      <c r="BE58" s="902"/>
      <c r="BF58" s="902"/>
      <c r="BG58" s="902"/>
      <c r="BH58" s="902"/>
      <c r="BI58" s="902"/>
      <c r="BJ58" s="902"/>
      <c r="BK58" s="902"/>
      <c r="BL58" s="902"/>
      <c r="BM58" s="902"/>
      <c r="BN58" s="907"/>
      <c r="BO58" s="58"/>
      <c r="BP58" s="58"/>
      <c r="BQ58" s="58"/>
      <c r="BR58" s="58"/>
      <c r="BS58" s="58"/>
      <c r="BT58" s="58"/>
      <c r="BU58" s="58"/>
      <c r="BV58" s="58"/>
      <c r="BW58" s="932"/>
      <c r="BX58" s="932"/>
      <c r="BY58" s="925" t="str">
        <f>'16-10別表 (1)'!BY55</f>
        <v/>
      </c>
      <c r="BZ58" s="926"/>
      <c r="CA58" s="926"/>
      <c r="CB58" s="926"/>
      <c r="CC58" s="926"/>
      <c r="CD58" s="926"/>
      <c r="CE58" s="926"/>
      <c r="CF58" s="926"/>
      <c r="CG58" s="153"/>
      <c r="CH58" s="59"/>
      <c r="CI58" s="59"/>
      <c r="CJ58" s="59"/>
    </row>
    <row r="59" spans="4:88" ht="8.1" customHeight="1" x14ac:dyDescent="0.45">
      <c r="D59" s="58"/>
      <c r="E59" s="58"/>
      <c r="F59" s="58"/>
      <c r="G59" s="58"/>
      <c r="H59" s="58"/>
      <c r="I59" s="58"/>
      <c r="J59" s="58"/>
      <c r="K59" s="944"/>
      <c r="L59" s="944"/>
      <c r="M59" s="927"/>
      <c r="N59" s="928"/>
      <c r="O59" s="928"/>
      <c r="P59" s="928"/>
      <c r="Q59" s="928"/>
      <c r="R59" s="928"/>
      <c r="S59" s="928"/>
      <c r="T59" s="928"/>
      <c r="U59" s="957"/>
      <c r="V59" s="59"/>
      <c r="W59" s="59"/>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932"/>
      <c r="BB59" s="903"/>
      <c r="BC59" s="904"/>
      <c r="BD59" s="904"/>
      <c r="BE59" s="904"/>
      <c r="BF59" s="904"/>
      <c r="BG59" s="904"/>
      <c r="BH59" s="904"/>
      <c r="BI59" s="904"/>
      <c r="BJ59" s="904"/>
      <c r="BK59" s="904"/>
      <c r="BL59" s="904"/>
      <c r="BM59" s="904"/>
      <c r="BN59" s="908"/>
      <c r="BO59" s="58"/>
      <c r="BP59" s="58"/>
      <c r="BQ59" s="58"/>
      <c r="BR59" s="58"/>
      <c r="BS59" s="58"/>
      <c r="BT59" s="58"/>
      <c r="BU59" s="58"/>
      <c r="BV59" s="58"/>
      <c r="BW59" s="932"/>
      <c r="BX59" s="932"/>
      <c r="BY59" s="927"/>
      <c r="BZ59" s="928"/>
      <c r="CA59" s="928"/>
      <c r="CB59" s="928"/>
      <c r="CC59" s="928"/>
      <c r="CD59" s="928"/>
      <c r="CE59" s="928"/>
      <c r="CF59" s="928"/>
      <c r="CG59" s="154"/>
      <c r="CH59" s="59"/>
      <c r="CI59" s="59"/>
      <c r="CJ59" s="59"/>
    </row>
    <row r="60" spans="4:88" ht="8.1" customHeight="1" thickBot="1" x14ac:dyDescent="0.5">
      <c r="D60" s="58"/>
      <c r="E60" s="58"/>
      <c r="F60" s="58"/>
      <c r="G60" s="58"/>
      <c r="H60" s="58"/>
      <c r="I60" s="58"/>
      <c r="J60" s="58"/>
      <c r="K60" s="945"/>
      <c r="L60" s="945"/>
      <c r="M60" s="929"/>
      <c r="N60" s="930"/>
      <c r="O60" s="930"/>
      <c r="P60" s="930"/>
      <c r="Q60" s="930"/>
      <c r="R60" s="930"/>
      <c r="S60" s="930"/>
      <c r="T60" s="930"/>
      <c r="U60" s="958"/>
      <c r="V60" s="131"/>
      <c r="W60" s="132"/>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932"/>
      <c r="BB60" s="905"/>
      <c r="BC60" s="906"/>
      <c r="BD60" s="906"/>
      <c r="BE60" s="906"/>
      <c r="BF60" s="906"/>
      <c r="BG60" s="906"/>
      <c r="BH60" s="906"/>
      <c r="BI60" s="906"/>
      <c r="BJ60" s="906"/>
      <c r="BK60" s="906"/>
      <c r="BL60" s="906"/>
      <c r="BM60" s="906"/>
      <c r="BN60" s="909"/>
      <c r="BO60" s="134"/>
      <c r="BP60" s="133"/>
      <c r="BQ60" s="133"/>
      <c r="BR60" s="133"/>
      <c r="BS60" s="133"/>
      <c r="BT60" s="133"/>
      <c r="BU60" s="133"/>
      <c r="BV60" s="133"/>
      <c r="BW60" s="932"/>
      <c r="BX60" s="932"/>
      <c r="BY60" s="929"/>
      <c r="BZ60" s="930"/>
      <c r="CA60" s="930"/>
      <c r="CB60" s="930"/>
      <c r="CC60" s="930"/>
      <c r="CD60" s="930"/>
      <c r="CE60" s="930"/>
      <c r="CF60" s="930"/>
      <c r="CG60" s="155"/>
      <c r="CH60" s="59"/>
      <c r="CI60" s="59"/>
      <c r="CJ60" s="59"/>
    </row>
    <row r="61" spans="4:88" ht="8.1" customHeight="1" x14ac:dyDescent="0.45">
      <c r="D61" s="58"/>
      <c r="E61" s="58"/>
      <c r="F61" s="58"/>
      <c r="G61" s="58"/>
      <c r="H61" s="58"/>
      <c r="I61" s="58"/>
      <c r="J61" s="58"/>
      <c r="K61" s="116"/>
      <c r="L61" s="116"/>
      <c r="M61" s="152"/>
      <c r="N61" s="152"/>
      <c r="O61" s="152"/>
      <c r="P61" s="152"/>
      <c r="Q61" s="152"/>
      <c r="R61" s="152"/>
      <c r="S61" s="152"/>
      <c r="T61" s="152"/>
      <c r="U61" s="145"/>
      <c r="V61" s="58"/>
      <c r="W61" s="58"/>
      <c r="X61" s="59"/>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932"/>
      <c r="BB61" s="937">
        <f>'16-10別表 (1)'!BB58</f>
        <v>0</v>
      </c>
      <c r="BC61" s="938"/>
      <c r="BD61" s="938"/>
      <c r="BE61" s="938"/>
      <c r="BF61" s="938"/>
      <c r="BG61" s="938"/>
      <c r="BH61" s="938"/>
      <c r="BI61" s="938"/>
      <c r="BJ61" s="938"/>
      <c r="BK61" s="938"/>
      <c r="BL61" s="938"/>
      <c r="BM61" s="938"/>
      <c r="BN61" s="898"/>
      <c r="BO61" s="58"/>
      <c r="BP61" s="58"/>
      <c r="BQ61" s="58"/>
      <c r="BR61" s="58"/>
      <c r="BS61" s="58"/>
      <c r="BT61" s="58"/>
      <c r="BU61" s="58"/>
      <c r="BV61" s="58"/>
      <c r="BW61" s="58"/>
      <c r="BX61" s="58"/>
      <c r="BY61" s="152"/>
      <c r="BZ61" s="152"/>
      <c r="CA61" s="152"/>
      <c r="CB61" s="152"/>
      <c r="CC61" s="152"/>
      <c r="CD61" s="152"/>
      <c r="CE61" s="152"/>
      <c r="CF61" s="152"/>
      <c r="CG61" s="145"/>
      <c r="CH61" s="58"/>
      <c r="CI61" s="58"/>
      <c r="CJ61" s="58"/>
    </row>
    <row r="62" spans="4:88" ht="8.1" customHeight="1" x14ac:dyDescent="0.45">
      <c r="D62" s="58"/>
      <c r="E62" s="58"/>
      <c r="F62" s="58"/>
      <c r="G62" s="58"/>
      <c r="H62" s="58"/>
      <c r="I62" s="58"/>
      <c r="J62" s="58"/>
      <c r="K62" s="116"/>
      <c r="L62" s="116"/>
      <c r="M62" s="152"/>
      <c r="N62" s="152"/>
      <c r="O62" s="152"/>
      <c r="P62" s="152"/>
      <c r="Q62" s="152"/>
      <c r="R62" s="152"/>
      <c r="S62" s="152"/>
      <c r="T62" s="152"/>
      <c r="U62" s="145"/>
      <c r="V62" s="58"/>
      <c r="W62" s="58"/>
      <c r="X62" s="59"/>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932"/>
      <c r="BB62" s="939"/>
      <c r="BC62" s="940"/>
      <c r="BD62" s="940"/>
      <c r="BE62" s="940"/>
      <c r="BF62" s="940"/>
      <c r="BG62" s="940"/>
      <c r="BH62" s="940"/>
      <c r="BI62" s="940"/>
      <c r="BJ62" s="940"/>
      <c r="BK62" s="940"/>
      <c r="BL62" s="940"/>
      <c r="BM62" s="940"/>
      <c r="BN62" s="899"/>
      <c r="BO62" s="58"/>
      <c r="BP62" s="58"/>
      <c r="BQ62" s="58"/>
      <c r="BR62" s="58"/>
      <c r="BS62" s="58"/>
      <c r="BT62" s="58"/>
      <c r="BU62" s="58"/>
      <c r="BV62" s="58"/>
      <c r="BW62" s="58"/>
      <c r="BX62" s="58"/>
      <c r="BY62" s="152"/>
      <c r="BZ62" s="152"/>
      <c r="CA62" s="152"/>
      <c r="CB62" s="152"/>
      <c r="CC62" s="152"/>
      <c r="CD62" s="152"/>
      <c r="CE62" s="152"/>
      <c r="CF62" s="152"/>
      <c r="CG62" s="145"/>
      <c r="CH62" s="58"/>
      <c r="CI62" s="58"/>
      <c r="CJ62" s="58"/>
    </row>
    <row r="63" spans="4:88" ht="8.1" customHeight="1" x14ac:dyDescent="0.45">
      <c r="D63" s="58"/>
      <c r="E63" s="58"/>
      <c r="F63" s="58"/>
      <c r="G63" s="58"/>
      <c r="H63" s="58"/>
      <c r="I63" s="58"/>
      <c r="J63" s="58"/>
      <c r="K63" s="116"/>
      <c r="L63" s="116"/>
      <c r="M63" s="152"/>
      <c r="N63" s="152"/>
      <c r="O63" s="152"/>
      <c r="P63" s="152"/>
      <c r="Q63" s="152"/>
      <c r="R63" s="152"/>
      <c r="S63" s="152"/>
      <c r="T63" s="152"/>
      <c r="U63" s="145"/>
      <c r="V63" s="58"/>
      <c r="W63" s="58"/>
      <c r="X63" s="59"/>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932"/>
      <c r="BB63" s="941"/>
      <c r="BC63" s="942"/>
      <c r="BD63" s="942"/>
      <c r="BE63" s="942"/>
      <c r="BF63" s="942"/>
      <c r="BG63" s="942"/>
      <c r="BH63" s="942"/>
      <c r="BI63" s="942"/>
      <c r="BJ63" s="942"/>
      <c r="BK63" s="942"/>
      <c r="BL63" s="942"/>
      <c r="BM63" s="942"/>
      <c r="BN63" s="900"/>
      <c r="BO63" s="58"/>
      <c r="BP63" s="58"/>
      <c r="BQ63" s="58"/>
      <c r="BR63" s="58"/>
      <c r="BS63" s="58"/>
      <c r="BT63" s="58"/>
      <c r="BU63" s="58"/>
      <c r="BV63" s="58"/>
      <c r="BW63" s="58"/>
      <c r="BX63" s="58"/>
      <c r="BY63" s="152"/>
      <c r="BZ63" s="152"/>
      <c r="CA63" s="152"/>
      <c r="CB63" s="152"/>
      <c r="CC63" s="152"/>
      <c r="CD63" s="152"/>
      <c r="CE63" s="152"/>
      <c r="CF63" s="152"/>
      <c r="CG63" s="145"/>
      <c r="CH63" s="58"/>
      <c r="CI63" s="58"/>
      <c r="CJ63" s="58"/>
    </row>
    <row r="64" spans="4:88" ht="8.1" customHeight="1" x14ac:dyDescent="0.45">
      <c r="D64" s="58"/>
      <c r="E64" s="58"/>
      <c r="F64" s="58"/>
      <c r="G64" s="58"/>
      <c r="H64" s="58"/>
      <c r="I64" s="58"/>
      <c r="J64" s="58"/>
      <c r="K64" s="943" t="s">
        <v>103</v>
      </c>
      <c r="L64" s="943"/>
      <c r="M64" s="925" t="str">
        <f>'16-10別表 (1)'!M61</f>
        <v/>
      </c>
      <c r="N64" s="926"/>
      <c r="O64" s="926"/>
      <c r="P64" s="926"/>
      <c r="Q64" s="926"/>
      <c r="R64" s="926"/>
      <c r="S64" s="926"/>
      <c r="T64" s="926"/>
      <c r="U64" s="956"/>
      <c r="V64" s="59"/>
      <c r="W64" s="59"/>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932"/>
      <c r="BB64" s="901">
        <f>'16-10別表 (1)'!BB61</f>
        <v>0</v>
      </c>
      <c r="BC64" s="902"/>
      <c r="BD64" s="902"/>
      <c r="BE64" s="902"/>
      <c r="BF64" s="902"/>
      <c r="BG64" s="902"/>
      <c r="BH64" s="902"/>
      <c r="BI64" s="902"/>
      <c r="BJ64" s="902"/>
      <c r="BK64" s="902"/>
      <c r="BL64" s="902"/>
      <c r="BM64" s="902"/>
      <c r="BN64" s="907"/>
      <c r="BO64" s="58"/>
      <c r="BP64" s="58"/>
      <c r="BQ64" s="58"/>
      <c r="BR64" s="58"/>
      <c r="BS64" s="58"/>
      <c r="BT64" s="58"/>
      <c r="BU64" s="58"/>
      <c r="BV64" s="58"/>
      <c r="BW64" s="932"/>
      <c r="BX64" s="932"/>
      <c r="BY64" s="925" t="str">
        <f>'16-10別表 (1)'!BY61</f>
        <v/>
      </c>
      <c r="BZ64" s="926"/>
      <c r="CA64" s="926"/>
      <c r="CB64" s="926"/>
      <c r="CC64" s="926"/>
      <c r="CD64" s="926"/>
      <c r="CE64" s="926"/>
      <c r="CF64" s="926"/>
      <c r="CG64" s="153"/>
      <c r="CH64" s="59"/>
      <c r="CI64" s="59"/>
      <c r="CJ64" s="59"/>
    </row>
    <row r="65" spans="4:88" ht="8.1" customHeight="1" x14ac:dyDescent="0.45">
      <c r="D65" s="58"/>
      <c r="E65" s="58"/>
      <c r="F65" s="58"/>
      <c r="G65" s="58"/>
      <c r="H65" s="58"/>
      <c r="I65" s="58"/>
      <c r="J65" s="58"/>
      <c r="K65" s="944"/>
      <c r="L65" s="944"/>
      <c r="M65" s="927"/>
      <c r="N65" s="928"/>
      <c r="O65" s="928"/>
      <c r="P65" s="928"/>
      <c r="Q65" s="928"/>
      <c r="R65" s="928"/>
      <c r="S65" s="928"/>
      <c r="T65" s="928"/>
      <c r="U65" s="957"/>
      <c r="V65" s="59"/>
      <c r="W65" s="59"/>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932"/>
      <c r="BB65" s="903"/>
      <c r="BC65" s="904"/>
      <c r="BD65" s="904"/>
      <c r="BE65" s="904"/>
      <c r="BF65" s="904"/>
      <c r="BG65" s="904"/>
      <c r="BH65" s="904"/>
      <c r="BI65" s="904"/>
      <c r="BJ65" s="904"/>
      <c r="BK65" s="904"/>
      <c r="BL65" s="904"/>
      <c r="BM65" s="904"/>
      <c r="BN65" s="908"/>
      <c r="BO65" s="58"/>
      <c r="BP65" s="58"/>
      <c r="BQ65" s="58"/>
      <c r="BR65" s="58"/>
      <c r="BS65" s="58"/>
      <c r="BT65" s="58"/>
      <c r="BU65" s="58"/>
      <c r="BV65" s="58"/>
      <c r="BW65" s="932"/>
      <c r="BX65" s="932"/>
      <c r="BY65" s="927"/>
      <c r="BZ65" s="928"/>
      <c r="CA65" s="928"/>
      <c r="CB65" s="928"/>
      <c r="CC65" s="928"/>
      <c r="CD65" s="928"/>
      <c r="CE65" s="928"/>
      <c r="CF65" s="928"/>
      <c r="CG65" s="154"/>
      <c r="CH65" s="59"/>
      <c r="CI65" s="59"/>
      <c r="CJ65" s="59"/>
    </row>
    <row r="66" spans="4:88" ht="8.1" customHeight="1" x14ac:dyDescent="0.45">
      <c r="D66" s="58"/>
      <c r="E66" s="58"/>
      <c r="F66" s="58"/>
      <c r="G66" s="58"/>
      <c r="H66" s="58"/>
      <c r="I66" s="58"/>
      <c r="J66" s="58"/>
      <c r="K66" s="945"/>
      <c r="L66" s="945"/>
      <c r="M66" s="929"/>
      <c r="N66" s="930"/>
      <c r="O66" s="930"/>
      <c r="P66" s="930"/>
      <c r="Q66" s="930"/>
      <c r="R66" s="930"/>
      <c r="S66" s="930"/>
      <c r="T66" s="930"/>
      <c r="U66" s="958"/>
      <c r="V66" s="128"/>
      <c r="W66" s="129"/>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932"/>
      <c r="BB66" s="905"/>
      <c r="BC66" s="906"/>
      <c r="BD66" s="906"/>
      <c r="BE66" s="906"/>
      <c r="BF66" s="906"/>
      <c r="BG66" s="906"/>
      <c r="BH66" s="906"/>
      <c r="BI66" s="906"/>
      <c r="BJ66" s="906"/>
      <c r="BK66" s="906"/>
      <c r="BL66" s="906"/>
      <c r="BM66" s="906"/>
      <c r="BN66" s="909"/>
      <c r="BO66" s="135"/>
      <c r="BP66" s="130"/>
      <c r="BQ66" s="130"/>
      <c r="BR66" s="130"/>
      <c r="BS66" s="130"/>
      <c r="BT66" s="130"/>
      <c r="BU66" s="130"/>
      <c r="BV66" s="130"/>
      <c r="BW66" s="932"/>
      <c r="BX66" s="932"/>
      <c r="BY66" s="929"/>
      <c r="BZ66" s="930"/>
      <c r="CA66" s="930"/>
      <c r="CB66" s="930"/>
      <c r="CC66" s="930"/>
      <c r="CD66" s="930"/>
      <c r="CE66" s="930"/>
      <c r="CF66" s="930"/>
      <c r="CG66" s="155"/>
      <c r="CH66" s="59"/>
      <c r="CI66" s="59"/>
      <c r="CJ66" s="59"/>
    </row>
    <row r="67" spans="4:88" ht="8.1" customHeight="1" x14ac:dyDescent="0.45">
      <c r="D67" s="58"/>
      <c r="E67" s="58"/>
      <c r="F67" s="58"/>
      <c r="G67" s="58"/>
      <c r="H67" s="58"/>
      <c r="I67" s="58"/>
      <c r="J67" s="58"/>
      <c r="K67" s="116"/>
      <c r="L67" s="116"/>
      <c r="M67" s="152"/>
      <c r="N67" s="152"/>
      <c r="O67" s="152"/>
      <c r="P67" s="152"/>
      <c r="Q67" s="152"/>
      <c r="R67" s="152"/>
      <c r="S67" s="152"/>
      <c r="T67" s="152"/>
      <c r="U67" s="145"/>
      <c r="V67" s="58"/>
      <c r="W67" s="58"/>
      <c r="X67" s="59"/>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932"/>
      <c r="BB67" s="937">
        <f>'16-10別表 (1)'!BB64</f>
        <v>0</v>
      </c>
      <c r="BC67" s="938"/>
      <c r="BD67" s="938"/>
      <c r="BE67" s="938"/>
      <c r="BF67" s="938"/>
      <c r="BG67" s="938"/>
      <c r="BH67" s="938"/>
      <c r="BI67" s="938"/>
      <c r="BJ67" s="938"/>
      <c r="BK67" s="938"/>
      <c r="BL67" s="938"/>
      <c r="BM67" s="938"/>
      <c r="BN67" s="898"/>
      <c r="BO67" s="58"/>
      <c r="BP67" s="58"/>
      <c r="BQ67" s="58"/>
      <c r="BR67" s="58"/>
      <c r="BS67" s="58"/>
      <c r="BT67" s="58"/>
      <c r="BU67" s="58"/>
      <c r="BV67" s="58"/>
      <c r="BW67" s="58"/>
      <c r="BX67" s="58"/>
      <c r="BY67" s="152"/>
      <c r="BZ67" s="152"/>
      <c r="CA67" s="152"/>
      <c r="CB67" s="152"/>
      <c r="CC67" s="152"/>
      <c r="CD67" s="152"/>
      <c r="CE67" s="152"/>
      <c r="CF67" s="152"/>
      <c r="CG67" s="145"/>
      <c r="CH67" s="58"/>
      <c r="CI67" s="58"/>
      <c r="CJ67" s="58"/>
    </row>
    <row r="68" spans="4:88" ht="8.1" customHeight="1" x14ac:dyDescent="0.45">
      <c r="D68" s="58"/>
      <c r="E68" s="58"/>
      <c r="F68" s="58"/>
      <c r="G68" s="58"/>
      <c r="H68" s="58"/>
      <c r="I68" s="58"/>
      <c r="J68" s="58"/>
      <c r="K68" s="116"/>
      <c r="L68" s="116"/>
      <c r="M68" s="152"/>
      <c r="N68" s="152"/>
      <c r="O68" s="152"/>
      <c r="P68" s="152"/>
      <c r="Q68" s="152"/>
      <c r="R68" s="152"/>
      <c r="S68" s="152"/>
      <c r="T68" s="152"/>
      <c r="U68" s="145"/>
      <c r="V68" s="58"/>
      <c r="W68" s="58"/>
      <c r="X68" s="59"/>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932"/>
      <c r="BB68" s="939"/>
      <c r="BC68" s="940"/>
      <c r="BD68" s="940"/>
      <c r="BE68" s="940"/>
      <c r="BF68" s="940"/>
      <c r="BG68" s="940"/>
      <c r="BH68" s="940"/>
      <c r="BI68" s="940"/>
      <c r="BJ68" s="940"/>
      <c r="BK68" s="940"/>
      <c r="BL68" s="940"/>
      <c r="BM68" s="940"/>
      <c r="BN68" s="899"/>
      <c r="BO68" s="58"/>
      <c r="BP68" s="58"/>
      <c r="BQ68" s="58"/>
      <c r="BR68" s="58"/>
      <c r="BS68" s="58"/>
      <c r="BT68" s="58"/>
      <c r="BU68" s="58"/>
      <c r="BV68" s="58"/>
      <c r="BW68" s="58"/>
      <c r="BX68" s="58"/>
      <c r="BY68" s="152"/>
      <c r="BZ68" s="152"/>
      <c r="CA68" s="152"/>
      <c r="CB68" s="152"/>
      <c r="CC68" s="152"/>
      <c r="CD68" s="152"/>
      <c r="CE68" s="152"/>
      <c r="CF68" s="152"/>
      <c r="CG68" s="145"/>
      <c r="CH68" s="58"/>
      <c r="CI68" s="58"/>
      <c r="CJ68" s="58"/>
    </row>
    <row r="69" spans="4:88" ht="8.1" customHeight="1" x14ac:dyDescent="0.45">
      <c r="D69" s="58"/>
      <c r="E69" s="58"/>
      <c r="F69" s="58"/>
      <c r="G69" s="58"/>
      <c r="H69" s="58"/>
      <c r="I69" s="58"/>
      <c r="J69" s="58"/>
      <c r="K69" s="116"/>
      <c r="L69" s="116"/>
      <c r="M69" s="152"/>
      <c r="N69" s="152"/>
      <c r="O69" s="152"/>
      <c r="P69" s="152"/>
      <c r="Q69" s="152"/>
      <c r="R69" s="152"/>
      <c r="S69" s="152"/>
      <c r="T69" s="152"/>
      <c r="U69" s="145"/>
      <c r="V69" s="58"/>
      <c r="W69" s="58"/>
      <c r="X69" s="59"/>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932"/>
      <c r="BB69" s="941"/>
      <c r="BC69" s="942"/>
      <c r="BD69" s="942"/>
      <c r="BE69" s="942"/>
      <c r="BF69" s="942"/>
      <c r="BG69" s="942"/>
      <c r="BH69" s="942"/>
      <c r="BI69" s="942"/>
      <c r="BJ69" s="942"/>
      <c r="BK69" s="942"/>
      <c r="BL69" s="942"/>
      <c r="BM69" s="942"/>
      <c r="BN69" s="900"/>
      <c r="BO69" s="58"/>
      <c r="BP69" s="58"/>
      <c r="BQ69" s="58"/>
      <c r="BR69" s="58"/>
      <c r="BS69" s="58"/>
      <c r="BT69" s="58"/>
      <c r="BU69" s="58"/>
      <c r="BV69" s="58"/>
      <c r="BW69" s="58"/>
      <c r="BX69" s="58"/>
      <c r="BY69" s="152"/>
      <c r="BZ69" s="152"/>
      <c r="CA69" s="152"/>
      <c r="CB69" s="152"/>
      <c r="CC69" s="152"/>
      <c r="CD69" s="152"/>
      <c r="CE69" s="152"/>
      <c r="CF69" s="152"/>
      <c r="CG69" s="145"/>
      <c r="CH69" s="58"/>
      <c r="CI69" s="58"/>
      <c r="CJ69" s="58"/>
    </row>
    <row r="70" spans="4:88" ht="8.1" customHeight="1" x14ac:dyDescent="0.45">
      <c r="D70" s="58"/>
      <c r="E70" s="58"/>
      <c r="F70" s="58"/>
      <c r="G70" s="58"/>
      <c r="H70" s="58"/>
      <c r="I70" s="58"/>
      <c r="J70" s="58"/>
      <c r="K70" s="943" t="s">
        <v>104</v>
      </c>
      <c r="L70" s="943"/>
      <c r="M70" s="925" t="str">
        <f>'16-10別表 (1)'!M67</f>
        <v/>
      </c>
      <c r="N70" s="926"/>
      <c r="O70" s="926"/>
      <c r="P70" s="926"/>
      <c r="Q70" s="926"/>
      <c r="R70" s="926"/>
      <c r="S70" s="926"/>
      <c r="T70" s="926"/>
      <c r="U70" s="956"/>
      <c r="V70" s="59"/>
      <c r="W70" s="59"/>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932"/>
      <c r="BB70" s="901">
        <f>'16-10別表 (1)'!BB67</f>
        <v>0</v>
      </c>
      <c r="BC70" s="902"/>
      <c r="BD70" s="902"/>
      <c r="BE70" s="902"/>
      <c r="BF70" s="902"/>
      <c r="BG70" s="902"/>
      <c r="BH70" s="902"/>
      <c r="BI70" s="902"/>
      <c r="BJ70" s="902"/>
      <c r="BK70" s="902"/>
      <c r="BL70" s="902"/>
      <c r="BM70" s="902"/>
      <c r="BN70" s="907"/>
      <c r="BO70" s="58"/>
      <c r="BP70" s="58"/>
      <c r="BQ70" s="58"/>
      <c r="BR70" s="58"/>
      <c r="BS70" s="58"/>
      <c r="BT70" s="58"/>
      <c r="BU70" s="58"/>
      <c r="BV70" s="58"/>
      <c r="BW70" s="932"/>
      <c r="BX70" s="932"/>
      <c r="BY70" s="925" t="str">
        <f>'16-10別表 (1)'!BY67</f>
        <v/>
      </c>
      <c r="BZ70" s="926"/>
      <c r="CA70" s="926"/>
      <c r="CB70" s="926"/>
      <c r="CC70" s="926"/>
      <c r="CD70" s="926"/>
      <c r="CE70" s="926"/>
      <c r="CF70" s="926"/>
      <c r="CG70" s="153"/>
      <c r="CH70" s="59"/>
      <c r="CI70" s="59"/>
      <c r="CJ70" s="59"/>
    </row>
    <row r="71" spans="4:88" ht="8.1" customHeight="1" x14ac:dyDescent="0.45">
      <c r="D71" s="58"/>
      <c r="E71" s="58"/>
      <c r="F71" s="58"/>
      <c r="G71" s="58"/>
      <c r="H71" s="58"/>
      <c r="I71" s="58"/>
      <c r="J71" s="58"/>
      <c r="K71" s="944"/>
      <c r="L71" s="944"/>
      <c r="M71" s="927"/>
      <c r="N71" s="928"/>
      <c r="O71" s="928"/>
      <c r="P71" s="928"/>
      <c r="Q71" s="928"/>
      <c r="R71" s="928"/>
      <c r="S71" s="928"/>
      <c r="T71" s="928"/>
      <c r="U71" s="957"/>
      <c r="V71" s="59"/>
      <c r="W71" s="59"/>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932"/>
      <c r="BB71" s="903"/>
      <c r="BC71" s="904"/>
      <c r="BD71" s="904"/>
      <c r="BE71" s="904"/>
      <c r="BF71" s="904"/>
      <c r="BG71" s="904"/>
      <c r="BH71" s="904"/>
      <c r="BI71" s="904"/>
      <c r="BJ71" s="904"/>
      <c r="BK71" s="904"/>
      <c r="BL71" s="904"/>
      <c r="BM71" s="904"/>
      <c r="BN71" s="908"/>
      <c r="BO71" s="58"/>
      <c r="BP71" s="58"/>
      <c r="BQ71" s="58"/>
      <c r="BR71" s="58"/>
      <c r="BS71" s="58"/>
      <c r="BT71" s="58"/>
      <c r="BU71" s="58"/>
      <c r="BV71" s="58"/>
      <c r="BW71" s="932"/>
      <c r="BX71" s="932"/>
      <c r="BY71" s="927"/>
      <c r="BZ71" s="928"/>
      <c r="CA71" s="928"/>
      <c r="CB71" s="928"/>
      <c r="CC71" s="928"/>
      <c r="CD71" s="928"/>
      <c r="CE71" s="928"/>
      <c r="CF71" s="928"/>
      <c r="CG71" s="154"/>
      <c r="CH71" s="59"/>
      <c r="CI71" s="59"/>
      <c r="CJ71" s="59"/>
    </row>
    <row r="72" spans="4:88" ht="8.1" customHeight="1" x14ac:dyDescent="0.45">
      <c r="D72" s="58"/>
      <c r="E72" s="58"/>
      <c r="F72" s="58"/>
      <c r="G72" s="58"/>
      <c r="H72" s="58"/>
      <c r="I72" s="58"/>
      <c r="J72" s="58"/>
      <c r="K72" s="945"/>
      <c r="L72" s="945"/>
      <c r="M72" s="929"/>
      <c r="N72" s="930"/>
      <c r="O72" s="930"/>
      <c r="P72" s="930"/>
      <c r="Q72" s="930"/>
      <c r="R72" s="930"/>
      <c r="S72" s="930"/>
      <c r="T72" s="930"/>
      <c r="U72" s="958"/>
      <c r="V72" s="128"/>
      <c r="W72" s="129"/>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932"/>
      <c r="BB72" s="905"/>
      <c r="BC72" s="906"/>
      <c r="BD72" s="906"/>
      <c r="BE72" s="906"/>
      <c r="BF72" s="906"/>
      <c r="BG72" s="906"/>
      <c r="BH72" s="906"/>
      <c r="BI72" s="906"/>
      <c r="BJ72" s="906"/>
      <c r="BK72" s="906"/>
      <c r="BL72" s="906"/>
      <c r="BM72" s="906"/>
      <c r="BN72" s="909"/>
      <c r="BO72" s="135"/>
      <c r="BP72" s="130"/>
      <c r="BQ72" s="130"/>
      <c r="BR72" s="130"/>
      <c r="BS72" s="130"/>
      <c r="BT72" s="130"/>
      <c r="BU72" s="130"/>
      <c r="BV72" s="130"/>
      <c r="BW72" s="932"/>
      <c r="BX72" s="932"/>
      <c r="BY72" s="929"/>
      <c r="BZ72" s="930"/>
      <c r="CA72" s="930"/>
      <c r="CB72" s="930"/>
      <c r="CC72" s="930"/>
      <c r="CD72" s="930"/>
      <c r="CE72" s="930"/>
      <c r="CF72" s="930"/>
      <c r="CG72" s="155"/>
      <c r="CH72" s="59"/>
      <c r="CI72" s="59"/>
      <c r="CJ72" s="59"/>
    </row>
    <row r="73" spans="4:88" ht="8.1" customHeight="1" x14ac:dyDescent="0.45">
      <c r="D73" s="58"/>
      <c r="E73" s="58"/>
      <c r="F73" s="58"/>
      <c r="G73" s="58"/>
      <c r="H73" s="58"/>
      <c r="I73" s="58"/>
      <c r="J73" s="58"/>
      <c r="K73" s="116"/>
      <c r="L73" s="116"/>
      <c r="M73" s="152"/>
      <c r="N73" s="152"/>
      <c r="O73" s="152"/>
      <c r="P73" s="152"/>
      <c r="Q73" s="152"/>
      <c r="R73" s="152"/>
      <c r="S73" s="152"/>
      <c r="T73" s="152"/>
      <c r="U73" s="145"/>
      <c r="V73" s="58"/>
      <c r="W73" s="58"/>
      <c r="X73" s="59"/>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932"/>
      <c r="BB73" s="937">
        <f>'16-10別表 (1)'!BB70</f>
        <v>0</v>
      </c>
      <c r="BC73" s="938"/>
      <c r="BD73" s="938"/>
      <c r="BE73" s="938"/>
      <c r="BF73" s="938"/>
      <c r="BG73" s="938"/>
      <c r="BH73" s="938"/>
      <c r="BI73" s="938"/>
      <c r="BJ73" s="938"/>
      <c r="BK73" s="938"/>
      <c r="BL73" s="938"/>
      <c r="BM73" s="938"/>
      <c r="BN73" s="898"/>
      <c r="BO73" s="58"/>
      <c r="BP73" s="58"/>
      <c r="BQ73" s="58"/>
      <c r="BR73" s="58"/>
      <c r="BS73" s="58"/>
      <c r="BT73" s="58"/>
      <c r="BU73" s="58"/>
      <c r="BV73" s="58"/>
      <c r="BW73" s="58"/>
      <c r="BX73" s="58"/>
      <c r="BY73" s="152"/>
      <c r="BZ73" s="152"/>
      <c r="CA73" s="152"/>
      <c r="CB73" s="152"/>
      <c r="CC73" s="152"/>
      <c r="CD73" s="152"/>
      <c r="CE73" s="152"/>
      <c r="CF73" s="152"/>
      <c r="CG73" s="145"/>
      <c r="CH73" s="58"/>
      <c r="CI73" s="58"/>
      <c r="CJ73" s="58"/>
    </row>
    <row r="74" spans="4:88" ht="8.1" customHeight="1" x14ac:dyDescent="0.45">
      <c r="D74" s="58"/>
      <c r="E74" s="58"/>
      <c r="F74" s="58"/>
      <c r="G74" s="58"/>
      <c r="H74" s="58"/>
      <c r="I74" s="58"/>
      <c r="J74" s="58"/>
      <c r="K74" s="116"/>
      <c r="L74" s="116"/>
      <c r="M74" s="152"/>
      <c r="N74" s="152"/>
      <c r="O74" s="152"/>
      <c r="P74" s="152"/>
      <c r="Q74" s="152"/>
      <c r="R74" s="152"/>
      <c r="S74" s="152"/>
      <c r="T74" s="152"/>
      <c r="U74" s="145"/>
      <c r="V74" s="58"/>
      <c r="W74" s="58"/>
      <c r="X74" s="59"/>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932"/>
      <c r="BB74" s="939"/>
      <c r="BC74" s="940"/>
      <c r="BD74" s="940"/>
      <c r="BE74" s="940"/>
      <c r="BF74" s="940"/>
      <c r="BG74" s="940"/>
      <c r="BH74" s="940"/>
      <c r="BI74" s="940"/>
      <c r="BJ74" s="940"/>
      <c r="BK74" s="940"/>
      <c r="BL74" s="940"/>
      <c r="BM74" s="940"/>
      <c r="BN74" s="899"/>
      <c r="BO74" s="58"/>
      <c r="BP74" s="58"/>
      <c r="BQ74" s="58"/>
      <c r="BR74" s="58"/>
      <c r="BS74" s="58"/>
      <c r="BT74" s="58"/>
      <c r="BU74" s="58"/>
      <c r="BV74" s="58"/>
      <c r="BW74" s="58"/>
      <c r="BX74" s="58"/>
      <c r="BY74" s="152"/>
      <c r="BZ74" s="152"/>
      <c r="CA74" s="152"/>
      <c r="CB74" s="152"/>
      <c r="CC74" s="152"/>
      <c r="CD74" s="152"/>
      <c r="CE74" s="152"/>
      <c r="CF74" s="152"/>
      <c r="CG74" s="145"/>
      <c r="CH74" s="58"/>
      <c r="CI74" s="58"/>
      <c r="CJ74" s="58"/>
    </row>
    <row r="75" spans="4:88" ht="8.1" customHeight="1" x14ac:dyDescent="0.45">
      <c r="D75" s="58"/>
      <c r="E75" s="58"/>
      <c r="F75" s="58"/>
      <c r="G75" s="58"/>
      <c r="H75" s="58"/>
      <c r="I75" s="58"/>
      <c r="J75" s="58"/>
      <c r="K75" s="116"/>
      <c r="L75" s="116"/>
      <c r="M75" s="152"/>
      <c r="N75" s="152"/>
      <c r="O75" s="152"/>
      <c r="P75" s="152"/>
      <c r="Q75" s="152"/>
      <c r="R75" s="152"/>
      <c r="S75" s="152"/>
      <c r="T75" s="152"/>
      <c r="U75" s="145"/>
      <c r="V75" s="58"/>
      <c r="W75" s="58"/>
      <c r="X75" s="59"/>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932"/>
      <c r="BB75" s="941"/>
      <c r="BC75" s="942"/>
      <c r="BD75" s="942"/>
      <c r="BE75" s="942"/>
      <c r="BF75" s="942"/>
      <c r="BG75" s="942"/>
      <c r="BH75" s="942"/>
      <c r="BI75" s="942"/>
      <c r="BJ75" s="942"/>
      <c r="BK75" s="942"/>
      <c r="BL75" s="942"/>
      <c r="BM75" s="942"/>
      <c r="BN75" s="900"/>
      <c r="BO75" s="58"/>
      <c r="BP75" s="58"/>
      <c r="BQ75" s="58"/>
      <c r="BR75" s="58"/>
      <c r="BS75" s="58"/>
      <c r="BT75" s="58"/>
      <c r="BU75" s="58"/>
      <c r="BV75" s="58"/>
      <c r="BW75" s="58"/>
      <c r="BX75" s="58"/>
      <c r="BY75" s="152"/>
      <c r="BZ75" s="152"/>
      <c r="CA75" s="152"/>
      <c r="CB75" s="152"/>
      <c r="CC75" s="152"/>
      <c r="CD75" s="152"/>
      <c r="CE75" s="152"/>
      <c r="CF75" s="152"/>
      <c r="CG75" s="145"/>
      <c r="CH75" s="58"/>
      <c r="CI75" s="58"/>
      <c r="CJ75" s="58"/>
    </row>
    <row r="76" spans="4:88" ht="8.1" customHeight="1" x14ac:dyDescent="0.45">
      <c r="D76" s="58"/>
      <c r="E76" s="58"/>
      <c r="F76" s="58"/>
      <c r="G76" s="58"/>
      <c r="H76" s="58"/>
      <c r="I76" s="58"/>
      <c r="J76" s="58"/>
      <c r="K76" s="943" t="s">
        <v>105</v>
      </c>
      <c r="L76" s="943"/>
      <c r="M76" s="925" t="str">
        <f>'16-10別表 (1)'!M73</f>
        <v/>
      </c>
      <c r="N76" s="926"/>
      <c r="O76" s="926"/>
      <c r="P76" s="926"/>
      <c r="Q76" s="926"/>
      <c r="R76" s="926"/>
      <c r="S76" s="926"/>
      <c r="T76" s="926"/>
      <c r="U76" s="956"/>
      <c r="V76" s="59"/>
      <c r="W76" s="59"/>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932"/>
      <c r="BB76" s="901">
        <f>'16-10別表 (1)'!BB73</f>
        <v>0</v>
      </c>
      <c r="BC76" s="902"/>
      <c r="BD76" s="902"/>
      <c r="BE76" s="902"/>
      <c r="BF76" s="902"/>
      <c r="BG76" s="902"/>
      <c r="BH76" s="902"/>
      <c r="BI76" s="902"/>
      <c r="BJ76" s="902"/>
      <c r="BK76" s="902"/>
      <c r="BL76" s="902"/>
      <c r="BM76" s="902"/>
      <c r="BN76" s="907"/>
      <c r="BO76" s="58"/>
      <c r="BP76" s="58"/>
      <c r="BQ76" s="58"/>
      <c r="BR76" s="58"/>
      <c r="BS76" s="58"/>
      <c r="BT76" s="58"/>
      <c r="BU76" s="58"/>
      <c r="BV76" s="58"/>
      <c r="BW76" s="932"/>
      <c r="BX76" s="932"/>
      <c r="BY76" s="925" t="str">
        <f>'16-10別表 (1)'!BY73</f>
        <v/>
      </c>
      <c r="BZ76" s="926"/>
      <c r="CA76" s="926"/>
      <c r="CB76" s="926"/>
      <c r="CC76" s="926"/>
      <c r="CD76" s="926"/>
      <c r="CE76" s="926"/>
      <c r="CF76" s="926"/>
      <c r="CG76" s="153"/>
      <c r="CH76" s="59"/>
      <c r="CI76" s="59"/>
      <c r="CJ76" s="59"/>
    </row>
    <row r="77" spans="4:88" ht="8.1" customHeight="1" x14ac:dyDescent="0.45">
      <c r="D77" s="58"/>
      <c r="E77" s="58"/>
      <c r="F77" s="58"/>
      <c r="G77" s="58"/>
      <c r="H77" s="58"/>
      <c r="I77" s="58"/>
      <c r="J77" s="58"/>
      <c r="K77" s="944"/>
      <c r="L77" s="944"/>
      <c r="M77" s="927"/>
      <c r="N77" s="928"/>
      <c r="O77" s="928"/>
      <c r="P77" s="928"/>
      <c r="Q77" s="928"/>
      <c r="R77" s="928"/>
      <c r="S77" s="928"/>
      <c r="T77" s="928"/>
      <c r="U77" s="957"/>
      <c r="V77" s="59"/>
      <c r="W77" s="59"/>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932"/>
      <c r="BB77" s="903"/>
      <c r="BC77" s="904"/>
      <c r="BD77" s="904"/>
      <c r="BE77" s="904"/>
      <c r="BF77" s="904"/>
      <c r="BG77" s="904"/>
      <c r="BH77" s="904"/>
      <c r="BI77" s="904"/>
      <c r="BJ77" s="904"/>
      <c r="BK77" s="904"/>
      <c r="BL77" s="904"/>
      <c r="BM77" s="904"/>
      <c r="BN77" s="908"/>
      <c r="BO77" s="58"/>
      <c r="BP77" s="58"/>
      <c r="BQ77" s="58"/>
      <c r="BR77" s="58"/>
      <c r="BS77" s="58"/>
      <c r="BT77" s="58"/>
      <c r="BU77" s="58"/>
      <c r="BV77" s="58"/>
      <c r="BW77" s="932"/>
      <c r="BX77" s="932"/>
      <c r="BY77" s="927"/>
      <c r="BZ77" s="928"/>
      <c r="CA77" s="928"/>
      <c r="CB77" s="928"/>
      <c r="CC77" s="928"/>
      <c r="CD77" s="928"/>
      <c r="CE77" s="928"/>
      <c r="CF77" s="928"/>
      <c r="CG77" s="154"/>
      <c r="CH77" s="59"/>
      <c r="CI77" s="59"/>
      <c r="CJ77" s="59"/>
    </row>
    <row r="78" spans="4:88" ht="8.1" customHeight="1" x14ac:dyDescent="0.45">
      <c r="D78" s="58"/>
      <c r="E78" s="58"/>
      <c r="F78" s="58"/>
      <c r="G78" s="58"/>
      <c r="H78" s="58"/>
      <c r="I78" s="58"/>
      <c r="J78" s="58"/>
      <c r="K78" s="945"/>
      <c r="L78" s="945"/>
      <c r="M78" s="929"/>
      <c r="N78" s="930"/>
      <c r="O78" s="930"/>
      <c r="P78" s="930"/>
      <c r="Q78" s="930"/>
      <c r="R78" s="930"/>
      <c r="S78" s="930"/>
      <c r="T78" s="930"/>
      <c r="U78" s="958"/>
      <c r="V78" s="128"/>
      <c r="W78" s="129"/>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932"/>
      <c r="BB78" s="905"/>
      <c r="BC78" s="906"/>
      <c r="BD78" s="906"/>
      <c r="BE78" s="906"/>
      <c r="BF78" s="906"/>
      <c r="BG78" s="906"/>
      <c r="BH78" s="906"/>
      <c r="BI78" s="906"/>
      <c r="BJ78" s="906"/>
      <c r="BK78" s="906"/>
      <c r="BL78" s="906"/>
      <c r="BM78" s="906"/>
      <c r="BN78" s="909"/>
      <c r="BO78" s="135"/>
      <c r="BP78" s="130"/>
      <c r="BQ78" s="130"/>
      <c r="BR78" s="130"/>
      <c r="BS78" s="130"/>
      <c r="BT78" s="130"/>
      <c r="BU78" s="130"/>
      <c r="BV78" s="130"/>
      <c r="BW78" s="932"/>
      <c r="BX78" s="932"/>
      <c r="BY78" s="929"/>
      <c r="BZ78" s="930"/>
      <c r="CA78" s="930"/>
      <c r="CB78" s="930"/>
      <c r="CC78" s="930"/>
      <c r="CD78" s="930"/>
      <c r="CE78" s="930"/>
      <c r="CF78" s="930"/>
      <c r="CG78" s="155"/>
      <c r="CH78" s="59"/>
      <c r="CI78" s="59"/>
      <c r="CJ78" s="59"/>
    </row>
    <row r="79" spans="4:88" ht="8.1" customHeight="1" x14ac:dyDescent="0.45">
      <c r="D79" s="58"/>
      <c r="E79" s="58"/>
      <c r="F79" s="58"/>
      <c r="G79" s="58"/>
      <c r="H79" s="58"/>
      <c r="I79" s="58"/>
      <c r="J79" s="58"/>
      <c r="K79" s="116"/>
      <c r="L79" s="116"/>
      <c r="M79" s="152"/>
      <c r="N79" s="152"/>
      <c r="O79" s="152"/>
      <c r="P79" s="152"/>
      <c r="Q79" s="152"/>
      <c r="R79" s="152"/>
      <c r="S79" s="152"/>
      <c r="T79" s="152"/>
      <c r="U79" s="145"/>
      <c r="V79" s="58"/>
      <c r="W79" s="58"/>
      <c r="X79" s="59"/>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932"/>
      <c r="BB79" s="937">
        <f>'16-10別表 (1)'!BB76</f>
        <v>0</v>
      </c>
      <c r="BC79" s="938"/>
      <c r="BD79" s="938"/>
      <c r="BE79" s="938"/>
      <c r="BF79" s="938"/>
      <c r="BG79" s="938"/>
      <c r="BH79" s="938"/>
      <c r="BI79" s="938"/>
      <c r="BJ79" s="938"/>
      <c r="BK79" s="938"/>
      <c r="BL79" s="938"/>
      <c r="BM79" s="938"/>
      <c r="BN79" s="898"/>
      <c r="BO79" s="58"/>
      <c r="BP79" s="58"/>
      <c r="BQ79" s="58"/>
      <c r="BR79" s="58"/>
      <c r="BS79" s="58"/>
      <c r="BT79" s="58"/>
      <c r="BU79" s="58"/>
      <c r="BV79" s="58"/>
      <c r="BW79" s="58"/>
      <c r="BX79" s="58"/>
      <c r="BY79" s="152"/>
      <c r="BZ79" s="152"/>
      <c r="CA79" s="152"/>
      <c r="CB79" s="152"/>
      <c r="CC79" s="152"/>
      <c r="CD79" s="152"/>
      <c r="CE79" s="152"/>
      <c r="CF79" s="152"/>
      <c r="CG79" s="145"/>
      <c r="CH79" s="58"/>
      <c r="CI79" s="58"/>
      <c r="CJ79" s="58"/>
    </row>
    <row r="80" spans="4:88" ht="8.1" customHeight="1" x14ac:dyDescent="0.45">
      <c r="D80" s="58"/>
      <c r="E80" s="58"/>
      <c r="F80" s="58"/>
      <c r="G80" s="58"/>
      <c r="H80" s="58"/>
      <c r="I80" s="58"/>
      <c r="J80" s="58"/>
      <c r="K80" s="116"/>
      <c r="L80" s="116"/>
      <c r="M80" s="152"/>
      <c r="N80" s="152"/>
      <c r="O80" s="152"/>
      <c r="P80" s="152"/>
      <c r="Q80" s="152"/>
      <c r="R80" s="152"/>
      <c r="S80" s="152"/>
      <c r="T80" s="152"/>
      <c r="U80" s="145"/>
      <c r="V80" s="58"/>
      <c r="W80" s="58"/>
      <c r="X80" s="59"/>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932"/>
      <c r="BB80" s="939"/>
      <c r="BC80" s="940"/>
      <c r="BD80" s="940"/>
      <c r="BE80" s="940"/>
      <c r="BF80" s="940"/>
      <c r="BG80" s="940"/>
      <c r="BH80" s="940"/>
      <c r="BI80" s="940"/>
      <c r="BJ80" s="940"/>
      <c r="BK80" s="940"/>
      <c r="BL80" s="940"/>
      <c r="BM80" s="940"/>
      <c r="BN80" s="899"/>
      <c r="BO80" s="58"/>
      <c r="BP80" s="58"/>
      <c r="BQ80" s="58"/>
      <c r="BR80" s="58"/>
      <c r="BS80" s="58"/>
      <c r="BT80" s="58"/>
      <c r="BU80" s="58"/>
      <c r="BV80" s="58"/>
      <c r="BW80" s="58"/>
      <c r="BX80" s="58"/>
      <c r="BY80" s="152"/>
      <c r="BZ80" s="152"/>
      <c r="CA80" s="152"/>
      <c r="CB80" s="152"/>
      <c r="CC80" s="152"/>
      <c r="CD80" s="152"/>
      <c r="CE80" s="152"/>
      <c r="CF80" s="152"/>
      <c r="CG80" s="145"/>
      <c r="CH80" s="58"/>
      <c r="CI80" s="58"/>
      <c r="CJ80" s="58"/>
    </row>
    <row r="81" spans="4:88" ht="8.1" customHeight="1" x14ac:dyDescent="0.45">
      <c r="D81" s="58"/>
      <c r="E81" s="58"/>
      <c r="F81" s="58"/>
      <c r="G81" s="58"/>
      <c r="H81" s="58"/>
      <c r="I81" s="58"/>
      <c r="J81" s="58"/>
      <c r="K81" s="116"/>
      <c r="L81" s="116"/>
      <c r="M81" s="152"/>
      <c r="N81" s="152"/>
      <c r="O81" s="152"/>
      <c r="P81" s="152"/>
      <c r="Q81" s="152"/>
      <c r="R81" s="152"/>
      <c r="S81" s="152"/>
      <c r="T81" s="152"/>
      <c r="U81" s="145"/>
      <c r="V81" s="58"/>
      <c r="W81" s="58"/>
      <c r="X81" s="59"/>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932"/>
      <c r="BB81" s="941"/>
      <c r="BC81" s="942"/>
      <c r="BD81" s="942"/>
      <c r="BE81" s="942"/>
      <c r="BF81" s="942"/>
      <c r="BG81" s="942"/>
      <c r="BH81" s="942"/>
      <c r="BI81" s="942"/>
      <c r="BJ81" s="942"/>
      <c r="BK81" s="942"/>
      <c r="BL81" s="942"/>
      <c r="BM81" s="942"/>
      <c r="BN81" s="900"/>
      <c r="BO81" s="58"/>
      <c r="BP81" s="58"/>
      <c r="BQ81" s="58"/>
      <c r="BR81" s="58"/>
      <c r="BS81" s="58"/>
      <c r="BT81" s="58"/>
      <c r="BU81" s="58"/>
      <c r="BV81" s="58"/>
      <c r="BW81" s="58"/>
      <c r="BX81" s="58"/>
      <c r="BY81" s="152"/>
      <c r="BZ81" s="152"/>
      <c r="CA81" s="152"/>
      <c r="CB81" s="152"/>
      <c r="CC81" s="152"/>
      <c r="CD81" s="152"/>
      <c r="CE81" s="152"/>
      <c r="CF81" s="152"/>
      <c r="CG81" s="145"/>
      <c r="CH81" s="58"/>
      <c r="CI81" s="58"/>
      <c r="CJ81" s="58"/>
    </row>
    <row r="82" spans="4:88" ht="8.1" customHeight="1" x14ac:dyDescent="0.45">
      <c r="D82" s="58"/>
      <c r="E82" s="58"/>
      <c r="F82" s="58"/>
      <c r="G82" s="58"/>
      <c r="H82" s="58"/>
      <c r="I82" s="58"/>
      <c r="J82" s="58"/>
      <c r="K82" s="943" t="s">
        <v>106</v>
      </c>
      <c r="L82" s="943"/>
      <c r="M82" s="925" t="str">
        <f>'16-10別表 (1)'!M79</f>
        <v/>
      </c>
      <c r="N82" s="926"/>
      <c r="O82" s="926"/>
      <c r="P82" s="926"/>
      <c r="Q82" s="926"/>
      <c r="R82" s="926"/>
      <c r="S82" s="926"/>
      <c r="T82" s="926"/>
      <c r="U82" s="956"/>
      <c r="V82" s="59"/>
      <c r="W82" s="59"/>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932"/>
      <c r="BB82" s="901">
        <f>'16-10別表 (1)'!BB79</f>
        <v>0</v>
      </c>
      <c r="BC82" s="902"/>
      <c r="BD82" s="902"/>
      <c r="BE82" s="902"/>
      <c r="BF82" s="902"/>
      <c r="BG82" s="902"/>
      <c r="BH82" s="902"/>
      <c r="BI82" s="902"/>
      <c r="BJ82" s="902"/>
      <c r="BK82" s="902"/>
      <c r="BL82" s="902"/>
      <c r="BM82" s="902"/>
      <c r="BN82" s="907"/>
      <c r="BO82" s="58"/>
      <c r="BP82" s="58"/>
      <c r="BQ82" s="58"/>
      <c r="BR82" s="58"/>
      <c r="BS82" s="58"/>
      <c r="BT82" s="58"/>
      <c r="BU82" s="58"/>
      <c r="BV82" s="58"/>
      <c r="BW82" s="932"/>
      <c r="BX82" s="932"/>
      <c r="BY82" s="925" t="str">
        <f>'16-10別表 (1)'!BY79</f>
        <v/>
      </c>
      <c r="BZ82" s="926"/>
      <c r="CA82" s="926"/>
      <c r="CB82" s="926"/>
      <c r="CC82" s="926"/>
      <c r="CD82" s="926"/>
      <c r="CE82" s="926"/>
      <c r="CF82" s="926"/>
      <c r="CG82" s="153"/>
      <c r="CH82" s="59"/>
      <c r="CI82" s="59"/>
      <c r="CJ82" s="59"/>
    </row>
    <row r="83" spans="4:88" ht="8.1" customHeight="1" x14ac:dyDescent="0.45">
      <c r="D83" s="58"/>
      <c r="E83" s="58"/>
      <c r="F83" s="58"/>
      <c r="G83" s="58"/>
      <c r="H83" s="58"/>
      <c r="I83" s="58"/>
      <c r="J83" s="58"/>
      <c r="K83" s="944"/>
      <c r="L83" s="944"/>
      <c r="M83" s="927"/>
      <c r="N83" s="928"/>
      <c r="O83" s="928"/>
      <c r="P83" s="928"/>
      <c r="Q83" s="928"/>
      <c r="R83" s="928"/>
      <c r="S83" s="928"/>
      <c r="T83" s="928"/>
      <c r="U83" s="957"/>
      <c r="V83" s="59"/>
      <c r="W83" s="59"/>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932"/>
      <c r="BB83" s="903"/>
      <c r="BC83" s="904"/>
      <c r="BD83" s="904"/>
      <c r="BE83" s="904"/>
      <c r="BF83" s="904"/>
      <c r="BG83" s="904"/>
      <c r="BH83" s="904"/>
      <c r="BI83" s="904"/>
      <c r="BJ83" s="904"/>
      <c r="BK83" s="904"/>
      <c r="BL83" s="904"/>
      <c r="BM83" s="904"/>
      <c r="BN83" s="908"/>
      <c r="BO83" s="58"/>
      <c r="BP83" s="58"/>
      <c r="BQ83" s="58"/>
      <c r="BR83" s="58"/>
      <c r="BS83" s="58"/>
      <c r="BT83" s="58"/>
      <c r="BU83" s="58"/>
      <c r="BV83" s="58"/>
      <c r="BW83" s="932"/>
      <c r="BX83" s="932"/>
      <c r="BY83" s="927"/>
      <c r="BZ83" s="928"/>
      <c r="CA83" s="928"/>
      <c r="CB83" s="928"/>
      <c r="CC83" s="928"/>
      <c r="CD83" s="928"/>
      <c r="CE83" s="928"/>
      <c r="CF83" s="928"/>
      <c r="CG83" s="154"/>
      <c r="CH83" s="59"/>
      <c r="CI83" s="59"/>
      <c r="CJ83" s="59"/>
    </row>
    <row r="84" spans="4:88" ht="8.1" customHeight="1" x14ac:dyDescent="0.45">
      <c r="D84" s="58"/>
      <c r="E84" s="58"/>
      <c r="F84" s="58"/>
      <c r="G84" s="58"/>
      <c r="H84" s="58"/>
      <c r="I84" s="58"/>
      <c r="J84" s="58"/>
      <c r="K84" s="945"/>
      <c r="L84" s="945"/>
      <c r="M84" s="929"/>
      <c r="N84" s="930"/>
      <c r="O84" s="930"/>
      <c r="P84" s="930"/>
      <c r="Q84" s="930"/>
      <c r="R84" s="930"/>
      <c r="S84" s="930"/>
      <c r="T84" s="930"/>
      <c r="U84" s="958"/>
      <c r="V84" s="128"/>
      <c r="W84" s="129"/>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932"/>
      <c r="BB84" s="905"/>
      <c r="BC84" s="906"/>
      <c r="BD84" s="906"/>
      <c r="BE84" s="906"/>
      <c r="BF84" s="906"/>
      <c r="BG84" s="906"/>
      <c r="BH84" s="906"/>
      <c r="BI84" s="906"/>
      <c r="BJ84" s="906"/>
      <c r="BK84" s="906"/>
      <c r="BL84" s="906"/>
      <c r="BM84" s="906"/>
      <c r="BN84" s="909"/>
      <c r="BO84" s="135"/>
      <c r="BP84" s="130"/>
      <c r="BQ84" s="130"/>
      <c r="BR84" s="130"/>
      <c r="BS84" s="130"/>
      <c r="BT84" s="130"/>
      <c r="BU84" s="130"/>
      <c r="BV84" s="130"/>
      <c r="BW84" s="932"/>
      <c r="BX84" s="932"/>
      <c r="BY84" s="929"/>
      <c r="BZ84" s="930"/>
      <c r="CA84" s="930"/>
      <c r="CB84" s="930"/>
      <c r="CC84" s="930"/>
      <c r="CD84" s="930"/>
      <c r="CE84" s="930"/>
      <c r="CF84" s="930"/>
      <c r="CG84" s="155"/>
      <c r="CH84" s="59"/>
      <c r="CI84" s="59"/>
      <c r="CJ84" s="59"/>
    </row>
    <row r="85" spans="4:88" ht="8.1" customHeight="1" x14ac:dyDescent="0.45">
      <c r="D85" s="58"/>
      <c r="E85" s="58"/>
      <c r="F85" s="58"/>
      <c r="G85" s="58"/>
      <c r="H85" s="58"/>
      <c r="I85" s="58"/>
      <c r="J85" s="58"/>
      <c r="K85" s="116"/>
      <c r="L85" s="116"/>
      <c r="M85" s="152"/>
      <c r="N85" s="152"/>
      <c r="O85" s="152"/>
      <c r="P85" s="152"/>
      <c r="Q85" s="152"/>
      <c r="R85" s="152"/>
      <c r="S85" s="152"/>
      <c r="T85" s="152"/>
      <c r="U85" s="145"/>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932"/>
      <c r="BB85" s="937">
        <f>'16-10別表 (1)'!BB82</f>
        <v>0</v>
      </c>
      <c r="BC85" s="938"/>
      <c r="BD85" s="938"/>
      <c r="BE85" s="938"/>
      <c r="BF85" s="938"/>
      <c r="BG85" s="938"/>
      <c r="BH85" s="938"/>
      <c r="BI85" s="938"/>
      <c r="BJ85" s="938"/>
      <c r="BK85" s="938"/>
      <c r="BL85" s="938"/>
      <c r="BM85" s="938"/>
      <c r="BN85" s="898"/>
      <c r="BO85" s="58"/>
      <c r="BP85" s="58"/>
      <c r="BQ85" s="58"/>
      <c r="BR85" s="58"/>
      <c r="BS85" s="58"/>
      <c r="BT85" s="58"/>
      <c r="BU85" s="58"/>
      <c r="BV85" s="58"/>
      <c r="BW85" s="58"/>
      <c r="BX85" s="58"/>
      <c r="BY85" s="152"/>
      <c r="BZ85" s="152"/>
      <c r="CA85" s="152"/>
      <c r="CB85" s="152"/>
      <c r="CC85" s="152"/>
      <c r="CD85" s="152"/>
      <c r="CE85" s="152"/>
      <c r="CF85" s="152"/>
      <c r="CG85" s="145"/>
      <c r="CH85" s="58"/>
      <c r="CI85" s="58"/>
      <c r="CJ85" s="58"/>
    </row>
    <row r="86" spans="4:88" ht="8.1" customHeight="1" x14ac:dyDescent="0.45">
      <c r="D86" s="58"/>
      <c r="E86" s="58"/>
      <c r="F86" s="58"/>
      <c r="G86" s="58"/>
      <c r="H86" s="58"/>
      <c r="I86" s="58"/>
      <c r="J86" s="58"/>
      <c r="K86" s="116"/>
      <c r="L86" s="116"/>
      <c r="M86" s="152"/>
      <c r="N86" s="152"/>
      <c r="O86" s="152"/>
      <c r="P86" s="152"/>
      <c r="Q86" s="152"/>
      <c r="R86" s="152"/>
      <c r="S86" s="152"/>
      <c r="T86" s="152"/>
      <c r="U86" s="145"/>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932"/>
      <c r="BB86" s="939"/>
      <c r="BC86" s="940"/>
      <c r="BD86" s="940"/>
      <c r="BE86" s="940"/>
      <c r="BF86" s="940"/>
      <c r="BG86" s="940"/>
      <c r="BH86" s="940"/>
      <c r="BI86" s="940"/>
      <c r="BJ86" s="940"/>
      <c r="BK86" s="940"/>
      <c r="BL86" s="940"/>
      <c r="BM86" s="940"/>
      <c r="BN86" s="899"/>
      <c r="BO86" s="58"/>
      <c r="BP86" s="58"/>
      <c r="BQ86" s="58"/>
      <c r="BR86" s="58"/>
      <c r="BS86" s="58"/>
      <c r="BT86" s="58"/>
      <c r="BU86" s="58"/>
      <c r="BV86" s="58"/>
      <c r="BW86" s="58"/>
      <c r="BX86" s="58"/>
      <c r="BY86" s="152"/>
      <c r="BZ86" s="152"/>
      <c r="CA86" s="152"/>
      <c r="CB86" s="152"/>
      <c r="CC86" s="152"/>
      <c r="CD86" s="152"/>
      <c r="CE86" s="152"/>
      <c r="CF86" s="152"/>
      <c r="CG86" s="145"/>
      <c r="CH86" s="58"/>
      <c r="CI86" s="58"/>
      <c r="CJ86" s="58"/>
    </row>
    <row r="87" spans="4:88" ht="8.1" customHeight="1" x14ac:dyDescent="0.45">
      <c r="D87" s="58"/>
      <c r="E87" s="58"/>
      <c r="F87" s="58"/>
      <c r="G87" s="58"/>
      <c r="H87" s="58"/>
      <c r="I87" s="58"/>
      <c r="J87" s="58"/>
      <c r="K87" s="116"/>
      <c r="L87" s="116"/>
      <c r="M87" s="152"/>
      <c r="N87" s="152"/>
      <c r="O87" s="152"/>
      <c r="P87" s="152"/>
      <c r="Q87" s="152"/>
      <c r="R87" s="152"/>
      <c r="S87" s="152"/>
      <c r="T87" s="152"/>
      <c r="U87" s="145"/>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932"/>
      <c r="BB87" s="941"/>
      <c r="BC87" s="942"/>
      <c r="BD87" s="942"/>
      <c r="BE87" s="942"/>
      <c r="BF87" s="942"/>
      <c r="BG87" s="942"/>
      <c r="BH87" s="942"/>
      <c r="BI87" s="942"/>
      <c r="BJ87" s="942"/>
      <c r="BK87" s="942"/>
      <c r="BL87" s="942"/>
      <c r="BM87" s="942"/>
      <c r="BN87" s="900"/>
      <c r="BO87" s="58"/>
      <c r="BP87" s="58"/>
      <c r="BQ87" s="58"/>
      <c r="BR87" s="58"/>
      <c r="BS87" s="58"/>
      <c r="BT87" s="58"/>
      <c r="BU87" s="58"/>
      <c r="BV87" s="58"/>
      <c r="BW87" s="58"/>
      <c r="BX87" s="58"/>
      <c r="BY87" s="152"/>
      <c r="BZ87" s="152"/>
      <c r="CA87" s="152"/>
      <c r="CB87" s="152"/>
      <c r="CC87" s="152"/>
      <c r="CD87" s="152"/>
      <c r="CE87" s="152"/>
      <c r="CF87" s="152"/>
      <c r="CG87" s="145"/>
      <c r="CH87" s="58"/>
      <c r="CI87" s="58"/>
      <c r="CJ87" s="58"/>
    </row>
    <row r="88" spans="4:88" ht="8.1" customHeight="1" x14ac:dyDescent="0.45">
      <c r="D88" s="58"/>
      <c r="E88" s="58"/>
      <c r="F88" s="58"/>
      <c r="G88" s="58"/>
      <c r="H88" s="58"/>
      <c r="I88" s="58"/>
      <c r="J88" s="58"/>
      <c r="K88" s="943" t="s">
        <v>107</v>
      </c>
      <c r="L88" s="943"/>
      <c r="M88" s="925">
        <v>9999999999</v>
      </c>
      <c r="N88" s="926"/>
      <c r="O88" s="926"/>
      <c r="P88" s="926"/>
      <c r="Q88" s="926"/>
      <c r="R88" s="926"/>
      <c r="S88" s="926"/>
      <c r="T88" s="926"/>
      <c r="U88" s="959"/>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932"/>
      <c r="BB88" s="901">
        <f>'16-10別表 (1)'!BB85</f>
        <v>0</v>
      </c>
      <c r="BC88" s="902"/>
      <c r="BD88" s="902"/>
      <c r="BE88" s="902"/>
      <c r="BF88" s="902"/>
      <c r="BG88" s="902"/>
      <c r="BH88" s="902"/>
      <c r="BI88" s="902"/>
      <c r="BJ88" s="902"/>
      <c r="BK88" s="902"/>
      <c r="BL88" s="902"/>
      <c r="BM88" s="902"/>
      <c r="BN88" s="907"/>
      <c r="BO88" s="58"/>
      <c r="BP88" s="58"/>
      <c r="BQ88" s="58"/>
      <c r="BR88" s="58"/>
      <c r="BS88" s="58"/>
      <c r="BT88" s="58"/>
      <c r="BU88" s="58"/>
      <c r="BV88" s="58"/>
      <c r="BW88" s="58"/>
      <c r="BX88" s="117"/>
      <c r="BY88" s="59"/>
      <c r="BZ88" s="59"/>
      <c r="CA88" s="59"/>
      <c r="CB88" s="59"/>
      <c r="CC88" s="59"/>
      <c r="CD88" s="59"/>
      <c r="CE88" s="59"/>
      <c r="CF88" s="59"/>
      <c r="CG88" s="59"/>
      <c r="CH88" s="59"/>
      <c r="CI88" s="59"/>
      <c r="CJ88" s="59"/>
    </row>
    <row r="89" spans="4:88" ht="8.1" customHeight="1" x14ac:dyDescent="0.45">
      <c r="D89" s="58"/>
      <c r="E89" s="58"/>
      <c r="F89" s="58"/>
      <c r="G89" s="58"/>
      <c r="H89" s="58"/>
      <c r="I89" s="58"/>
      <c r="J89" s="58"/>
      <c r="K89" s="944"/>
      <c r="L89" s="944"/>
      <c r="M89" s="927"/>
      <c r="N89" s="928"/>
      <c r="O89" s="928"/>
      <c r="P89" s="928"/>
      <c r="Q89" s="928"/>
      <c r="R89" s="928"/>
      <c r="S89" s="928"/>
      <c r="T89" s="928"/>
      <c r="U89" s="960"/>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932"/>
      <c r="BB89" s="903"/>
      <c r="BC89" s="904"/>
      <c r="BD89" s="904"/>
      <c r="BE89" s="904"/>
      <c r="BF89" s="904"/>
      <c r="BG89" s="904"/>
      <c r="BH89" s="904"/>
      <c r="BI89" s="904"/>
      <c r="BJ89" s="904"/>
      <c r="BK89" s="904"/>
      <c r="BL89" s="904"/>
      <c r="BM89" s="904"/>
      <c r="BN89" s="908"/>
      <c r="BO89" s="58"/>
      <c r="BP89" s="58"/>
      <c r="BQ89" s="58"/>
      <c r="BR89" s="58"/>
      <c r="BS89" s="58"/>
      <c r="BT89" s="58"/>
      <c r="BU89" s="58"/>
      <c r="BV89" s="58"/>
      <c r="BW89" s="58"/>
      <c r="BX89" s="117"/>
      <c r="BY89" s="59"/>
      <c r="BZ89" s="59"/>
      <c r="CA89" s="59"/>
      <c r="CB89" s="59"/>
      <c r="CC89" s="59"/>
      <c r="CD89" s="59"/>
      <c r="CE89" s="59"/>
      <c r="CF89" s="59"/>
      <c r="CG89" s="59"/>
      <c r="CH89" s="59"/>
      <c r="CI89" s="59"/>
      <c r="CJ89" s="59"/>
    </row>
    <row r="90" spans="4:88" ht="8.1" customHeight="1" thickBot="1" x14ac:dyDescent="0.5">
      <c r="D90" s="58"/>
      <c r="E90" s="58"/>
      <c r="F90" s="58"/>
      <c r="G90" s="58"/>
      <c r="H90" s="58"/>
      <c r="I90" s="58"/>
      <c r="J90" s="58"/>
      <c r="K90" s="945"/>
      <c r="L90" s="945"/>
      <c r="M90" s="929"/>
      <c r="N90" s="930"/>
      <c r="O90" s="930"/>
      <c r="P90" s="930"/>
      <c r="Q90" s="930"/>
      <c r="R90" s="930"/>
      <c r="S90" s="930"/>
      <c r="T90" s="930"/>
      <c r="U90" s="961"/>
      <c r="V90" s="132"/>
      <c r="W90" s="132"/>
      <c r="X90" s="133"/>
      <c r="Y90" s="133"/>
      <c r="Z90" s="133"/>
      <c r="AA90" s="133"/>
      <c r="AB90" s="133"/>
      <c r="AC90" s="133"/>
      <c r="AD90" s="133"/>
      <c r="AE90" s="133"/>
      <c r="AF90" s="133"/>
      <c r="AG90" s="133"/>
      <c r="AH90" s="133"/>
      <c r="AI90" s="133"/>
      <c r="AJ90" s="133"/>
      <c r="AK90" s="133"/>
      <c r="AL90" s="133"/>
      <c r="AM90" s="133"/>
      <c r="AN90" s="133"/>
      <c r="AO90" s="133"/>
      <c r="AP90" s="133"/>
      <c r="AQ90" s="133"/>
      <c r="AR90" s="133"/>
      <c r="AS90" s="133"/>
      <c r="AT90" s="133"/>
      <c r="AU90" s="133"/>
      <c r="AV90" s="133"/>
      <c r="AW90" s="133"/>
      <c r="AX90" s="133"/>
      <c r="AY90" s="133"/>
      <c r="AZ90" s="133"/>
      <c r="BA90" s="932"/>
      <c r="BB90" s="905"/>
      <c r="BC90" s="906"/>
      <c r="BD90" s="906"/>
      <c r="BE90" s="906"/>
      <c r="BF90" s="906"/>
      <c r="BG90" s="906"/>
      <c r="BH90" s="906"/>
      <c r="BI90" s="906"/>
      <c r="BJ90" s="906"/>
      <c r="BK90" s="906"/>
      <c r="BL90" s="906"/>
      <c r="BM90" s="906"/>
      <c r="BN90" s="909"/>
      <c r="BO90" s="58"/>
      <c r="BP90" s="58"/>
      <c r="BQ90" s="58"/>
      <c r="BR90" s="58"/>
      <c r="BS90" s="58"/>
      <c r="BT90" s="58"/>
      <c r="BU90" s="58"/>
      <c r="BV90" s="58"/>
      <c r="BW90" s="58"/>
      <c r="BX90" s="117"/>
      <c r="BY90" s="59"/>
      <c r="BZ90" s="59"/>
      <c r="CA90" s="59"/>
      <c r="CB90" s="59"/>
      <c r="CC90" s="59"/>
      <c r="CD90" s="59"/>
      <c r="CE90" s="59"/>
      <c r="CF90" s="59"/>
      <c r="CG90" s="59"/>
      <c r="CH90" s="59"/>
      <c r="CI90" s="59"/>
      <c r="CJ90" s="59"/>
    </row>
    <row r="91" spans="4:88" ht="9.75" customHeight="1" x14ac:dyDescent="0.45">
      <c r="BN91" s="910">
        <v>71</v>
      </c>
    </row>
    <row r="92" spans="4:88" ht="8.1" customHeight="1" x14ac:dyDescent="0.45">
      <c r="BN92" s="911"/>
    </row>
    <row r="93" spans="4:88" ht="8.1" customHeight="1" x14ac:dyDescent="0.45"/>
    <row r="94" spans="4:88" ht="8.1" customHeight="1" x14ac:dyDescent="0.45"/>
  </sheetData>
  <sheetProtection sheet="1" objects="1" scenarios="1"/>
  <mergeCells count="138">
    <mergeCell ref="M76:T78"/>
    <mergeCell ref="U76:U78"/>
    <mergeCell ref="M82:T84"/>
    <mergeCell ref="U82:U84"/>
    <mergeCell ref="M88:T90"/>
    <mergeCell ref="U88:U90"/>
    <mergeCell ref="M58:T60"/>
    <mergeCell ref="U58:U60"/>
    <mergeCell ref="M64:T66"/>
    <mergeCell ref="U64:U66"/>
    <mergeCell ref="M70:T72"/>
    <mergeCell ref="U70:U72"/>
    <mergeCell ref="BB88:BM90"/>
    <mergeCell ref="BN88:BN90"/>
    <mergeCell ref="M34:T36"/>
    <mergeCell ref="U34:U36"/>
    <mergeCell ref="M40:T42"/>
    <mergeCell ref="U40:U42"/>
    <mergeCell ref="M46:T48"/>
    <mergeCell ref="U46:U48"/>
    <mergeCell ref="M52:T54"/>
    <mergeCell ref="U52:U54"/>
    <mergeCell ref="BB79:BM81"/>
    <mergeCell ref="BN79:BN81"/>
    <mergeCell ref="BB82:BM84"/>
    <mergeCell ref="BN82:BN84"/>
    <mergeCell ref="BB85:BM87"/>
    <mergeCell ref="BN85:BN87"/>
    <mergeCell ref="BB70:BM72"/>
    <mergeCell ref="BN70:BN72"/>
    <mergeCell ref="BB73:BM75"/>
    <mergeCell ref="BN73:BN75"/>
    <mergeCell ref="BB76:BM78"/>
    <mergeCell ref="BN76:BN78"/>
    <mergeCell ref="BB61:BM63"/>
    <mergeCell ref="BN61:BN63"/>
    <mergeCell ref="BB43:BM45"/>
    <mergeCell ref="BN43:BN45"/>
    <mergeCell ref="BQ12:BT15"/>
    <mergeCell ref="BU16:BX19"/>
    <mergeCell ref="BB29:BB30"/>
    <mergeCell ref="BN29:BN30"/>
    <mergeCell ref="BB64:BM66"/>
    <mergeCell ref="BN64:BN66"/>
    <mergeCell ref="BB67:BM69"/>
    <mergeCell ref="BN67:BN69"/>
    <mergeCell ref="BB46:BM48"/>
    <mergeCell ref="BN46:BN48"/>
    <mergeCell ref="BB49:BM51"/>
    <mergeCell ref="BN49:BN51"/>
    <mergeCell ref="BB52:BM54"/>
    <mergeCell ref="BN52:BN54"/>
    <mergeCell ref="BB58:BM60"/>
    <mergeCell ref="BN58:BN60"/>
    <mergeCell ref="K34:L36"/>
    <mergeCell ref="K40:L42"/>
    <mergeCell ref="K46:L48"/>
    <mergeCell ref="BW34:BX36"/>
    <mergeCell ref="BW40:BX42"/>
    <mergeCell ref="BW46:BX48"/>
    <mergeCell ref="BB31:BM33"/>
    <mergeCell ref="CE3:CI3"/>
    <mergeCell ref="BY3:CD3"/>
    <mergeCell ref="BW3:BX3"/>
    <mergeCell ref="BI7:CH7"/>
    <mergeCell ref="CC20:CJ23"/>
    <mergeCell ref="AG22:BX22"/>
    <mergeCell ref="BH3:BO3"/>
    <mergeCell ref="BP3:BT3"/>
    <mergeCell ref="BU3:BV3"/>
    <mergeCell ref="BB4:BG5"/>
    <mergeCell ref="K32:K33"/>
    <mergeCell ref="M32:M33"/>
    <mergeCell ref="U32:U33"/>
    <mergeCell ref="BY32:BY33"/>
    <mergeCell ref="W19:W20"/>
    <mergeCell ref="AD19:AD20"/>
    <mergeCell ref="T19:V20"/>
    <mergeCell ref="K52:L54"/>
    <mergeCell ref="K58:L60"/>
    <mergeCell ref="K64:L66"/>
    <mergeCell ref="K70:L72"/>
    <mergeCell ref="K76:L78"/>
    <mergeCell ref="K82:L84"/>
    <mergeCell ref="K88:L90"/>
    <mergeCell ref="BY52:CF54"/>
    <mergeCell ref="BY58:CF60"/>
    <mergeCell ref="BW82:BX84"/>
    <mergeCell ref="BW76:BX78"/>
    <mergeCell ref="BA85:BA90"/>
    <mergeCell ref="BA73:BA78"/>
    <mergeCell ref="BA79:BA84"/>
    <mergeCell ref="BY76:CF78"/>
    <mergeCell ref="BY82:CF84"/>
    <mergeCell ref="BW52:BX54"/>
    <mergeCell ref="BW58:BX60"/>
    <mergeCell ref="BW64:BX66"/>
    <mergeCell ref="BW70:BX72"/>
    <mergeCell ref="BA49:BA54"/>
    <mergeCell ref="BA55:BA60"/>
    <mergeCell ref="BB55:BM57"/>
    <mergeCell ref="BN55:BN57"/>
    <mergeCell ref="BN91:BN92"/>
    <mergeCell ref="BY4:CD5"/>
    <mergeCell ref="BY22:CB23"/>
    <mergeCell ref="BY20:CB21"/>
    <mergeCell ref="W21:Y22"/>
    <mergeCell ref="Z21:AC22"/>
    <mergeCell ref="AD21:AF22"/>
    <mergeCell ref="BY40:CF42"/>
    <mergeCell ref="BY46:CF48"/>
    <mergeCell ref="CE4:CI5"/>
    <mergeCell ref="BY64:CF66"/>
    <mergeCell ref="BY70:CF72"/>
    <mergeCell ref="BA37:BA42"/>
    <mergeCell ref="BA43:BA48"/>
    <mergeCell ref="BA61:BA66"/>
    <mergeCell ref="BA67:BA72"/>
    <mergeCell ref="CG32:CG33"/>
    <mergeCell ref="BO34:BO35"/>
    <mergeCell ref="BA34:BA35"/>
    <mergeCell ref="BY34:CF36"/>
    <mergeCell ref="BN31:BN33"/>
    <mergeCell ref="BB34:BM36"/>
    <mergeCell ref="BN34:BN36"/>
    <mergeCell ref="BB37:BM39"/>
    <mergeCell ref="BB3:BG3"/>
    <mergeCell ref="CK8:CK42"/>
    <mergeCell ref="BH9:BJ11"/>
    <mergeCell ref="BK9:BM11"/>
    <mergeCell ref="BN9:BP11"/>
    <mergeCell ref="BH4:BO5"/>
    <mergeCell ref="BP4:BT5"/>
    <mergeCell ref="BU4:BV5"/>
    <mergeCell ref="BW4:BX5"/>
    <mergeCell ref="BN37:BN39"/>
    <mergeCell ref="BB40:BM42"/>
    <mergeCell ref="BN40:BN42"/>
  </mergeCells>
  <phoneticPr fontId="6"/>
  <pageMargins left="0.23622047244094491" right="0.43307086614173229" top="0.35433070866141736" bottom="0.15748031496062992"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注意事項</vt:lpstr>
      <vt:lpstr>コード</vt:lpstr>
      <vt:lpstr>16-10</vt:lpstr>
      <vt:lpstr>16-10別表 (1)</vt:lpstr>
      <vt:lpstr>16-10別表 (2)</vt:lpstr>
      <vt:lpstr>16-10別表 (3)</vt:lpstr>
      <vt:lpstr>16-10別表 (4)</vt:lpstr>
      <vt:lpstr>16-10 入力用</vt:lpstr>
      <vt:lpstr>16-10別表 (1) 入力用</vt:lpstr>
      <vt:lpstr>16-10別表 (2) 入力用</vt:lpstr>
      <vt:lpstr>16-10別表 (3) 入力用</vt:lpstr>
      <vt:lpstr>16-10別表 (4) 入力用</vt:lpstr>
      <vt:lpstr>'16-10'!Print_Area</vt:lpstr>
      <vt:lpstr>'16-10 入力用'!Print_Area</vt:lpstr>
      <vt:lpstr>'16-10別表 (1)'!Print_Area</vt:lpstr>
      <vt:lpstr>'16-10別表 (1) 入力用'!Print_Area</vt:lpstr>
      <vt:lpstr>'16-10別表 (2)'!Print_Area</vt:lpstr>
      <vt:lpstr>'16-10別表 (2) 入力用'!Print_Area</vt:lpstr>
      <vt:lpstr>'16-10別表 (3)'!Print_Area</vt:lpstr>
      <vt:lpstr>'16-10別表 (3) 入力用'!Print_Area</vt:lpstr>
      <vt:lpstr>'16-10別表 (4)'!Print_Area</vt:lpstr>
      <vt:lpstr>'16-10別表 (4) 入力用'!Print_Area</vt:lpstr>
      <vt:lpstr>コード!Print_Area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山梨県</cp:lastModifiedBy>
  <cp:lastPrinted>2020-01-08T05:46:45Z</cp:lastPrinted>
  <dcterms:created xsi:type="dcterms:W3CDTF">2018-05-02T06:00:21Z</dcterms:created>
  <dcterms:modified xsi:type="dcterms:W3CDTF">2026-04-03T01:08:05Z</dcterms:modified>
</cp:coreProperties>
</file>