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2\医療企画担当\20 一時保存フォルダ（西巻）\01_在宅医療（三枝→井出→西巻）\05  在宅医療\R6_在宅医療\★積極的医療機関の設定・補助金（9補）\05 要綱（周知）\ホームページ掲載\"/>
    </mc:Choice>
  </mc:AlternateContent>
  <xr:revisionPtr revIDLastSave="0" documentId="8_{5B74F7F9-4BC8-4708-AA6E-24A53F728EBA}" xr6:coauthVersionLast="47" xr6:coauthVersionMax="47" xr10:uidLastSave="{00000000-0000-0000-0000-000000000000}"/>
  <bookViews>
    <workbookView xWindow="-30828" yWindow="-4332" windowWidth="30936" windowHeight="16776" xr2:uid="{00000000-000D-0000-FFFF-FFFF00000000}"/>
  </bookViews>
  <sheets>
    <sheet name="様式第1号の3" sheetId="4" r:id="rId1"/>
    <sheet name="様式第1号の3 (記載例)" sheetId="5" r:id="rId2"/>
  </sheets>
  <definedNames>
    <definedName name="_xlnm.Print_Area" localSheetId="0">様式第1号の3!$A$1:$J$53</definedName>
    <definedName name="_xlnm.Print_Area" localSheetId="1">'様式第1号の3 (記載例)'!$A$1:$J$54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4" l="1"/>
  <c r="D53" i="4" s="1"/>
  <c r="F21" i="4"/>
  <c r="D49" i="4"/>
  <c r="D54" i="5"/>
  <c r="I30" i="5" l="1"/>
  <c r="I29" i="5"/>
  <c r="F11" i="5" l="1"/>
  <c r="G11" i="5"/>
  <c r="H45" i="5"/>
  <c r="H44" i="5"/>
  <c r="H43" i="5"/>
  <c r="H42" i="5"/>
  <c r="I32" i="5"/>
  <c r="H32" i="5"/>
  <c r="G16" i="5"/>
  <c r="F16" i="5"/>
  <c r="H42" i="4"/>
  <c r="H43" i="4"/>
  <c r="H44" i="4"/>
  <c r="H45" i="4"/>
  <c r="I46" i="5" l="1"/>
  <c r="G21" i="5"/>
  <c r="F21" i="5"/>
  <c r="D50" i="5" s="1"/>
  <c r="I46" i="4"/>
  <c r="G11" i="4" l="1"/>
  <c r="F11" i="4"/>
  <c r="I32" i="4"/>
  <c r="H32" i="4"/>
  <c r="G16" i="4"/>
  <c r="F16" i="4" l="1"/>
</calcChain>
</file>

<file path=xl/sharedStrings.xml><?xml version="1.0" encoding="utf-8"?>
<sst xmlns="http://schemas.openxmlformats.org/spreadsheetml/2006/main" count="143" uniqueCount="80">
  <si>
    <t>費目</t>
    <rPh sb="0" eb="2">
      <t>ヒモク</t>
    </rPh>
    <phoneticPr fontId="2"/>
  </si>
  <si>
    <t>費目該当例</t>
    <rPh sb="0" eb="2">
      <t>ヒモク</t>
    </rPh>
    <rPh sb="2" eb="4">
      <t>ガイトウ</t>
    </rPh>
    <rPh sb="4" eb="5">
      <t>レイ</t>
    </rPh>
    <phoneticPr fontId="2"/>
  </si>
  <si>
    <t>報償費</t>
    <rPh sb="0" eb="3">
      <t>ホウショウヒ</t>
    </rPh>
    <phoneticPr fontId="2"/>
  </si>
  <si>
    <t>消耗品費</t>
    <rPh sb="0" eb="3">
      <t>ショウモウヒン</t>
    </rPh>
    <rPh sb="3" eb="4">
      <t>ヒ</t>
    </rPh>
    <phoneticPr fontId="2"/>
  </si>
  <si>
    <t>燃料費</t>
    <rPh sb="0" eb="3">
      <t>ネンリョウヒ</t>
    </rPh>
    <phoneticPr fontId="2"/>
  </si>
  <si>
    <t>役務費</t>
    <rPh sb="0" eb="2">
      <t>エキム</t>
    </rPh>
    <rPh sb="2" eb="3">
      <t>ヒ</t>
    </rPh>
    <phoneticPr fontId="2"/>
  </si>
  <si>
    <t>通信運搬費</t>
    <rPh sb="0" eb="2">
      <t>ツウシン</t>
    </rPh>
    <rPh sb="2" eb="5">
      <t>ウンパンヒ</t>
    </rPh>
    <phoneticPr fontId="2"/>
  </si>
  <si>
    <t>手数料</t>
    <rPh sb="0" eb="3">
      <t>テスウリョウ</t>
    </rPh>
    <phoneticPr fontId="2"/>
  </si>
  <si>
    <t>使用料・賃借料</t>
    <rPh sb="0" eb="3">
      <t>シヨウリョウ</t>
    </rPh>
    <rPh sb="4" eb="7">
      <t>チンシャクリョウ</t>
    </rPh>
    <phoneticPr fontId="2"/>
  </si>
  <si>
    <t>合計</t>
    <rPh sb="0" eb="2">
      <t>ゴウケイ</t>
    </rPh>
    <phoneticPr fontId="2"/>
  </si>
  <si>
    <t>金額（円）</t>
    <rPh sb="0" eb="2">
      <t>キンガク</t>
    </rPh>
    <rPh sb="3" eb="4">
      <t>エン</t>
    </rPh>
    <phoneticPr fontId="2"/>
  </si>
  <si>
    <t>旅費</t>
    <rPh sb="0" eb="2">
      <t>リョヒ</t>
    </rPh>
    <phoneticPr fontId="2"/>
  </si>
  <si>
    <t>会議等の委員に対する謝礼金</t>
    <rPh sb="0" eb="2">
      <t>カイギ</t>
    </rPh>
    <rPh sb="2" eb="3">
      <t>ナド</t>
    </rPh>
    <rPh sb="4" eb="6">
      <t>イイン</t>
    </rPh>
    <rPh sb="7" eb="8">
      <t>タイ</t>
    </rPh>
    <rPh sb="10" eb="13">
      <t>シャレイキン</t>
    </rPh>
    <phoneticPr fontId="2"/>
  </si>
  <si>
    <t>ガソリン代</t>
    <rPh sb="4" eb="5">
      <t>ダイ</t>
    </rPh>
    <phoneticPr fontId="2"/>
  </si>
  <si>
    <t>従事割合（％）</t>
    <rPh sb="0" eb="2">
      <t>ジュウジ</t>
    </rPh>
    <rPh sb="2" eb="4">
      <t>ワリアイ</t>
    </rPh>
    <phoneticPr fontId="2"/>
  </si>
  <si>
    <t>会議の委員に対する費用弁償</t>
    <rPh sb="0" eb="2">
      <t>カイギ</t>
    </rPh>
    <rPh sb="3" eb="5">
      <t>イイン</t>
    </rPh>
    <rPh sb="6" eb="7">
      <t>タイ</t>
    </rPh>
    <rPh sb="9" eb="11">
      <t>ヒヨウ</t>
    </rPh>
    <rPh sb="11" eb="13">
      <t>ベンショウ</t>
    </rPh>
    <phoneticPr fontId="2"/>
  </si>
  <si>
    <t>送金手数料，収入証紙</t>
    <rPh sb="0" eb="2">
      <t>ソウキン</t>
    </rPh>
    <rPh sb="2" eb="5">
      <t>テスウリョウ</t>
    </rPh>
    <rPh sb="6" eb="8">
      <t>シュウニュウ</t>
    </rPh>
    <rPh sb="8" eb="10">
      <t>ショウシ</t>
    </rPh>
    <phoneticPr fontId="2"/>
  </si>
  <si>
    <t>（１）別表　３対象経費（１）各地域における在宅医療提供体制検討会議に要する費用</t>
    <rPh sb="3" eb="5">
      <t>ベッピョウ</t>
    </rPh>
    <rPh sb="7" eb="9">
      <t>タイショウ</t>
    </rPh>
    <rPh sb="9" eb="11">
      <t>ケイヒ</t>
    </rPh>
    <rPh sb="34" eb="35">
      <t>ヨウ</t>
    </rPh>
    <rPh sb="37" eb="39">
      <t>ヒヨウ</t>
    </rPh>
    <phoneticPr fontId="2"/>
  </si>
  <si>
    <t>会議で使用する文具等の消耗品</t>
    <rPh sb="0" eb="2">
      <t>カイギ</t>
    </rPh>
    <rPh sb="3" eb="5">
      <t>シヨウ</t>
    </rPh>
    <rPh sb="7" eb="9">
      <t>ブング</t>
    </rPh>
    <rPh sb="9" eb="10">
      <t>ナド</t>
    </rPh>
    <rPh sb="11" eb="14">
      <t>ショウモウヒン</t>
    </rPh>
    <phoneticPr fontId="2"/>
  </si>
  <si>
    <t>郵便料，送料，電信電話料</t>
    <rPh sb="0" eb="2">
      <t>ユウビン</t>
    </rPh>
    <rPh sb="2" eb="3">
      <t>リョウ</t>
    </rPh>
    <rPh sb="4" eb="6">
      <t>ソウリョウ</t>
    </rPh>
    <rPh sb="7" eb="9">
      <t>デンシン</t>
    </rPh>
    <rPh sb="9" eb="12">
      <t>デンワリョウ</t>
    </rPh>
    <phoneticPr fontId="2"/>
  </si>
  <si>
    <t>会場使用料,オンライン会議室の使用料</t>
    <rPh sb="0" eb="2">
      <t>カイジョウ</t>
    </rPh>
    <rPh sb="2" eb="5">
      <t>シヨウリョウ</t>
    </rPh>
    <rPh sb="11" eb="13">
      <t>カイギ</t>
    </rPh>
    <rPh sb="13" eb="14">
      <t>シツ</t>
    </rPh>
    <rPh sb="15" eb="18">
      <t>シヨウリョウ</t>
    </rPh>
    <phoneticPr fontId="2"/>
  </si>
  <si>
    <t>在宅医療連携体制構築支援事業費補助金　所要額調書</t>
    <rPh sb="0" eb="2">
      <t>ザイタク</t>
    </rPh>
    <rPh sb="2" eb="4">
      <t>イリョウ</t>
    </rPh>
    <rPh sb="4" eb="6">
      <t>レンケイ</t>
    </rPh>
    <rPh sb="6" eb="8">
      <t>タイセイ</t>
    </rPh>
    <rPh sb="8" eb="10">
      <t>コウチク</t>
    </rPh>
    <rPh sb="10" eb="12">
      <t>シエン</t>
    </rPh>
    <rPh sb="12" eb="15">
      <t>ジギョウヒ</t>
    </rPh>
    <rPh sb="15" eb="18">
      <t>ホジョキン</t>
    </rPh>
    <rPh sb="19" eb="24">
      <t>ショヨウガクチョウショ</t>
    </rPh>
    <phoneticPr fontId="2"/>
  </si>
  <si>
    <t>（２）別表　３対象経費（２）連携体制構築のための人件費</t>
    <rPh sb="3" eb="5">
      <t>ベッピョウ</t>
    </rPh>
    <rPh sb="7" eb="9">
      <t>タイショウ</t>
    </rPh>
    <rPh sb="9" eb="11">
      <t>ケイヒ</t>
    </rPh>
    <rPh sb="14" eb="16">
      <t>レンケイ</t>
    </rPh>
    <rPh sb="16" eb="18">
      <t>タイセイ</t>
    </rPh>
    <rPh sb="18" eb="20">
      <t>コウチク</t>
    </rPh>
    <rPh sb="24" eb="27">
      <t>ジンケンヒ</t>
    </rPh>
    <phoneticPr fontId="2"/>
  </si>
  <si>
    <t>（３）別表　３対象経費（３）連携体制確保に要する費用</t>
    <rPh sb="3" eb="5">
      <t>ベッピョウ</t>
    </rPh>
    <rPh sb="7" eb="9">
      <t>タイショウ</t>
    </rPh>
    <rPh sb="9" eb="11">
      <t>ケイヒ</t>
    </rPh>
    <rPh sb="14" eb="16">
      <t>レンケイ</t>
    </rPh>
    <rPh sb="16" eb="18">
      <t>タイセイ</t>
    </rPh>
    <rPh sb="18" eb="20">
      <t>カクホ</t>
    </rPh>
    <rPh sb="21" eb="22">
      <t>ヨウ</t>
    </rPh>
    <rPh sb="24" eb="26">
      <t>ヒヨウ</t>
    </rPh>
    <phoneticPr fontId="2"/>
  </si>
  <si>
    <t>24時間×365日</t>
    <rPh sb="2" eb="4">
      <t>ジカン</t>
    </rPh>
    <rPh sb="8" eb="9">
      <t>ニチ</t>
    </rPh>
    <phoneticPr fontId="2"/>
  </si>
  <si>
    <t>１年あたりの対応日数と時間</t>
    <rPh sb="1" eb="2">
      <t>ネン</t>
    </rPh>
    <rPh sb="6" eb="8">
      <t>タイオウ</t>
    </rPh>
    <rPh sb="8" eb="10">
      <t>ニッスウ</t>
    </rPh>
    <rPh sb="11" eb="13">
      <t>ジカン</t>
    </rPh>
    <phoneticPr fontId="2"/>
  </si>
  <si>
    <t>○</t>
    <phoneticPr fontId="2"/>
  </si>
  <si>
    <t>該当する分類に○をつける</t>
    <rPh sb="0" eb="2">
      <t>ガイトウ</t>
    </rPh>
    <rPh sb="4" eb="6">
      <t>ブンルイ</t>
    </rPh>
    <phoneticPr fontId="2"/>
  </si>
  <si>
    <t>会議の開催に要する５万円以上の物品購入費</t>
    <rPh sb="0" eb="2">
      <t>カイギ</t>
    </rPh>
    <rPh sb="3" eb="5">
      <t>カイサイ</t>
    </rPh>
    <rPh sb="6" eb="7">
      <t>ヨウ</t>
    </rPh>
    <rPh sb="10" eb="12">
      <t>マンエン</t>
    </rPh>
    <rPh sb="12" eb="14">
      <t>イジョウ</t>
    </rPh>
    <rPh sb="15" eb="17">
      <t>ブッピン</t>
    </rPh>
    <rPh sb="17" eb="20">
      <t>コウニュウヒ</t>
    </rPh>
    <phoneticPr fontId="2"/>
  </si>
  <si>
    <t>週5日（年間260日以上）</t>
    <rPh sb="0" eb="1">
      <t>シュウ</t>
    </rPh>
    <rPh sb="2" eb="3">
      <t>ニチ</t>
    </rPh>
    <rPh sb="4" eb="6">
      <t>ネンカン</t>
    </rPh>
    <rPh sb="9" eb="10">
      <t>ニチ</t>
    </rPh>
    <rPh sb="10" eb="12">
      <t>イジョウ</t>
    </rPh>
    <phoneticPr fontId="2"/>
  </si>
  <si>
    <t>週2日（年間104日以上）</t>
    <rPh sb="0" eb="1">
      <t>シュウ</t>
    </rPh>
    <rPh sb="2" eb="3">
      <t>ニチ</t>
    </rPh>
    <rPh sb="4" eb="6">
      <t>ネンカン</t>
    </rPh>
    <rPh sb="9" eb="10">
      <t>ニチ</t>
    </rPh>
    <rPh sb="10" eb="12">
      <t>イジョウ</t>
    </rPh>
    <phoneticPr fontId="2"/>
  </si>
  <si>
    <t>（様式第１号の３）</t>
    <rPh sb="1" eb="3">
      <t>ヨウシキ</t>
    </rPh>
    <rPh sb="3" eb="4">
      <t>ダイ</t>
    </rPh>
    <rPh sb="5" eb="6">
      <t>ゴウ</t>
    </rPh>
    <phoneticPr fontId="2"/>
  </si>
  <si>
    <t>積算額</t>
    <rPh sb="0" eb="2">
      <t>セキサン</t>
    </rPh>
    <rPh sb="2" eb="3">
      <t>ガク</t>
    </rPh>
    <phoneticPr fontId="2"/>
  </si>
  <si>
    <t>※会議開催のみで連携体制を構築しない場合は４に該当。</t>
    <phoneticPr fontId="2"/>
  </si>
  <si>
    <r>
      <t>需用費</t>
    </r>
    <r>
      <rPr>
        <sz val="12"/>
        <color rgb="FFFF0000"/>
        <rFont val="ＭＳ Ｐゴシック"/>
        <family val="3"/>
        <charset val="128"/>
        <scheme val="minor"/>
      </rPr>
      <t>（1/2補助）</t>
    </r>
    <rPh sb="0" eb="3">
      <t>ジュヨウヒ</t>
    </rPh>
    <phoneticPr fontId="2"/>
  </si>
  <si>
    <r>
      <t>備品購入費</t>
    </r>
    <r>
      <rPr>
        <sz val="12"/>
        <color rgb="FFFF0000"/>
        <rFont val="ＭＳ Ｐゴシック"/>
        <family val="3"/>
        <charset val="128"/>
        <scheme val="minor"/>
      </rPr>
      <t>（1/2補助）</t>
    </r>
    <rPh sb="0" eb="2">
      <t>ビヒン</t>
    </rPh>
    <rPh sb="2" eb="5">
      <t>コウニュウヒ</t>
    </rPh>
    <phoneticPr fontId="2"/>
  </si>
  <si>
    <t>会議出席者に供するお茶代（アルコールの提供は不可）</t>
    <rPh sb="0" eb="2">
      <t>カイギ</t>
    </rPh>
    <rPh sb="2" eb="5">
      <t>シュッセキシャ</t>
    </rPh>
    <rPh sb="6" eb="7">
      <t>キョウ</t>
    </rPh>
    <rPh sb="10" eb="11">
      <t>チャ</t>
    </rPh>
    <rPh sb="11" eb="12">
      <t>ダイ</t>
    </rPh>
    <rPh sb="19" eb="21">
      <t>テイキョウ</t>
    </rPh>
    <rPh sb="22" eb="24">
      <t>フカ</t>
    </rPh>
    <phoneticPr fontId="2"/>
  </si>
  <si>
    <t>補助対象額</t>
    <rPh sb="0" eb="2">
      <t>ホジョ</t>
    </rPh>
    <rPh sb="2" eb="4">
      <t>タイショウ</t>
    </rPh>
    <rPh sb="4" eb="5">
      <t>ガク</t>
    </rPh>
    <phoneticPr fontId="2"/>
  </si>
  <si>
    <t>職員名</t>
    <rPh sb="0" eb="2">
      <t>ショクイン</t>
    </rPh>
    <rPh sb="2" eb="3">
      <t>メイ</t>
    </rPh>
    <phoneticPr fontId="2"/>
  </si>
  <si>
    <t>積算内訳</t>
    <rPh sb="0" eb="2">
      <t>セキサン</t>
    </rPh>
    <rPh sb="2" eb="4">
      <t>ウチワケ</t>
    </rPh>
    <phoneticPr fontId="2"/>
  </si>
  <si>
    <t>※支出予定額×1/2＝補助対象額</t>
    <rPh sb="1" eb="6">
      <t>シシュツヨテイガク</t>
    </rPh>
    <rPh sb="11" eb="16">
      <t>ホジョタイショウガク</t>
    </rPh>
    <phoneticPr fontId="2"/>
  </si>
  <si>
    <t>※支出予定額×1/2＝補助対象額</t>
    <phoneticPr fontId="2"/>
  </si>
  <si>
    <t>職種</t>
    <rPh sb="0" eb="2">
      <t>ショクシュ</t>
    </rPh>
    <phoneticPr fontId="2"/>
  </si>
  <si>
    <t>人件費支出額</t>
    <rPh sb="0" eb="3">
      <t>ジンケンヒ</t>
    </rPh>
    <rPh sb="3" eb="6">
      <t>シシュツガク</t>
    </rPh>
    <phoneticPr fontId="2"/>
  </si>
  <si>
    <t>合計</t>
    <rPh sb="0" eb="2">
      <t>ゴウケイ</t>
    </rPh>
    <phoneticPr fontId="2"/>
  </si>
  <si>
    <t>※積算内訳については、欄内に記載できない場合には「別紙のとおり」と記載し、別紙を添付すること。</t>
    <rPh sb="1" eb="3">
      <t>セキサン</t>
    </rPh>
    <rPh sb="3" eb="5">
      <t>ウチワケ</t>
    </rPh>
    <rPh sb="11" eb="12">
      <t>ラン</t>
    </rPh>
    <rPh sb="12" eb="13">
      <t>ナイ</t>
    </rPh>
    <rPh sb="14" eb="16">
      <t>キサイ</t>
    </rPh>
    <rPh sb="20" eb="22">
      <t>バアイ</t>
    </rPh>
    <rPh sb="25" eb="27">
      <t>ベッシ</t>
    </rPh>
    <rPh sb="33" eb="35">
      <t>キサイ</t>
    </rPh>
    <rPh sb="37" eb="39">
      <t>ベッシ</t>
    </rPh>
    <rPh sb="40" eb="42">
      <t>テンプ</t>
    </rPh>
    <phoneticPr fontId="2"/>
  </si>
  <si>
    <t>補助対象額（円）
（従事割合×人件費支出額）</t>
    <rPh sb="0" eb="2">
      <t>ホジョ</t>
    </rPh>
    <rPh sb="2" eb="5">
      <t>タイショウガク</t>
    </rPh>
    <rPh sb="6" eb="7">
      <t>エン</t>
    </rPh>
    <rPh sb="10" eb="12">
      <t>ジュウジ</t>
    </rPh>
    <rPh sb="12" eb="14">
      <t>ワリアイ</t>
    </rPh>
    <rPh sb="15" eb="18">
      <t>ジンケンヒ</t>
    </rPh>
    <rPh sb="18" eb="21">
      <t>シシュツガク</t>
    </rPh>
    <phoneticPr fontId="2"/>
  </si>
  <si>
    <t>印刷製本費</t>
    <phoneticPr fontId="2"/>
  </si>
  <si>
    <t>会議で使用する資料の印刷費用</t>
    <phoneticPr fontId="2"/>
  </si>
  <si>
    <t>食糧費</t>
    <rPh sb="0" eb="3">
      <t>ショクリョウヒ</t>
    </rPh>
    <phoneticPr fontId="2"/>
  </si>
  <si>
    <t>基準額</t>
    <rPh sb="0" eb="3">
      <t>キジュンガク</t>
    </rPh>
    <phoneticPr fontId="2"/>
  </si>
  <si>
    <t>基準額×実施月数÷12</t>
    <rPh sb="0" eb="3">
      <t>キジュンガク</t>
    </rPh>
    <rPh sb="4" eb="6">
      <t>ジッシ</t>
    </rPh>
    <rPh sb="6" eb="7">
      <t>ゲツ</t>
    </rPh>
    <rPh sb="7" eb="8">
      <t>スウ</t>
    </rPh>
    <phoneticPr fontId="2"/>
  </si>
  <si>
    <t>実施月数</t>
    <rPh sb="0" eb="2">
      <t>ジッシ</t>
    </rPh>
    <rPh sb="2" eb="3">
      <t>ゲツ</t>
    </rPh>
    <rPh sb="3" eb="4">
      <t>スウ</t>
    </rPh>
    <phoneticPr fontId="2"/>
  </si>
  <si>
    <t>１年あたりの基準額（円）</t>
    <rPh sb="1" eb="2">
      <t>ネン</t>
    </rPh>
    <rPh sb="6" eb="9">
      <t>キジュンガク</t>
    </rPh>
    <rPh sb="10" eb="11">
      <t>エン</t>
    </rPh>
    <phoneticPr fontId="2"/>
  </si>
  <si>
    <t>支出予定額（円）</t>
    <rPh sb="0" eb="4">
      <t>シシュツヨテイ</t>
    </rPh>
    <rPh sb="4" eb="5">
      <t>ガク</t>
    </rPh>
    <rPh sb="6" eb="7">
      <t>エン</t>
    </rPh>
    <phoneticPr fontId="2"/>
  </si>
  <si>
    <t>補助対象額（円）</t>
    <rPh sb="0" eb="2">
      <t>ホジョ</t>
    </rPh>
    <rPh sb="2" eb="4">
      <t>タイショウ</t>
    </rPh>
    <rPh sb="4" eb="5">
      <t>ガク</t>
    </rPh>
    <rPh sb="6" eb="7">
      <t>エン</t>
    </rPh>
    <phoneticPr fontId="2"/>
  </si>
  <si>
    <t>（４）総事業費（様式第１号の１　経費所要額調書の「（Ａ）総事業費」と一致）</t>
    <rPh sb="3" eb="4">
      <t>ソウ</t>
    </rPh>
    <rPh sb="4" eb="7">
      <t>ジギョウヒ</t>
    </rPh>
    <rPh sb="8" eb="10">
      <t>ヨウシキ</t>
    </rPh>
    <rPh sb="10" eb="11">
      <t>ダイ</t>
    </rPh>
    <rPh sb="12" eb="13">
      <t>ゴウ</t>
    </rPh>
    <rPh sb="16" eb="18">
      <t>ケイヒ</t>
    </rPh>
    <rPh sb="18" eb="21">
      <t>ショヨウガク</t>
    </rPh>
    <rPh sb="21" eb="23">
      <t>チョウショ</t>
    </rPh>
    <rPh sb="28" eb="29">
      <t>ソウ</t>
    </rPh>
    <rPh sb="29" eb="32">
      <t>ジギョウヒ</t>
    </rPh>
    <rPh sb="34" eb="36">
      <t>イッチ</t>
    </rPh>
    <phoneticPr fontId="2"/>
  </si>
  <si>
    <t>（５）対象経費の支出予定額（様式第１号の１　経費所要額調書の「（Ｄ）対象経費の支出予定額」と一致）</t>
    <rPh sb="3" eb="5">
      <t>タイショウ</t>
    </rPh>
    <rPh sb="5" eb="7">
      <t>ケイヒ</t>
    </rPh>
    <rPh sb="8" eb="10">
      <t>シシュツ</t>
    </rPh>
    <rPh sb="10" eb="13">
      <t>ヨテイガク</t>
    </rPh>
    <rPh sb="34" eb="36">
      <t>タイショウ</t>
    </rPh>
    <rPh sb="36" eb="38">
      <t>ケイヒ</t>
    </rPh>
    <rPh sb="39" eb="41">
      <t>シシュツ</t>
    </rPh>
    <rPh sb="41" eb="44">
      <t>ヨテイガク</t>
    </rPh>
    <phoneticPr fontId="2"/>
  </si>
  <si>
    <t>年間104日未満</t>
    <rPh sb="0" eb="2">
      <t>ネンカン</t>
    </rPh>
    <rPh sb="5" eb="6">
      <t>ニチ</t>
    </rPh>
    <rPh sb="6" eb="8">
      <t>ミマン</t>
    </rPh>
    <phoneticPr fontId="2"/>
  </si>
  <si>
    <r>
      <t>在宅医療連携体制構築支援事業費補助金　所要額調書</t>
    </r>
    <r>
      <rPr>
        <sz val="12"/>
        <color rgb="FFFF0000"/>
        <rFont val="ＭＳ Ｐゴシック"/>
        <family val="3"/>
        <charset val="128"/>
        <scheme val="minor"/>
      </rPr>
      <t>（記載例）</t>
    </r>
    <rPh sb="0" eb="2">
      <t>ザイタク</t>
    </rPh>
    <rPh sb="2" eb="4">
      <t>イリョウ</t>
    </rPh>
    <rPh sb="4" eb="6">
      <t>レンケイ</t>
    </rPh>
    <rPh sb="6" eb="8">
      <t>タイセイ</t>
    </rPh>
    <rPh sb="8" eb="10">
      <t>コウチク</t>
    </rPh>
    <rPh sb="10" eb="12">
      <t>シエン</t>
    </rPh>
    <rPh sb="12" eb="15">
      <t>ジギョウヒ</t>
    </rPh>
    <rPh sb="15" eb="18">
      <t>ホジョキン</t>
    </rPh>
    <rPh sb="19" eb="24">
      <t>ショヨウガクチョウショ</t>
    </rPh>
    <rPh sb="25" eb="28">
      <t>キサイレイ</t>
    </rPh>
    <phoneticPr fontId="2"/>
  </si>
  <si>
    <t>9,800円×15人×4回</t>
    <rPh sb="5" eb="6">
      <t>エン</t>
    </rPh>
    <rPh sb="9" eb="10">
      <t>ニン</t>
    </rPh>
    <rPh sb="12" eb="13">
      <t>カイ</t>
    </rPh>
    <phoneticPr fontId="2"/>
  </si>
  <si>
    <t>1,320円×15人×4回</t>
    <rPh sb="5" eb="6">
      <t>エン</t>
    </rPh>
    <rPh sb="9" eb="10">
      <t>ニン</t>
    </rPh>
    <rPh sb="12" eb="13">
      <t>カイ</t>
    </rPh>
    <phoneticPr fontId="2"/>
  </si>
  <si>
    <t>会場費16,500円×4回</t>
    <rPh sb="0" eb="3">
      <t>カイジョウヒ</t>
    </rPh>
    <rPh sb="9" eb="10">
      <t>エン</t>
    </rPh>
    <rPh sb="12" eb="13">
      <t>カイ</t>
    </rPh>
    <phoneticPr fontId="2"/>
  </si>
  <si>
    <t>規格外100g以内290円×15人×4回</t>
    <rPh sb="0" eb="3">
      <t>キカクガイ</t>
    </rPh>
    <rPh sb="7" eb="9">
      <t>イナイ</t>
    </rPh>
    <rPh sb="12" eb="13">
      <t>エン</t>
    </rPh>
    <rPh sb="16" eb="17">
      <t>ニン</t>
    </rPh>
    <rPh sb="19" eb="20">
      <t>カイ</t>
    </rPh>
    <phoneticPr fontId="2"/>
  </si>
  <si>
    <t>検討会議用ノートPC購入</t>
    <rPh sb="0" eb="2">
      <t>ケントウ</t>
    </rPh>
    <rPh sb="2" eb="4">
      <t>カイギ</t>
    </rPh>
    <rPh sb="4" eb="5">
      <t>ヨウ</t>
    </rPh>
    <rPh sb="10" eb="12">
      <t>コウニュウ</t>
    </rPh>
    <phoneticPr fontId="2"/>
  </si>
  <si>
    <t>お茶代165 円×15人×4回</t>
    <rPh sb="1" eb="3">
      <t>チャダイ</t>
    </rPh>
    <rPh sb="7" eb="8">
      <t>エン</t>
    </rPh>
    <rPh sb="11" eb="12">
      <t>ニン</t>
    </rPh>
    <rPh sb="14" eb="15">
      <t>カイ</t>
    </rPh>
    <phoneticPr fontId="2"/>
  </si>
  <si>
    <t>看護師</t>
    <rPh sb="0" eb="3">
      <t>カンゴシ</t>
    </rPh>
    <phoneticPr fontId="2"/>
  </si>
  <si>
    <t>○○　△△</t>
    <phoneticPr fontId="2"/>
  </si>
  <si>
    <t>○○　××　</t>
    <phoneticPr fontId="2"/>
  </si>
  <si>
    <t>事務職員</t>
    <rPh sb="0" eb="2">
      <t>ジム</t>
    </rPh>
    <rPh sb="2" eb="4">
      <t>ショクイン</t>
    </rPh>
    <phoneticPr fontId="2"/>
  </si>
  <si>
    <t>封筒△円×○個、ボールペン△円×○本</t>
    <rPh sb="0" eb="2">
      <t>フウトウ</t>
    </rPh>
    <rPh sb="3" eb="4">
      <t>エン</t>
    </rPh>
    <rPh sb="6" eb="7">
      <t>コ</t>
    </rPh>
    <rPh sb="14" eb="15">
      <t>エン</t>
    </rPh>
    <rPh sb="17" eb="18">
      <t>ホン</t>
    </rPh>
    <phoneticPr fontId="2"/>
  </si>
  <si>
    <t>謝金等振込手数料550円×4人×4回</t>
    <rPh sb="0" eb="2">
      <t>シャキン</t>
    </rPh>
    <rPh sb="2" eb="3">
      <t>ナド</t>
    </rPh>
    <rPh sb="3" eb="5">
      <t>フリコミ</t>
    </rPh>
    <rPh sb="5" eb="7">
      <t>テスウ</t>
    </rPh>
    <rPh sb="11" eb="12">
      <t>エン</t>
    </rPh>
    <rPh sb="14" eb="15">
      <t>ニン</t>
    </rPh>
    <rPh sb="17" eb="18">
      <t>カイ</t>
    </rPh>
    <phoneticPr fontId="2"/>
  </si>
  <si>
    <t>会議資料コピー代　10円×370ページ</t>
    <rPh sb="0" eb="2">
      <t>カイギ</t>
    </rPh>
    <rPh sb="2" eb="4">
      <t>シリョウ</t>
    </rPh>
    <rPh sb="7" eb="8">
      <t>ダイ</t>
    </rPh>
    <rPh sb="11" eb="12">
      <t>エン</t>
    </rPh>
    <phoneticPr fontId="2"/>
  </si>
  <si>
    <t>会議打合せのための移動に要したガソリン代（176円×28.4ℓ）</t>
    <rPh sb="0" eb="2">
      <t>カイギ</t>
    </rPh>
    <rPh sb="2" eb="4">
      <t>ウチアワ</t>
    </rPh>
    <rPh sb="9" eb="11">
      <t>イドウ</t>
    </rPh>
    <rPh sb="12" eb="13">
      <t>ヨウ</t>
    </rPh>
    <rPh sb="19" eb="20">
      <t>ダイ</t>
    </rPh>
    <rPh sb="24" eb="25">
      <t>エン</t>
    </rPh>
    <phoneticPr fontId="2"/>
  </si>
  <si>
    <t>○</t>
  </si>
  <si>
    <t>連携体制確保に要する補助金活用のルール</t>
    <rPh sb="0" eb="2">
      <t>レンケイ</t>
    </rPh>
    <rPh sb="2" eb="4">
      <t>タイセイ</t>
    </rPh>
    <rPh sb="4" eb="6">
      <t>カクホ</t>
    </rPh>
    <rPh sb="7" eb="8">
      <t>ヨウ</t>
    </rPh>
    <rPh sb="10" eb="13">
      <t>ホジョキン</t>
    </rPh>
    <rPh sb="13" eb="15">
      <t>カツヨウ</t>
    </rPh>
    <phoneticPr fontId="2"/>
  </si>
  <si>
    <t>連携体制内で決めたオンコール対応日に当番業務に就き、オンコール待機のみ（診療なし）となった当番医療機関に対し日中１万円、夜間は２万円を支給する。
１万円×40日（見込み）＝400,000円
2万円×180日（見込み）＝3,600,000円</t>
    <rPh sb="81" eb="83">
      <t>ミコ</t>
    </rPh>
    <rPh sb="104" eb="106">
      <t>ミコ</t>
    </rPh>
    <phoneticPr fontId="2"/>
  </si>
  <si>
    <t>支出予定額</t>
    <rPh sb="0" eb="2">
      <t>シシュツ</t>
    </rPh>
    <rPh sb="2" eb="5">
      <t>ヨテイガク</t>
    </rPh>
    <phoneticPr fontId="2"/>
  </si>
  <si>
    <t>補助予定額</t>
    <rPh sb="0" eb="2">
      <t>ホジョ</t>
    </rPh>
    <rPh sb="2" eb="4">
      <t>ヨテイ</t>
    </rPh>
    <rPh sb="4" eb="5">
      <t>ガク</t>
    </rPh>
    <phoneticPr fontId="2"/>
  </si>
  <si>
    <t>添付資料１　「従事割合算出表」をもとに記載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</si>
</sst>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rgb="FFFF0000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9"/>
      <color theme="3" tint="0.3999755851924192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3" tint="0.3999755851924192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 diagonalUp="1"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38" fontId="6" fillId="0" borderId="3" xfId="1" applyFont="1" applyBorder="1" applyAlignment="1">
      <alignment horizontal="center" vertical="center" shrinkToFit="1"/>
    </xf>
    <xf numFmtId="0" fontId="6" fillId="0" borderId="2" xfId="0" applyFont="1" applyBorder="1">
      <alignment vertical="center"/>
    </xf>
    <xf numFmtId="38" fontId="6" fillId="0" borderId="3" xfId="1" applyFont="1" applyBorder="1" applyAlignment="1">
      <alignment vertical="center" shrinkToFit="1"/>
    </xf>
    <xf numFmtId="0" fontId="6" fillId="0" borderId="19" xfId="0" applyFont="1" applyBorder="1" applyAlignment="1">
      <alignment vertical="center" wrapText="1"/>
    </xf>
    <xf numFmtId="0" fontId="6" fillId="0" borderId="3" xfId="0" applyFont="1" applyBorder="1">
      <alignment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0" xfId="0" applyFont="1" applyFill="1" applyBorder="1">
      <alignment vertical="center"/>
    </xf>
    <xf numFmtId="0" fontId="6" fillId="0" borderId="0" xfId="0" applyFont="1" applyBorder="1">
      <alignment vertical="center"/>
    </xf>
    <xf numFmtId="38" fontId="6" fillId="0" borderId="0" xfId="1" applyFont="1" applyBorder="1" applyAlignment="1">
      <alignment vertical="center" shrinkToFit="1"/>
    </xf>
    <xf numFmtId="0" fontId="6" fillId="0" borderId="0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38" fontId="7" fillId="0" borderId="3" xfId="1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8" xfId="0" applyFont="1" applyBorder="1">
      <alignment vertical="center"/>
    </xf>
    <xf numFmtId="0" fontId="6" fillId="0" borderId="3" xfId="0" applyFont="1" applyFill="1" applyBorder="1">
      <alignment vertical="center"/>
    </xf>
    <xf numFmtId="0" fontId="6" fillId="0" borderId="0" xfId="0" applyFont="1" applyBorder="1" applyAlignment="1">
      <alignment vertical="top"/>
    </xf>
    <xf numFmtId="38" fontId="6" fillId="0" borderId="0" xfId="1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38" fontId="6" fillId="0" borderId="23" xfId="1" applyFont="1" applyBorder="1" applyAlignment="1">
      <alignment vertical="center" shrinkToFit="1"/>
    </xf>
    <xf numFmtId="0" fontId="6" fillId="0" borderId="23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38" fontId="6" fillId="0" borderId="24" xfId="1" applyFont="1" applyBorder="1" applyAlignment="1">
      <alignment vertical="center" wrapText="1"/>
    </xf>
    <xf numFmtId="3" fontId="6" fillId="0" borderId="3" xfId="0" applyNumberFormat="1" applyFont="1" applyBorder="1" applyAlignment="1">
      <alignment horizontal="right" vertical="center" wrapText="1"/>
    </xf>
    <xf numFmtId="38" fontId="6" fillId="0" borderId="3" xfId="1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38" fontId="6" fillId="0" borderId="3" xfId="1" applyFont="1" applyBorder="1" applyAlignment="1">
      <alignment horizontal="right" vertical="center" shrinkToFit="1"/>
    </xf>
    <xf numFmtId="38" fontId="6" fillId="0" borderId="6" xfId="1" applyFont="1" applyBorder="1" applyAlignment="1">
      <alignment horizontal="right" vertical="center" shrinkToFit="1"/>
    </xf>
    <xf numFmtId="38" fontId="6" fillId="0" borderId="9" xfId="1" applyFont="1" applyBorder="1" applyAlignment="1">
      <alignment horizontal="right" vertical="center" shrinkToFit="1"/>
    </xf>
    <xf numFmtId="38" fontId="6" fillId="0" borderId="11" xfId="1" applyFont="1" applyBorder="1" applyAlignment="1">
      <alignment horizontal="right" vertical="center" shrinkToFit="1"/>
    </xf>
    <xf numFmtId="38" fontId="6" fillId="0" borderId="21" xfId="1" applyFont="1" applyBorder="1" applyAlignment="1">
      <alignment horizontal="right" vertical="center" shrinkToFit="1"/>
    </xf>
    <xf numFmtId="38" fontId="6" fillId="0" borderId="19" xfId="1" applyFont="1" applyBorder="1" applyAlignment="1">
      <alignment horizontal="right" vertical="center" shrinkToFit="1"/>
    </xf>
    <xf numFmtId="38" fontId="6" fillId="0" borderId="3" xfId="1" applyFont="1" applyBorder="1" applyAlignment="1">
      <alignment horizontal="right" vertical="center"/>
    </xf>
    <xf numFmtId="38" fontId="6" fillId="0" borderId="21" xfId="1" applyFont="1" applyBorder="1" applyAlignment="1">
      <alignment horizontal="right" vertical="center"/>
    </xf>
    <xf numFmtId="38" fontId="6" fillId="0" borderId="19" xfId="1" applyFont="1" applyBorder="1" applyAlignment="1">
      <alignment horizontal="right" vertical="center" wrapText="1"/>
    </xf>
    <xf numFmtId="38" fontId="6" fillId="0" borderId="20" xfId="1" applyFont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5" xfId="0" applyFont="1" applyBorder="1" applyAlignment="1">
      <alignment vertical="center" wrapText="1"/>
    </xf>
    <xf numFmtId="176" fontId="6" fillId="0" borderId="3" xfId="1" applyNumberFormat="1" applyFont="1" applyBorder="1" applyAlignment="1">
      <alignment vertical="center" shrinkToFit="1"/>
    </xf>
    <xf numFmtId="38" fontId="12" fillId="0" borderId="3" xfId="1" applyFont="1" applyBorder="1" applyAlignment="1">
      <alignment horizontal="right" vertical="center" shrinkToFit="1"/>
    </xf>
    <xf numFmtId="38" fontId="12" fillId="0" borderId="6" xfId="1" applyFont="1" applyBorder="1" applyAlignment="1">
      <alignment horizontal="right" vertical="center" shrinkToFit="1"/>
    </xf>
    <xf numFmtId="38" fontId="12" fillId="0" borderId="9" xfId="1" applyFont="1" applyBorder="1" applyAlignment="1">
      <alignment horizontal="right" vertical="center" shrinkToFit="1"/>
    </xf>
    <xf numFmtId="38" fontId="12" fillId="0" borderId="11" xfId="1" applyFont="1" applyBorder="1" applyAlignment="1">
      <alignment horizontal="right" vertical="center" shrinkToFit="1"/>
    </xf>
    <xf numFmtId="38" fontId="12" fillId="0" borderId="21" xfId="1" applyFont="1" applyBorder="1" applyAlignment="1">
      <alignment horizontal="right" vertical="center" shrinkToFit="1"/>
    </xf>
    <xf numFmtId="0" fontId="12" fillId="0" borderId="2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22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2" fillId="0" borderId="2" xfId="0" applyFont="1" applyBorder="1">
      <alignment vertical="center"/>
    </xf>
    <xf numFmtId="38" fontId="12" fillId="0" borderId="3" xfId="1" applyFont="1" applyBorder="1" applyAlignment="1">
      <alignment vertical="center" shrinkToFit="1"/>
    </xf>
    <xf numFmtId="176" fontId="12" fillId="0" borderId="3" xfId="1" applyNumberFormat="1" applyFont="1" applyBorder="1" applyAlignment="1">
      <alignment vertical="center" shrinkToFit="1"/>
    </xf>
    <xf numFmtId="38" fontId="12" fillId="0" borderId="3" xfId="1" applyFont="1" applyBorder="1" applyAlignment="1">
      <alignment horizontal="right" vertical="center"/>
    </xf>
    <xf numFmtId="38" fontId="12" fillId="0" borderId="3" xfId="1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38" fontId="12" fillId="0" borderId="3" xfId="1" applyFont="1" applyBorder="1" applyAlignment="1">
      <alignment vertical="center" wrapText="1"/>
    </xf>
    <xf numFmtId="38" fontId="12" fillId="0" borderId="0" xfId="1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0" fontId="6" fillId="0" borderId="0" xfId="0" applyFont="1" applyAlignment="1">
      <alignment horizontal="right" vertical="center" wrapText="1"/>
    </xf>
    <xf numFmtId="0" fontId="7" fillId="0" borderId="3" xfId="0" applyFont="1" applyBorder="1">
      <alignment vertical="center"/>
    </xf>
    <xf numFmtId="0" fontId="14" fillId="0" borderId="3" xfId="0" applyFont="1" applyBorder="1" applyAlignment="1">
      <alignment vertical="center" wrapText="1"/>
    </xf>
    <xf numFmtId="38" fontId="15" fillId="0" borderId="19" xfId="1" applyFont="1" applyBorder="1" applyAlignment="1">
      <alignment horizontal="right" vertical="center" wrapText="1"/>
    </xf>
    <xf numFmtId="38" fontId="15" fillId="0" borderId="20" xfId="1" applyFont="1" applyBorder="1" applyAlignment="1">
      <alignment horizontal="right" vertical="center"/>
    </xf>
    <xf numFmtId="3" fontId="15" fillId="0" borderId="24" xfId="0" applyNumberFormat="1" applyFont="1" applyBorder="1" applyAlignment="1">
      <alignment horizontal="right" vertical="center" wrapText="1"/>
    </xf>
    <xf numFmtId="38" fontId="15" fillId="0" borderId="24" xfId="1" applyFont="1" applyBorder="1" applyAlignment="1">
      <alignment vertical="center" wrapText="1"/>
    </xf>
    <xf numFmtId="38" fontId="15" fillId="0" borderId="19" xfId="1" applyFont="1" applyBorder="1" applyAlignment="1">
      <alignment horizontal="right" vertical="center" shrinkToFit="1"/>
    </xf>
    <xf numFmtId="38" fontId="14" fillId="0" borderId="3" xfId="1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38" fontId="13" fillId="0" borderId="3" xfId="1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38" fontId="6" fillId="0" borderId="24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 shrinkToFit="1"/>
    </xf>
    <xf numFmtId="38" fontId="6" fillId="0" borderId="24" xfId="1" applyFont="1" applyBorder="1" applyAlignment="1">
      <alignment horizontal="center" vertical="center" shrinkToFit="1"/>
    </xf>
    <xf numFmtId="38" fontId="6" fillId="0" borderId="2" xfId="1" applyFont="1" applyBorder="1" applyAlignment="1">
      <alignment horizontal="center" vertical="center" shrinkToFit="1"/>
    </xf>
    <xf numFmtId="38" fontId="6" fillId="0" borderId="1" xfId="1" applyFont="1" applyBorder="1" applyAlignment="1">
      <alignment horizontal="center" vertical="center" wrapText="1"/>
    </xf>
    <xf numFmtId="38" fontId="6" fillId="0" borderId="24" xfId="1" applyFont="1" applyBorder="1" applyAlignment="1">
      <alignment horizontal="center" vertical="center" wrapText="1"/>
    </xf>
    <xf numFmtId="38" fontId="6" fillId="0" borderId="2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8" fontId="6" fillId="0" borderId="17" xfId="1" applyFont="1" applyBorder="1" applyAlignment="1">
      <alignment horizontal="center" vertical="center" shrinkToFit="1"/>
    </xf>
    <xf numFmtId="38" fontId="6" fillId="0" borderId="18" xfId="1" applyFont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  <xf numFmtId="0" fontId="15" fillId="0" borderId="27" xfId="0" applyFont="1" applyBorder="1" applyAlignment="1">
      <alignment horizontal="left" vertical="center" wrapText="1"/>
    </xf>
    <xf numFmtId="38" fontId="15" fillId="0" borderId="1" xfId="1" applyFont="1" applyBorder="1" applyAlignment="1">
      <alignment horizontal="center" vertical="center" wrapText="1"/>
    </xf>
    <xf numFmtId="38" fontId="15" fillId="0" borderId="24" xfId="1" applyFont="1" applyBorder="1" applyAlignment="1">
      <alignment horizontal="center" vertical="center" wrapText="1"/>
    </xf>
    <xf numFmtId="38" fontId="15" fillId="0" borderId="2" xfId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38" fontId="15" fillId="0" borderId="1" xfId="1" applyFont="1" applyBorder="1" applyAlignment="1">
      <alignment horizontal="center" vertical="center"/>
    </xf>
    <xf numFmtId="38" fontId="15" fillId="0" borderId="24" xfId="1" applyFont="1" applyBorder="1" applyAlignment="1">
      <alignment horizontal="center" vertical="center"/>
    </xf>
    <xf numFmtId="38" fontId="15" fillId="0" borderId="2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53"/>
  <sheetViews>
    <sheetView showGridLines="0" tabSelected="1" view="pageBreakPreview" zoomScale="90" zoomScaleNormal="100" zoomScaleSheetLayoutView="90" workbookViewId="0">
      <selection activeCell="O10" sqref="O10"/>
    </sheetView>
  </sheetViews>
  <sheetFormatPr defaultColWidth="9" defaultRowHeight="13.2" x14ac:dyDescent="0.2"/>
  <cols>
    <col min="1" max="1" width="1.6640625" style="2" customWidth="1"/>
    <col min="2" max="3" width="2.109375" style="2" customWidth="1"/>
    <col min="4" max="4" width="3.6640625" style="2" customWidth="1"/>
    <col min="5" max="5" width="19.21875" style="2" customWidth="1"/>
    <col min="6" max="7" width="13.6640625" style="2" customWidth="1"/>
    <col min="8" max="8" width="27.109375" style="2" customWidth="1"/>
    <col min="9" max="9" width="26" style="2" customWidth="1"/>
    <col min="10" max="10" width="3.6640625" style="2" customWidth="1"/>
    <col min="11" max="16384" width="9" style="2"/>
  </cols>
  <sheetData>
    <row r="1" spans="2:9" ht="10.5" customHeight="1" x14ac:dyDescent="0.2"/>
    <row r="2" spans="2:9" ht="14.4" x14ac:dyDescent="0.2">
      <c r="B2" s="1" t="s">
        <v>31</v>
      </c>
      <c r="C2" s="24"/>
    </row>
    <row r="3" spans="2:9" ht="14.4" x14ac:dyDescent="0.2">
      <c r="C3" s="23" t="s">
        <v>21</v>
      </c>
    </row>
    <row r="4" spans="2:9" s="3" customFormat="1" ht="10.8" x14ac:dyDescent="0.2"/>
    <row r="5" spans="2:9" s="3" customFormat="1" ht="14.4" x14ac:dyDescent="0.2">
      <c r="C5" s="22" t="s">
        <v>17</v>
      </c>
    </row>
    <row r="6" spans="2:9" s="3" customFormat="1" ht="10.8" x14ac:dyDescent="0.2"/>
    <row r="7" spans="2:9" s="3" customFormat="1" ht="14.4" x14ac:dyDescent="0.2">
      <c r="D7" s="22" t="s">
        <v>32</v>
      </c>
      <c r="E7" s="22"/>
      <c r="F7" s="22"/>
      <c r="G7" s="22"/>
      <c r="H7" s="22"/>
      <c r="I7" s="22"/>
    </row>
    <row r="8" spans="2:9" s="4" customFormat="1" ht="22.5" customHeight="1" x14ac:dyDescent="0.2">
      <c r="D8" s="108" t="s">
        <v>0</v>
      </c>
      <c r="E8" s="109"/>
      <c r="F8" s="25" t="s">
        <v>54</v>
      </c>
      <c r="G8" s="25" t="s">
        <v>55</v>
      </c>
      <c r="H8" s="26" t="s">
        <v>39</v>
      </c>
      <c r="I8" s="26" t="s">
        <v>1</v>
      </c>
    </row>
    <row r="9" spans="2:9" s="4" customFormat="1" ht="22.5" customHeight="1" x14ac:dyDescent="0.2">
      <c r="D9" s="27" t="s">
        <v>2</v>
      </c>
      <c r="E9" s="28"/>
      <c r="F9" s="51"/>
      <c r="G9" s="51"/>
      <c r="H9" s="42"/>
      <c r="I9" s="20" t="s">
        <v>12</v>
      </c>
    </row>
    <row r="10" spans="2:9" s="4" customFormat="1" ht="21.75" customHeight="1" x14ac:dyDescent="0.2">
      <c r="D10" s="29" t="s">
        <v>11</v>
      </c>
      <c r="E10" s="30"/>
      <c r="F10" s="52"/>
      <c r="G10" s="52"/>
      <c r="H10" s="10"/>
      <c r="I10" s="11" t="s">
        <v>15</v>
      </c>
    </row>
    <row r="11" spans="2:9" s="4" customFormat="1" ht="21.75" customHeight="1" x14ac:dyDescent="0.2">
      <c r="D11" s="29" t="s">
        <v>34</v>
      </c>
      <c r="E11" s="30"/>
      <c r="F11" s="52">
        <f>SUM(F12:F15)</f>
        <v>0</v>
      </c>
      <c r="G11" s="52">
        <f>SUM(G12:G15)</f>
        <v>0</v>
      </c>
      <c r="H11" s="10" t="s">
        <v>40</v>
      </c>
      <c r="I11" s="11"/>
    </row>
    <row r="12" spans="2:9" s="4" customFormat="1" ht="21.75" customHeight="1" x14ac:dyDescent="0.2">
      <c r="D12" s="32"/>
      <c r="E12" s="36" t="s">
        <v>49</v>
      </c>
      <c r="F12" s="53"/>
      <c r="G12" s="53"/>
      <c r="H12" s="43"/>
      <c r="I12" s="12" t="s">
        <v>36</v>
      </c>
    </row>
    <row r="13" spans="2:9" s="4" customFormat="1" ht="21.75" customHeight="1" x14ac:dyDescent="0.2">
      <c r="D13" s="32"/>
      <c r="E13" s="36" t="s">
        <v>3</v>
      </c>
      <c r="F13" s="53"/>
      <c r="G13" s="53"/>
      <c r="H13" s="43"/>
      <c r="I13" s="12" t="s">
        <v>18</v>
      </c>
    </row>
    <row r="14" spans="2:9" s="4" customFormat="1" ht="21.75" customHeight="1" x14ac:dyDescent="0.2">
      <c r="D14" s="32"/>
      <c r="E14" s="36" t="s">
        <v>47</v>
      </c>
      <c r="F14" s="53"/>
      <c r="G14" s="53"/>
      <c r="H14" s="43"/>
      <c r="I14" s="12" t="s">
        <v>48</v>
      </c>
    </row>
    <row r="15" spans="2:9" s="4" customFormat="1" ht="21.75" customHeight="1" x14ac:dyDescent="0.2">
      <c r="D15" s="32"/>
      <c r="E15" s="36" t="s">
        <v>4</v>
      </c>
      <c r="F15" s="53"/>
      <c r="G15" s="53"/>
      <c r="H15" s="43"/>
      <c r="I15" s="12" t="s">
        <v>13</v>
      </c>
    </row>
    <row r="16" spans="2:9" s="4" customFormat="1" ht="21.75" customHeight="1" x14ac:dyDescent="0.2">
      <c r="D16" s="29" t="s">
        <v>5</v>
      </c>
      <c r="E16" s="31"/>
      <c r="F16" s="52">
        <f>SUM(F17:F18)</f>
        <v>0</v>
      </c>
      <c r="G16" s="52">
        <f>SUM(G17:G18)</f>
        <v>0</v>
      </c>
      <c r="H16" s="10"/>
      <c r="I16" s="11"/>
    </row>
    <row r="17" spans="3:9" s="4" customFormat="1" ht="21.75" customHeight="1" x14ac:dyDescent="0.2">
      <c r="D17" s="32"/>
      <c r="E17" s="33" t="s">
        <v>6</v>
      </c>
      <c r="F17" s="53"/>
      <c r="G17" s="53"/>
      <c r="H17" s="13"/>
      <c r="I17" s="12" t="s">
        <v>19</v>
      </c>
    </row>
    <row r="18" spans="3:9" s="4" customFormat="1" ht="21.75" customHeight="1" x14ac:dyDescent="0.2">
      <c r="D18" s="34"/>
      <c r="E18" s="35" t="s">
        <v>7</v>
      </c>
      <c r="F18" s="54"/>
      <c r="G18" s="54"/>
      <c r="H18" s="14"/>
      <c r="I18" s="15" t="s">
        <v>16</v>
      </c>
    </row>
    <row r="19" spans="3:9" s="4" customFormat="1" ht="21.75" customHeight="1" x14ac:dyDescent="0.2">
      <c r="D19" s="27" t="s">
        <v>8</v>
      </c>
      <c r="E19" s="28"/>
      <c r="F19" s="51"/>
      <c r="G19" s="51"/>
      <c r="H19" s="42"/>
      <c r="I19" s="21" t="s">
        <v>20</v>
      </c>
    </row>
    <row r="20" spans="3:9" s="4" customFormat="1" ht="22.5" customHeight="1" thickBot="1" x14ac:dyDescent="0.25">
      <c r="D20" s="27" t="s">
        <v>35</v>
      </c>
      <c r="E20" s="28"/>
      <c r="F20" s="51"/>
      <c r="G20" s="55"/>
      <c r="H20" s="42" t="s">
        <v>41</v>
      </c>
      <c r="I20" s="20" t="s">
        <v>28</v>
      </c>
    </row>
    <row r="21" spans="3:9" s="4" customFormat="1" ht="22.5" customHeight="1" thickTop="1" x14ac:dyDescent="0.2">
      <c r="D21" s="112" t="s">
        <v>9</v>
      </c>
      <c r="E21" s="113"/>
      <c r="F21" s="56">
        <f>SUM(F9:F11,F16,F19,F20)</f>
        <v>0</v>
      </c>
      <c r="G21" s="56">
        <f>SUM(G9:G11,G16,G19,G20)</f>
        <v>0</v>
      </c>
      <c r="H21" s="8"/>
      <c r="I21" s="8"/>
    </row>
    <row r="22" spans="3:9" s="3" customFormat="1" ht="12" x14ac:dyDescent="0.2">
      <c r="D22" s="41" t="s">
        <v>45</v>
      </c>
    </row>
    <row r="23" spans="3:9" s="3" customFormat="1" ht="10.8" x14ac:dyDescent="0.2"/>
    <row r="24" spans="3:9" s="3" customFormat="1" ht="14.4" x14ac:dyDescent="0.2">
      <c r="C24" s="22" t="s">
        <v>22</v>
      </c>
    </row>
    <row r="25" spans="3:9" s="3" customFormat="1" ht="10.8" x14ac:dyDescent="0.2"/>
    <row r="26" spans="3:9" s="3" customFormat="1" ht="14.4" x14ac:dyDescent="0.2">
      <c r="D26" s="22" t="s">
        <v>37</v>
      </c>
      <c r="E26" s="22"/>
      <c r="F26" s="22"/>
      <c r="G26" s="22"/>
      <c r="H26" s="22"/>
      <c r="I26" s="22"/>
    </row>
    <row r="27" spans="3:9" s="3" customFormat="1" ht="15.75" customHeight="1" x14ac:dyDescent="0.2">
      <c r="D27" s="23" t="s">
        <v>79</v>
      </c>
      <c r="E27" s="4"/>
      <c r="F27" s="4"/>
      <c r="G27" s="4"/>
    </row>
    <row r="28" spans="3:9" s="4" customFormat="1" ht="33.6" customHeight="1" x14ac:dyDescent="0.2">
      <c r="D28" s="108" t="s">
        <v>38</v>
      </c>
      <c r="E28" s="109"/>
      <c r="F28" s="25" t="s">
        <v>42</v>
      </c>
      <c r="G28" s="25" t="s">
        <v>14</v>
      </c>
      <c r="H28" s="98" t="s">
        <v>43</v>
      </c>
      <c r="I28" s="95" t="s">
        <v>46</v>
      </c>
    </row>
    <row r="29" spans="3:9" s="4" customFormat="1" ht="18" customHeight="1" x14ac:dyDescent="0.2">
      <c r="D29" s="40">
        <v>1</v>
      </c>
      <c r="E29" s="6"/>
      <c r="F29" s="7"/>
      <c r="G29" s="7"/>
      <c r="H29" s="57"/>
      <c r="I29" s="57"/>
    </row>
    <row r="30" spans="3:9" s="4" customFormat="1" ht="18" customHeight="1" x14ac:dyDescent="0.2">
      <c r="D30" s="40">
        <v>2</v>
      </c>
      <c r="E30" s="6"/>
      <c r="F30" s="7"/>
      <c r="G30" s="7"/>
      <c r="H30" s="57"/>
      <c r="I30" s="57"/>
    </row>
    <row r="31" spans="3:9" s="4" customFormat="1" ht="18" customHeight="1" thickBot="1" x14ac:dyDescent="0.25">
      <c r="D31" s="40">
        <v>3</v>
      </c>
      <c r="E31" s="6"/>
      <c r="F31" s="7"/>
      <c r="G31" s="7"/>
      <c r="H31" s="57"/>
      <c r="I31" s="58"/>
    </row>
    <row r="32" spans="3:9" s="4" customFormat="1" ht="18" customHeight="1" thickTop="1" x14ac:dyDescent="0.2">
      <c r="D32" s="110" t="s">
        <v>44</v>
      </c>
      <c r="E32" s="111"/>
      <c r="F32" s="44"/>
      <c r="G32" s="45"/>
      <c r="H32" s="59">
        <f>SUM(H29:H31)</f>
        <v>0</v>
      </c>
      <c r="I32" s="60">
        <f>SUM(I29:I31)</f>
        <v>0</v>
      </c>
    </row>
    <row r="33" spans="3:13" s="4" customFormat="1" ht="22.8" customHeight="1" x14ac:dyDescent="0.2">
      <c r="D33" s="16"/>
      <c r="E33" s="17"/>
      <c r="F33" s="18"/>
      <c r="G33" s="18"/>
      <c r="H33" s="19"/>
      <c r="I33" s="19"/>
    </row>
    <row r="34" spans="3:13" s="4" customFormat="1" ht="28.05" customHeight="1" x14ac:dyDescent="0.2">
      <c r="C34" s="22" t="s">
        <v>23</v>
      </c>
      <c r="E34" s="17"/>
      <c r="F34" s="18"/>
      <c r="G34" s="18"/>
      <c r="H34" s="19"/>
      <c r="I34" s="19"/>
    </row>
    <row r="35" spans="3:13" s="4" customFormat="1" ht="28.05" customHeight="1" x14ac:dyDescent="0.2">
      <c r="C35" s="22"/>
      <c r="D35" s="84" t="s">
        <v>75</v>
      </c>
      <c r="F35" s="18"/>
      <c r="G35" s="18"/>
      <c r="H35" s="46"/>
      <c r="I35" s="82"/>
    </row>
    <row r="36" spans="3:13" s="4" customFormat="1" ht="30" customHeight="1" x14ac:dyDescent="0.2">
      <c r="C36" s="22"/>
      <c r="D36" s="114"/>
      <c r="E36" s="115"/>
      <c r="F36" s="115"/>
      <c r="G36" s="115"/>
      <c r="H36" s="115"/>
      <c r="I36" s="116"/>
    </row>
    <row r="37" spans="3:13" s="4" customFormat="1" ht="30" customHeight="1" x14ac:dyDescent="0.2">
      <c r="C37" s="22"/>
      <c r="D37" s="117"/>
      <c r="E37" s="118"/>
      <c r="F37" s="118"/>
      <c r="G37" s="118"/>
      <c r="H37" s="118"/>
      <c r="I37" s="119"/>
    </row>
    <row r="38" spans="3:13" s="4" customFormat="1" ht="28.05" customHeight="1" x14ac:dyDescent="0.2">
      <c r="C38" s="22"/>
      <c r="D38" s="38"/>
      <c r="E38" s="83"/>
      <c r="F38" s="83"/>
      <c r="G38" s="83"/>
      <c r="H38" s="85" t="s">
        <v>77</v>
      </c>
      <c r="I38" s="90"/>
    </row>
    <row r="39" spans="3:13" s="4" customFormat="1" ht="10.8" customHeight="1" x14ac:dyDescent="0.2">
      <c r="C39" s="22"/>
      <c r="E39" s="17"/>
      <c r="F39" s="18"/>
      <c r="G39" s="18"/>
      <c r="H39" s="19"/>
      <c r="I39" s="19"/>
    </row>
    <row r="40" spans="3:13" s="4" customFormat="1" ht="15" customHeight="1" x14ac:dyDescent="0.2">
      <c r="D40" s="22" t="s">
        <v>78</v>
      </c>
      <c r="F40" s="18"/>
      <c r="G40" s="18"/>
      <c r="H40" s="19"/>
      <c r="I40" s="19"/>
    </row>
    <row r="41" spans="3:13" s="4" customFormat="1" ht="28.05" customHeight="1" x14ac:dyDescent="0.2">
      <c r="D41" s="37"/>
      <c r="E41" s="95" t="s">
        <v>25</v>
      </c>
      <c r="F41" s="96" t="s">
        <v>27</v>
      </c>
      <c r="G41" s="97" t="s">
        <v>52</v>
      </c>
      <c r="H41" s="97" t="s">
        <v>51</v>
      </c>
      <c r="I41" s="95" t="s">
        <v>53</v>
      </c>
    </row>
    <row r="42" spans="3:13" s="4" customFormat="1" ht="28.05" customHeight="1" x14ac:dyDescent="0.2">
      <c r="D42" s="61">
        <v>1</v>
      </c>
      <c r="E42" s="9" t="s">
        <v>24</v>
      </c>
      <c r="F42" s="5"/>
      <c r="G42" s="50"/>
      <c r="H42" s="49">
        <f>I42*G42/12</f>
        <v>0</v>
      </c>
      <c r="I42" s="48">
        <v>8000000</v>
      </c>
      <c r="M42" s="4" t="s">
        <v>26</v>
      </c>
    </row>
    <row r="43" spans="3:13" s="4" customFormat="1" ht="28.05" customHeight="1" x14ac:dyDescent="0.2">
      <c r="D43" s="61">
        <v>2</v>
      </c>
      <c r="E43" s="9" t="s">
        <v>29</v>
      </c>
      <c r="F43" s="5"/>
      <c r="G43" s="5"/>
      <c r="H43" s="49">
        <f>I43*G43/12</f>
        <v>0</v>
      </c>
      <c r="I43" s="48">
        <v>6800000</v>
      </c>
    </row>
    <row r="44" spans="3:13" s="4" customFormat="1" ht="28.05" customHeight="1" x14ac:dyDescent="0.2">
      <c r="D44" s="61">
        <v>3</v>
      </c>
      <c r="E44" s="9" t="s">
        <v>30</v>
      </c>
      <c r="F44" s="5"/>
      <c r="G44" s="5"/>
      <c r="H44" s="49">
        <f t="shared" ref="H44:H45" si="0">I44*G44/12</f>
        <v>0</v>
      </c>
      <c r="I44" s="48">
        <v>5200000</v>
      </c>
    </row>
    <row r="45" spans="3:13" s="4" customFormat="1" ht="28.05" customHeight="1" x14ac:dyDescent="0.2">
      <c r="D45" s="61">
        <v>4</v>
      </c>
      <c r="E45" s="9" t="s">
        <v>58</v>
      </c>
      <c r="F45" s="5"/>
      <c r="G45" s="5"/>
      <c r="H45" s="49">
        <f t="shared" si="0"/>
        <v>0</v>
      </c>
      <c r="I45" s="48">
        <v>4000000</v>
      </c>
    </row>
    <row r="46" spans="3:13" s="4" customFormat="1" ht="28.05" customHeight="1" x14ac:dyDescent="0.2">
      <c r="D46" s="38" t="s">
        <v>33</v>
      </c>
      <c r="F46" s="18"/>
      <c r="G46" s="18"/>
      <c r="H46" s="46" t="s">
        <v>50</v>
      </c>
      <c r="I46" s="47">
        <f>SUM(H42:H45)</f>
        <v>0</v>
      </c>
    </row>
    <row r="47" spans="3:13" s="3" customFormat="1" ht="15" customHeight="1" x14ac:dyDescent="0.2">
      <c r="C47" s="22" t="s">
        <v>56</v>
      </c>
      <c r="E47" s="4"/>
      <c r="F47" s="4"/>
      <c r="G47" s="4"/>
      <c r="H47" s="39"/>
    </row>
    <row r="48" spans="3:13" s="3" customFormat="1" ht="15" customHeight="1" x14ac:dyDescent="0.2">
      <c r="D48" s="102" t="s">
        <v>10</v>
      </c>
      <c r="E48" s="103"/>
      <c r="F48" s="104"/>
      <c r="G48" s="39"/>
      <c r="H48" s="4"/>
    </row>
    <row r="49" spans="3:8" s="3" customFormat="1" ht="22.5" customHeight="1" x14ac:dyDescent="0.2">
      <c r="D49" s="99">
        <f>F21+H32+I38</f>
        <v>0</v>
      </c>
      <c r="E49" s="100"/>
      <c r="F49" s="101"/>
      <c r="G49" s="17"/>
      <c r="H49" s="4"/>
    </row>
    <row r="50" spans="3:8" s="3" customFormat="1" ht="10.8" x14ac:dyDescent="0.2"/>
    <row r="51" spans="3:8" s="3" customFormat="1" ht="14.4" x14ac:dyDescent="0.2">
      <c r="C51" s="23" t="s">
        <v>57</v>
      </c>
    </row>
    <row r="52" spans="3:8" s="3" customFormat="1" ht="15" customHeight="1" x14ac:dyDescent="0.2">
      <c r="D52" s="102" t="s">
        <v>10</v>
      </c>
      <c r="E52" s="103"/>
      <c r="F52" s="104"/>
      <c r="G52" s="39"/>
    </row>
    <row r="53" spans="3:8" s="3" customFormat="1" ht="21.6" customHeight="1" x14ac:dyDescent="0.2">
      <c r="D53" s="105">
        <f>G21+I32+I38</f>
        <v>0</v>
      </c>
      <c r="E53" s="106"/>
      <c r="F53" s="107"/>
      <c r="G53" s="17"/>
    </row>
  </sheetData>
  <mergeCells count="9">
    <mergeCell ref="D49:F49"/>
    <mergeCell ref="D52:F52"/>
    <mergeCell ref="D53:F53"/>
    <mergeCell ref="D8:E8"/>
    <mergeCell ref="D32:E32"/>
    <mergeCell ref="D21:E21"/>
    <mergeCell ref="D28:E28"/>
    <mergeCell ref="D48:F48"/>
    <mergeCell ref="D36:I37"/>
  </mergeCells>
  <phoneticPr fontId="2"/>
  <dataValidations count="1">
    <dataValidation type="list" allowBlank="1" showInputMessage="1" showErrorMessage="1" sqref="F42:F45" xr:uid="{D2B76002-7A3F-4D82-8DEA-DC2C6C038B1A}">
      <formula1>$M$42</formula1>
    </dataValidation>
  </dataValidations>
  <pageMargins left="0.70866141732283472" right="0.6692913385826772" top="0.74803149606299213" bottom="0.55118110236220474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E6888-BD5F-456E-B8AE-A855FEF94381}">
  <dimension ref="B1:M54"/>
  <sheetViews>
    <sheetView showGridLines="0" view="pageBreakPreview" zoomScale="90" zoomScaleNormal="100" zoomScaleSheetLayoutView="90" workbookViewId="0">
      <selection activeCell="L28" sqref="L28"/>
    </sheetView>
  </sheetViews>
  <sheetFormatPr defaultColWidth="9" defaultRowHeight="13.2" x14ac:dyDescent="0.2"/>
  <cols>
    <col min="1" max="1" width="1.6640625" style="2" customWidth="1"/>
    <col min="2" max="3" width="2.109375" style="2" customWidth="1"/>
    <col min="4" max="4" width="3.6640625" style="2" customWidth="1"/>
    <col min="5" max="5" width="19.21875" style="2" customWidth="1"/>
    <col min="6" max="7" width="13.6640625" style="2" customWidth="1"/>
    <col min="8" max="8" width="27.109375" style="2" customWidth="1"/>
    <col min="9" max="9" width="26" style="2" customWidth="1"/>
    <col min="10" max="10" width="3.6640625" style="2" customWidth="1"/>
    <col min="11" max="16384" width="9" style="2"/>
  </cols>
  <sheetData>
    <row r="1" spans="2:9" ht="10.5" customHeight="1" x14ac:dyDescent="0.2"/>
    <row r="2" spans="2:9" ht="14.4" x14ac:dyDescent="0.2">
      <c r="B2" s="1" t="s">
        <v>31</v>
      </c>
      <c r="C2" s="24"/>
    </row>
    <row r="3" spans="2:9" ht="14.4" x14ac:dyDescent="0.2">
      <c r="C3" s="23" t="s">
        <v>59</v>
      </c>
    </row>
    <row r="4" spans="2:9" s="3" customFormat="1" ht="10.8" x14ac:dyDescent="0.2"/>
    <row r="5" spans="2:9" s="3" customFormat="1" ht="14.4" x14ac:dyDescent="0.2">
      <c r="C5" s="22" t="s">
        <v>17</v>
      </c>
    </row>
    <row r="6" spans="2:9" s="3" customFormat="1" ht="10.8" x14ac:dyDescent="0.2"/>
    <row r="7" spans="2:9" s="3" customFormat="1" ht="14.4" x14ac:dyDescent="0.2">
      <c r="D7" s="22" t="s">
        <v>32</v>
      </c>
      <c r="E7" s="22"/>
      <c r="F7" s="22"/>
      <c r="G7" s="22"/>
      <c r="H7" s="22"/>
      <c r="I7" s="22"/>
    </row>
    <row r="8" spans="2:9" s="4" customFormat="1" ht="22.5" customHeight="1" x14ac:dyDescent="0.2">
      <c r="D8" s="108" t="s">
        <v>0</v>
      </c>
      <c r="E8" s="109"/>
      <c r="F8" s="25" t="s">
        <v>54</v>
      </c>
      <c r="G8" s="25" t="s">
        <v>55</v>
      </c>
      <c r="H8" s="26" t="s">
        <v>39</v>
      </c>
      <c r="I8" s="26" t="s">
        <v>1</v>
      </c>
    </row>
    <row r="9" spans="2:9" s="4" customFormat="1" ht="22.5" customHeight="1" x14ac:dyDescent="0.2">
      <c r="D9" s="27" t="s">
        <v>2</v>
      </c>
      <c r="E9" s="28"/>
      <c r="F9" s="64">
        <v>588000</v>
      </c>
      <c r="G9" s="64">
        <v>588000</v>
      </c>
      <c r="H9" s="69" t="s">
        <v>60</v>
      </c>
      <c r="I9" s="21" t="s">
        <v>12</v>
      </c>
    </row>
    <row r="10" spans="2:9" s="4" customFormat="1" ht="21.75" customHeight="1" x14ac:dyDescent="0.2">
      <c r="D10" s="29" t="s">
        <v>11</v>
      </c>
      <c r="E10" s="30"/>
      <c r="F10" s="65">
        <v>79200</v>
      </c>
      <c r="G10" s="65">
        <v>79200</v>
      </c>
      <c r="H10" s="70" t="s">
        <v>61</v>
      </c>
      <c r="I10" s="11" t="s">
        <v>15</v>
      </c>
    </row>
    <row r="11" spans="2:9" s="4" customFormat="1" ht="21.75" customHeight="1" x14ac:dyDescent="0.2">
      <c r="D11" s="29" t="s">
        <v>34</v>
      </c>
      <c r="E11" s="30"/>
      <c r="F11" s="65">
        <f>SUM(F12:F15)</f>
        <v>23600</v>
      </c>
      <c r="G11" s="65">
        <f>SUM(G12:G15)</f>
        <v>11800</v>
      </c>
      <c r="H11" s="62" t="s">
        <v>40</v>
      </c>
      <c r="I11" s="11"/>
    </row>
    <row r="12" spans="2:9" s="4" customFormat="1" ht="21.75" customHeight="1" x14ac:dyDescent="0.2">
      <c r="D12" s="32"/>
      <c r="E12" s="36" t="s">
        <v>49</v>
      </c>
      <c r="F12" s="66">
        <v>9900</v>
      </c>
      <c r="G12" s="66">
        <v>4950</v>
      </c>
      <c r="H12" s="71" t="s">
        <v>65</v>
      </c>
      <c r="I12" s="12" t="s">
        <v>36</v>
      </c>
    </row>
    <row r="13" spans="2:9" s="4" customFormat="1" ht="21.75" customHeight="1" x14ac:dyDescent="0.2">
      <c r="D13" s="32"/>
      <c r="E13" s="36" t="s">
        <v>3</v>
      </c>
      <c r="F13" s="66">
        <v>5000</v>
      </c>
      <c r="G13" s="66">
        <v>2500</v>
      </c>
      <c r="H13" s="72" t="s">
        <v>70</v>
      </c>
      <c r="I13" s="12" t="s">
        <v>18</v>
      </c>
    </row>
    <row r="14" spans="2:9" s="4" customFormat="1" ht="21.75" customHeight="1" x14ac:dyDescent="0.2">
      <c r="D14" s="32"/>
      <c r="E14" s="36" t="s">
        <v>47</v>
      </c>
      <c r="F14" s="66">
        <v>3700</v>
      </c>
      <c r="G14" s="66">
        <v>1850</v>
      </c>
      <c r="H14" s="72" t="s">
        <v>72</v>
      </c>
      <c r="I14" s="12" t="s">
        <v>48</v>
      </c>
    </row>
    <row r="15" spans="2:9" s="4" customFormat="1" ht="21.75" customHeight="1" x14ac:dyDescent="0.2">
      <c r="D15" s="32"/>
      <c r="E15" s="36" t="s">
        <v>4</v>
      </c>
      <c r="F15" s="66">
        <v>5000</v>
      </c>
      <c r="G15" s="66">
        <v>2500</v>
      </c>
      <c r="H15" s="72" t="s">
        <v>73</v>
      </c>
      <c r="I15" s="12" t="s">
        <v>13</v>
      </c>
    </row>
    <row r="16" spans="2:9" s="4" customFormat="1" ht="21.75" customHeight="1" x14ac:dyDescent="0.2">
      <c r="D16" s="29" t="s">
        <v>5</v>
      </c>
      <c r="E16" s="31"/>
      <c r="F16" s="65">
        <f>SUM(F17:F18)</f>
        <v>26200</v>
      </c>
      <c r="G16" s="65">
        <f>SUM(G17:G18)</f>
        <v>26200</v>
      </c>
      <c r="H16" s="10"/>
      <c r="I16" s="11"/>
    </row>
    <row r="17" spans="3:9" s="4" customFormat="1" ht="21.75" customHeight="1" x14ac:dyDescent="0.2">
      <c r="D17" s="32"/>
      <c r="E17" s="33" t="s">
        <v>6</v>
      </c>
      <c r="F17" s="66">
        <v>17400</v>
      </c>
      <c r="G17" s="66">
        <v>17400</v>
      </c>
      <c r="H17" s="73" t="s">
        <v>63</v>
      </c>
      <c r="I17" s="12" t="s">
        <v>19</v>
      </c>
    </row>
    <row r="18" spans="3:9" s="4" customFormat="1" ht="21.75" customHeight="1" x14ac:dyDescent="0.2">
      <c r="D18" s="34"/>
      <c r="E18" s="35" t="s">
        <v>7</v>
      </c>
      <c r="F18" s="67">
        <v>8800</v>
      </c>
      <c r="G18" s="67">
        <v>8800</v>
      </c>
      <c r="H18" s="74" t="s">
        <v>71</v>
      </c>
      <c r="I18" s="15" t="s">
        <v>16</v>
      </c>
    </row>
    <row r="19" spans="3:9" s="4" customFormat="1" ht="21.75" customHeight="1" x14ac:dyDescent="0.2">
      <c r="D19" s="27" t="s">
        <v>8</v>
      </c>
      <c r="E19" s="28"/>
      <c r="F19" s="64">
        <v>66000</v>
      </c>
      <c r="G19" s="64">
        <v>66000</v>
      </c>
      <c r="H19" s="69" t="s">
        <v>62</v>
      </c>
      <c r="I19" s="21" t="s">
        <v>20</v>
      </c>
    </row>
    <row r="20" spans="3:9" s="4" customFormat="1" ht="22.5" customHeight="1" thickBot="1" x14ac:dyDescent="0.25">
      <c r="D20" s="27" t="s">
        <v>35</v>
      </c>
      <c r="E20" s="28"/>
      <c r="F20" s="64">
        <v>200000</v>
      </c>
      <c r="G20" s="68">
        <v>100000</v>
      </c>
      <c r="H20" s="69" t="s">
        <v>64</v>
      </c>
      <c r="I20" s="21" t="s">
        <v>28</v>
      </c>
    </row>
    <row r="21" spans="3:9" s="4" customFormat="1" ht="22.5" customHeight="1" thickTop="1" x14ac:dyDescent="0.2">
      <c r="D21" s="112" t="s">
        <v>9</v>
      </c>
      <c r="E21" s="113"/>
      <c r="F21" s="92">
        <f>SUM(F9:F11,F16,F19,F20)</f>
        <v>983000</v>
      </c>
      <c r="G21" s="92">
        <f>SUM(G9:G11,G16,G19,G20)</f>
        <v>871200</v>
      </c>
      <c r="H21" s="8"/>
      <c r="I21" s="8"/>
    </row>
    <row r="22" spans="3:9" s="3" customFormat="1" ht="12" x14ac:dyDescent="0.2">
      <c r="D22" s="41" t="s">
        <v>45</v>
      </c>
    </row>
    <row r="23" spans="3:9" s="3" customFormat="1" ht="10.8" x14ac:dyDescent="0.2"/>
    <row r="24" spans="3:9" s="3" customFormat="1" ht="14.4" x14ac:dyDescent="0.2">
      <c r="C24" s="22" t="s">
        <v>22</v>
      </c>
    </row>
    <row r="25" spans="3:9" s="3" customFormat="1" ht="10.8" x14ac:dyDescent="0.2"/>
    <row r="26" spans="3:9" s="3" customFormat="1" ht="14.4" x14ac:dyDescent="0.2">
      <c r="D26" s="22" t="s">
        <v>37</v>
      </c>
      <c r="E26" s="22"/>
      <c r="F26" s="22"/>
      <c r="G26" s="22"/>
      <c r="H26" s="22"/>
      <c r="I26" s="22"/>
    </row>
    <row r="27" spans="3:9" s="3" customFormat="1" ht="15.75" customHeight="1" x14ac:dyDescent="0.2">
      <c r="D27" s="23" t="s">
        <v>79</v>
      </c>
      <c r="E27" s="4"/>
      <c r="F27" s="4"/>
      <c r="G27" s="4"/>
    </row>
    <row r="28" spans="3:9" s="4" customFormat="1" ht="33.6" customHeight="1" x14ac:dyDescent="0.2">
      <c r="D28" s="123" t="s">
        <v>38</v>
      </c>
      <c r="E28" s="124"/>
      <c r="F28" s="93" t="s">
        <v>42</v>
      </c>
      <c r="G28" s="93" t="s">
        <v>14</v>
      </c>
      <c r="H28" s="94" t="s">
        <v>43</v>
      </c>
      <c r="I28" s="95" t="s">
        <v>46</v>
      </c>
    </row>
    <row r="29" spans="3:9" s="4" customFormat="1" ht="18" customHeight="1" x14ac:dyDescent="0.2">
      <c r="D29" s="40">
        <v>1</v>
      </c>
      <c r="E29" s="75" t="s">
        <v>67</v>
      </c>
      <c r="F29" s="76" t="s">
        <v>66</v>
      </c>
      <c r="G29" s="77">
        <v>24</v>
      </c>
      <c r="H29" s="78">
        <v>6500000</v>
      </c>
      <c r="I29" s="78">
        <f>H29*(G29/100)</f>
        <v>1560000</v>
      </c>
    </row>
    <row r="30" spans="3:9" s="4" customFormat="1" ht="18" customHeight="1" x14ac:dyDescent="0.2">
      <c r="D30" s="40">
        <v>2</v>
      </c>
      <c r="E30" s="75" t="s">
        <v>68</v>
      </c>
      <c r="F30" s="76" t="s">
        <v>69</v>
      </c>
      <c r="G30" s="77">
        <v>29.4</v>
      </c>
      <c r="H30" s="78">
        <v>5786000</v>
      </c>
      <c r="I30" s="78">
        <f>H30*(G30/100)</f>
        <v>1701084</v>
      </c>
    </row>
    <row r="31" spans="3:9" s="4" customFormat="1" ht="18" customHeight="1" thickBot="1" x14ac:dyDescent="0.25">
      <c r="D31" s="40">
        <v>3</v>
      </c>
      <c r="E31" s="6"/>
      <c r="F31" s="7"/>
      <c r="G31" s="63"/>
      <c r="H31" s="57"/>
      <c r="I31" s="58"/>
    </row>
    <row r="32" spans="3:9" s="4" customFormat="1" ht="23.4" customHeight="1" thickTop="1" x14ac:dyDescent="0.2">
      <c r="D32" s="110" t="s">
        <v>9</v>
      </c>
      <c r="E32" s="111"/>
      <c r="F32" s="44"/>
      <c r="G32" s="45"/>
      <c r="H32" s="88">
        <f>SUM(H29:H31)</f>
        <v>12286000</v>
      </c>
      <c r="I32" s="89">
        <f>SUM(I29:I31)</f>
        <v>3261084</v>
      </c>
    </row>
    <row r="33" spans="3:13" s="4" customFormat="1" ht="22.8" customHeight="1" x14ac:dyDescent="0.2">
      <c r="D33" s="16"/>
      <c r="E33" s="17"/>
      <c r="F33" s="18"/>
      <c r="G33" s="18"/>
      <c r="H33" s="19"/>
      <c r="I33" s="19"/>
    </row>
    <row r="34" spans="3:13" s="4" customFormat="1" ht="28.05" customHeight="1" x14ac:dyDescent="0.2">
      <c r="C34" s="22" t="s">
        <v>23</v>
      </c>
      <c r="E34" s="17"/>
      <c r="F34" s="18"/>
      <c r="G34" s="18"/>
      <c r="H34" s="19"/>
      <c r="I34" s="19"/>
    </row>
    <row r="35" spans="3:13" s="4" customFormat="1" ht="22.2" customHeight="1" x14ac:dyDescent="0.2">
      <c r="C35" s="22"/>
      <c r="D35" s="84" t="s">
        <v>75</v>
      </c>
      <c r="F35" s="18"/>
      <c r="G35" s="18"/>
      <c r="H35" s="46"/>
      <c r="I35" s="82"/>
    </row>
    <row r="36" spans="3:13" s="4" customFormat="1" ht="30" customHeight="1" x14ac:dyDescent="0.2">
      <c r="C36" s="22"/>
      <c r="D36" s="114" t="s">
        <v>76</v>
      </c>
      <c r="E36" s="115"/>
      <c r="F36" s="115"/>
      <c r="G36" s="115"/>
      <c r="H36" s="115"/>
      <c r="I36" s="116"/>
    </row>
    <row r="37" spans="3:13" s="4" customFormat="1" ht="30" customHeight="1" x14ac:dyDescent="0.2">
      <c r="C37" s="22"/>
      <c r="D37" s="117"/>
      <c r="E37" s="118"/>
      <c r="F37" s="118"/>
      <c r="G37" s="118"/>
      <c r="H37" s="118"/>
      <c r="I37" s="119"/>
    </row>
    <row r="38" spans="3:13" s="4" customFormat="1" ht="22.8" customHeight="1" x14ac:dyDescent="0.2">
      <c r="C38" s="22"/>
      <c r="D38" s="38"/>
      <c r="E38" s="83"/>
      <c r="F38" s="83"/>
      <c r="G38" s="83"/>
      <c r="H38" s="85" t="s">
        <v>77</v>
      </c>
      <c r="I38" s="90">
        <v>4000000</v>
      </c>
    </row>
    <row r="39" spans="3:13" s="4" customFormat="1" ht="10.8" customHeight="1" x14ac:dyDescent="0.2">
      <c r="C39" s="22"/>
      <c r="D39" s="38"/>
      <c r="F39" s="18"/>
      <c r="G39" s="18"/>
      <c r="H39" s="46"/>
      <c r="I39" s="82"/>
    </row>
    <row r="40" spans="3:13" s="4" customFormat="1" ht="15" customHeight="1" x14ac:dyDescent="0.2">
      <c r="D40" s="22" t="s">
        <v>78</v>
      </c>
      <c r="F40" s="18"/>
      <c r="G40" s="18"/>
      <c r="H40" s="19"/>
      <c r="I40" s="19"/>
    </row>
    <row r="41" spans="3:13" s="4" customFormat="1" ht="28.05" customHeight="1" x14ac:dyDescent="0.2">
      <c r="D41" s="37"/>
      <c r="E41" s="95" t="s">
        <v>25</v>
      </c>
      <c r="F41" s="96" t="s">
        <v>27</v>
      </c>
      <c r="G41" s="97" t="s">
        <v>52</v>
      </c>
      <c r="H41" s="97" t="s">
        <v>51</v>
      </c>
      <c r="I41" s="95" t="s">
        <v>53</v>
      </c>
    </row>
    <row r="42" spans="3:13" s="4" customFormat="1" ht="28.05" customHeight="1" x14ac:dyDescent="0.2">
      <c r="D42" s="61">
        <v>1</v>
      </c>
      <c r="E42" s="86" t="s">
        <v>24</v>
      </c>
      <c r="F42" s="79" t="s">
        <v>74</v>
      </c>
      <c r="G42" s="80">
        <v>12</v>
      </c>
      <c r="H42" s="81">
        <f>I42*G42/12</f>
        <v>8000000</v>
      </c>
      <c r="I42" s="48">
        <v>8000000</v>
      </c>
      <c r="M42" s="4" t="s">
        <v>26</v>
      </c>
    </row>
    <row r="43" spans="3:13" s="4" customFormat="1" ht="28.05" customHeight="1" x14ac:dyDescent="0.2">
      <c r="D43" s="61">
        <v>2</v>
      </c>
      <c r="E43" s="87" t="s">
        <v>29</v>
      </c>
      <c r="F43" s="5"/>
      <c r="G43" s="5"/>
      <c r="H43" s="49">
        <f>I43*G43/12</f>
        <v>0</v>
      </c>
      <c r="I43" s="48">
        <v>6800000</v>
      </c>
    </row>
    <row r="44" spans="3:13" s="4" customFormat="1" ht="28.05" customHeight="1" x14ac:dyDescent="0.2">
      <c r="D44" s="61">
        <v>3</v>
      </c>
      <c r="E44" s="87" t="s">
        <v>30</v>
      </c>
      <c r="F44" s="5"/>
      <c r="G44" s="5"/>
      <c r="H44" s="49">
        <f t="shared" ref="H44:H45" si="0">I44*G44/12</f>
        <v>0</v>
      </c>
      <c r="I44" s="48">
        <v>5200000</v>
      </c>
    </row>
    <row r="45" spans="3:13" s="4" customFormat="1" ht="28.05" customHeight="1" x14ac:dyDescent="0.2">
      <c r="D45" s="61">
        <v>4</v>
      </c>
      <c r="E45" s="86" t="s">
        <v>58</v>
      </c>
      <c r="F45" s="5"/>
      <c r="G45" s="5"/>
      <c r="H45" s="49">
        <f t="shared" si="0"/>
        <v>0</v>
      </c>
      <c r="I45" s="48">
        <v>4000000</v>
      </c>
    </row>
    <row r="46" spans="3:13" s="4" customFormat="1" ht="28.05" customHeight="1" x14ac:dyDescent="0.2">
      <c r="D46" s="38" t="s">
        <v>33</v>
      </c>
      <c r="F46" s="18"/>
      <c r="G46" s="18"/>
      <c r="H46" s="46" t="s">
        <v>50</v>
      </c>
      <c r="I46" s="91">
        <f>SUM(H42:H45)</f>
        <v>8000000</v>
      </c>
    </row>
    <row r="47" spans="3:13" s="4" customFormat="1" ht="21" customHeight="1" x14ac:dyDescent="0.2"/>
    <row r="48" spans="3:13" s="3" customFormat="1" ht="15" customHeight="1" x14ac:dyDescent="0.2">
      <c r="C48" s="22" t="s">
        <v>56</v>
      </c>
      <c r="E48" s="4"/>
      <c r="F48" s="4"/>
      <c r="G48" s="4"/>
      <c r="H48" s="39"/>
    </row>
    <row r="49" spans="3:8" s="3" customFormat="1" ht="15" customHeight="1" x14ac:dyDescent="0.2">
      <c r="D49" s="102" t="s">
        <v>10</v>
      </c>
      <c r="E49" s="103"/>
      <c r="F49" s="104"/>
      <c r="G49" s="39"/>
      <c r="H49" s="4"/>
    </row>
    <row r="50" spans="3:8" s="3" customFormat="1" ht="22.5" customHeight="1" x14ac:dyDescent="0.2">
      <c r="D50" s="125">
        <f>F21+H32+I38</f>
        <v>17269000</v>
      </c>
      <c r="E50" s="126"/>
      <c r="F50" s="127"/>
      <c r="G50" s="17"/>
      <c r="H50" s="4"/>
    </row>
    <row r="51" spans="3:8" s="3" customFormat="1" ht="10.8" x14ac:dyDescent="0.2"/>
    <row r="52" spans="3:8" s="3" customFormat="1" ht="14.4" x14ac:dyDescent="0.2">
      <c r="C52" s="23" t="s">
        <v>57</v>
      </c>
    </row>
    <row r="53" spans="3:8" s="3" customFormat="1" ht="15" customHeight="1" x14ac:dyDescent="0.2">
      <c r="D53" s="102" t="s">
        <v>10</v>
      </c>
      <c r="E53" s="103"/>
      <c r="F53" s="104"/>
      <c r="G53" s="39"/>
    </row>
    <row r="54" spans="3:8" s="3" customFormat="1" ht="21.6" customHeight="1" x14ac:dyDescent="0.2">
      <c r="D54" s="120">
        <f>G21+I32+I38</f>
        <v>8132284</v>
      </c>
      <c r="E54" s="121"/>
      <c r="F54" s="122"/>
      <c r="G54" s="17"/>
    </row>
  </sheetData>
  <mergeCells count="9">
    <mergeCell ref="D53:F53"/>
    <mergeCell ref="D54:F54"/>
    <mergeCell ref="D8:E8"/>
    <mergeCell ref="D21:E21"/>
    <mergeCell ref="D28:E28"/>
    <mergeCell ref="D32:E32"/>
    <mergeCell ref="D49:F49"/>
    <mergeCell ref="D50:F50"/>
    <mergeCell ref="D36:I37"/>
  </mergeCells>
  <phoneticPr fontId="2"/>
  <dataValidations count="1">
    <dataValidation type="list" allowBlank="1" showInputMessage="1" showErrorMessage="1" sqref="F42:F45" xr:uid="{54E209DE-05F5-40F0-BC2C-262C3500DDF6}">
      <formula1>$M$42</formula1>
    </dataValidation>
  </dataValidations>
  <pageMargins left="0.70866141732283472" right="0.6692913385826772" top="0.74803149606299213" bottom="0.55118110236220474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様式第1号の3</vt:lpstr>
      <vt:lpstr>様式第1号の3 (記載例)</vt:lpstr>
      <vt:lpstr>様式第1号の3!Print_Area</vt:lpstr>
      <vt:lpstr>'様式第1号の3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山梨県</cp:lastModifiedBy>
  <cp:lastPrinted>2024-10-06T23:54:54Z</cp:lastPrinted>
  <dcterms:created xsi:type="dcterms:W3CDTF">2015-01-05T07:54:57Z</dcterms:created>
  <dcterms:modified xsi:type="dcterms:W3CDTF">2025-02-13T01:41:20Z</dcterms:modified>
</cp:coreProperties>
</file>