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A0010_HTSPLNG07\01\温泉業務_引継ぎ\01_温泉関係\R07\03_R07_利用状況調査\05_起案\HP更新\"/>
    </mc:Choice>
  </mc:AlternateContent>
  <xr:revisionPtr revIDLastSave="0" documentId="13_ncr:1_{0CF05401-060D-413D-BCA3-189E8B44065F}" xr6:coauthVersionLast="47" xr6:coauthVersionMax="47" xr10:uidLastSave="{00000000-0000-0000-0000-000000000000}"/>
  <workbookProtection workbookAlgorithmName="SHA-512" workbookHashValue="KgW7Se0movws5YPuHbYJFWrXvz7o+1hqFE2ohQKi+PM1w54TfdzPFY5QKmhmV7DFhgUR61OFMiGO8JBApqrbwg==" workbookSaltValue="kAqCSlDUim/jl3gV89u0RA==" workbookSpinCount="100000" lockStructure="1"/>
  <bookViews>
    <workbookView xWindow="23388" yWindow="-1008" windowWidth="16824" windowHeight="16248" tabRatio="842" xr2:uid="{00000000-000D-0000-FFFF-FFFF00000000}"/>
  </bookViews>
  <sheets>
    <sheet name="回答様式(利用施設)" sheetId="8" r:id="rId1"/>
    <sheet name="DB用データ(職員用)" sheetId="9" state="hidden" r:id="rId2"/>
    <sheet name="利用状況判定ﾃｰﾌﾞﾙ" sheetId="10" state="hidden" r:id="rId3"/>
  </sheets>
  <definedNames>
    <definedName name="_xlnm._FilterDatabase" localSheetId="1" hidden="1">'DB用データ(職員用)'!$A$6:$Q$8</definedName>
    <definedName name="_xlnm.Print_Area" localSheetId="0">'回答様式(利用施設)'!$A$1:$R$45,'回答様式(利用施設)'!$T$1:$AK$45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9" l="1"/>
  <c r="U4" i="9" s="1"/>
  <c r="J7" i="9" s="1"/>
  <c r="I35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20" i="10"/>
  <c r="I17" i="10"/>
  <c r="T2" i="9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2" i="10"/>
  <c r="I7" i="9"/>
  <c r="D7" i="9"/>
  <c r="G7" i="9"/>
  <c r="O7" i="9"/>
  <c r="N7" i="9"/>
  <c r="M7" i="9"/>
  <c r="L7" i="9"/>
  <c r="K7" i="9"/>
  <c r="F7" i="9"/>
  <c r="B7" i="9"/>
  <c r="U2" i="9" l="1"/>
  <c r="H7" i="9" s="1"/>
</calcChain>
</file>

<file path=xl/sharedStrings.xml><?xml version="1.0" encoding="utf-8"?>
<sst xmlns="http://schemas.openxmlformats.org/spreadsheetml/2006/main" count="262" uniqueCount="157">
  <si>
    <t>ID</t>
  </si>
  <si>
    <t>未回答：未利用扱い</t>
  </si>
  <si>
    <t>調査年度</t>
  </si>
  <si>
    <t>利用中</t>
  </si>
  <si>
    <t>測定不能</t>
  </si>
  <si>
    <t>あて先不明</t>
  </si>
  <si>
    <t>利用施設_ID</t>
  </si>
  <si>
    <t>利用場所温度　℃</t>
  </si>
  <si>
    <t>加温</t>
  </si>
  <si>
    <t>利用形態(浴用)</t>
  </si>
  <si>
    <t>利用形態(飲用)</t>
  </si>
  <si>
    <t>利用形態(その他)</t>
  </si>
  <si>
    <t>源泉利用量　L/分</t>
  </si>
  <si>
    <t>湧出時間　時間/日</t>
  </si>
  <si>
    <t>源泉利用量　m3/日</t>
  </si>
  <si>
    <t>利用者数　宿泊　人/年</t>
  </si>
  <si>
    <t>利用者数　日帰　人/年</t>
  </si>
  <si>
    <t>利用状況_形態2</t>
  </si>
  <si>
    <t>浴_旅館業</t>
  </si>
  <si>
    <t>浴_公衆浴場</t>
  </si>
  <si>
    <t>浴_プール</t>
  </si>
  <si>
    <t>浴_個人利用</t>
  </si>
  <si>
    <t>浴_旅館業・公衆浴場</t>
  </si>
  <si>
    <t>浴_旅館業･プール</t>
  </si>
  <si>
    <t>浴_旅館業・公衆浴場・プール</t>
  </si>
  <si>
    <t>浴_公衆浴場・プール</t>
  </si>
  <si>
    <t>浴_その他</t>
  </si>
  <si>
    <t>浴_公衆浴場・その他</t>
  </si>
  <si>
    <t>浴_公衆浴場・ホテル・その他</t>
  </si>
  <si>
    <t>浴_旅館業・その他宿泊施設</t>
  </si>
  <si>
    <t>浴_旅館業・公衆浴場・その他宿泊施設</t>
  </si>
  <si>
    <t>浴_ホテル</t>
  </si>
  <si>
    <t>浴_公衆浴場・ホテル</t>
  </si>
  <si>
    <t>他_園芸</t>
  </si>
  <si>
    <t>他_農業</t>
  </si>
  <si>
    <t>他_養殖漁業</t>
  </si>
  <si>
    <t>他_その他</t>
  </si>
  <si>
    <t>他_園芸･農業</t>
  </si>
  <si>
    <t>他_園芸･農業・その他</t>
  </si>
  <si>
    <t>他_園芸･養殖漁業</t>
  </si>
  <si>
    <t>他_園芸･養殖漁業・その他</t>
  </si>
  <si>
    <t>他_園芸･その他</t>
  </si>
  <si>
    <t>他_農業･養殖漁業</t>
  </si>
  <si>
    <t>他_農業･養殖漁業・その他</t>
  </si>
  <si>
    <t>他_農業・その他</t>
  </si>
  <si>
    <t>他_養殖漁業・その他</t>
  </si>
  <si>
    <t>他_温泉スタンド</t>
  </si>
  <si>
    <t>他_医療施設</t>
  </si>
  <si>
    <t>浴用</t>
  </si>
  <si>
    <t>飲用</t>
  </si>
  <si>
    <t>その他</t>
  </si>
  <si>
    <t>【記入上の注意事項】</t>
  </si>
  <si>
    <t>利用施設所在地</t>
    <phoneticPr fontId="3"/>
  </si>
  <si>
    <t>記入者氏名</t>
    <phoneticPr fontId="3"/>
  </si>
  <si>
    <t>連絡先電話番号</t>
    <phoneticPr fontId="3"/>
  </si>
  <si>
    <t>①現在の利用状況</t>
    <phoneticPr fontId="3"/>
  </si>
  <si>
    <t>②利用場所での温度</t>
    <phoneticPr fontId="3"/>
  </si>
  <si>
    <t>③温泉利用の形態</t>
    <phoneticPr fontId="3"/>
  </si>
  <si>
    <t>④源泉の利用量</t>
    <phoneticPr fontId="3"/>
  </si>
  <si>
    <t>⑤利用者数</t>
    <phoneticPr fontId="3"/>
  </si>
  <si>
    <t>⑥宿泊定員</t>
    <phoneticPr fontId="3"/>
  </si>
  <si>
    <t>利用中</t>
    <phoneticPr fontId="3"/>
  </si>
  <si>
    <t>未利用</t>
    <phoneticPr fontId="3"/>
  </si>
  <si>
    <t>廃止</t>
    <phoneticPr fontId="3"/>
  </si>
  <si>
    <t>℃</t>
    <phoneticPr fontId="3"/>
  </si>
  <si>
    <t>）</t>
    <phoneticPr fontId="3"/>
  </si>
  <si>
    <t>有</t>
    <rPh sb="0" eb="1">
      <t>アリ</t>
    </rPh>
    <phoneticPr fontId="3"/>
  </si>
  <si>
    <t>無</t>
    <rPh sb="0" eb="1">
      <t>ナ</t>
    </rPh>
    <phoneticPr fontId="3"/>
  </si>
  <si>
    <t>旅館</t>
    <phoneticPr fontId="3"/>
  </si>
  <si>
    <t>ホテル</t>
    <phoneticPr fontId="3"/>
  </si>
  <si>
    <t>公衆浴場</t>
    <phoneticPr fontId="3"/>
  </si>
  <si>
    <t>プール</t>
    <phoneticPr fontId="3"/>
  </si>
  <si>
    <t>その他宿泊施設</t>
  </si>
  <si>
    <t>その他宿泊施設</t>
    <phoneticPr fontId="3"/>
  </si>
  <si>
    <t>個人利用（自家用・マンション・社員寮）</t>
    <phoneticPr fontId="3"/>
  </si>
  <si>
    <t>飲泉</t>
    <phoneticPr fontId="3"/>
  </si>
  <si>
    <t>ミネラルウォーター製造</t>
    <phoneticPr fontId="3"/>
  </si>
  <si>
    <t>園芸</t>
    <phoneticPr fontId="3"/>
  </si>
  <si>
    <t>温泉スタンド</t>
    <phoneticPr fontId="3"/>
  </si>
  <si>
    <t>その他</t>
    <rPh sb="2" eb="3">
      <t>タ</t>
    </rPh>
    <phoneticPr fontId="3"/>
  </si>
  <si>
    <t>（</t>
    <phoneticPr fontId="3"/>
  </si>
  <si>
    <t>時間）</t>
    <rPh sb="0" eb="2">
      <t>ジカン</t>
    </rPh>
    <phoneticPr fontId="3"/>
  </si>
  <si>
    <t>）</t>
    <phoneticPr fontId="3"/>
  </si>
  <si>
    <t>宿泊利用者</t>
  </si>
  <si>
    <t>※</t>
    <phoneticPr fontId="3"/>
  </si>
  <si>
    <t>①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</si>
  <si>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</si>
  <si>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</si>
  <si>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</si>
  <si>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</si>
  <si>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②</t>
    <phoneticPr fontId="3"/>
  </si>
  <si>
    <t>　（加温の有無：</t>
    <phoneticPr fontId="3"/>
  </si>
  <si>
    <t>※封筒表面記載の番号を記載</t>
    <phoneticPr fontId="3"/>
  </si>
  <si>
    <t>日帰利用者</t>
    <rPh sb="0" eb="2">
      <t>ヒガエ</t>
    </rPh>
    <phoneticPr fontId="3"/>
  </si>
  <si>
    <t>○</t>
    <phoneticPr fontId="3"/>
  </si>
  <si>
    <t>利用施設名称・屋号</t>
    <phoneticPr fontId="3"/>
  </si>
  <si>
    <t>利用施設ＩＤ</t>
    <phoneticPr fontId="3"/>
  </si>
  <si>
    <t>〒</t>
    <phoneticPr fontId="3"/>
  </si>
  <si>
    <t>人/日（</t>
    <phoneticPr fontId="3"/>
  </si>
  <si>
    <t>人/日（</t>
    <phoneticPr fontId="3"/>
  </si>
  <si>
    <t>人</t>
    <phoneticPr fontId="3"/>
  </si>
  <si>
    <t>人/年）</t>
    <rPh sb="0" eb="1">
      <t>ニン</t>
    </rPh>
    <rPh sb="2" eb="3">
      <t>ネン</t>
    </rPh>
    <phoneticPr fontId="3"/>
  </si>
  <si>
    <t>利用場所での温度は、温泉の給湯口の温度を記入してください。</t>
    <phoneticPr fontId="3"/>
  </si>
  <si>
    <t>Ｌ/分（</t>
    <rPh sb="2" eb="3">
      <t>フン</t>
    </rPh>
    <phoneticPr fontId="3"/>
  </si>
  <si>
    <t>（</t>
    <phoneticPr fontId="3"/>
  </si>
  <si>
    <t>１日のゆう出時間：</t>
    <phoneticPr fontId="3"/>
  </si>
  <si>
    <r>
      <t>ｍ</t>
    </r>
    <r>
      <rPr>
        <vertAlign val="superscript"/>
        <sz val="12"/>
        <color theme="1"/>
        <rFont val="UD デジタル 教科書体 N-R"/>
        <family val="1"/>
        <charset val="128"/>
      </rPr>
      <t>３</t>
    </r>
    <r>
      <rPr>
        <sz val="12"/>
        <color theme="1"/>
        <rFont val="UD デジタル 教科書体 N-R"/>
        <family val="1"/>
        <charset val="128"/>
      </rPr>
      <t>/日</t>
    </r>
    <rPh sb="3" eb="4">
      <t>ニチ</t>
    </rPh>
    <phoneticPr fontId="3"/>
  </si>
  <si>
    <t>R02</t>
    <phoneticPr fontId="3"/>
  </si>
  <si>
    <t>その他</t>
    <phoneticPr fontId="3"/>
  </si>
  <si>
    <t>旅館</t>
    <phoneticPr fontId="3"/>
  </si>
  <si>
    <t>ホテル</t>
    <phoneticPr fontId="3"/>
  </si>
  <si>
    <t>公衆浴場</t>
    <phoneticPr fontId="3"/>
  </si>
  <si>
    <t>プール</t>
    <phoneticPr fontId="3"/>
  </si>
  <si>
    <t>個人利用</t>
    <phoneticPr fontId="3"/>
  </si>
  <si>
    <t>飲泉</t>
    <phoneticPr fontId="3"/>
  </si>
  <si>
    <t>農業</t>
    <phoneticPr fontId="3"/>
  </si>
  <si>
    <t>養殖漁業</t>
    <phoneticPr fontId="3"/>
  </si>
  <si>
    <t>医療施設</t>
    <phoneticPr fontId="3"/>
  </si>
  <si>
    <t>浴用</t>
    <rPh sb="0" eb="2">
      <t>ヨクヨウ</t>
    </rPh>
    <phoneticPr fontId="3"/>
  </si>
  <si>
    <t>飲用</t>
    <rPh sb="0" eb="2">
      <t>インヨウ</t>
    </rPh>
    <phoneticPr fontId="3"/>
  </si>
  <si>
    <t>ウォーター製造</t>
    <phoneticPr fontId="3"/>
  </si>
  <si>
    <t>利用状況</t>
    <rPh sb="0" eb="2">
      <t>リヨウ</t>
    </rPh>
    <rPh sb="2" eb="4">
      <t>ジョウキョウ</t>
    </rPh>
    <phoneticPr fontId="3"/>
  </si>
  <si>
    <t>加温</t>
    <rPh sb="0" eb="2">
      <t>カオン</t>
    </rPh>
    <phoneticPr fontId="3"/>
  </si>
  <si>
    <t>文字列</t>
    <rPh sb="0" eb="3">
      <t>モジレツ</t>
    </rPh>
    <phoneticPr fontId="3"/>
  </si>
  <si>
    <t>-</t>
    <phoneticPr fontId="3"/>
  </si>
  <si>
    <t>-</t>
    <phoneticPr fontId="3"/>
  </si>
  <si>
    <t>→</t>
    <phoneticPr fontId="3"/>
  </si>
  <si>
    <t>→</t>
    <phoneticPr fontId="3"/>
  </si>
  <si>
    <t>お問合わせ、様式送付依頼は、管轄の林務環境事務所環境課まで御連絡ください。</t>
    <phoneticPr fontId="3"/>
  </si>
  <si>
    <t>・</t>
    <phoneticPr fontId="3"/>
  </si>
  <si>
    <t>中北林務環境事務所</t>
    <rPh sb="0" eb="9">
      <t>チュウホクリンムカンキョウジムショ</t>
    </rPh>
    <phoneticPr fontId="3"/>
  </si>
  <si>
    <t>ch-rinmuk@pref.yamanashi.lg.jp</t>
    <phoneticPr fontId="3"/>
  </si>
  <si>
    <t>峡東林務環境事務所</t>
    <rPh sb="0" eb="2">
      <t>キョウトウ</t>
    </rPh>
    <rPh sb="2" eb="4">
      <t>リンム</t>
    </rPh>
    <rPh sb="4" eb="6">
      <t>カンキョウ</t>
    </rPh>
    <rPh sb="6" eb="8">
      <t>ジム</t>
    </rPh>
    <rPh sb="8" eb="9">
      <t>ショ</t>
    </rPh>
    <phoneticPr fontId="3"/>
  </si>
  <si>
    <t>kt-rinmuk@pref.yamanashi.lg.jp</t>
    <phoneticPr fontId="3"/>
  </si>
  <si>
    <t>峡南林務環境事務所</t>
    <rPh sb="0" eb="2">
      <t>キョウナン</t>
    </rPh>
    <rPh sb="2" eb="4">
      <t>リンム</t>
    </rPh>
    <rPh sb="4" eb="6">
      <t>カンキョウ</t>
    </rPh>
    <rPh sb="6" eb="8">
      <t>ジム</t>
    </rPh>
    <rPh sb="8" eb="9">
      <t>ショ</t>
    </rPh>
    <phoneticPr fontId="3"/>
  </si>
  <si>
    <t>kn-rinmuk@pref.yamanashi.lg.jp</t>
    <phoneticPr fontId="3"/>
  </si>
  <si>
    <t>富士・東部林務環境事務所</t>
    <rPh sb="0" eb="2">
      <t>フジ</t>
    </rPh>
    <rPh sb="3" eb="12">
      <t>トウブリンムカンキョウジムショ</t>
    </rPh>
    <phoneticPr fontId="3"/>
  </si>
  <si>
    <t>ft-rinmuk@pref.yamanashi.lg.jp</t>
    <phoneticPr fontId="3"/>
  </si>
  <si>
    <t>宿泊利用施設の場合のみ、宿泊定員を記入してください。</t>
    <phoneticPr fontId="3"/>
  </si>
  <si>
    <t>利用施設ID、名称、所在地、記入者氏名、連絡先電話番号を記入してください。</t>
    <rPh sb="17" eb="19">
      <t>シメイ</t>
    </rPh>
    <phoneticPr fontId="3"/>
  </si>
  <si>
    <t>(宿泊利用者、日帰利用者)１日あたりの利用者数、年間利用者数を記入してください。</t>
    <phoneticPr fontId="3"/>
  </si>
  <si>
    <t>また、1日あたりの利用時間も記入してください。</t>
    <phoneticPr fontId="3"/>
  </si>
  <si>
    <r>
      <t>温泉を利用している形態で、</t>
    </r>
    <r>
      <rPr>
        <b/>
        <u/>
        <sz val="11"/>
        <color theme="1"/>
        <rFont val="UD デジタル 教科書体 N-R"/>
        <family val="1"/>
        <charset val="128"/>
      </rPr>
      <t>該当するものすべてにレ点</t>
    </r>
    <r>
      <rPr>
        <sz val="11"/>
        <color theme="1"/>
        <rFont val="UD デジタル 教科書体 N-R"/>
        <family val="1"/>
        <charset val="128"/>
      </rPr>
      <t>を記入してください。</t>
    </r>
    <phoneticPr fontId="3"/>
  </si>
  <si>
    <r>
      <t>現在の利用状況のいずれか</t>
    </r>
    <r>
      <rPr>
        <b/>
        <u/>
        <sz val="11"/>
        <color theme="1"/>
        <rFont val="UD デジタル 教科書体 N-R"/>
        <family val="1"/>
        <charset val="128"/>
      </rPr>
      <t>ひとつにレ点</t>
    </r>
    <r>
      <rPr>
        <sz val="11"/>
        <color theme="1"/>
        <rFont val="UD デジタル 教科書体 N-R"/>
        <family val="1"/>
        <charset val="128"/>
      </rPr>
      <t>を記入してください。</t>
    </r>
    <rPh sb="17" eb="18">
      <t>テン</t>
    </rPh>
    <rPh sb="19" eb="21">
      <t>キニュウ</t>
    </rPh>
    <phoneticPr fontId="3"/>
  </si>
  <si>
    <r>
      <t>また、加温の有無どちらか</t>
    </r>
    <r>
      <rPr>
        <b/>
        <u/>
        <sz val="11"/>
        <color theme="1"/>
        <rFont val="UD デジタル 教科書体 N-R"/>
        <family val="1"/>
        <charset val="128"/>
      </rPr>
      <t>ひとつにレ点</t>
    </r>
    <r>
      <rPr>
        <sz val="11"/>
        <color theme="1"/>
        <rFont val="UD デジタル 教科書体 N-R"/>
        <family val="1"/>
        <charset val="128"/>
      </rPr>
      <t>を記入してください。</t>
    </r>
    <phoneticPr fontId="3"/>
  </si>
  <si>
    <r>
      <t>また、</t>
    </r>
    <r>
      <rPr>
        <b/>
        <u/>
        <sz val="11"/>
        <color theme="1"/>
        <rFont val="UD デジタル 教科書体 N-R"/>
        <family val="1"/>
        <charset val="128"/>
      </rPr>
      <t>電子</t>
    </r>
    <r>
      <rPr>
        <b/>
        <u/>
        <sz val="11"/>
        <rFont val="UD デジタル 教科書体 N-R"/>
        <family val="1"/>
        <charset val="128"/>
      </rPr>
      <t>メール</t>
    </r>
    <r>
      <rPr>
        <sz val="11"/>
        <rFont val="UD デジタル 教科書体 N-R"/>
        <family val="1"/>
        <charset val="128"/>
      </rPr>
      <t>による提出に御協力ください。</t>
    </r>
    <rPh sb="3" eb="5">
      <t>デンシ</t>
    </rPh>
    <rPh sb="11" eb="13">
      <t>テイシュツ</t>
    </rPh>
    <rPh sb="14" eb="17">
      <t>ゴキョウリョク</t>
    </rPh>
    <phoneticPr fontId="2"/>
  </si>
  <si>
    <t>1分あたりの利用量(Ｌ)と1日あたりの利用量(㎥)を記入してください(１㎥＝1,000Ｌ)。</t>
    <phoneticPr fontId="3"/>
  </si>
  <si>
    <t>○○○－○○○○</t>
    <phoneticPr fontId="3"/>
  </si>
  <si>
    <t>旅館「○○○」</t>
    <rPh sb="0" eb="2">
      <t>リョカン</t>
    </rPh>
    <phoneticPr fontId="3"/>
  </si>
  <si>
    <t>山梨県○○市○○一丁目○番○号</t>
    <phoneticPr fontId="3"/>
  </si>
  <si>
    <t>TEL ○○○－○○○－○○○○</t>
    <phoneticPr fontId="3"/>
  </si>
  <si>
    <t>○○株式会社　　○○○○</t>
    <phoneticPr fontId="3"/>
  </si>
  <si>
    <t>温泉利用状況調査票（令和７年度調査）（令和６年度利用実績分）</t>
    <phoneticPr fontId="3"/>
  </si>
  <si>
    <t>（令和７年３月３１日現在の状況）</t>
    <phoneticPr fontId="3"/>
  </si>
  <si>
    <t>温泉スタンド</t>
    <rPh sb="0" eb="2">
      <t>オンセン</t>
    </rPh>
    <phoneticPr fontId="3"/>
  </si>
  <si>
    <t>⑦山梨県のホームページにおいて温泉利用施設の一覧(施設名称・施設所在地・泉質)を公表しています。公表を希望されない場合は、右の欄にチェックを入れてください。</t>
    <rPh sb="1" eb="4">
      <t>ヤマナシケン</t>
    </rPh>
    <rPh sb="15" eb="17">
      <t>オンセン</t>
    </rPh>
    <rPh sb="17" eb="19">
      <t>リヨウ</t>
    </rPh>
    <rPh sb="19" eb="21">
      <t>シセツ</t>
    </rPh>
    <rPh sb="22" eb="24">
      <t>イチラン</t>
    </rPh>
    <rPh sb="25" eb="27">
      <t>シセツ</t>
    </rPh>
    <rPh sb="27" eb="29">
      <t>メイショウ</t>
    </rPh>
    <rPh sb="30" eb="32">
      <t>シセツ</t>
    </rPh>
    <rPh sb="32" eb="35">
      <t>ショザイチ</t>
    </rPh>
    <rPh sb="36" eb="38">
      <t>センシツ</t>
    </rPh>
    <rPh sb="40" eb="42">
      <t>コウヒョウ</t>
    </rPh>
    <rPh sb="48" eb="50">
      <t>コウヒョウ</t>
    </rPh>
    <rPh sb="51" eb="53">
      <t>キボウ</t>
    </rPh>
    <rPh sb="57" eb="59">
      <t>バアイ</t>
    </rPh>
    <rPh sb="61" eb="62">
      <t>ミギ</t>
    </rPh>
    <rPh sb="63" eb="64">
      <t>ラン</t>
    </rPh>
    <rPh sb="70" eb="71">
      <t>イ</t>
    </rPh>
    <phoneticPr fontId="3"/>
  </si>
  <si>
    <t>公表を希望しない</t>
    <rPh sb="3" eb="5">
      <t>キボウ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</si>
</sst>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color theme="1"/>
      <name val="UD デジタル 教科書体 N-R"/>
      <family val="2"/>
      <charset val="128"/>
    </font>
    <font>
      <sz val="11"/>
      <color rgb="FFFF0000"/>
      <name val="UD デジタル 教科書体 N-R"/>
      <family val="2"/>
      <charset val="128"/>
    </font>
    <font>
      <sz val="11"/>
      <color indexed="8"/>
      <name val="ＭＳ Ｐゴシック"/>
      <family val="3"/>
      <charset val="128"/>
    </font>
    <font>
      <sz val="6"/>
      <name val="UD デジタル 教科書体 N-R"/>
      <family val="2"/>
      <charset val="128"/>
    </font>
    <font>
      <sz val="12"/>
      <color theme="1"/>
      <name val="UD デジタル 教科書体 N-R"/>
      <family val="2"/>
      <charset val="128"/>
    </font>
    <font>
      <sz val="14"/>
      <color theme="1"/>
      <name val="UD デジタル 教科書体 N-R"/>
      <family val="2"/>
      <charset val="128"/>
    </font>
    <font>
      <sz val="11"/>
      <color rgb="FF0000FF"/>
      <name val="UD デジタル 教科書体 N-R"/>
      <family val="2"/>
      <charset val="128"/>
    </font>
    <font>
      <sz val="12"/>
      <color theme="1"/>
      <name val="UD デジタル 教科書体 N-R"/>
      <family val="1"/>
      <charset val="128"/>
    </font>
    <font>
      <sz val="12"/>
      <color rgb="FF0000FF"/>
      <name val="UD デジタル 教科書体 N-R"/>
      <family val="1"/>
      <charset val="128"/>
    </font>
    <font>
      <vertAlign val="superscript"/>
      <sz val="12"/>
      <color theme="1"/>
      <name val="UD デジタル 教科書体 N-R"/>
      <family val="1"/>
      <charset val="128"/>
    </font>
    <font>
      <sz val="11"/>
      <color indexed="8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color rgb="FF0000FF"/>
      <name val="UD デジタル 教科書体 N-R"/>
      <family val="1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UD デジタル 教科書体 N-R"/>
      <family val="2"/>
      <charset val="128"/>
    </font>
    <font>
      <b/>
      <sz val="12"/>
      <color theme="1"/>
      <name val="UD デジタル 教科書体 N-R"/>
      <family val="1"/>
      <charset val="128"/>
    </font>
    <font>
      <b/>
      <u/>
      <sz val="11"/>
      <color theme="1"/>
      <name val="UD デジタル 教科書体 N-R"/>
      <family val="1"/>
      <charset val="128"/>
    </font>
    <font>
      <b/>
      <u/>
      <sz val="11"/>
      <name val="UD デジタル 教科書体 N-R"/>
      <family val="1"/>
      <charset val="128"/>
    </font>
    <font>
      <sz val="11"/>
      <name val="UD デジタル 教科書体 N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thin">
        <color indexed="64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14" fillId="0" borderId="0" applyNumberForma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" fillId="0" borderId="5" xfId="2" applyFont="1" applyFill="1" applyBorder="1" applyAlignment="1">
      <alignment horizontal="right"/>
    </xf>
    <xf numFmtId="0" fontId="4" fillId="0" borderId="8" xfId="0" applyFont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/>
    <xf numFmtId="0" fontId="7" fillId="0" borderId="15" xfId="0" applyFont="1" applyBorder="1" applyAlignment="1">
      <alignment horizontal="right"/>
    </xf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/>
    <xf numFmtId="0" fontId="7" fillId="0" borderId="9" xfId="0" applyFont="1" applyBorder="1" applyAlignment="1"/>
    <xf numFmtId="0" fontId="7" fillId="0" borderId="2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0" borderId="15" xfId="0" applyFont="1" applyBorder="1" applyAlignment="1"/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0" fillId="2" borderId="16" xfId="1" applyFont="1" applyFill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10" fillId="0" borderId="0" xfId="1" applyFont="1" applyFill="1" applyBorder="1" applyAlignment="1">
      <alignment horizont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5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 shrinkToFit="1"/>
    </xf>
    <xf numFmtId="0" fontId="11" fillId="4" borderId="25" xfId="0" applyFont="1" applyFill="1" applyBorder="1" applyAlignment="1">
      <alignment horizontal="center" vertical="center" shrinkToFit="1"/>
    </xf>
    <xf numFmtId="0" fontId="12" fillId="0" borderId="26" xfId="0" applyFont="1" applyFill="1" applyBorder="1">
      <alignment vertical="center"/>
    </xf>
    <xf numFmtId="0" fontId="12" fillId="0" borderId="27" xfId="0" applyFont="1" applyFill="1" applyBorder="1">
      <alignment vertical="center"/>
    </xf>
    <xf numFmtId="0" fontId="12" fillId="0" borderId="28" xfId="0" applyFont="1" applyFill="1" applyBorder="1">
      <alignment vertical="center"/>
    </xf>
    <xf numFmtId="0" fontId="12" fillId="0" borderId="27" xfId="0" applyFont="1" applyBorder="1">
      <alignment vertical="center"/>
    </xf>
    <xf numFmtId="0" fontId="12" fillId="0" borderId="28" xfId="0" applyFont="1" applyBorder="1">
      <alignment vertical="center"/>
    </xf>
    <xf numFmtId="0" fontId="0" fillId="0" borderId="5" xfId="0" applyBorder="1">
      <alignment vertical="center"/>
    </xf>
    <xf numFmtId="0" fontId="2" fillId="0" borderId="12" xfId="2" applyFont="1" applyFill="1" applyBorder="1" applyAlignment="1"/>
    <xf numFmtId="0" fontId="11" fillId="4" borderId="21" xfId="0" applyFont="1" applyFill="1" applyBorder="1" applyAlignment="1">
      <alignment horizontal="center" vertical="center" shrinkToFit="1"/>
    </xf>
    <xf numFmtId="0" fontId="11" fillId="4" borderId="22" xfId="0" applyFont="1" applyFill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" fillId="0" borderId="5" xfId="0" applyFont="1" applyBorder="1">
      <alignment vertical="center"/>
    </xf>
    <xf numFmtId="0" fontId="2" fillId="2" borderId="5" xfId="2" applyFont="1" applyFill="1" applyBorder="1" applyAlignment="1">
      <alignment horizontal="center"/>
    </xf>
    <xf numFmtId="0" fontId="6" fillId="0" borderId="5" xfId="0" applyFont="1" applyBorder="1">
      <alignment vertical="center"/>
    </xf>
    <xf numFmtId="0" fontId="13" fillId="0" borderId="5" xfId="2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2" fillId="2" borderId="16" xfId="3" applyFont="1" applyFill="1" applyBorder="1" applyAlignment="1">
      <alignment horizontal="center"/>
    </xf>
    <xf numFmtId="0" fontId="2" fillId="0" borderId="5" xfId="3" applyFont="1" applyFill="1" applyBorder="1" applyAlignment="1">
      <alignment horizontal="right" wrapText="1"/>
    </xf>
    <xf numFmtId="0" fontId="13" fillId="0" borderId="5" xfId="3" applyFont="1" applyFill="1" applyBorder="1" applyAlignment="1">
      <alignment horizontal="right" wrapText="1"/>
    </xf>
    <xf numFmtId="0" fontId="2" fillId="2" borderId="12" xfId="2" applyFont="1" applyFill="1" applyBorder="1" applyAlignment="1">
      <alignment horizontal="center"/>
    </xf>
    <xf numFmtId="0" fontId="13" fillId="0" borderId="12" xfId="2" applyFont="1" applyFill="1" applyBorder="1" applyAlignment="1"/>
    <xf numFmtId="0" fontId="0" fillId="4" borderId="23" xfId="0" applyFill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0" fillId="0" borderId="25" xfId="0" applyBorder="1" applyAlignment="1">
      <alignment horizontal="center" vertical="center"/>
    </xf>
    <xf numFmtId="0" fontId="6" fillId="0" borderId="30" xfId="0" applyFont="1" applyBorder="1">
      <alignment vertical="center"/>
    </xf>
    <xf numFmtId="0" fontId="0" fillId="0" borderId="31" xfId="0" applyBorder="1" applyAlignment="1">
      <alignment horizontal="center" vertical="center"/>
    </xf>
    <xf numFmtId="0" fontId="2" fillId="0" borderId="12" xfId="3" applyFont="1" applyFill="1" applyBorder="1" applyAlignment="1">
      <alignment wrapText="1"/>
    </xf>
    <xf numFmtId="0" fontId="13" fillId="0" borderId="12" xfId="3" applyFont="1" applyFill="1" applyBorder="1" applyAlignment="1">
      <alignment wrapText="1"/>
    </xf>
    <xf numFmtId="0" fontId="11" fillId="4" borderId="35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shrinkToFit="1"/>
    </xf>
    <xf numFmtId="0" fontId="11" fillId="4" borderId="36" xfId="0" applyFont="1" applyFill="1" applyBorder="1" applyAlignment="1">
      <alignment horizontal="center" vertical="center" shrinkToFit="1"/>
    </xf>
    <xf numFmtId="0" fontId="0" fillId="4" borderId="17" xfId="0" applyFill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0" fillId="0" borderId="22" xfId="0" applyBorder="1">
      <alignment vertical="center"/>
    </xf>
    <xf numFmtId="0" fontId="6" fillId="0" borderId="22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12" fillId="0" borderId="3" xfId="0" applyFont="1" applyBorder="1" applyAlignment="1">
      <alignment vertical="center" shrinkToFit="1"/>
    </xf>
    <xf numFmtId="0" fontId="12" fillId="0" borderId="2" xfId="0" applyFont="1" applyBorder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0" fillId="5" borderId="32" xfId="1" applyFont="1" applyFill="1" applyBorder="1" applyAlignment="1">
      <alignment horizontal="center" wrapText="1"/>
    </xf>
    <xf numFmtId="0" fontId="12" fillId="5" borderId="33" xfId="1" applyFont="1" applyFill="1" applyBorder="1" applyAlignment="1">
      <alignment horizontal="center" wrapText="1"/>
    </xf>
    <xf numFmtId="0" fontId="10" fillId="5" borderId="33" xfId="1" applyFont="1" applyFill="1" applyBorder="1" applyAlignment="1">
      <alignment horizontal="center" wrapText="1"/>
    </xf>
    <xf numFmtId="0" fontId="12" fillId="5" borderId="37" xfId="1" applyFont="1" applyFill="1" applyBorder="1" applyAlignment="1">
      <alignment horizontal="center" wrapText="1"/>
    </xf>
    <xf numFmtId="0" fontId="12" fillId="5" borderId="33" xfId="1" applyFont="1" applyFill="1" applyBorder="1" applyAlignment="1">
      <alignment horizontal="right" wrapText="1"/>
    </xf>
    <xf numFmtId="0" fontId="10" fillId="5" borderId="34" xfId="1" applyFont="1" applyFill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14" fillId="0" borderId="0" xfId="4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8" fillId="0" borderId="18" xfId="0" applyFont="1" applyBorder="1" applyAlignment="1">
      <alignment shrinkToFit="1"/>
    </xf>
    <xf numFmtId="0" fontId="8" fillId="0" borderId="18" xfId="0" applyFont="1" applyBorder="1" applyAlignment="1" applyProtection="1">
      <alignment shrinkToFit="1"/>
      <protection locked="0"/>
    </xf>
    <xf numFmtId="0" fontId="11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7" fillId="3" borderId="7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3" borderId="10" xfId="0" applyFont="1" applyFill="1" applyBorder="1" applyAlignment="1">
      <alignment horizontal="distributed" vertical="center"/>
    </xf>
    <xf numFmtId="0" fontId="7" fillId="3" borderId="4" xfId="0" applyFont="1" applyFill="1" applyBorder="1" applyAlignment="1">
      <alignment horizontal="distributed" vertical="center"/>
    </xf>
    <xf numFmtId="176" fontId="8" fillId="0" borderId="19" xfId="0" applyNumberFormat="1" applyFont="1" applyBorder="1" applyAlignment="1">
      <alignment horizontal="right"/>
    </xf>
    <xf numFmtId="176" fontId="8" fillId="0" borderId="19" xfId="0" applyNumberFormat="1" applyFont="1" applyBorder="1" applyAlignment="1">
      <alignment horizontal="right" shrinkToFit="1"/>
    </xf>
    <xf numFmtId="176" fontId="7" fillId="0" borderId="8" xfId="0" applyNumberFormat="1" applyFont="1" applyBorder="1" applyAlignment="1">
      <alignment horizontal="left"/>
    </xf>
    <xf numFmtId="0" fontId="7" fillId="0" borderId="6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76" fontId="8" fillId="0" borderId="18" xfId="0" applyNumberFormat="1" applyFont="1" applyBorder="1" applyAlignment="1">
      <alignment horizontal="right"/>
    </xf>
    <xf numFmtId="176" fontId="8" fillId="0" borderId="18" xfId="0" applyNumberFormat="1" applyFont="1" applyBorder="1" applyAlignment="1">
      <alignment horizontal="right" shrinkToFit="1"/>
    </xf>
    <xf numFmtId="176" fontId="7" fillId="0" borderId="0" xfId="0" applyNumberFormat="1" applyFont="1" applyBorder="1" applyAlignment="1">
      <alignment horizontal="left"/>
    </xf>
    <xf numFmtId="0" fontId="7" fillId="3" borderId="9" xfId="0" applyFont="1" applyFill="1" applyBorder="1" applyAlignment="1">
      <alignment horizontal="distributed" vertical="center"/>
    </xf>
    <xf numFmtId="0" fontId="7" fillId="3" borderId="6" xfId="0" applyFont="1" applyFill="1" applyBorder="1" applyAlignment="1">
      <alignment horizontal="distributed" vertical="center"/>
    </xf>
    <xf numFmtId="0" fontId="7" fillId="3" borderId="0" xfId="0" applyFont="1" applyFill="1" applyBorder="1" applyAlignment="1">
      <alignment horizontal="distributed" vertical="center"/>
    </xf>
    <xf numFmtId="0" fontId="7" fillId="3" borderId="15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0" fontId="8" fillId="0" borderId="19" xfId="0" applyFont="1" applyBorder="1" applyAlignment="1"/>
    <xf numFmtId="0" fontId="4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4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3" borderId="5" xfId="0" applyFont="1" applyFill="1" applyBorder="1" applyAlignment="1">
      <alignment horizontal="distributed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horizontal="left" vertical="center" indent="1"/>
      <protection locked="0"/>
    </xf>
    <xf numFmtId="0" fontId="6" fillId="0" borderId="13" xfId="0" applyFont="1" applyBorder="1" applyAlignment="1" applyProtection="1">
      <alignment horizontal="left" vertical="center" indent="1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protection locked="0"/>
    </xf>
    <xf numFmtId="176" fontId="8" fillId="0" borderId="19" xfId="0" applyNumberFormat="1" applyFont="1" applyBorder="1" applyAlignment="1" applyProtection="1">
      <alignment horizontal="right"/>
      <protection locked="0"/>
    </xf>
    <xf numFmtId="176" fontId="8" fillId="0" borderId="18" xfId="0" applyNumberFormat="1" applyFont="1" applyBorder="1" applyAlignment="1" applyProtection="1">
      <alignment horizontal="right"/>
      <protection locked="0"/>
    </xf>
    <xf numFmtId="176" fontId="8" fillId="0" borderId="19" xfId="0" applyNumberFormat="1" applyFont="1" applyBorder="1" applyAlignment="1" applyProtection="1">
      <alignment horizontal="right" shrinkToFit="1"/>
      <protection locked="0"/>
    </xf>
    <xf numFmtId="176" fontId="8" fillId="0" borderId="18" xfId="0" applyNumberFormat="1" applyFont="1" applyBorder="1" applyAlignment="1" applyProtection="1">
      <alignment horizontal="right" shrinkToFit="1"/>
      <protection locked="0"/>
    </xf>
    <xf numFmtId="0" fontId="11" fillId="4" borderId="21" xfId="0" applyFont="1" applyFill="1" applyBorder="1" applyAlignment="1">
      <alignment horizontal="center" vertical="center" shrinkToFit="1"/>
    </xf>
    <xf numFmtId="0" fontId="11" fillId="4" borderId="22" xfId="0" applyFont="1" applyFill="1" applyBorder="1" applyAlignment="1">
      <alignment horizontal="center" vertical="center" shrinkToFit="1"/>
    </xf>
    <xf numFmtId="0" fontId="11" fillId="4" borderId="23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</cellXfs>
  <cellStyles count="5">
    <cellStyle name="ハイパーリンク" xfId="4" builtinId="8"/>
    <cellStyle name="標準" xfId="0" builtinId="0"/>
    <cellStyle name="標準_0_利用状況調査_利用" xfId="1" xr:uid="{00000000-0005-0000-0000-000002000000}"/>
    <cellStyle name="標準_Sheet5" xfId="2" xr:uid="{00000000-0005-0000-0000-000003000000}"/>
    <cellStyle name="標準_Sheet7" xfId="3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DB用データ(職員用)'!$A$2" lockText="1" noThreeD="1"/>
</file>

<file path=xl/ctrlProps/ctrlProp10.xml><?xml version="1.0" encoding="utf-8"?>
<formControlPr xmlns="http://schemas.microsoft.com/office/spreadsheetml/2009/9/main" objectType="CheckBox" fmlaLink="'DB用データ(職員用)'!$H$4" lockText="1" noThreeD="1"/>
</file>

<file path=xl/ctrlProps/ctrlProp11.xml><?xml version="1.0" encoding="utf-8"?>
<formControlPr xmlns="http://schemas.microsoft.com/office/spreadsheetml/2009/9/main" objectType="CheckBox" fmlaLink="'DB用データ(職員用)'!$I$4" lockText="1" noThreeD="1"/>
</file>

<file path=xl/ctrlProps/ctrlProp12.xml><?xml version="1.0" encoding="utf-8"?>
<formControlPr xmlns="http://schemas.microsoft.com/office/spreadsheetml/2009/9/main" objectType="CheckBox" fmlaLink="'DB用データ(職員用)'!$J$4" lockText="1" noThreeD="1"/>
</file>

<file path=xl/ctrlProps/ctrlProp13.xml><?xml version="1.0" encoding="utf-8"?>
<formControlPr xmlns="http://schemas.microsoft.com/office/spreadsheetml/2009/9/main" objectType="CheckBox" fmlaLink="'DB用データ(職員用)'!$K$4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'DB用データ(職員用)'!$O$4" lockText="1" noThreeD="1"/>
</file>

<file path=xl/ctrlProps/ctrlProp29.xml><?xml version="1.0" encoding="utf-8"?>
<formControlPr xmlns="http://schemas.microsoft.com/office/spreadsheetml/2009/9/main" objectType="CheckBox" fmlaLink="'DB用データ(職員用)'!$G$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'DB用データ(職員用)'!$G$4" lockText="1" noThreeD="1"/>
</file>

<file path=xl/ctrlProps/ctrlProp4.xml><?xml version="1.0" encoding="utf-8"?>
<formControlPr xmlns="http://schemas.microsoft.com/office/spreadsheetml/2009/9/main" objectType="CheckBox" fmlaLink="'DB用データ(職員用)'!$B$2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'DB用データ(職員用)'!$D$4" lockText="1" noThreeD="1"/>
</file>

<file path=xl/ctrlProps/ctrlProp7.xml><?xml version="1.0" encoding="utf-8"?>
<formControlPr xmlns="http://schemas.microsoft.com/office/spreadsheetml/2009/9/main" objectType="CheckBox" fmlaLink="'DB用データ(職員用)'!$E$4" lockText="1" noThreeD="1"/>
</file>

<file path=xl/ctrlProps/ctrlProp8.xml><?xml version="1.0" encoding="utf-8"?>
<formControlPr xmlns="http://schemas.microsoft.com/office/spreadsheetml/2009/9/main" objectType="CheckBox" fmlaLink="'DB用データ(職員用)'!$F$4" lockText="1" noThreeD="1"/>
</file>

<file path=xl/ctrlProps/ctrlProp9.xml><?xml version="1.0" encoding="utf-8"?>
<formControlPr xmlns="http://schemas.microsoft.com/office/spreadsheetml/2009/9/main" objectType="CheckBox" fmlaLink="'DB用データ(職員用)'!$G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9</xdr:row>
          <xdr:rowOff>22860</xdr:rowOff>
        </xdr:from>
        <xdr:to>
          <xdr:col>7</xdr:col>
          <xdr:colOff>114300</xdr:colOff>
          <xdr:row>9</xdr:row>
          <xdr:rowOff>281940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9</xdr:row>
          <xdr:rowOff>22860</xdr:rowOff>
        </xdr:from>
        <xdr:to>
          <xdr:col>11</xdr:col>
          <xdr:colOff>121920</xdr:colOff>
          <xdr:row>9</xdr:row>
          <xdr:rowOff>289560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167640</xdr:colOff>
          <xdr:row>9</xdr:row>
          <xdr:rowOff>22860</xdr:rowOff>
        </xdr:from>
        <xdr:to>
          <xdr:col>15</xdr:col>
          <xdr:colOff>121920</xdr:colOff>
          <xdr:row>9</xdr:row>
          <xdr:rowOff>289560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10</xdr:row>
          <xdr:rowOff>15240</xdr:rowOff>
        </xdr:from>
        <xdr:to>
          <xdr:col>14</xdr:col>
          <xdr:colOff>114300</xdr:colOff>
          <xdr:row>11</xdr:row>
          <xdr:rowOff>38100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167640</xdr:colOff>
          <xdr:row>10</xdr:row>
          <xdr:rowOff>15240</xdr:rowOff>
        </xdr:from>
        <xdr:to>
          <xdr:col>16</xdr:col>
          <xdr:colOff>121920</xdr:colOff>
          <xdr:row>11</xdr:row>
          <xdr:rowOff>38100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12</xdr:row>
          <xdr:rowOff>22860</xdr:rowOff>
        </xdr:from>
        <xdr:to>
          <xdr:col>8</xdr:col>
          <xdr:colOff>114300</xdr:colOff>
          <xdr:row>12</xdr:row>
          <xdr:rowOff>281940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12</xdr:row>
          <xdr:rowOff>15240</xdr:rowOff>
        </xdr:from>
        <xdr:to>
          <xdr:col>11</xdr:col>
          <xdr:colOff>129540</xdr:colOff>
          <xdr:row>12</xdr:row>
          <xdr:rowOff>281940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167640</xdr:colOff>
          <xdr:row>12</xdr:row>
          <xdr:rowOff>15240</xdr:rowOff>
        </xdr:from>
        <xdr:to>
          <xdr:col>14</xdr:col>
          <xdr:colOff>121920</xdr:colOff>
          <xdr:row>12</xdr:row>
          <xdr:rowOff>281940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13</xdr:row>
          <xdr:rowOff>22860</xdr:rowOff>
        </xdr:from>
        <xdr:to>
          <xdr:col>8</xdr:col>
          <xdr:colOff>114300</xdr:colOff>
          <xdr:row>13</xdr:row>
          <xdr:rowOff>281940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13</xdr:row>
          <xdr:rowOff>15240</xdr:rowOff>
        </xdr:from>
        <xdr:to>
          <xdr:col>11</xdr:col>
          <xdr:colOff>129540</xdr:colOff>
          <xdr:row>13</xdr:row>
          <xdr:rowOff>281940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14</xdr:row>
          <xdr:rowOff>22860</xdr:rowOff>
        </xdr:from>
        <xdr:to>
          <xdr:col>8</xdr:col>
          <xdr:colOff>114300</xdr:colOff>
          <xdr:row>14</xdr:row>
          <xdr:rowOff>281940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168986</xdr:colOff>
          <xdr:row>16</xdr:row>
          <xdr:rowOff>31825</xdr:rowOff>
        </xdr:from>
        <xdr:to>
          <xdr:col>8</xdr:col>
          <xdr:colOff>123266</xdr:colOff>
          <xdr:row>16</xdr:row>
          <xdr:rowOff>290905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</xdr:colOff>
          <xdr:row>15</xdr:row>
          <xdr:rowOff>22860</xdr:rowOff>
        </xdr:from>
        <xdr:to>
          <xdr:col>8</xdr:col>
          <xdr:colOff>114300</xdr:colOff>
          <xdr:row>15</xdr:row>
          <xdr:rowOff>281940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15</xdr:row>
          <xdr:rowOff>15240</xdr:rowOff>
        </xdr:from>
        <xdr:to>
          <xdr:col>11</xdr:col>
          <xdr:colOff>129540</xdr:colOff>
          <xdr:row>15</xdr:row>
          <xdr:rowOff>281940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9</xdr:row>
          <xdr:rowOff>22860</xdr:rowOff>
        </xdr:from>
        <xdr:to>
          <xdr:col>26</xdr:col>
          <xdr:colOff>114300</xdr:colOff>
          <xdr:row>9</xdr:row>
          <xdr:rowOff>281940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167640</xdr:colOff>
          <xdr:row>9</xdr:row>
          <xdr:rowOff>22860</xdr:rowOff>
        </xdr:from>
        <xdr:to>
          <xdr:col>30</xdr:col>
          <xdr:colOff>121920</xdr:colOff>
          <xdr:row>9</xdr:row>
          <xdr:rowOff>289560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167640</xdr:colOff>
          <xdr:row>9</xdr:row>
          <xdr:rowOff>22860</xdr:rowOff>
        </xdr:from>
        <xdr:to>
          <xdr:col>34</xdr:col>
          <xdr:colOff>121920</xdr:colOff>
          <xdr:row>9</xdr:row>
          <xdr:rowOff>289560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160020</xdr:colOff>
          <xdr:row>10</xdr:row>
          <xdr:rowOff>15240</xdr:rowOff>
        </xdr:from>
        <xdr:to>
          <xdr:col>33</xdr:col>
          <xdr:colOff>114300</xdr:colOff>
          <xdr:row>11</xdr:row>
          <xdr:rowOff>38100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167640</xdr:colOff>
          <xdr:row>10</xdr:row>
          <xdr:rowOff>15240</xdr:rowOff>
        </xdr:from>
        <xdr:to>
          <xdr:col>35</xdr:col>
          <xdr:colOff>121920</xdr:colOff>
          <xdr:row>11</xdr:row>
          <xdr:rowOff>38100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160020</xdr:colOff>
          <xdr:row>12</xdr:row>
          <xdr:rowOff>22860</xdr:rowOff>
        </xdr:from>
        <xdr:to>
          <xdr:col>27</xdr:col>
          <xdr:colOff>114300</xdr:colOff>
          <xdr:row>12</xdr:row>
          <xdr:rowOff>281940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175260</xdr:colOff>
          <xdr:row>12</xdr:row>
          <xdr:rowOff>15240</xdr:rowOff>
        </xdr:from>
        <xdr:to>
          <xdr:col>30</xdr:col>
          <xdr:colOff>129540</xdr:colOff>
          <xdr:row>12</xdr:row>
          <xdr:rowOff>281940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167640</xdr:colOff>
          <xdr:row>12</xdr:row>
          <xdr:rowOff>15240</xdr:rowOff>
        </xdr:from>
        <xdr:to>
          <xdr:col>33</xdr:col>
          <xdr:colOff>121920</xdr:colOff>
          <xdr:row>12</xdr:row>
          <xdr:rowOff>281940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160020</xdr:colOff>
          <xdr:row>13</xdr:row>
          <xdr:rowOff>22860</xdr:rowOff>
        </xdr:from>
        <xdr:to>
          <xdr:col>27</xdr:col>
          <xdr:colOff>114300</xdr:colOff>
          <xdr:row>13</xdr:row>
          <xdr:rowOff>281940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175260</xdr:colOff>
          <xdr:row>13</xdr:row>
          <xdr:rowOff>15240</xdr:rowOff>
        </xdr:from>
        <xdr:to>
          <xdr:col>30</xdr:col>
          <xdr:colOff>129540</xdr:colOff>
          <xdr:row>13</xdr:row>
          <xdr:rowOff>281940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0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160020</xdr:colOff>
          <xdr:row>14</xdr:row>
          <xdr:rowOff>22860</xdr:rowOff>
        </xdr:from>
        <xdr:to>
          <xdr:col>27</xdr:col>
          <xdr:colOff>114300</xdr:colOff>
          <xdr:row>14</xdr:row>
          <xdr:rowOff>281940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0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160020</xdr:colOff>
          <xdr:row>16</xdr:row>
          <xdr:rowOff>22860</xdr:rowOff>
        </xdr:from>
        <xdr:to>
          <xdr:col>27</xdr:col>
          <xdr:colOff>114300</xdr:colOff>
          <xdr:row>16</xdr:row>
          <xdr:rowOff>281940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160020</xdr:colOff>
          <xdr:row>15</xdr:row>
          <xdr:rowOff>22860</xdr:rowOff>
        </xdr:from>
        <xdr:to>
          <xdr:col>27</xdr:col>
          <xdr:colOff>114300</xdr:colOff>
          <xdr:row>15</xdr:row>
          <xdr:rowOff>281940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0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175260</xdr:colOff>
          <xdr:row>15</xdr:row>
          <xdr:rowOff>15240</xdr:rowOff>
        </xdr:from>
        <xdr:to>
          <xdr:col>30</xdr:col>
          <xdr:colOff>129540</xdr:colOff>
          <xdr:row>15</xdr:row>
          <xdr:rowOff>281940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0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28</xdr:col>
      <xdr:colOff>188260</xdr:colOff>
      <xdr:row>0</xdr:row>
      <xdr:rowOff>38100</xdr:rowOff>
    </xdr:from>
    <xdr:to>
      <xdr:col>36</xdr:col>
      <xdr:colOff>160021</xdr:colOff>
      <xdr:row>2</xdr:row>
      <xdr:rowOff>125506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471648" y="38100"/>
          <a:ext cx="2338444" cy="49978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</xdr:colOff>
          <xdr:row>27</xdr:row>
          <xdr:rowOff>327660</xdr:rowOff>
        </xdr:from>
        <xdr:to>
          <xdr:col>12</xdr:col>
          <xdr:colOff>285750</xdr:colOff>
          <xdr:row>27</xdr:row>
          <xdr:rowOff>586740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3117B986-E66A-D5F5-FD27-5AA774FC34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36195</xdr:colOff>
          <xdr:row>27</xdr:row>
          <xdr:rowOff>327660</xdr:rowOff>
        </xdr:from>
        <xdr:ext cx="249555" cy="259080"/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C1297345-7FD7-465D-BCD6-82BFB27C81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394446</xdr:colOff>
      <xdr:row>11</xdr:row>
      <xdr:rowOff>143436</xdr:rowOff>
    </xdr:from>
    <xdr:to>
      <xdr:col>19</xdr:col>
      <xdr:colOff>394447</xdr:colOff>
      <xdr:row>23</xdr:row>
      <xdr:rowOff>98612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319246" y="2779060"/>
          <a:ext cx="3657601" cy="210670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クリーム色で色づけされたセルをコピーし、温泉ＤＢ内のテーブル「</a:t>
          </a:r>
          <a:r>
            <a:rPr kumimoji="1" lang="en-US" altLang="ja-JP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0_</a:t>
          </a:r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利用状況調査</a:t>
          </a:r>
          <a:r>
            <a:rPr kumimoji="1" lang="en-US" altLang="ja-JP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_</a:t>
          </a:r>
          <a:r>
            <a:rPr kumimoji="1" lang="ja-JP" altLang="en-US" sz="1400">
              <a:solidFill>
                <a:srgbClr val="FF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利用」に貼付ける。</a:t>
          </a:r>
        </a:p>
      </xdr:txBody>
    </xdr:sp>
    <xdr:clientData/>
  </xdr:twoCellAnchor>
  <xdr:twoCellAnchor>
    <xdr:from>
      <xdr:col>10</xdr:col>
      <xdr:colOff>26894</xdr:colOff>
      <xdr:row>7</xdr:row>
      <xdr:rowOff>17930</xdr:rowOff>
    </xdr:from>
    <xdr:to>
      <xdr:col>13</xdr:col>
      <xdr:colOff>394446</xdr:colOff>
      <xdr:row>17</xdr:row>
      <xdr:rowOff>121025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1"/>
        </xdr:cNvCxnSpPr>
      </xdr:nvCxnSpPr>
      <xdr:spPr>
        <a:xfrm flipH="1" flipV="1">
          <a:off x="6122894" y="1936377"/>
          <a:ext cx="2196352" cy="189603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t-rinmuk@pref.yamanashi.lg.jp" TargetMode="External"/><Relationship Id="rId13" Type="http://schemas.openxmlformats.org/officeDocument/2006/relationships/ctrlProp" Target="../ctrlProps/ctrlProp2.xml"/><Relationship Id="rId18" Type="http://schemas.openxmlformats.org/officeDocument/2006/relationships/ctrlProp" Target="../ctrlProps/ctrlProp7.xml"/><Relationship Id="rId26" Type="http://schemas.openxmlformats.org/officeDocument/2006/relationships/ctrlProp" Target="../ctrlProps/ctrlProp15.xml"/><Relationship Id="rId39" Type="http://schemas.openxmlformats.org/officeDocument/2006/relationships/ctrlProp" Target="../ctrlProps/ctrlProp28.xml"/><Relationship Id="rId3" Type="http://schemas.openxmlformats.org/officeDocument/2006/relationships/hyperlink" Target="mailto:kn-rinmuk@pref.yamanashi.lg.jp" TargetMode="External"/><Relationship Id="rId21" Type="http://schemas.openxmlformats.org/officeDocument/2006/relationships/ctrlProp" Target="../ctrlProps/ctrlProp10.xml"/><Relationship Id="rId34" Type="http://schemas.openxmlformats.org/officeDocument/2006/relationships/ctrlProp" Target="../ctrlProps/ctrlProp23.xml"/><Relationship Id="rId7" Type="http://schemas.openxmlformats.org/officeDocument/2006/relationships/hyperlink" Target="mailto:kn-rinmuk@pref.yamanashi.lg.jp" TargetMode="External"/><Relationship Id="rId12" Type="http://schemas.openxmlformats.org/officeDocument/2006/relationships/ctrlProp" Target="../ctrlProps/ctrlProp1.xml"/><Relationship Id="rId17" Type="http://schemas.openxmlformats.org/officeDocument/2006/relationships/ctrlProp" Target="../ctrlProps/ctrlProp6.xml"/><Relationship Id="rId25" Type="http://schemas.openxmlformats.org/officeDocument/2006/relationships/ctrlProp" Target="../ctrlProps/ctrlProp14.xml"/><Relationship Id="rId33" Type="http://schemas.openxmlformats.org/officeDocument/2006/relationships/ctrlProp" Target="../ctrlProps/ctrlProp22.xml"/><Relationship Id="rId38" Type="http://schemas.openxmlformats.org/officeDocument/2006/relationships/ctrlProp" Target="../ctrlProps/ctrlProp27.xml"/><Relationship Id="rId2" Type="http://schemas.openxmlformats.org/officeDocument/2006/relationships/hyperlink" Target="mailto:kt-rinmuk@pref.yamanashi.lg.jp" TargetMode="External"/><Relationship Id="rId16" Type="http://schemas.openxmlformats.org/officeDocument/2006/relationships/ctrlProp" Target="../ctrlProps/ctrlProp5.xml"/><Relationship Id="rId20" Type="http://schemas.openxmlformats.org/officeDocument/2006/relationships/ctrlProp" Target="../ctrlProps/ctrlProp9.xml"/><Relationship Id="rId29" Type="http://schemas.openxmlformats.org/officeDocument/2006/relationships/ctrlProp" Target="../ctrlProps/ctrlProp18.xml"/><Relationship Id="rId41" Type="http://schemas.openxmlformats.org/officeDocument/2006/relationships/ctrlProp" Target="../ctrlProps/ctrlProp30.xml"/><Relationship Id="rId1" Type="http://schemas.openxmlformats.org/officeDocument/2006/relationships/hyperlink" Target="mailto:ch-rinmuk@pref.yamanashi.lg.jp" TargetMode="External"/><Relationship Id="rId6" Type="http://schemas.openxmlformats.org/officeDocument/2006/relationships/hyperlink" Target="mailto:kt-rinmuk@pref.yamanashi.lg.jp" TargetMode="External"/><Relationship Id="rId11" Type="http://schemas.openxmlformats.org/officeDocument/2006/relationships/vmlDrawing" Target="../drawings/vmlDrawing1.vml"/><Relationship Id="rId24" Type="http://schemas.openxmlformats.org/officeDocument/2006/relationships/ctrlProp" Target="../ctrlProps/ctrlProp13.xml"/><Relationship Id="rId32" Type="http://schemas.openxmlformats.org/officeDocument/2006/relationships/ctrlProp" Target="../ctrlProps/ctrlProp21.xml"/><Relationship Id="rId37" Type="http://schemas.openxmlformats.org/officeDocument/2006/relationships/ctrlProp" Target="../ctrlProps/ctrlProp26.xml"/><Relationship Id="rId40" Type="http://schemas.openxmlformats.org/officeDocument/2006/relationships/ctrlProp" Target="../ctrlProps/ctrlProp29.xml"/><Relationship Id="rId5" Type="http://schemas.openxmlformats.org/officeDocument/2006/relationships/hyperlink" Target="mailto:ch-rinmuk@pref.yamanashi.lg.jp" TargetMode="External"/><Relationship Id="rId15" Type="http://schemas.openxmlformats.org/officeDocument/2006/relationships/ctrlProp" Target="../ctrlProps/ctrlProp4.xml"/><Relationship Id="rId23" Type="http://schemas.openxmlformats.org/officeDocument/2006/relationships/ctrlProp" Target="../ctrlProps/ctrlProp12.xml"/><Relationship Id="rId28" Type="http://schemas.openxmlformats.org/officeDocument/2006/relationships/ctrlProp" Target="../ctrlProps/ctrlProp17.xml"/><Relationship Id="rId36" Type="http://schemas.openxmlformats.org/officeDocument/2006/relationships/ctrlProp" Target="../ctrlProps/ctrlProp25.xml"/><Relationship Id="rId10" Type="http://schemas.openxmlformats.org/officeDocument/2006/relationships/drawing" Target="../drawings/drawing1.xml"/><Relationship Id="rId19" Type="http://schemas.openxmlformats.org/officeDocument/2006/relationships/ctrlProp" Target="../ctrlProps/ctrlProp8.xml"/><Relationship Id="rId31" Type="http://schemas.openxmlformats.org/officeDocument/2006/relationships/ctrlProp" Target="../ctrlProps/ctrlProp20.xml"/><Relationship Id="rId4" Type="http://schemas.openxmlformats.org/officeDocument/2006/relationships/hyperlink" Target="mailto:ft-rinmuk@pref.yamanashi.lg.jp" TargetMode="External"/><Relationship Id="rId9" Type="http://schemas.openxmlformats.org/officeDocument/2006/relationships/printerSettings" Target="../printerSettings/printerSettings1.bin"/><Relationship Id="rId14" Type="http://schemas.openxmlformats.org/officeDocument/2006/relationships/ctrlProp" Target="../ctrlProps/ctrlProp3.xml"/><Relationship Id="rId22" Type="http://schemas.openxmlformats.org/officeDocument/2006/relationships/ctrlProp" Target="../ctrlProps/ctrlProp11.xml"/><Relationship Id="rId27" Type="http://schemas.openxmlformats.org/officeDocument/2006/relationships/ctrlProp" Target="../ctrlProps/ctrlProp16.xml"/><Relationship Id="rId30" Type="http://schemas.openxmlformats.org/officeDocument/2006/relationships/ctrlProp" Target="../ctrlProps/ctrlProp19.xml"/><Relationship Id="rId35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45"/>
  <sheetViews>
    <sheetView tabSelected="1" view="pageBreakPreview" zoomScale="80" zoomScaleNormal="85" zoomScaleSheetLayoutView="80" workbookViewId="0">
      <selection activeCell="F3" sqref="F3:K3"/>
    </sheetView>
  </sheetViews>
  <sheetFormatPr defaultRowHeight="16.2" x14ac:dyDescent="0.3"/>
  <cols>
    <col min="1" max="18" width="4.33203125" style="1" customWidth="1"/>
    <col min="19" max="19" width="4.33203125" customWidth="1"/>
    <col min="20" max="37" width="4.33203125" style="1" customWidth="1"/>
    <col min="38" max="38" width="10.88671875" customWidth="1"/>
    <col min="39" max="55" width="4.33203125" customWidth="1"/>
  </cols>
  <sheetData>
    <row r="1" spans="1:37" ht="18" x14ac:dyDescent="0.3">
      <c r="A1" s="181" t="s">
        <v>152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T1" s="181" t="s">
        <v>152</v>
      </c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</row>
    <row r="2" spans="1:37" ht="14.4" x14ac:dyDescent="0.3">
      <c r="A2" s="136" t="s">
        <v>153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T2" s="136" t="s">
        <v>153</v>
      </c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</row>
    <row r="3" spans="1:37" ht="22.8" customHeight="1" x14ac:dyDescent="0.3">
      <c r="A3" s="138" t="s">
        <v>96</v>
      </c>
      <c r="B3" s="138"/>
      <c r="C3" s="138"/>
      <c r="D3" s="138"/>
      <c r="E3" s="138"/>
      <c r="F3" s="155"/>
      <c r="G3" s="156"/>
      <c r="H3" s="156"/>
      <c r="I3" s="156"/>
      <c r="J3" s="156"/>
      <c r="K3" s="156"/>
      <c r="L3" s="178" t="s">
        <v>92</v>
      </c>
      <c r="M3" s="178"/>
      <c r="N3" s="178"/>
      <c r="O3" s="178"/>
      <c r="P3" s="178"/>
      <c r="Q3" s="178"/>
      <c r="R3" s="179"/>
      <c r="T3" s="138" t="s">
        <v>96</v>
      </c>
      <c r="U3" s="138"/>
      <c r="V3" s="138"/>
      <c r="W3" s="138"/>
      <c r="X3" s="138"/>
      <c r="Y3" s="139">
        <v>7777</v>
      </c>
      <c r="Z3" s="140"/>
      <c r="AA3" s="140"/>
      <c r="AB3" s="140"/>
      <c r="AC3" s="140"/>
      <c r="AD3" s="140"/>
      <c r="AE3" s="178" t="s">
        <v>92</v>
      </c>
      <c r="AF3" s="178"/>
      <c r="AG3" s="178"/>
      <c r="AH3" s="178"/>
      <c r="AI3" s="178"/>
      <c r="AJ3" s="178"/>
      <c r="AK3" s="179"/>
    </row>
    <row r="4" spans="1:37" ht="22.8" customHeight="1" x14ac:dyDescent="0.3">
      <c r="A4" s="138" t="s">
        <v>95</v>
      </c>
      <c r="B4" s="138"/>
      <c r="C4" s="138"/>
      <c r="D4" s="138"/>
      <c r="E4" s="138"/>
      <c r="F4" s="149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1"/>
      <c r="T4" s="138" t="s">
        <v>95</v>
      </c>
      <c r="U4" s="138"/>
      <c r="V4" s="138"/>
      <c r="W4" s="138"/>
      <c r="X4" s="138"/>
      <c r="Y4" s="141" t="s">
        <v>148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3"/>
    </row>
    <row r="5" spans="1:37" ht="22.8" customHeight="1" x14ac:dyDescent="0.3">
      <c r="A5" s="108" t="s">
        <v>52</v>
      </c>
      <c r="B5" s="109"/>
      <c r="C5" s="109"/>
      <c r="D5" s="109"/>
      <c r="E5" s="120"/>
      <c r="F5" s="14" t="s">
        <v>97</v>
      </c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8"/>
      <c r="T5" s="108" t="s">
        <v>52</v>
      </c>
      <c r="U5" s="109"/>
      <c r="V5" s="109"/>
      <c r="W5" s="109"/>
      <c r="X5" s="120"/>
      <c r="Y5" s="14" t="s">
        <v>97</v>
      </c>
      <c r="Z5" s="144" t="s">
        <v>147</v>
      </c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5"/>
    </row>
    <row r="6" spans="1:37" ht="22.8" customHeight="1" x14ac:dyDescent="0.3">
      <c r="A6" s="110"/>
      <c r="B6" s="111"/>
      <c r="C6" s="111"/>
      <c r="D6" s="111"/>
      <c r="E6" s="124"/>
      <c r="F6" s="152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4"/>
      <c r="T6" s="110"/>
      <c r="U6" s="111"/>
      <c r="V6" s="111"/>
      <c r="W6" s="111"/>
      <c r="X6" s="124"/>
      <c r="Y6" s="146" t="s">
        <v>149</v>
      </c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8"/>
    </row>
    <row r="7" spans="1:37" ht="22.8" customHeight="1" x14ac:dyDescent="0.3">
      <c r="A7" s="138" t="s">
        <v>53</v>
      </c>
      <c r="B7" s="138"/>
      <c r="C7" s="138"/>
      <c r="D7" s="138"/>
      <c r="E7" s="138"/>
      <c r="F7" s="149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1"/>
      <c r="T7" s="138" t="s">
        <v>53</v>
      </c>
      <c r="U7" s="138"/>
      <c r="V7" s="138"/>
      <c r="W7" s="138"/>
      <c r="X7" s="138"/>
      <c r="Y7" s="141" t="s">
        <v>151</v>
      </c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3"/>
    </row>
    <row r="8" spans="1:37" ht="22.8" customHeight="1" x14ac:dyDescent="0.3">
      <c r="A8" s="138" t="s">
        <v>54</v>
      </c>
      <c r="B8" s="138"/>
      <c r="C8" s="138"/>
      <c r="D8" s="138"/>
      <c r="E8" s="138"/>
      <c r="F8" s="149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1"/>
      <c r="T8" s="138" t="s">
        <v>54</v>
      </c>
      <c r="U8" s="138"/>
      <c r="V8" s="138"/>
      <c r="W8" s="138"/>
      <c r="X8" s="138"/>
      <c r="Y8" s="141" t="s">
        <v>150</v>
      </c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3"/>
    </row>
    <row r="9" spans="1:37" s="13" customFormat="1" ht="4.8" customHeight="1" x14ac:dyDescent="0.3">
      <c r="A9" s="11"/>
      <c r="B9" s="11"/>
      <c r="C9" s="11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T9" s="11"/>
      <c r="U9" s="11"/>
      <c r="V9" s="11"/>
      <c r="W9" s="11"/>
      <c r="X9" s="11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25.05" customHeight="1" x14ac:dyDescent="0.3">
      <c r="A10" s="138" t="s">
        <v>55</v>
      </c>
      <c r="B10" s="138"/>
      <c r="C10" s="138"/>
      <c r="D10" s="138"/>
      <c r="E10" s="138"/>
      <c r="F10" s="3"/>
      <c r="G10" s="4"/>
      <c r="H10" s="15" t="s">
        <v>61</v>
      </c>
      <c r="I10" s="4"/>
      <c r="J10" s="4"/>
      <c r="K10" s="4"/>
      <c r="L10" s="15" t="s">
        <v>62</v>
      </c>
      <c r="M10" s="4"/>
      <c r="N10" s="4"/>
      <c r="O10" s="4"/>
      <c r="P10" s="15" t="s">
        <v>63</v>
      </c>
      <c r="Q10" s="4"/>
      <c r="R10" s="5"/>
      <c r="T10" s="138" t="s">
        <v>55</v>
      </c>
      <c r="U10" s="138"/>
      <c r="V10" s="138"/>
      <c r="W10" s="138"/>
      <c r="X10" s="138"/>
      <c r="Y10" s="3"/>
      <c r="Z10" s="4"/>
      <c r="AA10" s="15" t="s">
        <v>61</v>
      </c>
      <c r="AB10" s="4"/>
      <c r="AC10" s="4"/>
      <c r="AD10" s="4"/>
      <c r="AE10" s="15" t="s">
        <v>62</v>
      </c>
      <c r="AF10" s="4"/>
      <c r="AG10" s="4"/>
      <c r="AH10" s="4"/>
      <c r="AI10" s="15" t="s">
        <v>63</v>
      </c>
      <c r="AJ10" s="4"/>
      <c r="AK10" s="5"/>
    </row>
    <row r="11" spans="1:37" ht="19.2" customHeight="1" thickBot="1" x14ac:dyDescent="0.4">
      <c r="A11" s="108" t="s">
        <v>56</v>
      </c>
      <c r="B11" s="109"/>
      <c r="C11" s="109"/>
      <c r="D11" s="109"/>
      <c r="E11" s="120"/>
      <c r="F11" s="6"/>
      <c r="G11" s="159"/>
      <c r="H11" s="159"/>
      <c r="I11" s="10" t="s">
        <v>64</v>
      </c>
      <c r="J11" s="131" t="s">
        <v>91</v>
      </c>
      <c r="K11" s="131"/>
      <c r="L11" s="131"/>
      <c r="M11" s="131"/>
      <c r="N11" s="16"/>
      <c r="O11" s="131" t="s">
        <v>66</v>
      </c>
      <c r="P11" s="16"/>
      <c r="Q11" s="133" t="s">
        <v>67</v>
      </c>
      <c r="R11" s="134" t="s">
        <v>65</v>
      </c>
      <c r="T11" s="108" t="s">
        <v>56</v>
      </c>
      <c r="U11" s="109"/>
      <c r="V11" s="109"/>
      <c r="W11" s="109"/>
      <c r="X11" s="120"/>
      <c r="Y11" s="6"/>
      <c r="Z11" s="125">
        <v>36.4</v>
      </c>
      <c r="AA11" s="125"/>
      <c r="AB11" s="10" t="s">
        <v>64</v>
      </c>
      <c r="AC11" s="131" t="s">
        <v>91</v>
      </c>
      <c r="AD11" s="131"/>
      <c r="AE11" s="131"/>
      <c r="AF11" s="131"/>
      <c r="AG11" s="16"/>
      <c r="AH11" s="131" t="s">
        <v>66</v>
      </c>
      <c r="AI11" s="16"/>
      <c r="AJ11" s="133" t="s">
        <v>67</v>
      </c>
      <c r="AK11" s="134" t="s">
        <v>65</v>
      </c>
    </row>
    <row r="12" spans="1:37" ht="5.4" customHeight="1" x14ac:dyDescent="0.3">
      <c r="A12" s="110"/>
      <c r="B12" s="111"/>
      <c r="C12" s="111"/>
      <c r="D12" s="111"/>
      <c r="E12" s="124"/>
      <c r="F12" s="7"/>
      <c r="G12" s="17"/>
      <c r="H12" s="17"/>
      <c r="I12" s="17"/>
      <c r="J12" s="132"/>
      <c r="K12" s="132"/>
      <c r="L12" s="132"/>
      <c r="M12" s="132"/>
      <c r="N12" s="18"/>
      <c r="O12" s="132"/>
      <c r="P12" s="18"/>
      <c r="Q12" s="130"/>
      <c r="R12" s="135"/>
      <c r="T12" s="110"/>
      <c r="U12" s="111"/>
      <c r="V12" s="111"/>
      <c r="W12" s="111"/>
      <c r="X12" s="124"/>
      <c r="Y12" s="7"/>
      <c r="Z12" s="19"/>
      <c r="AA12" s="19"/>
      <c r="AB12" s="19"/>
      <c r="AC12" s="132"/>
      <c r="AD12" s="132"/>
      <c r="AE12" s="132"/>
      <c r="AF12" s="132"/>
      <c r="AG12" s="18"/>
      <c r="AH12" s="132"/>
      <c r="AI12" s="18"/>
      <c r="AJ12" s="130"/>
      <c r="AK12" s="135"/>
    </row>
    <row r="13" spans="1:37" ht="25.05" customHeight="1" x14ac:dyDescent="0.3">
      <c r="A13" s="169" t="s">
        <v>57</v>
      </c>
      <c r="B13" s="170"/>
      <c r="C13" s="170"/>
      <c r="D13" s="170"/>
      <c r="E13" s="171"/>
      <c r="F13" s="128" t="s">
        <v>48</v>
      </c>
      <c r="G13" s="129"/>
      <c r="H13" s="20"/>
      <c r="I13" s="20" t="s">
        <v>68</v>
      </c>
      <c r="J13" s="20"/>
      <c r="K13" s="20"/>
      <c r="L13" s="20" t="s">
        <v>69</v>
      </c>
      <c r="M13" s="20"/>
      <c r="N13" s="20"/>
      <c r="O13" s="16" t="s">
        <v>72</v>
      </c>
      <c r="P13" s="20"/>
      <c r="Q13" s="20"/>
      <c r="R13" s="21"/>
      <c r="T13" s="169" t="s">
        <v>57</v>
      </c>
      <c r="U13" s="170"/>
      <c r="V13" s="170"/>
      <c r="W13" s="170"/>
      <c r="X13" s="171"/>
      <c r="Y13" s="128" t="s">
        <v>48</v>
      </c>
      <c r="Z13" s="129"/>
      <c r="AA13" s="20"/>
      <c r="AB13" s="20" t="s">
        <v>68</v>
      </c>
      <c r="AC13" s="20"/>
      <c r="AD13" s="20"/>
      <c r="AE13" s="20" t="s">
        <v>69</v>
      </c>
      <c r="AF13" s="20"/>
      <c r="AG13" s="20"/>
      <c r="AH13" s="16" t="s">
        <v>72</v>
      </c>
      <c r="AI13" s="20"/>
      <c r="AJ13" s="20"/>
      <c r="AK13" s="21"/>
    </row>
    <row r="14" spans="1:37" ht="25.05" customHeight="1" x14ac:dyDescent="0.3">
      <c r="A14" s="172"/>
      <c r="B14" s="173"/>
      <c r="C14" s="173"/>
      <c r="D14" s="173"/>
      <c r="E14" s="174"/>
      <c r="F14" s="129"/>
      <c r="G14" s="129"/>
      <c r="H14" s="22"/>
      <c r="I14" s="22" t="s">
        <v>70</v>
      </c>
      <c r="J14" s="22"/>
      <c r="K14" s="22"/>
      <c r="L14" s="22" t="s">
        <v>71</v>
      </c>
      <c r="M14" s="22"/>
      <c r="N14" s="22"/>
      <c r="O14" s="22"/>
      <c r="P14" s="22"/>
      <c r="Q14" s="22"/>
      <c r="R14" s="23"/>
      <c r="T14" s="172"/>
      <c r="U14" s="173"/>
      <c r="V14" s="173"/>
      <c r="W14" s="173"/>
      <c r="X14" s="174"/>
      <c r="Y14" s="129"/>
      <c r="Z14" s="129"/>
      <c r="AA14" s="22"/>
      <c r="AB14" s="22" t="s">
        <v>70</v>
      </c>
      <c r="AC14" s="22"/>
      <c r="AD14" s="22"/>
      <c r="AE14" s="22" t="s">
        <v>71</v>
      </c>
      <c r="AF14" s="22"/>
      <c r="AG14" s="22"/>
      <c r="AH14" s="22"/>
      <c r="AI14" s="22"/>
      <c r="AJ14" s="22"/>
      <c r="AK14" s="23"/>
    </row>
    <row r="15" spans="1:37" ht="25.05" customHeight="1" x14ac:dyDescent="0.3">
      <c r="A15" s="172"/>
      <c r="B15" s="173"/>
      <c r="C15" s="173"/>
      <c r="D15" s="173"/>
      <c r="E15" s="174"/>
      <c r="F15" s="129"/>
      <c r="G15" s="129"/>
      <c r="H15" s="17"/>
      <c r="I15" s="17" t="s">
        <v>74</v>
      </c>
      <c r="J15" s="17"/>
      <c r="K15" s="17"/>
      <c r="L15" s="17"/>
      <c r="M15" s="17"/>
      <c r="N15" s="17"/>
      <c r="O15" s="17"/>
      <c r="P15" s="17"/>
      <c r="Q15" s="17"/>
      <c r="R15" s="24"/>
      <c r="T15" s="172"/>
      <c r="U15" s="173"/>
      <c r="V15" s="173"/>
      <c r="W15" s="173"/>
      <c r="X15" s="174"/>
      <c r="Y15" s="129"/>
      <c r="Z15" s="129"/>
      <c r="AA15" s="19"/>
      <c r="AB15" s="19" t="s">
        <v>74</v>
      </c>
      <c r="AC15" s="19"/>
      <c r="AD15" s="19"/>
      <c r="AE15" s="19"/>
      <c r="AF15" s="19"/>
      <c r="AG15" s="19"/>
      <c r="AH15" s="19"/>
      <c r="AI15" s="19"/>
      <c r="AJ15" s="19"/>
      <c r="AK15" s="24"/>
    </row>
    <row r="16" spans="1:37" ht="25.05" customHeight="1" x14ac:dyDescent="0.3">
      <c r="A16" s="172"/>
      <c r="B16" s="173"/>
      <c r="C16" s="173"/>
      <c r="D16" s="173"/>
      <c r="E16" s="174"/>
      <c r="F16" s="129" t="s">
        <v>49</v>
      </c>
      <c r="G16" s="129"/>
      <c r="H16" s="25"/>
      <c r="I16" s="25" t="s">
        <v>75</v>
      </c>
      <c r="J16" s="25"/>
      <c r="K16" s="25"/>
      <c r="L16" s="25" t="s">
        <v>76</v>
      </c>
      <c r="M16" s="25"/>
      <c r="N16" s="25"/>
      <c r="O16" s="25"/>
      <c r="P16" s="25"/>
      <c r="Q16" s="25"/>
      <c r="R16" s="26"/>
      <c r="T16" s="172"/>
      <c r="U16" s="173"/>
      <c r="V16" s="173"/>
      <c r="W16" s="173"/>
      <c r="X16" s="174"/>
      <c r="Y16" s="129" t="s">
        <v>49</v>
      </c>
      <c r="Z16" s="129"/>
      <c r="AA16" s="25"/>
      <c r="AB16" s="25" t="s">
        <v>75</v>
      </c>
      <c r="AC16" s="25"/>
      <c r="AD16" s="25"/>
      <c r="AE16" s="25" t="s">
        <v>76</v>
      </c>
      <c r="AF16" s="25"/>
      <c r="AG16" s="25"/>
      <c r="AH16" s="25"/>
      <c r="AI16" s="25"/>
      <c r="AJ16" s="25"/>
      <c r="AK16" s="26"/>
    </row>
    <row r="17" spans="1:37" ht="25.05" customHeight="1" x14ac:dyDescent="0.3">
      <c r="A17" s="172"/>
      <c r="B17" s="173"/>
      <c r="C17" s="173"/>
      <c r="D17" s="173"/>
      <c r="E17" s="174"/>
      <c r="F17" s="167" t="s">
        <v>50</v>
      </c>
      <c r="G17" s="168"/>
      <c r="H17" s="20"/>
      <c r="I17" s="20" t="s">
        <v>154</v>
      </c>
      <c r="J17" s="20"/>
      <c r="K17" s="20"/>
      <c r="L17" s="20"/>
      <c r="M17" s="20"/>
      <c r="N17" s="20"/>
      <c r="O17" s="16"/>
      <c r="P17" s="20"/>
      <c r="Q17" s="20"/>
      <c r="R17" s="21"/>
      <c r="T17" s="175"/>
      <c r="U17" s="176"/>
      <c r="V17" s="176"/>
      <c r="W17" s="176"/>
      <c r="X17" s="177"/>
      <c r="Y17" s="167" t="s">
        <v>50</v>
      </c>
      <c r="Z17" s="168"/>
      <c r="AA17" s="20"/>
      <c r="AB17" s="20" t="s">
        <v>154</v>
      </c>
      <c r="AC17" s="20"/>
      <c r="AD17" s="20"/>
      <c r="AE17" s="20"/>
      <c r="AF17" s="20"/>
      <c r="AG17" s="20"/>
      <c r="AH17" s="16"/>
      <c r="AI17" s="20"/>
      <c r="AJ17" s="20"/>
      <c r="AK17" s="21"/>
    </row>
    <row r="18" spans="1:37" ht="19.2" customHeight="1" thickBot="1" x14ac:dyDescent="0.4">
      <c r="A18" s="108" t="s">
        <v>58</v>
      </c>
      <c r="B18" s="109"/>
      <c r="C18" s="109"/>
      <c r="D18" s="109"/>
      <c r="E18" s="120"/>
      <c r="F18" s="27"/>
      <c r="G18" s="159"/>
      <c r="H18" s="159"/>
      <c r="I18" s="10" t="s">
        <v>103</v>
      </c>
      <c r="J18" s="10"/>
      <c r="K18" s="159"/>
      <c r="L18" s="159"/>
      <c r="M18" s="10" t="s">
        <v>106</v>
      </c>
      <c r="N18" s="10"/>
      <c r="O18" s="10" t="s">
        <v>82</v>
      </c>
      <c r="P18" s="10"/>
      <c r="Q18" s="28"/>
      <c r="R18" s="29"/>
      <c r="T18" s="108" t="s">
        <v>58</v>
      </c>
      <c r="U18" s="109"/>
      <c r="V18" s="109"/>
      <c r="W18" s="109"/>
      <c r="X18" s="120"/>
      <c r="Y18" s="27"/>
      <c r="Z18" s="125">
        <v>150.4</v>
      </c>
      <c r="AA18" s="125"/>
      <c r="AB18" s="10" t="s">
        <v>103</v>
      </c>
      <c r="AC18" s="10"/>
      <c r="AD18" s="125">
        <v>58.6</v>
      </c>
      <c r="AE18" s="125"/>
      <c r="AF18" s="10" t="s">
        <v>106</v>
      </c>
      <c r="AG18" s="10"/>
      <c r="AH18" s="10" t="s">
        <v>65</v>
      </c>
      <c r="AI18" s="10"/>
      <c r="AJ18" s="28"/>
      <c r="AK18" s="29"/>
    </row>
    <row r="19" spans="1:37" ht="5.4" customHeight="1" x14ac:dyDescent="0.3">
      <c r="A19" s="121"/>
      <c r="B19" s="122"/>
      <c r="C19" s="122"/>
      <c r="D19" s="122"/>
      <c r="E19" s="123"/>
      <c r="F19" s="30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3"/>
      <c r="T19" s="121"/>
      <c r="U19" s="122"/>
      <c r="V19" s="122"/>
      <c r="W19" s="122"/>
      <c r="X19" s="123"/>
      <c r="Y19" s="30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3"/>
    </row>
    <row r="20" spans="1:37" ht="19.2" customHeight="1" thickBot="1" x14ac:dyDescent="0.4">
      <c r="A20" s="121"/>
      <c r="B20" s="122"/>
      <c r="C20" s="122"/>
      <c r="D20" s="122"/>
      <c r="E20" s="123"/>
      <c r="F20" s="30"/>
      <c r="G20" s="22"/>
      <c r="H20" s="22"/>
      <c r="I20" s="22"/>
      <c r="J20" s="41" t="s">
        <v>104</v>
      </c>
      <c r="K20" s="31" t="s">
        <v>105</v>
      </c>
      <c r="L20" s="31"/>
      <c r="M20" s="31"/>
      <c r="N20" s="31"/>
      <c r="O20" s="31"/>
      <c r="P20" s="105"/>
      <c r="Q20" s="31"/>
      <c r="R20" s="32" t="s">
        <v>81</v>
      </c>
      <c r="T20" s="121"/>
      <c r="U20" s="122"/>
      <c r="V20" s="122"/>
      <c r="W20" s="122"/>
      <c r="X20" s="123"/>
      <c r="Y20" s="30"/>
      <c r="Z20" s="22"/>
      <c r="AA20" s="22"/>
      <c r="AB20" s="22"/>
      <c r="AC20" s="41" t="s">
        <v>80</v>
      </c>
      <c r="AD20" s="31" t="s">
        <v>105</v>
      </c>
      <c r="AE20" s="31"/>
      <c r="AF20" s="31"/>
      <c r="AG20" s="31"/>
      <c r="AH20" s="31"/>
      <c r="AI20" s="104">
        <v>6.5</v>
      </c>
      <c r="AJ20" s="31"/>
      <c r="AK20" s="32" t="s">
        <v>81</v>
      </c>
    </row>
    <row r="21" spans="1:37" ht="5.4" customHeight="1" x14ac:dyDescent="0.3">
      <c r="A21" s="110"/>
      <c r="B21" s="111"/>
      <c r="C21" s="111"/>
      <c r="D21" s="111"/>
      <c r="E21" s="124"/>
      <c r="F21" s="33"/>
      <c r="G21" s="17"/>
      <c r="H21" s="17"/>
      <c r="I21" s="17"/>
      <c r="J21" s="18"/>
      <c r="K21" s="18"/>
      <c r="L21" s="18"/>
      <c r="M21" s="18"/>
      <c r="N21" s="18"/>
      <c r="O21" s="18"/>
      <c r="P21" s="18"/>
      <c r="Q21" s="17"/>
      <c r="R21" s="24"/>
      <c r="T21" s="110"/>
      <c r="U21" s="111"/>
      <c r="V21" s="111"/>
      <c r="W21" s="111"/>
      <c r="X21" s="124"/>
      <c r="Y21" s="33"/>
      <c r="Z21" s="19"/>
      <c r="AA21" s="19"/>
      <c r="AB21" s="19"/>
      <c r="AC21" s="18"/>
      <c r="AD21" s="18"/>
      <c r="AE21" s="18"/>
      <c r="AF21" s="18"/>
      <c r="AG21" s="18"/>
      <c r="AH21" s="18"/>
      <c r="AI21" s="18"/>
      <c r="AJ21" s="19"/>
      <c r="AK21" s="24"/>
    </row>
    <row r="22" spans="1:37" ht="19.2" customHeight="1" thickBot="1" x14ac:dyDescent="0.4">
      <c r="A22" s="108" t="s">
        <v>59</v>
      </c>
      <c r="B22" s="109"/>
      <c r="C22" s="109"/>
      <c r="D22" s="109"/>
      <c r="E22" s="120"/>
      <c r="F22" s="126" t="s">
        <v>83</v>
      </c>
      <c r="G22" s="127"/>
      <c r="H22" s="127"/>
      <c r="I22" s="160"/>
      <c r="J22" s="160"/>
      <c r="K22" s="34" t="s">
        <v>98</v>
      </c>
      <c r="L22" s="35"/>
      <c r="M22" s="162"/>
      <c r="N22" s="162"/>
      <c r="O22" s="114" t="s">
        <v>101</v>
      </c>
      <c r="P22" s="114"/>
      <c r="Q22" s="35"/>
      <c r="R22" s="36"/>
      <c r="T22" s="108" t="s">
        <v>59</v>
      </c>
      <c r="U22" s="109"/>
      <c r="V22" s="109"/>
      <c r="W22" s="109"/>
      <c r="X22" s="120"/>
      <c r="Y22" s="126" t="s">
        <v>83</v>
      </c>
      <c r="Z22" s="127"/>
      <c r="AA22" s="127"/>
      <c r="AB22" s="112">
        <v>30</v>
      </c>
      <c r="AC22" s="112"/>
      <c r="AD22" s="34" t="s">
        <v>98</v>
      </c>
      <c r="AE22" s="35"/>
      <c r="AF22" s="113">
        <v>9000</v>
      </c>
      <c r="AG22" s="113"/>
      <c r="AH22" s="114" t="s">
        <v>101</v>
      </c>
      <c r="AI22" s="114"/>
      <c r="AJ22" s="35"/>
      <c r="AK22" s="36"/>
    </row>
    <row r="23" spans="1:37" ht="6" customHeight="1" x14ac:dyDescent="0.3">
      <c r="A23" s="121"/>
      <c r="B23" s="122"/>
      <c r="C23" s="122"/>
      <c r="D23" s="122"/>
      <c r="E23" s="123"/>
      <c r="F23" s="22"/>
      <c r="G23" s="22"/>
      <c r="H23" s="22"/>
      <c r="I23" s="37"/>
      <c r="J23" s="37"/>
      <c r="K23" s="22"/>
      <c r="L23" s="22"/>
      <c r="M23" s="22"/>
      <c r="N23" s="22"/>
      <c r="O23" s="22"/>
      <c r="P23" s="22"/>
      <c r="Q23" s="22"/>
      <c r="R23" s="23"/>
      <c r="T23" s="121"/>
      <c r="U23" s="122"/>
      <c r="V23" s="122"/>
      <c r="W23" s="122"/>
      <c r="X23" s="123"/>
      <c r="Y23" s="22"/>
      <c r="Z23" s="22"/>
      <c r="AA23" s="22"/>
      <c r="AB23" s="37"/>
      <c r="AC23" s="37"/>
      <c r="AD23" s="22"/>
      <c r="AE23" s="22"/>
      <c r="AF23" s="22"/>
      <c r="AG23" s="22"/>
      <c r="AH23" s="22"/>
      <c r="AI23" s="22"/>
      <c r="AJ23" s="22"/>
      <c r="AK23" s="23"/>
    </row>
    <row r="24" spans="1:37" ht="19.2" customHeight="1" thickBot="1" x14ac:dyDescent="0.4">
      <c r="A24" s="121"/>
      <c r="B24" s="122"/>
      <c r="C24" s="122"/>
      <c r="D24" s="122"/>
      <c r="E24" s="123"/>
      <c r="F24" s="115" t="s">
        <v>93</v>
      </c>
      <c r="G24" s="116"/>
      <c r="H24" s="116"/>
      <c r="I24" s="161"/>
      <c r="J24" s="161"/>
      <c r="K24" s="38" t="s">
        <v>99</v>
      </c>
      <c r="L24" s="31"/>
      <c r="M24" s="163"/>
      <c r="N24" s="163"/>
      <c r="O24" s="119" t="s">
        <v>101</v>
      </c>
      <c r="P24" s="119"/>
      <c r="Q24" s="31"/>
      <c r="R24" s="39"/>
      <c r="T24" s="121"/>
      <c r="U24" s="122"/>
      <c r="V24" s="122"/>
      <c r="W24" s="122"/>
      <c r="X24" s="123"/>
      <c r="Y24" s="115" t="s">
        <v>93</v>
      </c>
      <c r="Z24" s="116"/>
      <c r="AA24" s="116"/>
      <c r="AB24" s="117">
        <v>150</v>
      </c>
      <c r="AC24" s="117"/>
      <c r="AD24" s="38" t="s">
        <v>98</v>
      </c>
      <c r="AE24" s="31"/>
      <c r="AF24" s="118">
        <v>36900</v>
      </c>
      <c r="AG24" s="118"/>
      <c r="AH24" s="119" t="s">
        <v>101</v>
      </c>
      <c r="AI24" s="119"/>
      <c r="AJ24" s="31"/>
      <c r="AK24" s="39"/>
    </row>
    <row r="25" spans="1:37" ht="6" customHeight="1" x14ac:dyDescent="0.3">
      <c r="A25" s="110"/>
      <c r="B25" s="111"/>
      <c r="C25" s="111"/>
      <c r="D25" s="111"/>
      <c r="E25" s="124"/>
      <c r="F25" s="22"/>
      <c r="G25" s="22"/>
      <c r="H25" s="22"/>
      <c r="I25" s="22"/>
      <c r="J25" s="22"/>
      <c r="K25" s="17"/>
      <c r="L25" s="22"/>
      <c r="M25" s="22"/>
      <c r="N25" s="22"/>
      <c r="O25" s="22"/>
      <c r="P25" s="22"/>
      <c r="Q25" s="22"/>
      <c r="R25" s="23"/>
      <c r="T25" s="110"/>
      <c r="U25" s="111"/>
      <c r="V25" s="111"/>
      <c r="W25" s="111"/>
      <c r="X25" s="124"/>
      <c r="Y25" s="22"/>
      <c r="Z25" s="22"/>
      <c r="AA25" s="22"/>
      <c r="AB25" s="22"/>
      <c r="AC25" s="22"/>
      <c r="AD25" s="19"/>
      <c r="AE25" s="22"/>
      <c r="AF25" s="22"/>
      <c r="AG25" s="22"/>
      <c r="AH25" s="22"/>
      <c r="AI25" s="22"/>
      <c r="AJ25" s="22"/>
      <c r="AK25" s="23"/>
    </row>
    <row r="26" spans="1:37" ht="19.2" customHeight="1" thickBot="1" x14ac:dyDescent="0.4">
      <c r="A26" s="108" t="s">
        <v>60</v>
      </c>
      <c r="B26" s="109"/>
      <c r="C26" s="109"/>
      <c r="D26" s="109"/>
      <c r="E26" s="109"/>
      <c r="F26" s="40"/>
      <c r="G26" s="28"/>
      <c r="H26" s="28"/>
      <c r="I26" s="160"/>
      <c r="J26" s="160"/>
      <c r="K26" s="38" t="s">
        <v>100</v>
      </c>
      <c r="L26" s="28"/>
      <c r="M26" s="28"/>
      <c r="N26" s="28"/>
      <c r="O26" s="28"/>
      <c r="P26" s="28"/>
      <c r="Q26" s="28"/>
      <c r="R26" s="29"/>
      <c r="T26" s="108" t="s">
        <v>60</v>
      </c>
      <c r="U26" s="109"/>
      <c r="V26" s="109"/>
      <c r="W26" s="109"/>
      <c r="X26" s="109"/>
      <c r="Y26" s="40"/>
      <c r="Z26" s="28"/>
      <c r="AA26" s="28"/>
      <c r="AB26" s="112">
        <v>45</v>
      </c>
      <c r="AC26" s="112"/>
      <c r="AD26" s="38" t="s">
        <v>100</v>
      </c>
      <c r="AE26" s="28"/>
      <c r="AF26" s="28"/>
      <c r="AG26" s="28"/>
      <c r="AH26" s="28"/>
      <c r="AI26" s="28"/>
      <c r="AJ26" s="28"/>
      <c r="AK26" s="29"/>
    </row>
    <row r="27" spans="1:37" ht="4.8" customHeight="1" x14ac:dyDescent="0.3">
      <c r="A27" s="110"/>
      <c r="B27" s="111"/>
      <c r="C27" s="111"/>
      <c r="D27" s="111"/>
      <c r="E27" s="111"/>
      <c r="F27" s="7"/>
      <c r="G27" s="2"/>
      <c r="H27" s="2"/>
      <c r="I27" s="2"/>
      <c r="J27" s="2"/>
      <c r="K27" s="2"/>
      <c r="L27" s="2"/>
      <c r="M27" s="180"/>
      <c r="N27" s="180"/>
      <c r="O27" s="180"/>
      <c r="P27" s="180"/>
      <c r="Q27" s="180"/>
      <c r="R27" s="183"/>
      <c r="T27" s="110"/>
      <c r="U27" s="111"/>
      <c r="V27" s="111"/>
      <c r="W27" s="111"/>
      <c r="X27" s="111"/>
      <c r="Y27" s="7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8"/>
    </row>
    <row r="28" spans="1:37" ht="74.400000000000006" customHeight="1" x14ac:dyDescent="0.3">
      <c r="A28" s="186" t="s">
        <v>155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4"/>
      <c r="N28" s="131" t="s">
        <v>156</v>
      </c>
      <c r="O28" s="131"/>
      <c r="P28" s="131"/>
      <c r="Q28" s="131"/>
      <c r="R28" s="182"/>
      <c r="T28" s="186" t="s">
        <v>155</v>
      </c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4"/>
      <c r="AG28" s="131" t="s">
        <v>156</v>
      </c>
      <c r="AH28" s="131"/>
      <c r="AI28" s="131"/>
      <c r="AJ28" s="131"/>
      <c r="AK28" s="182"/>
    </row>
    <row r="29" spans="1:37" ht="4.8" customHeight="1" x14ac:dyDescent="0.3">
      <c r="A29" s="188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5"/>
      <c r="N29" s="2"/>
      <c r="O29" s="2"/>
      <c r="P29" s="2"/>
      <c r="Q29" s="2"/>
      <c r="R29" s="8"/>
      <c r="T29" s="188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5"/>
      <c r="AG29" s="2"/>
      <c r="AH29" s="2"/>
      <c r="AI29" s="2"/>
      <c r="AJ29" s="2"/>
      <c r="AK29" s="8"/>
    </row>
    <row r="30" spans="1:37" x14ac:dyDescent="0.3">
      <c r="A30" s="101" t="s">
        <v>51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T30" s="101" t="s">
        <v>51</v>
      </c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</row>
    <row r="31" spans="1:37" ht="16.2" customHeight="1" x14ac:dyDescent="0.3">
      <c r="A31" s="103" t="s">
        <v>94</v>
      </c>
      <c r="B31" s="106" t="s">
        <v>139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T31" s="103" t="s">
        <v>94</v>
      </c>
      <c r="U31" s="106" t="s">
        <v>139</v>
      </c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</row>
    <row r="32" spans="1:37" ht="16.2" customHeight="1" x14ac:dyDescent="0.3">
      <c r="A32" s="103" t="s">
        <v>85</v>
      </c>
      <c r="B32" s="106" t="s">
        <v>143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T32" s="103" t="s">
        <v>85</v>
      </c>
      <c r="U32" s="106" t="s">
        <v>143</v>
      </c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</row>
    <row r="33" spans="1:37" ht="16.2" customHeight="1" x14ac:dyDescent="0.3">
      <c r="A33" s="103" t="s">
        <v>90</v>
      </c>
      <c r="B33" s="106" t="s">
        <v>102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T33" s="103" t="s">
        <v>90</v>
      </c>
      <c r="U33" s="106" t="s">
        <v>102</v>
      </c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</row>
    <row r="34" spans="1:37" ht="16.2" customHeight="1" x14ac:dyDescent="0.3">
      <c r="A34" s="103"/>
      <c r="B34" s="106" t="s">
        <v>144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T34" s="103"/>
      <c r="U34" s="106" t="s">
        <v>144</v>
      </c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</row>
    <row r="35" spans="1:37" ht="16.2" customHeight="1" x14ac:dyDescent="0.3">
      <c r="A35" s="103" t="s">
        <v>86</v>
      </c>
      <c r="B35" s="106" t="s">
        <v>142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T35" s="103" t="s">
        <v>86</v>
      </c>
      <c r="U35" s="106" t="s">
        <v>142</v>
      </c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</row>
    <row r="36" spans="1:37" ht="16.2" customHeight="1" x14ac:dyDescent="0.3">
      <c r="A36" s="103" t="s">
        <v>87</v>
      </c>
      <c r="B36" s="106" t="s">
        <v>146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T36" s="103" t="s">
        <v>87</v>
      </c>
      <c r="U36" s="106" t="s">
        <v>146</v>
      </c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</row>
    <row r="37" spans="1:37" ht="16.2" customHeight="1" x14ac:dyDescent="0.3">
      <c r="A37" s="103"/>
      <c r="B37" s="106" t="s">
        <v>141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T37" s="103"/>
      <c r="U37" s="106" t="s">
        <v>141</v>
      </c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</row>
    <row r="38" spans="1:37" ht="16.2" customHeight="1" x14ac:dyDescent="0.3">
      <c r="A38" s="103" t="s">
        <v>88</v>
      </c>
      <c r="B38" s="106" t="s">
        <v>140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T38" s="103" t="s">
        <v>88</v>
      </c>
      <c r="U38" s="106" t="s">
        <v>140</v>
      </c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</row>
    <row r="39" spans="1:37" ht="16.2" customHeight="1" x14ac:dyDescent="0.3">
      <c r="A39" s="103" t="s">
        <v>89</v>
      </c>
      <c r="B39" s="106" t="s">
        <v>138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T39" s="103" t="s">
        <v>89</v>
      </c>
      <c r="U39" s="106" t="s">
        <v>138</v>
      </c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</row>
    <row r="40" spans="1:37" ht="16.2" customHeight="1" x14ac:dyDescent="0.3">
      <c r="A40" s="103" t="s">
        <v>84</v>
      </c>
      <c r="B40" s="106" t="s">
        <v>128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T40" s="103" t="s">
        <v>84</v>
      </c>
      <c r="U40" s="106" t="s">
        <v>128</v>
      </c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</row>
    <row r="41" spans="1:37" ht="14.4" x14ac:dyDescent="0.3">
      <c r="A41" s="45"/>
      <c r="B41" s="107" t="s">
        <v>145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T41" s="45"/>
      <c r="U41" s="107" t="s">
        <v>145</v>
      </c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</row>
    <row r="42" spans="1:37" x14ac:dyDescent="0.3">
      <c r="B42" s="99" t="s">
        <v>129</v>
      </c>
      <c r="C42" s="1" t="s">
        <v>130</v>
      </c>
      <c r="J42" s="100" t="s">
        <v>131</v>
      </c>
      <c r="U42" s="99" t="s">
        <v>129</v>
      </c>
      <c r="V42" s="1" t="s">
        <v>130</v>
      </c>
      <c r="AC42" s="100" t="s">
        <v>131</v>
      </c>
    </row>
    <row r="43" spans="1:37" x14ac:dyDescent="0.3">
      <c r="B43" s="99" t="s">
        <v>129</v>
      </c>
      <c r="C43" s="1" t="s">
        <v>132</v>
      </c>
      <c r="J43" s="100" t="s">
        <v>133</v>
      </c>
      <c r="U43" s="99" t="s">
        <v>129</v>
      </c>
      <c r="V43" s="1" t="s">
        <v>132</v>
      </c>
      <c r="AC43" s="100" t="s">
        <v>133</v>
      </c>
    </row>
    <row r="44" spans="1:37" x14ac:dyDescent="0.3">
      <c r="B44" s="99" t="s">
        <v>129</v>
      </c>
      <c r="C44" s="1" t="s">
        <v>134</v>
      </c>
      <c r="J44" s="100" t="s">
        <v>135</v>
      </c>
      <c r="U44" s="99" t="s">
        <v>129</v>
      </c>
      <c r="V44" s="1" t="s">
        <v>134</v>
      </c>
      <c r="AC44" s="100" t="s">
        <v>135</v>
      </c>
    </row>
    <row r="45" spans="1:37" x14ac:dyDescent="0.3">
      <c r="B45" s="99" t="s">
        <v>129</v>
      </c>
      <c r="C45" s="1" t="s">
        <v>136</v>
      </c>
      <c r="J45" s="100" t="s">
        <v>137</v>
      </c>
      <c r="U45" s="99" t="s">
        <v>129</v>
      </c>
      <c r="V45" s="1" t="s">
        <v>136</v>
      </c>
      <c r="AC45" s="100" t="s">
        <v>137</v>
      </c>
    </row>
  </sheetData>
  <mergeCells count="104">
    <mergeCell ref="AE3:AK3"/>
    <mergeCell ref="A28:L29"/>
    <mergeCell ref="N28:R28"/>
    <mergeCell ref="T28:AE29"/>
    <mergeCell ref="AG28:AK28"/>
    <mergeCell ref="I26:J26"/>
    <mergeCell ref="B37:R37"/>
    <mergeCell ref="B38:R38"/>
    <mergeCell ref="B39:R39"/>
    <mergeCell ref="B40:R40"/>
    <mergeCell ref="B31:R31"/>
    <mergeCell ref="B32:R32"/>
    <mergeCell ref="B33:R33"/>
    <mergeCell ref="B34:R34"/>
    <mergeCell ref="B35:R35"/>
    <mergeCell ref="B36:R36"/>
    <mergeCell ref="A26:E27"/>
    <mergeCell ref="O24:P24"/>
    <mergeCell ref="I22:J22"/>
    <mergeCell ref="I24:J24"/>
    <mergeCell ref="A22:E25"/>
    <mergeCell ref="M22:N22"/>
    <mergeCell ref="M24:N24"/>
    <mergeCell ref="F24:H24"/>
    <mergeCell ref="R11:R12"/>
    <mergeCell ref="K18:L18"/>
    <mergeCell ref="A18:E21"/>
    <mergeCell ref="A10:E10"/>
    <mergeCell ref="G11:H11"/>
    <mergeCell ref="F16:G16"/>
    <mergeCell ref="F13:G15"/>
    <mergeCell ref="G18:H18"/>
    <mergeCell ref="A13:E17"/>
    <mergeCell ref="F17:G17"/>
    <mergeCell ref="O22:P22"/>
    <mergeCell ref="A11:E12"/>
    <mergeCell ref="J11:M12"/>
    <mergeCell ref="O11:O12"/>
    <mergeCell ref="F22:H22"/>
    <mergeCell ref="Q11:Q12"/>
    <mergeCell ref="A1:R1"/>
    <mergeCell ref="A2:R2"/>
    <mergeCell ref="A4:E4"/>
    <mergeCell ref="A7:E7"/>
    <mergeCell ref="A8:E8"/>
    <mergeCell ref="F4:R4"/>
    <mergeCell ref="F7:R7"/>
    <mergeCell ref="F8:R8"/>
    <mergeCell ref="F6:R6"/>
    <mergeCell ref="A3:E3"/>
    <mergeCell ref="F3:K3"/>
    <mergeCell ref="G5:R5"/>
    <mergeCell ref="A5:E6"/>
    <mergeCell ref="L3:R3"/>
    <mergeCell ref="B41:R41"/>
    <mergeCell ref="T1:AK1"/>
    <mergeCell ref="T2:AK2"/>
    <mergeCell ref="T3:X3"/>
    <mergeCell ref="Y3:AD3"/>
    <mergeCell ref="T4:X4"/>
    <mergeCell ref="Y4:AK4"/>
    <mergeCell ref="T5:X6"/>
    <mergeCell ref="Z5:AK5"/>
    <mergeCell ref="Y6:AK6"/>
    <mergeCell ref="T7:X7"/>
    <mergeCell ref="Y7:AK7"/>
    <mergeCell ref="T8:X8"/>
    <mergeCell ref="Y8:AK8"/>
    <mergeCell ref="T10:X10"/>
    <mergeCell ref="T11:X12"/>
    <mergeCell ref="Z11:AA11"/>
    <mergeCell ref="AC11:AF12"/>
    <mergeCell ref="AH11:AH12"/>
    <mergeCell ref="AJ11:AJ12"/>
    <mergeCell ref="AK11:AK12"/>
    <mergeCell ref="Y13:Z15"/>
    <mergeCell ref="Y16:Z16"/>
    <mergeCell ref="T13:X17"/>
    <mergeCell ref="Y17:Z17"/>
    <mergeCell ref="T18:X21"/>
    <mergeCell ref="Z18:AA18"/>
    <mergeCell ref="AD18:AE18"/>
    <mergeCell ref="T22:X25"/>
    <mergeCell ref="Y22:AA22"/>
    <mergeCell ref="AB22:AC22"/>
    <mergeCell ref="AF22:AG22"/>
    <mergeCell ref="AH22:AI22"/>
    <mergeCell ref="Y24:AA24"/>
    <mergeCell ref="AB24:AC24"/>
    <mergeCell ref="AF24:AG24"/>
    <mergeCell ref="AH24:AI24"/>
    <mergeCell ref="T26:X27"/>
    <mergeCell ref="AB26:AC26"/>
    <mergeCell ref="U31:AK31"/>
    <mergeCell ref="U32:AK32"/>
    <mergeCell ref="U33:AK33"/>
    <mergeCell ref="U39:AK39"/>
    <mergeCell ref="U40:AK40"/>
    <mergeCell ref="U41:AK41"/>
    <mergeCell ref="U34:AK34"/>
    <mergeCell ref="U35:AK35"/>
    <mergeCell ref="U36:AK36"/>
    <mergeCell ref="U37:AK37"/>
    <mergeCell ref="U38:AK38"/>
  </mergeCells>
  <phoneticPr fontId="3"/>
  <dataValidations count="7">
    <dataValidation type="whole" imeMode="off" allowBlank="1" showInputMessage="1" showErrorMessage="1" error="封筒に記載された1～４桁の数字を記載してください。" sqref="F3:K3 Y3:AD3" xr:uid="{00000000-0002-0000-0000-000000000000}">
      <formula1>0</formula1>
      <formula2>9999</formula2>
    </dataValidation>
    <dataValidation imeMode="off" allowBlank="1" showInputMessage="1" showErrorMessage="1" sqref="G5:R5 Z5:AK5" xr:uid="{00000000-0002-0000-0000-000001000000}"/>
    <dataValidation type="whole" imeMode="off" allowBlank="1" showInputMessage="1" showErrorMessage="1" error="整数を入力してください。" sqref="I22:J22 I24:J24 I26:J26 M24:N24 M22:N22 AB22:AC22 AB24:AC24 AB26:AC26 AF24:AG24 AF22:AG22" xr:uid="{00000000-0002-0000-0000-000002000000}">
      <formula1>0</formula1>
      <formula2>99999999</formula2>
    </dataValidation>
    <dataValidation type="decimal" imeMode="off" allowBlank="1" showInputMessage="1" showErrorMessage="1" sqref="Z11:AA11" xr:uid="{00000000-0002-0000-0000-000003000000}">
      <formula1>0</formula1>
      <formula2>99.9</formula2>
    </dataValidation>
    <dataValidation type="decimal" imeMode="off" allowBlank="1" showInputMessage="1" showErrorMessage="1" error="数値を入力してください。" sqref="G18:H18 K18 Z18:AA18 AD18" xr:uid="{00000000-0002-0000-0000-000004000000}">
      <formula1>0</formula1>
      <formula2>99999</formula2>
    </dataValidation>
    <dataValidation type="decimal" imeMode="off" allowBlank="1" showInputMessage="1" showErrorMessage="1" error="数値を入力してください。" sqref="P20 AI20" xr:uid="{00000000-0002-0000-0000-000005000000}">
      <formula1>0</formula1>
      <formula2>24</formula2>
    </dataValidation>
    <dataValidation type="decimal" imeMode="off" allowBlank="1" showInputMessage="1" showErrorMessage="1" error="0～99の範囲で入力してください。" sqref="G11:H11" xr:uid="{00000000-0002-0000-0000-000006000000}">
      <formula1>0</formula1>
      <formula2>99.9</formula2>
    </dataValidation>
  </dataValidations>
  <hyperlinks>
    <hyperlink ref="J42" r:id="rId1" xr:uid="{00000000-0004-0000-0000-000000000000}"/>
    <hyperlink ref="J43" r:id="rId2" xr:uid="{00000000-0004-0000-0000-000001000000}"/>
    <hyperlink ref="J44" r:id="rId3" xr:uid="{00000000-0004-0000-0000-000002000000}"/>
    <hyperlink ref="J45" r:id="rId4" xr:uid="{00000000-0004-0000-0000-000003000000}"/>
    <hyperlink ref="AC42" r:id="rId5" xr:uid="{00000000-0004-0000-0000-000004000000}"/>
    <hyperlink ref="AC43" r:id="rId6" xr:uid="{00000000-0004-0000-0000-000005000000}"/>
    <hyperlink ref="AC44" r:id="rId7" xr:uid="{00000000-0004-0000-0000-000006000000}"/>
    <hyperlink ref="AC45" r:id="rId8" xr:uid="{00000000-0004-0000-0000-000007000000}"/>
  </hyperlinks>
  <printOptions horizontalCentered="1" verticalCentered="1"/>
  <pageMargins left="0.98425196850393704" right="0.98425196850393704" top="0.55118110236220474" bottom="0.35433070866141736" header="0.31496062992125984" footer="0.31496062992125984"/>
  <pageSetup paperSize="9" scale="99" orientation="portrait" r:id="rId9"/>
  <headerFooter>
    <oddHeader>&amp;L&amp;"UD デジタル 教科書体 N-R,太字"&amp;20利用施設用</oddHeader>
  </headerFooter>
  <drawing r:id="rId10"/>
  <legacyDrawing r:id="rId11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12" name="Check Box 1">
              <controlPr defaultSize="0" autoFill="0" autoLine="0" autoPict="0">
                <anchor moveWithCells="1">
                  <from>
                    <xdr:col>6</xdr:col>
                    <xdr:colOff>160020</xdr:colOff>
                    <xdr:row>9</xdr:row>
                    <xdr:rowOff>22860</xdr:rowOff>
                  </from>
                  <to>
                    <xdr:col>7</xdr:col>
                    <xdr:colOff>114300</xdr:colOff>
                    <xdr:row>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13" name="Check Box 74">
              <controlPr defaultSize="0" autoFill="0" autoLine="0" autoPict="0">
                <anchor moveWithCells="1">
                  <from>
                    <xdr:col>10</xdr:col>
                    <xdr:colOff>167640</xdr:colOff>
                    <xdr:row>9</xdr:row>
                    <xdr:rowOff>22860</xdr:rowOff>
                  </from>
                  <to>
                    <xdr:col>11</xdr:col>
                    <xdr:colOff>121920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14" name="Check Box 75">
              <controlPr defaultSize="0" autoFill="0" autoLine="0" autoPict="0">
                <anchor moveWithCells="1">
                  <from>
                    <xdr:col>14</xdr:col>
                    <xdr:colOff>167640</xdr:colOff>
                    <xdr:row>9</xdr:row>
                    <xdr:rowOff>22860</xdr:rowOff>
                  </from>
                  <to>
                    <xdr:col>15</xdr:col>
                    <xdr:colOff>121920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15" name="Check Box 76">
              <controlPr defaultSize="0" autoFill="0" autoLine="0" autoPict="0">
                <anchor moveWithCells="1">
                  <from>
                    <xdr:col>13</xdr:col>
                    <xdr:colOff>160020</xdr:colOff>
                    <xdr:row>10</xdr:row>
                    <xdr:rowOff>15240</xdr:rowOff>
                  </from>
                  <to>
                    <xdr:col>14</xdr:col>
                    <xdr:colOff>114300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16" name="Check Box 77">
              <controlPr defaultSize="0" autoFill="0" autoLine="0" autoPict="0">
                <anchor moveWithCells="1">
                  <from>
                    <xdr:col>15</xdr:col>
                    <xdr:colOff>167640</xdr:colOff>
                    <xdr:row>10</xdr:row>
                    <xdr:rowOff>15240</xdr:rowOff>
                  </from>
                  <to>
                    <xdr:col>16</xdr:col>
                    <xdr:colOff>121920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17" name="Check Box 78">
              <controlPr defaultSize="0" autoFill="0" autoLine="0" autoPict="0">
                <anchor moveWithCells="1">
                  <from>
                    <xdr:col>7</xdr:col>
                    <xdr:colOff>160020</xdr:colOff>
                    <xdr:row>12</xdr:row>
                    <xdr:rowOff>22860</xdr:rowOff>
                  </from>
                  <to>
                    <xdr:col>8</xdr:col>
                    <xdr:colOff>114300</xdr:colOff>
                    <xdr:row>12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18" name="Check Box 79">
              <controlPr defaultSize="0" autoFill="0" autoLine="0" autoPict="0">
                <anchor moveWithCells="1">
                  <from>
                    <xdr:col>10</xdr:col>
                    <xdr:colOff>175260</xdr:colOff>
                    <xdr:row>12</xdr:row>
                    <xdr:rowOff>15240</xdr:rowOff>
                  </from>
                  <to>
                    <xdr:col>11</xdr:col>
                    <xdr:colOff>129540</xdr:colOff>
                    <xdr:row>12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19" name="Check Box 80">
              <controlPr defaultSize="0" autoFill="0" autoLine="0" autoPict="0">
                <anchor moveWithCells="1">
                  <from>
                    <xdr:col>13</xdr:col>
                    <xdr:colOff>167640</xdr:colOff>
                    <xdr:row>12</xdr:row>
                    <xdr:rowOff>15240</xdr:rowOff>
                  </from>
                  <to>
                    <xdr:col>14</xdr:col>
                    <xdr:colOff>121920</xdr:colOff>
                    <xdr:row>12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20" name="Check Box 81">
              <controlPr defaultSize="0" autoFill="0" autoLine="0" autoPict="0">
                <anchor moveWithCells="1">
                  <from>
                    <xdr:col>7</xdr:col>
                    <xdr:colOff>160020</xdr:colOff>
                    <xdr:row>13</xdr:row>
                    <xdr:rowOff>22860</xdr:rowOff>
                  </from>
                  <to>
                    <xdr:col>8</xdr:col>
                    <xdr:colOff>114300</xdr:colOff>
                    <xdr:row>13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21" name="Check Box 82">
              <controlPr defaultSize="0" autoFill="0" autoLine="0" autoPict="0">
                <anchor moveWithCells="1">
                  <from>
                    <xdr:col>10</xdr:col>
                    <xdr:colOff>175260</xdr:colOff>
                    <xdr:row>13</xdr:row>
                    <xdr:rowOff>15240</xdr:rowOff>
                  </from>
                  <to>
                    <xdr:col>11</xdr:col>
                    <xdr:colOff>129540</xdr:colOff>
                    <xdr:row>13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22" name="Check Box 83">
              <controlPr defaultSize="0" autoFill="0" autoLine="0" autoPict="0">
                <anchor moveWithCells="1">
                  <from>
                    <xdr:col>7</xdr:col>
                    <xdr:colOff>160020</xdr:colOff>
                    <xdr:row>14</xdr:row>
                    <xdr:rowOff>22860</xdr:rowOff>
                  </from>
                  <to>
                    <xdr:col>8</xdr:col>
                    <xdr:colOff>114300</xdr:colOff>
                    <xdr:row>14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23" name="Check Box 90">
              <controlPr defaultSize="0" autoFill="0" autoLine="0" autoPict="0">
                <anchor moveWithCells="1">
                  <from>
                    <xdr:col>7</xdr:col>
                    <xdr:colOff>160020</xdr:colOff>
                    <xdr:row>15</xdr:row>
                    <xdr:rowOff>22860</xdr:rowOff>
                  </from>
                  <to>
                    <xdr:col>8</xdr:col>
                    <xdr:colOff>114300</xdr:colOff>
                    <xdr:row>15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24" name="Check Box 91">
              <controlPr defaultSize="0" autoFill="0" autoLine="0" autoPict="0">
                <anchor moveWithCells="1">
                  <from>
                    <xdr:col>10</xdr:col>
                    <xdr:colOff>175260</xdr:colOff>
                    <xdr:row>15</xdr:row>
                    <xdr:rowOff>15240</xdr:rowOff>
                  </from>
                  <to>
                    <xdr:col>11</xdr:col>
                    <xdr:colOff>129540</xdr:colOff>
                    <xdr:row>15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25" name="Check Box 92">
              <controlPr defaultSize="0" autoFill="0" autoLine="0" autoPict="0">
                <anchor moveWithCells="1">
                  <from>
                    <xdr:col>25</xdr:col>
                    <xdr:colOff>160020</xdr:colOff>
                    <xdr:row>9</xdr:row>
                    <xdr:rowOff>22860</xdr:rowOff>
                  </from>
                  <to>
                    <xdr:col>26</xdr:col>
                    <xdr:colOff>114300</xdr:colOff>
                    <xdr:row>9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26" name="Check Box 93">
              <controlPr defaultSize="0" autoFill="0" autoLine="0" autoPict="0">
                <anchor moveWithCells="1">
                  <from>
                    <xdr:col>29</xdr:col>
                    <xdr:colOff>167640</xdr:colOff>
                    <xdr:row>9</xdr:row>
                    <xdr:rowOff>22860</xdr:rowOff>
                  </from>
                  <to>
                    <xdr:col>30</xdr:col>
                    <xdr:colOff>121920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27" name="Check Box 94">
              <controlPr defaultSize="0" autoFill="0" autoLine="0" autoPict="0">
                <anchor moveWithCells="1">
                  <from>
                    <xdr:col>33</xdr:col>
                    <xdr:colOff>167640</xdr:colOff>
                    <xdr:row>9</xdr:row>
                    <xdr:rowOff>22860</xdr:rowOff>
                  </from>
                  <to>
                    <xdr:col>34</xdr:col>
                    <xdr:colOff>121920</xdr:colOff>
                    <xdr:row>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28" name="Check Box 95">
              <controlPr defaultSize="0" autoFill="0" autoLine="0" autoPict="0">
                <anchor moveWithCells="1">
                  <from>
                    <xdr:col>32</xdr:col>
                    <xdr:colOff>160020</xdr:colOff>
                    <xdr:row>10</xdr:row>
                    <xdr:rowOff>15240</xdr:rowOff>
                  </from>
                  <to>
                    <xdr:col>33</xdr:col>
                    <xdr:colOff>114300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29" name="Check Box 96">
              <controlPr defaultSize="0" autoFill="0" autoLine="0" autoPict="0">
                <anchor moveWithCells="1">
                  <from>
                    <xdr:col>34</xdr:col>
                    <xdr:colOff>167640</xdr:colOff>
                    <xdr:row>10</xdr:row>
                    <xdr:rowOff>15240</xdr:rowOff>
                  </from>
                  <to>
                    <xdr:col>35</xdr:col>
                    <xdr:colOff>121920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30" name="Check Box 97">
              <controlPr defaultSize="0" autoFill="0" autoLine="0" autoPict="0">
                <anchor moveWithCells="1">
                  <from>
                    <xdr:col>26</xdr:col>
                    <xdr:colOff>160020</xdr:colOff>
                    <xdr:row>12</xdr:row>
                    <xdr:rowOff>22860</xdr:rowOff>
                  </from>
                  <to>
                    <xdr:col>27</xdr:col>
                    <xdr:colOff>114300</xdr:colOff>
                    <xdr:row>12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31" name="Check Box 98">
              <controlPr defaultSize="0" autoFill="0" autoLine="0" autoPict="0">
                <anchor moveWithCells="1">
                  <from>
                    <xdr:col>29</xdr:col>
                    <xdr:colOff>175260</xdr:colOff>
                    <xdr:row>12</xdr:row>
                    <xdr:rowOff>15240</xdr:rowOff>
                  </from>
                  <to>
                    <xdr:col>30</xdr:col>
                    <xdr:colOff>129540</xdr:colOff>
                    <xdr:row>12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32" name="Check Box 99">
              <controlPr defaultSize="0" autoFill="0" autoLine="0" autoPict="0">
                <anchor moveWithCells="1">
                  <from>
                    <xdr:col>32</xdr:col>
                    <xdr:colOff>167640</xdr:colOff>
                    <xdr:row>12</xdr:row>
                    <xdr:rowOff>15240</xdr:rowOff>
                  </from>
                  <to>
                    <xdr:col>33</xdr:col>
                    <xdr:colOff>121920</xdr:colOff>
                    <xdr:row>12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33" name="Check Box 100">
              <controlPr defaultSize="0" autoFill="0" autoLine="0" autoPict="0">
                <anchor moveWithCells="1">
                  <from>
                    <xdr:col>26</xdr:col>
                    <xdr:colOff>160020</xdr:colOff>
                    <xdr:row>13</xdr:row>
                    <xdr:rowOff>22860</xdr:rowOff>
                  </from>
                  <to>
                    <xdr:col>27</xdr:col>
                    <xdr:colOff>114300</xdr:colOff>
                    <xdr:row>13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34" name="Check Box 101">
              <controlPr defaultSize="0" autoFill="0" autoLine="0" autoPict="0">
                <anchor moveWithCells="1">
                  <from>
                    <xdr:col>29</xdr:col>
                    <xdr:colOff>175260</xdr:colOff>
                    <xdr:row>13</xdr:row>
                    <xdr:rowOff>15240</xdr:rowOff>
                  </from>
                  <to>
                    <xdr:col>30</xdr:col>
                    <xdr:colOff>129540</xdr:colOff>
                    <xdr:row>13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35" name="Check Box 102">
              <controlPr defaultSize="0" autoFill="0" autoLine="0" autoPict="0">
                <anchor moveWithCells="1">
                  <from>
                    <xdr:col>26</xdr:col>
                    <xdr:colOff>160020</xdr:colOff>
                    <xdr:row>14</xdr:row>
                    <xdr:rowOff>22860</xdr:rowOff>
                  </from>
                  <to>
                    <xdr:col>27</xdr:col>
                    <xdr:colOff>114300</xdr:colOff>
                    <xdr:row>14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36" name="Check Box 103">
              <controlPr defaultSize="0" autoFill="0" autoLine="0" autoPict="0">
                <anchor moveWithCells="1">
                  <from>
                    <xdr:col>26</xdr:col>
                    <xdr:colOff>160020</xdr:colOff>
                    <xdr:row>16</xdr:row>
                    <xdr:rowOff>22860</xdr:rowOff>
                  </from>
                  <to>
                    <xdr:col>27</xdr:col>
                    <xdr:colOff>114300</xdr:colOff>
                    <xdr:row>16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37" name="Check Box 109">
              <controlPr defaultSize="0" autoFill="0" autoLine="0" autoPict="0">
                <anchor moveWithCells="1">
                  <from>
                    <xdr:col>26</xdr:col>
                    <xdr:colOff>160020</xdr:colOff>
                    <xdr:row>15</xdr:row>
                    <xdr:rowOff>22860</xdr:rowOff>
                  </from>
                  <to>
                    <xdr:col>27</xdr:col>
                    <xdr:colOff>114300</xdr:colOff>
                    <xdr:row>15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38" name="Check Box 110">
              <controlPr defaultSize="0" autoFill="0" autoLine="0" autoPict="0">
                <anchor moveWithCells="1">
                  <from>
                    <xdr:col>29</xdr:col>
                    <xdr:colOff>175260</xdr:colOff>
                    <xdr:row>15</xdr:row>
                    <xdr:rowOff>15240</xdr:rowOff>
                  </from>
                  <to>
                    <xdr:col>30</xdr:col>
                    <xdr:colOff>129540</xdr:colOff>
                    <xdr:row>15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39" name="Check Box 87">
              <controlPr defaultSize="0" autoFill="0" autoLine="0" autoPict="0">
                <anchor moveWithCells="1">
                  <from>
                    <xdr:col>7</xdr:col>
                    <xdr:colOff>167640</xdr:colOff>
                    <xdr:row>16</xdr:row>
                    <xdr:rowOff>30480</xdr:rowOff>
                  </from>
                  <to>
                    <xdr:col>8</xdr:col>
                    <xdr:colOff>121920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40" name="Check Box 113">
              <controlPr defaultSize="0" autoFill="0" autoLine="0" autoPict="0">
                <anchor moveWithCells="1">
                  <from>
                    <xdr:col>12</xdr:col>
                    <xdr:colOff>38100</xdr:colOff>
                    <xdr:row>27</xdr:row>
                    <xdr:rowOff>327660</xdr:rowOff>
                  </from>
                  <to>
                    <xdr:col>12</xdr:col>
                    <xdr:colOff>289560</xdr:colOff>
                    <xdr:row>27</xdr:row>
                    <xdr:rowOff>586740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41" name="Check Box 114">
              <controlPr defaultSize="0" autoFill="0" autoLine="0" autoPict="0">
                <anchor moveWithCells="1">
                  <from>
                    <xdr:col>31</xdr:col>
                    <xdr:colOff>38100</xdr:colOff>
                    <xdr:row>27</xdr:row>
                    <xdr:rowOff>327660</xdr:rowOff>
                  </from>
                  <to>
                    <xdr:col>31</xdr:col>
                    <xdr:colOff>289560</xdr:colOff>
                    <xdr:row>27</xdr:row>
                    <xdr:rowOff>586740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U8"/>
  <sheetViews>
    <sheetView zoomScale="85" zoomScaleNormal="85" workbookViewId="0">
      <pane ySplit="6" topLeftCell="A7" activePane="bottomLeft" state="frozen"/>
      <selection pane="bottomLeft" activeCell="H27" sqref="G27:H27"/>
    </sheetView>
  </sheetViews>
  <sheetFormatPr defaultRowHeight="14.4" x14ac:dyDescent="0.3"/>
  <cols>
    <col min="1" max="16384" width="8.88671875" style="45"/>
  </cols>
  <sheetData>
    <row r="1" spans="1:21" ht="15" thickBot="1" x14ac:dyDescent="0.35">
      <c r="A1" s="50" t="s">
        <v>121</v>
      </c>
      <c r="B1" s="50" t="s">
        <v>122</v>
      </c>
      <c r="D1" s="164" t="s">
        <v>118</v>
      </c>
      <c r="E1" s="165"/>
      <c r="F1" s="165"/>
      <c r="G1" s="165"/>
      <c r="H1" s="165"/>
      <c r="I1" s="166"/>
      <c r="J1" s="164" t="s">
        <v>119</v>
      </c>
      <c r="K1" s="166"/>
      <c r="L1" s="164" t="s">
        <v>79</v>
      </c>
      <c r="M1" s="165"/>
      <c r="N1" s="165"/>
      <c r="O1" s="165"/>
      <c r="P1" s="165"/>
      <c r="Q1" s="166"/>
    </row>
    <row r="2" spans="1:21" ht="15" thickBot="1" x14ac:dyDescent="0.35">
      <c r="A2" s="48" t="b">
        <v>0</v>
      </c>
      <c r="B2" s="48" t="b">
        <v>0</v>
      </c>
      <c r="D2" s="51">
        <v>1</v>
      </c>
      <c r="E2" s="49">
        <v>2</v>
      </c>
      <c r="F2" s="49">
        <v>3</v>
      </c>
      <c r="G2" s="49">
        <v>4</v>
      </c>
      <c r="H2" s="49">
        <v>5</v>
      </c>
      <c r="I2" s="52">
        <v>6</v>
      </c>
      <c r="J2" s="51">
        <v>7</v>
      </c>
      <c r="K2" s="52">
        <v>8</v>
      </c>
      <c r="L2" s="51">
        <v>9</v>
      </c>
      <c r="M2" s="49">
        <v>10</v>
      </c>
      <c r="N2" s="49">
        <v>11</v>
      </c>
      <c r="O2" s="49">
        <v>12</v>
      </c>
      <c r="P2" s="49">
        <v>13</v>
      </c>
      <c r="Q2" s="52">
        <v>14</v>
      </c>
      <c r="R2" s="46" t="s">
        <v>126</v>
      </c>
      <c r="S2" s="92" t="s">
        <v>118</v>
      </c>
      <c r="T2" s="90" t="str">
        <f>D4&amp;E4&amp;F4&amp;G4&amp;H4&amp;I4</f>
        <v>FALSEFALSEFALSEFALSEFALSEFALSE</v>
      </c>
      <c r="U2" s="91">
        <f>VLOOKUP($T$2,利用状況判定ﾃｰﾌﾞﾙ!$I$1:$J$17,2,FALSE)</f>
        <v>0</v>
      </c>
    </row>
    <row r="3" spans="1:21" ht="15" thickBot="1" x14ac:dyDescent="0.35">
      <c r="D3" s="51" t="s">
        <v>109</v>
      </c>
      <c r="E3" s="49" t="s">
        <v>110</v>
      </c>
      <c r="F3" s="49" t="s">
        <v>73</v>
      </c>
      <c r="G3" s="49" t="s">
        <v>111</v>
      </c>
      <c r="H3" s="49" t="s">
        <v>112</v>
      </c>
      <c r="I3" s="52" t="s">
        <v>113</v>
      </c>
      <c r="J3" s="51" t="s">
        <v>114</v>
      </c>
      <c r="K3" s="52" t="s">
        <v>120</v>
      </c>
      <c r="L3" s="51" t="s">
        <v>77</v>
      </c>
      <c r="M3" s="49" t="s">
        <v>115</v>
      </c>
      <c r="N3" s="49" t="s">
        <v>116</v>
      </c>
      <c r="O3" s="49" t="s">
        <v>78</v>
      </c>
      <c r="P3" s="49" t="s">
        <v>117</v>
      </c>
      <c r="Q3" s="52" t="s">
        <v>108</v>
      </c>
      <c r="R3" s="46"/>
    </row>
    <row r="4" spans="1:21" ht="15" thickBot="1" x14ac:dyDescent="0.35">
      <c r="A4" s="47"/>
      <c r="B4" s="47"/>
      <c r="C4" s="47"/>
      <c r="D4" s="53" t="b">
        <v>0</v>
      </c>
      <c r="E4" s="54" t="b">
        <v>0</v>
      </c>
      <c r="F4" s="54" t="b">
        <v>0</v>
      </c>
      <c r="G4" s="54" t="b">
        <v>0</v>
      </c>
      <c r="H4" s="54" t="b">
        <v>0</v>
      </c>
      <c r="I4" s="55" t="b">
        <v>0</v>
      </c>
      <c r="J4" s="53" t="b">
        <v>0</v>
      </c>
      <c r="K4" s="55" t="b">
        <v>0</v>
      </c>
      <c r="L4" s="53" t="b">
        <v>0</v>
      </c>
      <c r="M4" s="54" t="b">
        <v>0</v>
      </c>
      <c r="N4" s="54" t="b">
        <v>0</v>
      </c>
      <c r="O4" s="56" t="b">
        <v>0</v>
      </c>
      <c r="P4" s="56" t="b">
        <v>0</v>
      </c>
      <c r="Q4" s="57" t="b">
        <v>0</v>
      </c>
      <c r="R4" s="46" t="s">
        <v>127</v>
      </c>
      <c r="S4" s="92" t="s">
        <v>79</v>
      </c>
      <c r="T4" s="90" t="str">
        <f>CONCATENATE(L4,M4,N4,O4,P4,Q4)</f>
        <v>FALSEFALSEFALSEFALSEFALSEFALSE</v>
      </c>
      <c r="U4" s="91">
        <f>VLOOKUP($T$4,利用状況判定ﾃｰﾌﾞﾙ!$I$19:$J$35,2,FALSE)</f>
        <v>0</v>
      </c>
    </row>
    <row r="6" spans="1:21" s="43" customFormat="1" ht="43.8" thickBot="1" x14ac:dyDescent="0.35">
      <c r="A6" s="42" t="s">
        <v>0</v>
      </c>
      <c r="B6" s="42" t="s">
        <v>6</v>
      </c>
      <c r="C6" s="42" t="s">
        <v>1</v>
      </c>
      <c r="D6" s="42" t="s">
        <v>3</v>
      </c>
      <c r="E6" s="42" t="s">
        <v>2</v>
      </c>
      <c r="F6" s="42" t="s">
        <v>7</v>
      </c>
      <c r="G6" s="42" t="s">
        <v>8</v>
      </c>
      <c r="H6" s="42" t="s">
        <v>9</v>
      </c>
      <c r="I6" s="42" t="s">
        <v>10</v>
      </c>
      <c r="J6" s="42" t="s">
        <v>11</v>
      </c>
      <c r="K6" s="42" t="s">
        <v>12</v>
      </c>
      <c r="L6" s="42" t="s">
        <v>13</v>
      </c>
      <c r="M6" s="42" t="s">
        <v>14</v>
      </c>
      <c r="N6" s="42" t="s">
        <v>15</v>
      </c>
      <c r="O6" s="42" t="s">
        <v>16</v>
      </c>
      <c r="P6" s="42" t="s">
        <v>4</v>
      </c>
      <c r="Q6" s="42" t="s">
        <v>5</v>
      </c>
    </row>
    <row r="7" spans="1:21" s="43" customFormat="1" ht="34.200000000000003" customHeight="1" thickBot="1" x14ac:dyDescent="0.35">
      <c r="A7" s="93"/>
      <c r="B7" s="94">
        <f>'回答様式(利用施設)'!$F$3</f>
        <v>0</v>
      </c>
      <c r="C7" s="95"/>
      <c r="D7" s="94" t="b">
        <f>IF($A$2=TRUE,$A$2,FALSE)</f>
        <v>0</v>
      </c>
      <c r="E7" s="96" t="s">
        <v>107</v>
      </c>
      <c r="F7" s="97">
        <f>'回答様式(利用施設)'!$G$11</f>
        <v>0</v>
      </c>
      <c r="G7" s="94" t="b">
        <f>IF($B$2=TRUE,$B$2,FALSE)</f>
        <v>0</v>
      </c>
      <c r="H7" s="94">
        <f>$U$2</f>
        <v>0</v>
      </c>
      <c r="I7" s="94">
        <f>IF($J$4=TRUE,IF($K$4=TRUE,11,9),IF($K$4=TRUE,10,0))</f>
        <v>0</v>
      </c>
      <c r="J7" s="94">
        <f>$U$4</f>
        <v>0</v>
      </c>
      <c r="K7" s="97">
        <f>'回答様式(利用施設)'!$G$18</f>
        <v>0</v>
      </c>
      <c r="L7" s="97">
        <f>'回答様式(利用施設)'!$P$20</f>
        <v>0</v>
      </c>
      <c r="M7" s="97">
        <f>'回答様式(利用施設)'!$K$18</f>
        <v>0</v>
      </c>
      <c r="N7" s="94">
        <f>'回答様式(利用施設)'!$M$22</f>
        <v>0</v>
      </c>
      <c r="O7" s="94">
        <f>'回答様式(利用施設)'!$M$24</f>
        <v>0</v>
      </c>
      <c r="P7" s="95"/>
      <c r="Q7" s="98"/>
    </row>
    <row r="8" spans="1:21" s="43" customFormat="1" x14ac:dyDescent="0.3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</sheetData>
  <autoFilter ref="A6:Q8" xr:uid="{00000000-0009-0000-0000-000001000000}"/>
  <mergeCells count="3">
    <mergeCell ref="D1:I1"/>
    <mergeCell ref="J1:K1"/>
    <mergeCell ref="L1:Q1"/>
  </mergeCells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35"/>
  <sheetViews>
    <sheetView workbookViewId="0">
      <selection activeCell="K23" sqref="K23"/>
    </sheetView>
  </sheetViews>
  <sheetFormatPr defaultRowHeight="14.4" x14ac:dyDescent="0.3"/>
  <cols>
    <col min="2" max="2" width="35.33203125" customWidth="1"/>
    <col min="9" max="9" width="37.109375" customWidth="1"/>
    <col min="10" max="10" width="7.109375" style="69" customWidth="1"/>
  </cols>
  <sheetData>
    <row r="1" spans="1:10" x14ac:dyDescent="0.2">
      <c r="A1" s="66" t="s">
        <v>0</v>
      </c>
      <c r="B1" s="73" t="s">
        <v>17</v>
      </c>
      <c r="C1" s="60" t="s">
        <v>109</v>
      </c>
      <c r="D1" s="61" t="s">
        <v>110</v>
      </c>
      <c r="E1" s="61" t="s">
        <v>73</v>
      </c>
      <c r="F1" s="61" t="s">
        <v>111</v>
      </c>
      <c r="G1" s="61" t="s">
        <v>112</v>
      </c>
      <c r="H1" s="61" t="s">
        <v>113</v>
      </c>
      <c r="I1" s="61" t="s">
        <v>123</v>
      </c>
      <c r="J1" s="75" t="s">
        <v>0</v>
      </c>
    </row>
    <row r="2" spans="1:10" x14ac:dyDescent="0.2">
      <c r="A2" s="9">
        <v>1</v>
      </c>
      <c r="B2" s="59" t="s">
        <v>18</v>
      </c>
      <c r="C2" s="76" t="b">
        <v>1</v>
      </c>
      <c r="D2" s="58" t="b">
        <v>0</v>
      </c>
      <c r="E2" s="58" t="b">
        <v>0</v>
      </c>
      <c r="F2" s="58" t="b">
        <v>0</v>
      </c>
      <c r="G2" s="58" t="b">
        <v>0</v>
      </c>
      <c r="H2" s="58" t="b">
        <v>0</v>
      </c>
      <c r="I2" s="67" t="str">
        <f>C2&amp;D2&amp;E2&amp;F2&amp;G2&amp;H2</f>
        <v>TRUEFALSEFALSEFALSEFALSEFALSE</v>
      </c>
      <c r="J2" s="77">
        <v>1</v>
      </c>
    </row>
    <row r="3" spans="1:10" x14ac:dyDescent="0.2">
      <c r="A3" s="9">
        <v>2</v>
      </c>
      <c r="B3" s="59" t="s">
        <v>19</v>
      </c>
      <c r="C3" s="62" t="b">
        <v>0</v>
      </c>
      <c r="D3" s="58" t="b">
        <v>0</v>
      </c>
      <c r="E3" s="58" t="b">
        <v>0</v>
      </c>
      <c r="F3" s="65" t="b">
        <v>1</v>
      </c>
      <c r="G3" s="58" t="b">
        <v>0</v>
      </c>
      <c r="H3" s="58" t="b">
        <v>0</v>
      </c>
      <c r="I3" s="67" t="str">
        <f t="shared" ref="I3:I17" si="0">C3&amp;D3&amp;E3&amp;F3&amp;G3&amp;H3</f>
        <v>FALSEFALSEFALSETRUEFALSEFALSE</v>
      </c>
      <c r="J3" s="77">
        <v>2</v>
      </c>
    </row>
    <row r="4" spans="1:10" x14ac:dyDescent="0.2">
      <c r="A4" s="9">
        <v>3</v>
      </c>
      <c r="B4" s="59" t="s">
        <v>20</v>
      </c>
      <c r="C4" s="62" t="b">
        <v>0</v>
      </c>
      <c r="D4" s="58" t="b">
        <v>0</v>
      </c>
      <c r="E4" s="58" t="b">
        <v>0</v>
      </c>
      <c r="F4" s="58" t="b">
        <v>0</v>
      </c>
      <c r="G4" s="65" t="b">
        <v>1</v>
      </c>
      <c r="H4" s="58" t="b">
        <v>0</v>
      </c>
      <c r="I4" s="67" t="str">
        <f t="shared" si="0"/>
        <v>FALSEFALSEFALSEFALSETRUEFALSE</v>
      </c>
      <c r="J4" s="77">
        <v>3</v>
      </c>
    </row>
    <row r="5" spans="1:10" x14ac:dyDescent="0.2">
      <c r="A5" s="9">
        <v>4</v>
      </c>
      <c r="B5" s="59" t="s">
        <v>21</v>
      </c>
      <c r="C5" s="62" t="b">
        <v>0</v>
      </c>
      <c r="D5" s="58" t="b">
        <v>0</v>
      </c>
      <c r="E5" s="58" t="b">
        <v>0</v>
      </c>
      <c r="F5" s="58" t="b">
        <v>0</v>
      </c>
      <c r="G5" s="58" t="b">
        <v>0</v>
      </c>
      <c r="H5" s="65" t="b">
        <v>1</v>
      </c>
      <c r="I5" s="67" t="str">
        <f t="shared" si="0"/>
        <v>FALSEFALSEFALSEFALSEFALSETRUE</v>
      </c>
      <c r="J5" s="77">
        <v>4</v>
      </c>
    </row>
    <row r="6" spans="1:10" x14ac:dyDescent="0.2">
      <c r="A6" s="9">
        <v>5</v>
      </c>
      <c r="B6" s="59" t="s">
        <v>22</v>
      </c>
      <c r="C6" s="76" t="b">
        <v>1</v>
      </c>
      <c r="D6" s="58" t="b">
        <v>0</v>
      </c>
      <c r="E6" s="58" t="b">
        <v>0</v>
      </c>
      <c r="F6" s="65" t="b">
        <v>1</v>
      </c>
      <c r="G6" s="58" t="b">
        <v>0</v>
      </c>
      <c r="H6" s="58" t="b">
        <v>0</v>
      </c>
      <c r="I6" s="67" t="str">
        <f t="shared" si="0"/>
        <v>TRUEFALSEFALSETRUEFALSEFALSE</v>
      </c>
      <c r="J6" s="77">
        <v>5</v>
      </c>
    </row>
    <row r="7" spans="1:10" x14ac:dyDescent="0.2">
      <c r="A7" s="9">
        <v>6</v>
      </c>
      <c r="B7" s="59" t="s">
        <v>23</v>
      </c>
      <c r="C7" s="76" t="b">
        <v>1</v>
      </c>
      <c r="D7" s="58" t="b">
        <v>0</v>
      </c>
      <c r="E7" s="58" t="b">
        <v>0</v>
      </c>
      <c r="F7" s="58" t="b">
        <v>0</v>
      </c>
      <c r="G7" s="65" t="b">
        <v>1</v>
      </c>
      <c r="H7" s="58" t="b">
        <v>0</v>
      </c>
      <c r="I7" s="67" t="str">
        <f t="shared" si="0"/>
        <v>TRUEFALSEFALSEFALSETRUEFALSE</v>
      </c>
      <c r="J7" s="77">
        <v>6</v>
      </c>
    </row>
    <row r="8" spans="1:10" x14ac:dyDescent="0.2">
      <c r="A8" s="9">
        <v>7</v>
      </c>
      <c r="B8" s="59" t="s">
        <v>24</v>
      </c>
      <c r="C8" s="76" t="b">
        <v>1</v>
      </c>
      <c r="D8" s="58" t="b">
        <v>0</v>
      </c>
      <c r="E8" s="58" t="b">
        <v>0</v>
      </c>
      <c r="F8" s="65" t="b">
        <v>1</v>
      </c>
      <c r="G8" s="65" t="b">
        <v>1</v>
      </c>
      <c r="H8" s="58" t="b">
        <v>0</v>
      </c>
      <c r="I8" s="67" t="str">
        <f t="shared" si="0"/>
        <v>TRUEFALSEFALSETRUETRUEFALSE</v>
      </c>
      <c r="J8" s="77">
        <v>7</v>
      </c>
    </row>
    <row r="9" spans="1:10" x14ac:dyDescent="0.2">
      <c r="A9" s="9">
        <v>8</v>
      </c>
      <c r="B9" s="59" t="s">
        <v>25</v>
      </c>
      <c r="C9" s="62" t="b">
        <v>0</v>
      </c>
      <c r="D9" s="58" t="b">
        <v>0</v>
      </c>
      <c r="E9" s="58" t="b">
        <v>0</v>
      </c>
      <c r="F9" s="65" t="b">
        <v>1</v>
      </c>
      <c r="G9" s="65" t="b">
        <v>1</v>
      </c>
      <c r="H9" s="58" t="b">
        <v>0</v>
      </c>
      <c r="I9" s="67" t="str">
        <f t="shared" si="0"/>
        <v>FALSEFALSEFALSETRUETRUEFALSE</v>
      </c>
      <c r="J9" s="77">
        <v>8</v>
      </c>
    </row>
    <row r="10" spans="1:10" x14ac:dyDescent="0.2">
      <c r="A10" s="9">
        <v>9</v>
      </c>
      <c r="B10" s="59" t="s">
        <v>26</v>
      </c>
      <c r="C10" s="62" t="b">
        <v>0</v>
      </c>
      <c r="D10" s="58" t="b">
        <v>0</v>
      </c>
      <c r="E10" s="65" t="b">
        <v>1</v>
      </c>
      <c r="F10" s="58" t="b">
        <v>0</v>
      </c>
      <c r="G10" s="58" t="b">
        <v>0</v>
      </c>
      <c r="H10" s="58" t="b">
        <v>0</v>
      </c>
      <c r="I10" s="67" t="str">
        <f t="shared" si="0"/>
        <v>FALSEFALSETRUEFALSEFALSEFALSE</v>
      </c>
      <c r="J10" s="77">
        <v>9</v>
      </c>
    </row>
    <row r="11" spans="1:10" x14ac:dyDescent="0.2">
      <c r="A11" s="9">
        <v>10</v>
      </c>
      <c r="B11" s="59" t="s">
        <v>27</v>
      </c>
      <c r="C11" s="62" t="b">
        <v>0</v>
      </c>
      <c r="D11" s="58" t="b">
        <v>0</v>
      </c>
      <c r="E11" s="65" t="b">
        <v>1</v>
      </c>
      <c r="F11" s="65" t="b">
        <v>1</v>
      </c>
      <c r="G11" s="58" t="b">
        <v>0</v>
      </c>
      <c r="H11" s="58" t="b">
        <v>0</v>
      </c>
      <c r="I11" s="67" t="str">
        <f t="shared" si="0"/>
        <v>FALSEFALSETRUETRUEFALSEFALSE</v>
      </c>
      <c r="J11" s="77">
        <v>10</v>
      </c>
    </row>
    <row r="12" spans="1:10" x14ac:dyDescent="0.2">
      <c r="A12" s="9">
        <v>11</v>
      </c>
      <c r="B12" s="59" t="s">
        <v>28</v>
      </c>
      <c r="C12" s="62" t="b">
        <v>0</v>
      </c>
      <c r="D12" s="65" t="b">
        <v>1</v>
      </c>
      <c r="E12" s="65" t="b">
        <v>1</v>
      </c>
      <c r="F12" s="65" t="b">
        <v>1</v>
      </c>
      <c r="G12" s="58" t="b">
        <v>0</v>
      </c>
      <c r="H12" s="58" t="b">
        <v>0</v>
      </c>
      <c r="I12" s="67" t="str">
        <f t="shared" si="0"/>
        <v>FALSETRUETRUETRUEFALSEFALSE</v>
      </c>
      <c r="J12" s="77">
        <v>11</v>
      </c>
    </row>
    <row r="13" spans="1:10" x14ac:dyDescent="0.2">
      <c r="A13" s="9">
        <v>12</v>
      </c>
      <c r="B13" s="59" t="s">
        <v>29</v>
      </c>
      <c r="C13" s="76" t="b">
        <v>1</v>
      </c>
      <c r="D13" s="58" t="b">
        <v>0</v>
      </c>
      <c r="E13" s="65" t="b">
        <v>1</v>
      </c>
      <c r="F13" s="58" t="b">
        <v>0</v>
      </c>
      <c r="G13" s="58" t="b">
        <v>0</v>
      </c>
      <c r="H13" s="58" t="b">
        <v>0</v>
      </c>
      <c r="I13" s="67" t="str">
        <f t="shared" si="0"/>
        <v>TRUEFALSETRUEFALSEFALSEFALSE</v>
      </c>
      <c r="J13" s="77">
        <v>12</v>
      </c>
    </row>
    <row r="14" spans="1:10" x14ac:dyDescent="0.2">
      <c r="A14" s="9">
        <v>13</v>
      </c>
      <c r="B14" s="59" t="s">
        <v>30</v>
      </c>
      <c r="C14" s="76" t="b">
        <v>1</v>
      </c>
      <c r="D14" s="58" t="b">
        <v>0</v>
      </c>
      <c r="E14" s="65" t="b">
        <v>1</v>
      </c>
      <c r="F14" s="65" t="b">
        <v>1</v>
      </c>
      <c r="G14" s="58" t="b">
        <v>0</v>
      </c>
      <c r="H14" s="58" t="b">
        <v>0</v>
      </c>
      <c r="I14" s="67" t="str">
        <f t="shared" si="0"/>
        <v>TRUEFALSETRUETRUEFALSEFALSE</v>
      </c>
      <c r="J14" s="77">
        <v>13</v>
      </c>
    </row>
    <row r="15" spans="1:10" x14ac:dyDescent="0.2">
      <c r="A15" s="9">
        <v>14</v>
      </c>
      <c r="B15" s="59" t="s">
        <v>31</v>
      </c>
      <c r="C15" s="62" t="b">
        <v>0</v>
      </c>
      <c r="D15" s="65" t="b">
        <v>1</v>
      </c>
      <c r="E15" s="58" t="b">
        <v>0</v>
      </c>
      <c r="F15" s="58" t="b">
        <v>0</v>
      </c>
      <c r="G15" s="58" t="b">
        <v>0</v>
      </c>
      <c r="H15" s="58" t="b">
        <v>0</v>
      </c>
      <c r="I15" s="67" t="str">
        <f t="shared" si="0"/>
        <v>FALSETRUEFALSEFALSEFALSEFALSE</v>
      </c>
      <c r="J15" s="77">
        <v>14</v>
      </c>
    </row>
    <row r="16" spans="1:10" x14ac:dyDescent="0.2">
      <c r="A16" s="9">
        <v>15</v>
      </c>
      <c r="B16" s="59" t="s">
        <v>32</v>
      </c>
      <c r="C16" s="62" t="b">
        <v>0</v>
      </c>
      <c r="D16" s="65" t="b">
        <v>1</v>
      </c>
      <c r="E16" s="58" t="b">
        <v>0</v>
      </c>
      <c r="F16" s="65" t="b">
        <v>1</v>
      </c>
      <c r="G16" s="58" t="b">
        <v>0</v>
      </c>
      <c r="H16" s="58" t="b">
        <v>0</v>
      </c>
      <c r="I16" s="67" t="str">
        <f t="shared" si="0"/>
        <v>FALSETRUEFALSETRUEFALSEFALSE</v>
      </c>
      <c r="J16" s="77">
        <v>15</v>
      </c>
    </row>
    <row r="17" spans="1:10" ht="15" thickBot="1" x14ac:dyDescent="0.25">
      <c r="A17" s="68">
        <v>0</v>
      </c>
      <c r="B17" s="74" t="s">
        <v>124</v>
      </c>
      <c r="C17" s="63" t="b">
        <v>0</v>
      </c>
      <c r="D17" s="64" t="b">
        <v>0</v>
      </c>
      <c r="E17" s="64" t="b">
        <v>0</v>
      </c>
      <c r="F17" s="64" t="b">
        <v>0</v>
      </c>
      <c r="G17" s="64" t="b">
        <v>0</v>
      </c>
      <c r="H17" s="64" t="b">
        <v>0</v>
      </c>
      <c r="I17" s="78" t="str">
        <f t="shared" si="0"/>
        <v>FALSEFALSEFALSEFALSEFALSEFALSE</v>
      </c>
      <c r="J17" s="79">
        <v>0</v>
      </c>
    </row>
    <row r="19" spans="1:10" ht="15" thickBot="1" x14ac:dyDescent="0.25">
      <c r="A19" s="70" t="s">
        <v>0</v>
      </c>
      <c r="B19" s="70" t="s">
        <v>17</v>
      </c>
      <c r="C19" s="82" t="s">
        <v>77</v>
      </c>
      <c r="D19" s="83" t="s">
        <v>115</v>
      </c>
      <c r="E19" s="83" t="s">
        <v>116</v>
      </c>
      <c r="F19" s="83" t="s">
        <v>78</v>
      </c>
      <c r="G19" s="83" t="s">
        <v>117</v>
      </c>
      <c r="H19" s="84" t="s">
        <v>108</v>
      </c>
      <c r="I19" s="83" t="s">
        <v>123</v>
      </c>
      <c r="J19" s="85" t="s">
        <v>0</v>
      </c>
    </row>
    <row r="20" spans="1:10" x14ac:dyDescent="0.2">
      <c r="A20" s="71">
        <v>12</v>
      </c>
      <c r="B20" s="80" t="s">
        <v>33</v>
      </c>
      <c r="C20" s="86" t="b">
        <v>1</v>
      </c>
      <c r="D20" s="87" t="b">
        <v>0</v>
      </c>
      <c r="E20" s="87" t="b">
        <v>0</v>
      </c>
      <c r="F20" s="87" t="b">
        <v>0</v>
      </c>
      <c r="G20" s="87" t="b">
        <v>0</v>
      </c>
      <c r="H20" s="87" t="b">
        <v>0</v>
      </c>
      <c r="I20" s="88" t="str">
        <f t="shared" ref="I20:I34" si="1">C20&amp;D20&amp;E20&amp;F20&amp;G20&amp;H20</f>
        <v>TRUEFALSEFALSEFALSEFALSEFALSE</v>
      </c>
      <c r="J20" s="89">
        <v>12</v>
      </c>
    </row>
    <row r="21" spans="1:10" x14ac:dyDescent="0.2">
      <c r="A21" s="71">
        <v>13</v>
      </c>
      <c r="B21" s="80" t="s">
        <v>34</v>
      </c>
      <c r="C21" s="62" t="b">
        <v>0</v>
      </c>
      <c r="D21" s="65" t="b">
        <v>1</v>
      </c>
      <c r="E21" s="58" t="b">
        <v>0</v>
      </c>
      <c r="F21" s="58" t="b">
        <v>0</v>
      </c>
      <c r="G21" s="58" t="b">
        <v>0</v>
      </c>
      <c r="H21" s="58" t="b">
        <v>0</v>
      </c>
      <c r="I21" s="67" t="str">
        <f t="shared" si="1"/>
        <v>FALSETRUEFALSEFALSEFALSEFALSE</v>
      </c>
      <c r="J21" s="77">
        <v>13</v>
      </c>
    </row>
    <row r="22" spans="1:10" x14ac:dyDescent="0.2">
      <c r="A22" s="71">
        <v>14</v>
      </c>
      <c r="B22" s="80" t="s">
        <v>35</v>
      </c>
      <c r="C22" s="62" t="b">
        <v>0</v>
      </c>
      <c r="D22" s="58" t="b">
        <v>0</v>
      </c>
      <c r="E22" s="65" t="b">
        <v>1</v>
      </c>
      <c r="F22" s="58" t="b">
        <v>0</v>
      </c>
      <c r="G22" s="58" t="b">
        <v>0</v>
      </c>
      <c r="H22" s="58" t="b">
        <v>0</v>
      </c>
      <c r="I22" s="67" t="str">
        <f t="shared" si="1"/>
        <v>FALSEFALSETRUEFALSEFALSEFALSE</v>
      </c>
      <c r="J22" s="77">
        <v>14</v>
      </c>
    </row>
    <row r="23" spans="1:10" x14ac:dyDescent="0.2">
      <c r="A23" s="71">
        <v>15</v>
      </c>
      <c r="B23" s="80" t="s">
        <v>36</v>
      </c>
      <c r="C23" s="62" t="b">
        <v>0</v>
      </c>
      <c r="D23" s="58" t="b">
        <v>0</v>
      </c>
      <c r="E23" s="58" t="b">
        <v>0</v>
      </c>
      <c r="F23" s="58" t="b">
        <v>0</v>
      </c>
      <c r="G23" s="58" t="b">
        <v>0</v>
      </c>
      <c r="H23" s="65" t="b">
        <v>1</v>
      </c>
      <c r="I23" s="67" t="str">
        <f t="shared" si="1"/>
        <v>FALSEFALSEFALSEFALSEFALSETRUE</v>
      </c>
      <c r="J23" s="77">
        <v>15</v>
      </c>
    </row>
    <row r="24" spans="1:10" x14ac:dyDescent="0.2">
      <c r="A24" s="71">
        <v>16</v>
      </c>
      <c r="B24" s="80" t="s">
        <v>37</v>
      </c>
      <c r="C24" s="76" t="b">
        <v>1</v>
      </c>
      <c r="D24" s="65" t="b">
        <v>1</v>
      </c>
      <c r="E24" s="58" t="b">
        <v>0</v>
      </c>
      <c r="F24" s="58" t="b">
        <v>0</v>
      </c>
      <c r="G24" s="58" t="b">
        <v>0</v>
      </c>
      <c r="H24" s="58" t="b">
        <v>0</v>
      </c>
      <c r="I24" s="67" t="str">
        <f t="shared" si="1"/>
        <v>TRUETRUEFALSEFALSEFALSEFALSE</v>
      </c>
      <c r="J24" s="77">
        <v>16</v>
      </c>
    </row>
    <row r="25" spans="1:10" x14ac:dyDescent="0.2">
      <c r="A25" s="71">
        <v>17</v>
      </c>
      <c r="B25" s="80" t="s">
        <v>38</v>
      </c>
      <c r="C25" s="76" t="b">
        <v>1</v>
      </c>
      <c r="D25" s="65" t="b">
        <v>1</v>
      </c>
      <c r="E25" s="58" t="b">
        <v>0</v>
      </c>
      <c r="F25" s="58" t="b">
        <v>0</v>
      </c>
      <c r="G25" s="58" t="b">
        <v>0</v>
      </c>
      <c r="H25" s="65" t="b">
        <v>1</v>
      </c>
      <c r="I25" s="67" t="str">
        <f t="shared" si="1"/>
        <v>TRUETRUEFALSEFALSEFALSETRUE</v>
      </c>
      <c r="J25" s="77">
        <v>17</v>
      </c>
    </row>
    <row r="26" spans="1:10" x14ac:dyDescent="0.2">
      <c r="A26" s="71">
        <v>18</v>
      </c>
      <c r="B26" s="80" t="s">
        <v>39</v>
      </c>
      <c r="C26" s="76" t="b">
        <v>1</v>
      </c>
      <c r="D26" s="58" t="b">
        <v>0</v>
      </c>
      <c r="E26" s="65" t="b">
        <v>1</v>
      </c>
      <c r="F26" s="58" t="b">
        <v>0</v>
      </c>
      <c r="G26" s="58" t="b">
        <v>0</v>
      </c>
      <c r="H26" s="58" t="b">
        <v>0</v>
      </c>
      <c r="I26" s="67" t="str">
        <f t="shared" si="1"/>
        <v>TRUEFALSETRUEFALSEFALSEFALSE</v>
      </c>
      <c r="J26" s="77">
        <v>18</v>
      </c>
    </row>
    <row r="27" spans="1:10" x14ac:dyDescent="0.2">
      <c r="A27" s="71">
        <v>19</v>
      </c>
      <c r="B27" s="80" t="s">
        <v>40</v>
      </c>
      <c r="C27" s="76" t="b">
        <v>1</v>
      </c>
      <c r="D27" s="58" t="b">
        <v>0</v>
      </c>
      <c r="E27" s="65" t="b">
        <v>1</v>
      </c>
      <c r="F27" s="58" t="b">
        <v>0</v>
      </c>
      <c r="G27" s="58" t="b">
        <v>0</v>
      </c>
      <c r="H27" s="65" t="b">
        <v>1</v>
      </c>
      <c r="I27" s="67" t="str">
        <f t="shared" si="1"/>
        <v>TRUEFALSETRUEFALSEFALSETRUE</v>
      </c>
      <c r="J27" s="77">
        <v>19</v>
      </c>
    </row>
    <row r="28" spans="1:10" x14ac:dyDescent="0.2">
      <c r="A28" s="71">
        <v>20</v>
      </c>
      <c r="B28" s="80" t="s">
        <v>41</v>
      </c>
      <c r="C28" s="76" t="b">
        <v>1</v>
      </c>
      <c r="D28" s="58" t="b">
        <v>0</v>
      </c>
      <c r="E28" s="58" t="b">
        <v>0</v>
      </c>
      <c r="F28" s="58" t="b">
        <v>0</v>
      </c>
      <c r="G28" s="58" t="b">
        <v>0</v>
      </c>
      <c r="H28" s="65" t="b">
        <v>1</v>
      </c>
      <c r="I28" s="67" t="str">
        <f t="shared" si="1"/>
        <v>TRUEFALSEFALSEFALSEFALSETRUE</v>
      </c>
      <c r="J28" s="77">
        <v>20</v>
      </c>
    </row>
    <row r="29" spans="1:10" x14ac:dyDescent="0.2">
      <c r="A29" s="71">
        <v>21</v>
      </c>
      <c r="B29" s="80" t="s">
        <v>42</v>
      </c>
      <c r="C29" s="62" t="b">
        <v>0</v>
      </c>
      <c r="D29" s="65" t="b">
        <v>1</v>
      </c>
      <c r="E29" s="65" t="b">
        <v>1</v>
      </c>
      <c r="F29" s="58" t="b">
        <v>0</v>
      </c>
      <c r="G29" s="58" t="b">
        <v>0</v>
      </c>
      <c r="H29" s="58" t="b">
        <v>0</v>
      </c>
      <c r="I29" s="67" t="str">
        <f t="shared" si="1"/>
        <v>FALSETRUETRUEFALSEFALSEFALSE</v>
      </c>
      <c r="J29" s="77">
        <v>21</v>
      </c>
    </row>
    <row r="30" spans="1:10" x14ac:dyDescent="0.2">
      <c r="A30" s="71">
        <v>22</v>
      </c>
      <c r="B30" s="80" t="s">
        <v>43</v>
      </c>
      <c r="C30" s="62" t="b">
        <v>0</v>
      </c>
      <c r="D30" s="65" t="b">
        <v>1</v>
      </c>
      <c r="E30" s="65" t="b">
        <v>1</v>
      </c>
      <c r="F30" s="58" t="b">
        <v>0</v>
      </c>
      <c r="G30" s="58" t="b">
        <v>0</v>
      </c>
      <c r="H30" s="65" t="b">
        <v>1</v>
      </c>
      <c r="I30" s="67" t="str">
        <f t="shared" si="1"/>
        <v>FALSETRUETRUEFALSEFALSETRUE</v>
      </c>
      <c r="J30" s="77">
        <v>22</v>
      </c>
    </row>
    <row r="31" spans="1:10" x14ac:dyDescent="0.2">
      <c r="A31" s="71">
        <v>23</v>
      </c>
      <c r="B31" s="80" t="s">
        <v>44</v>
      </c>
      <c r="C31" s="62" t="b">
        <v>0</v>
      </c>
      <c r="D31" s="65" t="b">
        <v>1</v>
      </c>
      <c r="E31" s="58" t="b">
        <v>0</v>
      </c>
      <c r="F31" s="58" t="b">
        <v>0</v>
      </c>
      <c r="G31" s="58" t="b">
        <v>0</v>
      </c>
      <c r="H31" s="65" t="b">
        <v>1</v>
      </c>
      <c r="I31" s="67" t="str">
        <f t="shared" si="1"/>
        <v>FALSETRUEFALSEFALSEFALSETRUE</v>
      </c>
      <c r="J31" s="77">
        <v>23</v>
      </c>
    </row>
    <row r="32" spans="1:10" x14ac:dyDescent="0.2">
      <c r="A32" s="71">
        <v>24</v>
      </c>
      <c r="B32" s="80" t="s">
        <v>45</v>
      </c>
      <c r="C32" s="62" t="b">
        <v>0</v>
      </c>
      <c r="D32" s="58" t="b">
        <v>0</v>
      </c>
      <c r="E32" s="65" t="b">
        <v>1</v>
      </c>
      <c r="F32" s="58" t="b">
        <v>0</v>
      </c>
      <c r="G32" s="58" t="b">
        <v>0</v>
      </c>
      <c r="H32" s="65" t="b">
        <v>1</v>
      </c>
      <c r="I32" s="67" t="str">
        <f t="shared" si="1"/>
        <v>FALSEFALSETRUEFALSEFALSETRUE</v>
      </c>
      <c r="J32" s="77">
        <v>24</v>
      </c>
    </row>
    <row r="33" spans="1:10" x14ac:dyDescent="0.2">
      <c r="A33" s="71">
        <v>25</v>
      </c>
      <c r="B33" s="80" t="s">
        <v>46</v>
      </c>
      <c r="C33" s="62" t="b">
        <v>0</v>
      </c>
      <c r="D33" s="58" t="b">
        <v>0</v>
      </c>
      <c r="E33" s="58" t="b">
        <v>0</v>
      </c>
      <c r="F33" s="65" t="b">
        <v>1</v>
      </c>
      <c r="G33" s="58" t="b">
        <v>0</v>
      </c>
      <c r="H33" s="58" t="b">
        <v>0</v>
      </c>
      <c r="I33" s="67" t="str">
        <f t="shared" si="1"/>
        <v>FALSEFALSEFALSETRUEFALSEFALSE</v>
      </c>
      <c r="J33" s="77">
        <v>25</v>
      </c>
    </row>
    <row r="34" spans="1:10" x14ac:dyDescent="0.2">
      <c r="A34" s="71">
        <v>26</v>
      </c>
      <c r="B34" s="80" t="s">
        <v>47</v>
      </c>
      <c r="C34" s="62" t="b">
        <v>0</v>
      </c>
      <c r="D34" s="58" t="b">
        <v>0</v>
      </c>
      <c r="E34" s="58" t="b">
        <v>0</v>
      </c>
      <c r="F34" s="58" t="b">
        <v>0</v>
      </c>
      <c r="G34" s="65" t="b">
        <v>1</v>
      </c>
      <c r="H34" s="58" t="b">
        <v>0</v>
      </c>
      <c r="I34" s="67" t="str">
        <f t="shared" si="1"/>
        <v>FALSEFALSEFALSEFALSETRUEFALSE</v>
      </c>
      <c r="J34" s="77">
        <v>26</v>
      </c>
    </row>
    <row r="35" spans="1:10" ht="15" thickBot="1" x14ac:dyDescent="0.25">
      <c r="A35" s="72">
        <v>0</v>
      </c>
      <c r="B35" s="81" t="s">
        <v>125</v>
      </c>
      <c r="C35" s="63" t="b">
        <v>0</v>
      </c>
      <c r="D35" s="64" t="b">
        <v>0</v>
      </c>
      <c r="E35" s="64" t="b">
        <v>0</v>
      </c>
      <c r="F35" s="64" t="b">
        <v>0</v>
      </c>
      <c r="G35" s="64" t="b">
        <v>0</v>
      </c>
      <c r="H35" s="64" t="b">
        <v>0</v>
      </c>
      <c r="I35" s="78" t="str">
        <f t="shared" ref="I35" si="2">C35&amp;D35&amp;E35&amp;F35&amp;G35&amp;H35</f>
        <v>FALSEFALSEFALSEFALSEFALSEFALSE</v>
      </c>
      <c r="J35" s="79">
        <v>0</v>
      </c>
    </row>
  </sheetData>
  <phoneticPr fontId="3"/>
  <dataValidations count="1">
    <dataValidation type="list" allowBlank="1" showInputMessage="1" showErrorMessage="1" sqref="C2:H17 C20:H35" xr:uid="{00000000-0002-0000-0200-000000000000}">
      <formula1>"TRUE,FALSE"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回答様式(利用施設)</vt:lpstr>
      <vt:lpstr>DB用データ(職員用)</vt:lpstr>
      <vt:lpstr>利用状況判定ﾃｰﾌﾞﾙ</vt:lpstr>
      <vt:lpstr>'回答様式(利用施設)'!Print_Area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2025-05-09T07:52:27Z</cp:lastPrinted>
  <dcterms:created xsi:type="dcterms:W3CDTF">2021-05-25T04:14:39Z</dcterms:created>
  <dcterms:modified xsi:type="dcterms:W3CDTF">2025-05-09T08:07:41Z</dcterms:modified>
</cp:coreProperties>
</file>