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4010952\Desktop\R06\温泉\R6利用状況調査\1_調査票の作成\HP用\"/>
    </mc:Choice>
  </mc:AlternateContent>
  <xr:revisionPtr revIDLastSave="0" documentId="13_ncr:1_{3598A9C8-FDD1-45B3-92D3-6B6CA548F977}" xr6:coauthVersionLast="47" xr6:coauthVersionMax="47" xr10:uidLastSave="{00000000-0000-0000-0000-000000000000}"/>
  <workbookProtection workbookAlgorithmName="SHA-512" workbookHashValue="KgW7Se0movws5YPuHbYJFWrXvz7o+1hqFE2ohQKi+PM1w54TfdzPFY5QKmhmV7DFhgUR61OFMiGO8JBApqrbwg==" workbookSaltValue="kAqCSlDUim/jl3gV89u0RA==" workbookSpinCount="100000" lockStructure="1"/>
  <bookViews>
    <workbookView xWindow="6672" yWindow="276" windowWidth="23040" windowHeight="12120" tabRatio="842" xr2:uid="{00000000-000D-0000-FFFF-FFFF00000000}"/>
  </bookViews>
  <sheets>
    <sheet name="回答様式(利用施設)" sheetId="8" r:id="rId1"/>
    <sheet name="DB用データ(職員用)" sheetId="9" state="hidden" r:id="rId2"/>
    <sheet name="利用状況判定ﾃｰﾌﾞﾙ" sheetId="10" state="hidden" r:id="rId3"/>
  </sheets>
  <definedNames>
    <definedName name="_xlnm._FilterDatabase" localSheetId="1" hidden="1">'DB用データ(職員用)'!$A$6:$Q$8</definedName>
    <definedName name="_xlnm.Print_Area" localSheetId="0">'回答様式(利用施設)'!$A$1:$R$45,'回答様式(利用施設)'!$T$1:$AK$45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9" l="1"/>
  <c r="U4" i="9" s="1"/>
  <c r="J7" i="9" s="1"/>
  <c r="I35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20" i="10"/>
  <c r="I17" i="10"/>
  <c r="T2" i="9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2" i="10"/>
  <c r="I7" i="9"/>
  <c r="D7" i="9"/>
  <c r="G7" i="9"/>
  <c r="O7" i="9"/>
  <c r="N7" i="9"/>
  <c r="M7" i="9"/>
  <c r="L7" i="9"/>
  <c r="K7" i="9"/>
  <c r="F7" i="9"/>
  <c r="B7" i="9"/>
  <c r="U2" i="9" l="1"/>
  <c r="H7" i="9" s="1"/>
</calcChain>
</file>

<file path=xl/sharedStrings.xml><?xml version="1.0" encoding="utf-8"?>
<sst xmlns="http://schemas.openxmlformats.org/spreadsheetml/2006/main" count="272" uniqueCount="158">
  <si>
    <t>ID</t>
  </si>
  <si>
    <t>未回答：未利用扱い</t>
  </si>
  <si>
    <t>調査年度</t>
  </si>
  <si>
    <t>利用中</t>
  </si>
  <si>
    <t>測定不能</t>
  </si>
  <si>
    <t>あて先不明</t>
  </si>
  <si>
    <t>利用施設_ID</t>
  </si>
  <si>
    <t>利用場所温度　℃</t>
  </si>
  <si>
    <t>加温</t>
  </si>
  <si>
    <t>利用形態(浴用)</t>
  </si>
  <si>
    <t>利用形態(飲用)</t>
  </si>
  <si>
    <t>利用形態(その他)</t>
  </si>
  <si>
    <t>源泉利用量　L/分</t>
  </si>
  <si>
    <t>湧出時間　時間/日</t>
  </si>
  <si>
    <t>源泉利用量　m3/日</t>
  </si>
  <si>
    <t>利用者数　宿泊　人/年</t>
  </si>
  <si>
    <t>利用者数　日帰　人/年</t>
  </si>
  <si>
    <t>利用状況_形態2</t>
  </si>
  <si>
    <t>浴_旅館業</t>
  </si>
  <si>
    <t>浴_公衆浴場</t>
  </si>
  <si>
    <t>浴_プール</t>
  </si>
  <si>
    <t>浴_個人利用</t>
  </si>
  <si>
    <t>浴_旅館業・公衆浴場</t>
  </si>
  <si>
    <t>浴_旅館業･プール</t>
  </si>
  <si>
    <t>浴_旅館業・公衆浴場・プール</t>
  </si>
  <si>
    <t>浴_公衆浴場・プール</t>
  </si>
  <si>
    <t>浴_その他</t>
  </si>
  <si>
    <t>浴_公衆浴場・その他</t>
  </si>
  <si>
    <t>浴_公衆浴場・ホテル・その他</t>
  </si>
  <si>
    <t>浴_旅館業・その他宿泊施設</t>
  </si>
  <si>
    <t>浴_旅館業・公衆浴場・その他宿泊施設</t>
  </si>
  <si>
    <t>浴_ホテル</t>
  </si>
  <si>
    <t>浴_公衆浴場・ホテル</t>
  </si>
  <si>
    <t>他_園芸</t>
  </si>
  <si>
    <t>他_農業</t>
  </si>
  <si>
    <t>他_養殖漁業</t>
  </si>
  <si>
    <t>他_その他</t>
  </si>
  <si>
    <t>他_園芸･農業</t>
  </si>
  <si>
    <t>他_園芸･農業・その他</t>
  </si>
  <si>
    <t>他_園芸･養殖漁業</t>
  </si>
  <si>
    <t>他_園芸･養殖漁業・その他</t>
  </si>
  <si>
    <t>他_園芸･その他</t>
  </si>
  <si>
    <t>他_農業･養殖漁業</t>
  </si>
  <si>
    <t>他_農業･養殖漁業・その他</t>
  </si>
  <si>
    <t>他_農業・その他</t>
  </si>
  <si>
    <t>他_養殖漁業・その他</t>
  </si>
  <si>
    <t>他_温泉スタンド</t>
  </si>
  <si>
    <t>他_医療施設</t>
  </si>
  <si>
    <t>浴用</t>
  </si>
  <si>
    <t>飲用</t>
  </si>
  <si>
    <t>その他</t>
  </si>
  <si>
    <t>【記入上の注意事項】</t>
  </si>
  <si>
    <t>利用施設所在地</t>
    <phoneticPr fontId="3"/>
  </si>
  <si>
    <t>記入者氏名</t>
    <phoneticPr fontId="3"/>
  </si>
  <si>
    <t>連絡先電話番号</t>
    <phoneticPr fontId="3"/>
  </si>
  <si>
    <t>①現在の利用状況</t>
    <phoneticPr fontId="3"/>
  </si>
  <si>
    <t>②利用場所での温度</t>
    <phoneticPr fontId="3"/>
  </si>
  <si>
    <t>③温泉利用の形態</t>
    <phoneticPr fontId="3"/>
  </si>
  <si>
    <t>④源泉の利用量</t>
    <phoneticPr fontId="3"/>
  </si>
  <si>
    <t>⑤利用者数</t>
    <phoneticPr fontId="3"/>
  </si>
  <si>
    <t>⑥宿泊定員</t>
    <phoneticPr fontId="3"/>
  </si>
  <si>
    <t>利用中</t>
    <phoneticPr fontId="3"/>
  </si>
  <si>
    <t>未利用</t>
    <phoneticPr fontId="3"/>
  </si>
  <si>
    <t>廃止</t>
    <phoneticPr fontId="3"/>
  </si>
  <si>
    <t>℃</t>
    <phoneticPr fontId="3"/>
  </si>
  <si>
    <t>）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</si>
  <si>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</si>
  <si>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</si>
  <si>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旅館</t>
    <phoneticPr fontId="3"/>
  </si>
  <si>
    <t>ホテル</t>
    <phoneticPr fontId="3"/>
  </si>
  <si>
    <t>公衆浴場</t>
    <phoneticPr fontId="3"/>
  </si>
  <si>
    <t>プール</t>
    <phoneticPr fontId="3"/>
  </si>
  <si>
    <t>その他宿泊施設</t>
  </si>
  <si>
    <t>その他宿泊施設</t>
    <phoneticPr fontId="3"/>
  </si>
  <si>
    <t>個人利用（自家用・マンション・社員寮）</t>
    <phoneticPr fontId="3"/>
  </si>
  <si>
    <t>飲泉</t>
    <phoneticPr fontId="3"/>
  </si>
  <si>
    <t>ミネラルウォーター製造</t>
    <phoneticPr fontId="3"/>
  </si>
  <si>
    <t>養殖漁業</t>
    <phoneticPr fontId="3"/>
  </si>
  <si>
    <t>農業</t>
    <phoneticPr fontId="3"/>
  </si>
  <si>
    <t>園芸</t>
    <phoneticPr fontId="3"/>
  </si>
  <si>
    <t>温泉スタンド</t>
    <phoneticPr fontId="3"/>
  </si>
  <si>
    <t>温泉スタンド</t>
    <phoneticPr fontId="3"/>
  </si>
  <si>
    <t>医療施設</t>
    <phoneticPr fontId="3"/>
  </si>
  <si>
    <t>その他</t>
    <rPh sb="2" eb="3">
      <t>タ</t>
    </rPh>
    <phoneticPr fontId="3"/>
  </si>
  <si>
    <t>（</t>
    <phoneticPr fontId="3"/>
  </si>
  <si>
    <t>時間）</t>
    <rPh sb="0" eb="2">
      <t>ジカン</t>
    </rPh>
    <phoneticPr fontId="3"/>
  </si>
  <si>
    <t>）</t>
    <phoneticPr fontId="3"/>
  </si>
  <si>
    <t>宿泊利用者</t>
  </si>
  <si>
    <t>※</t>
    <phoneticPr fontId="3"/>
  </si>
  <si>
    <t>①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</si>
  <si>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</si>
  <si>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</si>
  <si>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</si>
  <si>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</si>
  <si>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②</t>
    <phoneticPr fontId="3"/>
  </si>
  <si>
    <t>　（加温の有無：</t>
    <phoneticPr fontId="3"/>
  </si>
  <si>
    <t>※封筒表面記載の番号を記載</t>
    <phoneticPr fontId="3"/>
  </si>
  <si>
    <t>日帰利用者</t>
    <rPh sb="0" eb="2">
      <t>ヒガエ</t>
    </rPh>
    <phoneticPr fontId="3"/>
  </si>
  <si>
    <t>○</t>
    <phoneticPr fontId="3"/>
  </si>
  <si>
    <t>利用施設名称・屋号</t>
    <phoneticPr fontId="3"/>
  </si>
  <si>
    <t>利用施設ＩＤ</t>
    <phoneticPr fontId="3"/>
  </si>
  <si>
    <t>〒</t>
    <phoneticPr fontId="3"/>
  </si>
  <si>
    <t>人/日（</t>
    <phoneticPr fontId="3"/>
  </si>
  <si>
    <t>人/日（</t>
    <phoneticPr fontId="3"/>
  </si>
  <si>
    <t>人</t>
    <phoneticPr fontId="3"/>
  </si>
  <si>
    <t>人/年）</t>
    <rPh sb="0" eb="1">
      <t>ニン</t>
    </rPh>
    <rPh sb="2" eb="3">
      <t>ネン</t>
    </rPh>
    <phoneticPr fontId="3"/>
  </si>
  <si>
    <t>利用場所での温度は、温泉の給湯口の温度を記入してください。</t>
    <phoneticPr fontId="3"/>
  </si>
  <si>
    <t>Ｌ/分（</t>
    <rPh sb="2" eb="3">
      <t>フン</t>
    </rPh>
    <phoneticPr fontId="3"/>
  </si>
  <si>
    <t>（</t>
    <phoneticPr fontId="3"/>
  </si>
  <si>
    <t>１日のゆう出時間：</t>
    <phoneticPr fontId="3"/>
  </si>
  <si>
    <r>
      <t>ｍ</t>
    </r>
    <r>
      <rPr>
        <vertAlign val="superscript"/>
        <sz val="12"/>
        <color theme="1"/>
        <rFont val="UD デジタル 教科書体 N-R"/>
        <family val="1"/>
        <charset val="128"/>
      </rPr>
      <t>３</t>
    </r>
    <r>
      <rPr>
        <sz val="12"/>
        <color theme="1"/>
        <rFont val="UD デジタル 教科書体 N-R"/>
        <family val="1"/>
        <charset val="128"/>
      </rPr>
      <t>/日</t>
    </r>
    <rPh sb="3" eb="4">
      <t>ニチ</t>
    </rPh>
    <phoneticPr fontId="3"/>
  </si>
  <si>
    <t>R02</t>
    <phoneticPr fontId="3"/>
  </si>
  <si>
    <t>その他</t>
    <phoneticPr fontId="3"/>
  </si>
  <si>
    <t>旅館</t>
    <phoneticPr fontId="3"/>
  </si>
  <si>
    <t>ホテル</t>
    <phoneticPr fontId="3"/>
  </si>
  <si>
    <t>公衆浴場</t>
    <phoneticPr fontId="3"/>
  </si>
  <si>
    <t>プール</t>
    <phoneticPr fontId="3"/>
  </si>
  <si>
    <t>個人利用</t>
    <phoneticPr fontId="3"/>
  </si>
  <si>
    <t>飲泉</t>
    <phoneticPr fontId="3"/>
  </si>
  <si>
    <t>農業</t>
    <phoneticPr fontId="3"/>
  </si>
  <si>
    <t>養殖漁業</t>
    <phoneticPr fontId="3"/>
  </si>
  <si>
    <t>医療施設</t>
    <phoneticPr fontId="3"/>
  </si>
  <si>
    <t>浴用</t>
    <rPh sb="0" eb="2">
      <t>ヨクヨウ</t>
    </rPh>
    <phoneticPr fontId="3"/>
  </si>
  <si>
    <t>飲用</t>
    <rPh sb="0" eb="2">
      <t>インヨウ</t>
    </rPh>
    <phoneticPr fontId="3"/>
  </si>
  <si>
    <t>ウォーター製造</t>
    <phoneticPr fontId="3"/>
  </si>
  <si>
    <t>利用状況</t>
    <rPh sb="0" eb="2">
      <t>リヨウ</t>
    </rPh>
    <rPh sb="2" eb="4">
      <t>ジョウキョウ</t>
    </rPh>
    <phoneticPr fontId="3"/>
  </si>
  <si>
    <t>加温</t>
    <rPh sb="0" eb="2">
      <t>カオン</t>
    </rPh>
    <phoneticPr fontId="3"/>
  </si>
  <si>
    <t>文字列</t>
    <rPh sb="0" eb="3">
      <t>モジレツ</t>
    </rPh>
    <phoneticPr fontId="3"/>
  </si>
  <si>
    <t>-</t>
    <phoneticPr fontId="3"/>
  </si>
  <si>
    <t>-</t>
    <phoneticPr fontId="3"/>
  </si>
  <si>
    <t>→</t>
    <phoneticPr fontId="3"/>
  </si>
  <si>
    <t>→</t>
    <phoneticPr fontId="3"/>
  </si>
  <si>
    <t>お問合わせ、様式送付依頼は、管轄の林務環境事務所環境課まで御連絡ください。</t>
    <phoneticPr fontId="3"/>
  </si>
  <si>
    <t>・</t>
    <phoneticPr fontId="3"/>
  </si>
  <si>
    <t>中北林務環境事務所</t>
    <rPh sb="0" eb="9">
      <t>チュウホクリンムカンキョウジムショ</t>
    </rPh>
    <phoneticPr fontId="3"/>
  </si>
  <si>
    <t>ch-rinmuk@pref.yamanashi.lg.jp</t>
    <phoneticPr fontId="3"/>
  </si>
  <si>
    <t>峡東林務環境事務所</t>
    <rPh sb="0" eb="2">
      <t>キョウトウ</t>
    </rPh>
    <rPh sb="2" eb="4">
      <t>リンム</t>
    </rPh>
    <rPh sb="4" eb="6">
      <t>カンキョウ</t>
    </rPh>
    <rPh sb="6" eb="8">
      <t>ジム</t>
    </rPh>
    <rPh sb="8" eb="9">
      <t>ショ</t>
    </rPh>
    <phoneticPr fontId="3"/>
  </si>
  <si>
    <t>kt-rinmuk@pref.yamanashi.lg.jp</t>
    <phoneticPr fontId="3"/>
  </si>
  <si>
    <t>峡南林務環境事務所</t>
    <rPh sb="0" eb="2">
      <t>キョウナン</t>
    </rPh>
    <rPh sb="2" eb="4">
      <t>リンム</t>
    </rPh>
    <rPh sb="4" eb="6">
      <t>カンキョウ</t>
    </rPh>
    <rPh sb="6" eb="8">
      <t>ジム</t>
    </rPh>
    <rPh sb="8" eb="9">
      <t>ショ</t>
    </rPh>
    <phoneticPr fontId="3"/>
  </si>
  <si>
    <t>kn-rinmuk@pref.yamanashi.lg.jp</t>
    <phoneticPr fontId="3"/>
  </si>
  <si>
    <t>富士・東部林務環境事務所</t>
    <rPh sb="0" eb="2">
      <t>フジ</t>
    </rPh>
    <rPh sb="3" eb="12">
      <t>トウブリンムカンキョウジムショ</t>
    </rPh>
    <phoneticPr fontId="3"/>
  </si>
  <si>
    <t>ft-rinmuk@pref.yamanashi.lg.jp</t>
    <phoneticPr fontId="3"/>
  </si>
  <si>
    <t>宿泊利用施設の場合のみ、宿泊定員を記入してください。</t>
    <phoneticPr fontId="3"/>
  </si>
  <si>
    <t>利用施設ID、名称、所在地、記入者氏名、連絡先電話番号を記入してください。</t>
    <rPh sb="17" eb="19">
      <t>シメイ</t>
    </rPh>
    <phoneticPr fontId="3"/>
  </si>
  <si>
    <t>(宿泊利用者、日帰利用者)１日あたりの利用者数、年間利用者数を記入してください。</t>
    <phoneticPr fontId="3"/>
  </si>
  <si>
    <t>また、1日あたりの利用時間も記入してください。</t>
    <phoneticPr fontId="3"/>
  </si>
  <si>
    <r>
      <t>温泉を利用している形態で、</t>
    </r>
    <r>
      <rPr>
        <b/>
        <u/>
        <sz val="11"/>
        <color theme="1"/>
        <rFont val="UD デジタル 教科書体 N-R"/>
        <family val="1"/>
        <charset val="128"/>
      </rPr>
      <t>該当するものすべてにレ点</t>
    </r>
    <r>
      <rPr>
        <sz val="11"/>
        <color theme="1"/>
        <rFont val="UD デジタル 教科書体 N-R"/>
        <family val="1"/>
        <charset val="128"/>
      </rPr>
      <t>を記入してください。</t>
    </r>
    <phoneticPr fontId="3"/>
  </si>
  <si>
    <r>
      <t>現在の利用状況のいずれか</t>
    </r>
    <r>
      <rPr>
        <b/>
        <u/>
        <sz val="11"/>
        <color theme="1"/>
        <rFont val="UD デジタル 教科書体 N-R"/>
        <family val="1"/>
        <charset val="128"/>
      </rPr>
      <t>ひとつにレ点</t>
    </r>
    <r>
      <rPr>
        <sz val="11"/>
        <color theme="1"/>
        <rFont val="UD デジタル 教科書体 N-R"/>
        <family val="1"/>
        <charset val="128"/>
      </rPr>
      <t>を記入してください。</t>
    </r>
    <rPh sb="17" eb="18">
      <t>テン</t>
    </rPh>
    <rPh sb="19" eb="21">
      <t>キニュウ</t>
    </rPh>
    <phoneticPr fontId="3"/>
  </si>
  <si>
    <r>
      <t>また、加温の有無どちらか</t>
    </r>
    <r>
      <rPr>
        <b/>
        <u/>
        <sz val="11"/>
        <color theme="1"/>
        <rFont val="UD デジタル 教科書体 N-R"/>
        <family val="1"/>
        <charset val="128"/>
      </rPr>
      <t>ひとつにレ点</t>
    </r>
    <r>
      <rPr>
        <sz val="11"/>
        <color theme="1"/>
        <rFont val="UD デジタル 教科書体 N-R"/>
        <family val="1"/>
        <charset val="128"/>
      </rPr>
      <t>を記入してください。</t>
    </r>
    <phoneticPr fontId="3"/>
  </si>
  <si>
    <r>
      <t>また、</t>
    </r>
    <r>
      <rPr>
        <b/>
        <u/>
        <sz val="11"/>
        <color theme="1"/>
        <rFont val="UD デジタル 教科書体 N-R"/>
        <family val="1"/>
        <charset val="128"/>
      </rPr>
      <t>電子</t>
    </r>
    <r>
      <rPr>
        <b/>
        <u/>
        <sz val="11"/>
        <rFont val="UD デジタル 教科書体 N-R"/>
        <family val="1"/>
        <charset val="128"/>
      </rPr>
      <t>メール</t>
    </r>
    <r>
      <rPr>
        <sz val="11"/>
        <rFont val="UD デジタル 教科書体 N-R"/>
        <family val="1"/>
        <charset val="128"/>
      </rPr>
      <t>による提出に御協力ください。</t>
    </r>
    <rPh sb="3" eb="5">
      <t>デンシ</t>
    </rPh>
    <rPh sb="11" eb="13">
      <t>テイシュツ</t>
    </rPh>
    <rPh sb="14" eb="17">
      <t>ゴキョウリョク</t>
    </rPh>
    <phoneticPr fontId="2"/>
  </si>
  <si>
    <t>1分あたりの利用量(Ｌ)と1日あたりの利用量(㎥)を記入してください(１㎥＝1,000Ｌ)。</t>
    <phoneticPr fontId="3"/>
  </si>
  <si>
    <t>○○○－○○○○</t>
    <phoneticPr fontId="3"/>
  </si>
  <si>
    <t>旅館「○○○」</t>
    <rPh sb="0" eb="2">
      <t>リョカン</t>
    </rPh>
    <phoneticPr fontId="3"/>
  </si>
  <si>
    <t>山梨県○○市○○一丁目○番○号</t>
    <phoneticPr fontId="3"/>
  </si>
  <si>
    <t>TEL ○○○－○○○－○○○○</t>
    <phoneticPr fontId="3"/>
  </si>
  <si>
    <t>○○株式会社　　○○○○</t>
    <phoneticPr fontId="3"/>
  </si>
  <si>
    <t>温泉利用状況調査票（令和６年度調査）（令和５年度利用実績分）</t>
    <phoneticPr fontId="3"/>
  </si>
  <si>
    <t>（令和６年３月３１日現在の状況）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</si>
</sst>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UD デジタル 教科書体 N-R"/>
      <family val="2"/>
      <charset val="128"/>
    </font>
    <font>
      <sz val="11"/>
      <color rgb="FFFF0000"/>
      <name val="UD デジタル 教科書体 N-R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1"/>
      <color rgb="FF0000FF"/>
      <name val="UD デジタル 教科書体 N-R"/>
      <family val="2"/>
      <charset val="128"/>
    </font>
    <font>
      <sz val="12"/>
      <color theme="1"/>
      <name val="UD デジタル 教科書体 N-R"/>
      <family val="1"/>
      <charset val="128"/>
    </font>
    <font>
      <sz val="12"/>
      <color rgb="FF0000FF"/>
      <name val="UD デジタル 教科書体 N-R"/>
      <family val="1"/>
      <charset val="128"/>
    </font>
    <font>
      <vertAlign val="superscript"/>
      <sz val="12"/>
      <color theme="1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FF"/>
      <name val="UD デジタル 教科書体 N-R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UD デジタル 教科書体 N-R"/>
      <family val="2"/>
      <charset val="128"/>
    </font>
    <font>
      <b/>
      <sz val="12"/>
      <color theme="1"/>
      <name val="UD デジタル 教科書体 N-R"/>
      <family val="1"/>
      <charset val="128"/>
    </font>
    <font>
      <b/>
      <u/>
      <sz val="11"/>
      <color theme="1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0" borderId="5" xfId="2" applyFont="1" applyFill="1" applyBorder="1" applyAlignment="1">
      <alignment horizontal="right"/>
    </xf>
    <xf numFmtId="0" fontId="4" fillId="0" borderId="8" xfId="0" applyFont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/>
    <xf numFmtId="0" fontId="7" fillId="0" borderId="15" xfId="0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5" xfId="0" applyFont="1" applyBorder="1" applyAlignment="1"/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2" borderId="16" xfId="1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0" fillId="0" borderId="5" xfId="0" applyBorder="1">
      <alignment vertical="center"/>
    </xf>
    <xf numFmtId="0" fontId="2" fillId="0" borderId="12" xfId="2" applyFont="1" applyFill="1" applyBorder="1" applyAlignment="1"/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" fillId="0" borderId="5" xfId="0" applyFont="1" applyBorder="1">
      <alignment vertical="center"/>
    </xf>
    <xf numFmtId="0" fontId="2" fillId="2" borderId="5" xfId="2" applyFont="1" applyFill="1" applyBorder="1" applyAlignment="1">
      <alignment horizontal="center"/>
    </xf>
    <xf numFmtId="0" fontId="6" fillId="0" borderId="5" xfId="0" applyFont="1" applyBorder="1">
      <alignment vertical="center"/>
    </xf>
    <xf numFmtId="0" fontId="13" fillId="0" borderId="5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2" borderId="16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right" wrapText="1"/>
    </xf>
    <xf numFmtId="0" fontId="13" fillId="0" borderId="5" xfId="3" applyFont="1" applyFill="1" applyBorder="1" applyAlignment="1">
      <alignment horizontal="right" wrapText="1"/>
    </xf>
    <xf numFmtId="0" fontId="2" fillId="2" borderId="12" xfId="2" applyFont="1" applyFill="1" applyBorder="1" applyAlignment="1">
      <alignment horizontal="center"/>
    </xf>
    <xf numFmtId="0" fontId="13" fillId="0" borderId="12" xfId="2" applyFont="1" applyFill="1" applyBorder="1" applyAlignment="1"/>
    <xf numFmtId="0" fontId="0" fillId="4" borderId="23" xfId="0" applyFill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6" fillId="0" borderId="30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2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3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0" fillId="0" borderId="22" xfId="0" applyBorder="1">
      <alignment vertical="center"/>
    </xf>
    <xf numFmtId="0" fontId="6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2" xfId="0" applyFont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5" borderId="32" xfId="1" applyFont="1" applyFill="1" applyBorder="1" applyAlignment="1">
      <alignment horizontal="center" wrapText="1"/>
    </xf>
    <xf numFmtId="0" fontId="12" fillId="5" borderId="33" xfId="1" applyFont="1" applyFill="1" applyBorder="1" applyAlignment="1">
      <alignment horizontal="center" wrapText="1"/>
    </xf>
    <xf numFmtId="0" fontId="10" fillId="5" borderId="33" xfId="1" applyFont="1" applyFill="1" applyBorder="1" applyAlignment="1">
      <alignment horizontal="center" wrapText="1"/>
    </xf>
    <xf numFmtId="0" fontId="12" fillId="5" borderId="37" xfId="1" applyFont="1" applyFill="1" applyBorder="1" applyAlignment="1">
      <alignment horizontal="center" wrapText="1"/>
    </xf>
    <xf numFmtId="0" fontId="12" fillId="5" borderId="33" xfId="1" applyFont="1" applyFill="1" applyBorder="1" applyAlignment="1">
      <alignment horizontal="right" wrapText="1"/>
    </xf>
    <xf numFmtId="0" fontId="10" fillId="5" borderId="34" xfId="1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14" fillId="0" borderId="0" xfId="4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18" xfId="0" applyFont="1" applyBorder="1" applyAlignment="1">
      <alignment shrinkToFit="1"/>
    </xf>
    <xf numFmtId="0" fontId="8" fillId="0" borderId="18" xfId="0" applyFont="1" applyBorder="1" applyAlignment="1" applyProtection="1">
      <alignment shrinkToFit="1"/>
      <protection locked="0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7" fillId="3" borderId="7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/>
    </xf>
    <xf numFmtId="176" fontId="8" fillId="0" borderId="19" xfId="0" applyNumberFormat="1" applyFont="1" applyBorder="1" applyAlignment="1">
      <alignment horizontal="right" shrinkToFit="1"/>
    </xf>
    <xf numFmtId="176" fontId="7" fillId="0" borderId="8" xfId="0" applyNumberFormat="1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76" fontId="8" fillId="0" borderId="18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right" shrinkToFit="1"/>
    </xf>
    <xf numFmtId="176" fontId="7" fillId="0" borderId="0" xfId="0" applyNumberFormat="1" applyFont="1" applyBorder="1" applyAlignment="1">
      <alignment horizontal="left"/>
    </xf>
    <xf numFmtId="0" fontId="7" fillId="3" borderId="9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5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8" fillId="0" borderId="19" xfId="0" applyFont="1" applyBorder="1" applyAlignment="1"/>
    <xf numFmtId="0" fontId="4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5" xfId="0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protection locked="0"/>
    </xf>
    <xf numFmtId="176" fontId="8" fillId="0" borderId="19" xfId="0" applyNumberFormat="1" applyFont="1" applyBorder="1" applyAlignment="1" applyProtection="1">
      <alignment horizontal="right"/>
      <protection locked="0"/>
    </xf>
    <xf numFmtId="176" fontId="8" fillId="0" borderId="18" xfId="0" applyNumberFormat="1" applyFont="1" applyBorder="1" applyAlignment="1" applyProtection="1">
      <alignment horizontal="right"/>
      <protection locked="0"/>
    </xf>
    <xf numFmtId="176" fontId="8" fillId="0" borderId="19" xfId="0" applyNumberFormat="1" applyFont="1" applyBorder="1" applyAlignment="1" applyProtection="1">
      <alignment horizontal="right" shrinkToFit="1"/>
      <protection locked="0"/>
    </xf>
    <xf numFmtId="176" fontId="8" fillId="0" borderId="18" xfId="0" applyNumberFormat="1" applyFont="1" applyBorder="1" applyAlignment="1" applyProtection="1">
      <alignment horizontal="right" shrinkToFit="1"/>
      <protection locked="0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</cellXfs>
  <cellStyles count="5">
    <cellStyle name="ハイパーリンク" xfId="4" builtinId="8"/>
    <cellStyle name="標準" xfId="0" builtinId="0"/>
    <cellStyle name="標準_0_利用状況調査_利用" xfId="1" xr:uid="{00000000-0005-0000-0000-000002000000}"/>
    <cellStyle name="標準_Sheet5" xfId="2" xr:uid="{00000000-0005-0000-0000-000003000000}"/>
    <cellStyle name="標準_Sheet7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DB用データ(職員用)'!$A$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'DB用データ(職員用)'!$B$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'DB用データ(職員用)'!$D$4" lockText="1" noThreeD="1"/>
</file>

<file path=xl/ctrlProps/ctrlProp7.xml><?xml version="1.0" encoding="utf-8"?>
<formControlPr xmlns="http://schemas.microsoft.com/office/spreadsheetml/2009/9/main" objectType="CheckBox" fmlaLink="'DB用データ(職員用)'!$E$4" lockText="1" noThreeD="1"/>
</file>

<file path=xl/ctrlProps/ctrlProp8.xml><?xml version="1.0" encoding="utf-8"?>
<formControlPr xmlns="http://schemas.microsoft.com/office/spreadsheetml/2009/9/main" objectType="CheckBox" fmlaLink="'DB用データ(職員用)'!$F$4" lockText="1" noThreeD="1"/>
</file>

<file path=xl/ctrlProps/ctrlProp9.xml><?xml version="1.0" encoding="utf-8"?>
<formControlPr xmlns="http://schemas.microsoft.com/office/spreadsheetml/2009/9/main" objectType="CheckBox" fmlaLink="'DB用データ(職員用)'!$G$4" lockText="1" noThreeD="1"/>
</file>

<file path=xl/ctrlProps/ctrlProp10.xml><?xml version="1.0" encoding="utf-8"?>
<formControlPr xmlns="http://schemas.microsoft.com/office/spreadsheetml/2009/9/main" objectType="CheckBox" fmlaLink="'DB用データ(職員用)'!$H$4" lockText="1" noThreeD="1"/>
</file>

<file path=xl/ctrlProps/ctrlProp11.xml><?xml version="1.0" encoding="utf-8"?>
<formControlPr xmlns="http://schemas.microsoft.com/office/spreadsheetml/2009/9/main" objectType="CheckBox" fmlaLink="'DB用データ(職員用)'!$I$4" lockText="1" noThreeD="1"/>
</file>

<file path=xl/ctrlProps/ctrlProp12.xml><?xml version="1.0" encoding="utf-8"?>
<formControlPr xmlns="http://schemas.microsoft.com/office/spreadsheetml/2009/9/main" objectType="CheckBox" fmlaLink="'DB用データ(職員用)'!$L$4" lockText="1" noThreeD="1"/>
</file>

<file path=xl/ctrlProps/ctrlProp13.xml><?xml version="1.0" encoding="utf-8"?>
<formControlPr xmlns="http://schemas.microsoft.com/office/spreadsheetml/2009/9/main" objectType="CheckBox" fmlaLink="'DB用データ(職員用)'!$M$4" lockText="1" noThreeD="1"/>
</file>

<file path=xl/ctrlProps/ctrlProp14.xml><?xml version="1.0" encoding="utf-8"?>
<formControlPr xmlns="http://schemas.microsoft.com/office/spreadsheetml/2009/9/main" objectType="CheckBox" fmlaLink="'DB用データ(職員用)'!$N$4" lockText="1" noThreeD="1"/>
</file>

<file path=xl/ctrlProps/ctrlProp15.xml><?xml version="1.0" encoding="utf-8"?>
<formControlPr xmlns="http://schemas.microsoft.com/office/spreadsheetml/2009/9/main" objectType="CheckBox" fmlaLink="'DB用データ(職員用)'!$O$4" lockText="1" noThreeD="1"/>
</file>

<file path=xl/ctrlProps/ctrlProp16.xml><?xml version="1.0" encoding="utf-8"?>
<formControlPr xmlns="http://schemas.microsoft.com/office/spreadsheetml/2009/9/main" objectType="CheckBox" fmlaLink="'DB用データ(職員用)'!$P$4" lockText="1" noThreeD="1"/>
</file>

<file path=xl/ctrlProps/ctrlProp17.xml><?xml version="1.0" encoding="utf-8"?>
<formControlPr xmlns="http://schemas.microsoft.com/office/spreadsheetml/2009/9/main" objectType="CheckBox" fmlaLink="'DB用データ(職員用)'!$Q$4" lockText="1" noThreeD="1"/>
</file>

<file path=xl/ctrlProps/ctrlProp18.xml><?xml version="1.0" encoding="utf-8"?>
<formControlPr xmlns="http://schemas.microsoft.com/office/spreadsheetml/2009/9/main" objectType="CheckBox" fmlaLink="'DB用データ(職員用)'!$J$4" lockText="1" noThreeD="1"/>
</file>

<file path=xl/ctrlProps/ctrlProp19.xml><?xml version="1.0" encoding="utf-8"?>
<formControlPr xmlns="http://schemas.microsoft.com/office/spreadsheetml/2009/9/main" objectType="CheckBox" fmlaLink="'DB用データ(職員用)'!$K$4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22860</xdr:rowOff>
        </xdr:from>
        <xdr:to>
          <xdr:col>7</xdr:col>
          <xdr:colOff>114300</xdr:colOff>
          <xdr:row>9</xdr:row>
          <xdr:rowOff>281940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9</xdr:row>
          <xdr:rowOff>22860</xdr:rowOff>
        </xdr:from>
        <xdr:to>
          <xdr:col>11</xdr:col>
          <xdr:colOff>121920</xdr:colOff>
          <xdr:row>9</xdr:row>
          <xdr:rowOff>289560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9</xdr:row>
          <xdr:rowOff>22860</xdr:rowOff>
        </xdr:from>
        <xdr:to>
          <xdr:col>15</xdr:col>
          <xdr:colOff>121920</xdr:colOff>
          <xdr:row>9</xdr:row>
          <xdr:rowOff>289560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10</xdr:row>
          <xdr:rowOff>15240</xdr:rowOff>
        </xdr:from>
        <xdr:to>
          <xdr:col>14</xdr:col>
          <xdr:colOff>114300</xdr:colOff>
          <xdr:row>11</xdr:row>
          <xdr:rowOff>38100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10</xdr:row>
          <xdr:rowOff>15240</xdr:rowOff>
        </xdr:from>
        <xdr:to>
          <xdr:col>16</xdr:col>
          <xdr:colOff>121920</xdr:colOff>
          <xdr:row>11</xdr:row>
          <xdr:rowOff>38100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12</xdr:row>
          <xdr:rowOff>22860</xdr:rowOff>
        </xdr:from>
        <xdr:to>
          <xdr:col>8</xdr:col>
          <xdr:colOff>114300</xdr:colOff>
          <xdr:row>12</xdr:row>
          <xdr:rowOff>281940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12</xdr:row>
          <xdr:rowOff>15240</xdr:rowOff>
        </xdr:from>
        <xdr:to>
          <xdr:col>11</xdr:col>
          <xdr:colOff>129540</xdr:colOff>
          <xdr:row>12</xdr:row>
          <xdr:rowOff>281940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12</xdr:row>
          <xdr:rowOff>15240</xdr:rowOff>
        </xdr:from>
        <xdr:to>
          <xdr:col>14</xdr:col>
          <xdr:colOff>121920</xdr:colOff>
          <xdr:row>12</xdr:row>
          <xdr:rowOff>281940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13</xdr:row>
          <xdr:rowOff>22860</xdr:rowOff>
        </xdr:from>
        <xdr:to>
          <xdr:col>8</xdr:col>
          <xdr:colOff>114300</xdr:colOff>
          <xdr:row>13</xdr:row>
          <xdr:rowOff>281940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13</xdr:row>
          <xdr:rowOff>15240</xdr:rowOff>
        </xdr:from>
        <xdr:to>
          <xdr:col>11</xdr:col>
          <xdr:colOff>129540</xdr:colOff>
          <xdr:row>13</xdr:row>
          <xdr:rowOff>281940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14</xdr:row>
          <xdr:rowOff>22860</xdr:rowOff>
        </xdr:from>
        <xdr:to>
          <xdr:col>8</xdr:col>
          <xdr:colOff>114300</xdr:colOff>
          <xdr:row>14</xdr:row>
          <xdr:rowOff>281940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16</xdr:row>
          <xdr:rowOff>22860</xdr:rowOff>
        </xdr:from>
        <xdr:to>
          <xdr:col>8</xdr:col>
          <xdr:colOff>114300</xdr:colOff>
          <xdr:row>16</xdr:row>
          <xdr:rowOff>281940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16</xdr:row>
          <xdr:rowOff>15240</xdr:rowOff>
        </xdr:from>
        <xdr:to>
          <xdr:col>11</xdr:col>
          <xdr:colOff>129540</xdr:colOff>
          <xdr:row>16</xdr:row>
          <xdr:rowOff>281940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16</xdr:row>
          <xdr:rowOff>15240</xdr:rowOff>
        </xdr:from>
        <xdr:to>
          <xdr:col>14</xdr:col>
          <xdr:colOff>121920</xdr:colOff>
          <xdr:row>16</xdr:row>
          <xdr:rowOff>281940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17</xdr:row>
          <xdr:rowOff>22860</xdr:rowOff>
        </xdr:from>
        <xdr:to>
          <xdr:col>8</xdr:col>
          <xdr:colOff>114300</xdr:colOff>
          <xdr:row>17</xdr:row>
          <xdr:rowOff>281940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17</xdr:row>
          <xdr:rowOff>15240</xdr:rowOff>
        </xdr:from>
        <xdr:to>
          <xdr:col>11</xdr:col>
          <xdr:colOff>129540</xdr:colOff>
          <xdr:row>17</xdr:row>
          <xdr:rowOff>281940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18</xdr:row>
          <xdr:rowOff>22860</xdr:rowOff>
        </xdr:from>
        <xdr:to>
          <xdr:col>8</xdr:col>
          <xdr:colOff>114300</xdr:colOff>
          <xdr:row>18</xdr:row>
          <xdr:rowOff>281940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22860</xdr:rowOff>
        </xdr:from>
        <xdr:to>
          <xdr:col>8</xdr:col>
          <xdr:colOff>114300</xdr:colOff>
          <xdr:row>15</xdr:row>
          <xdr:rowOff>281940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15</xdr:row>
          <xdr:rowOff>15240</xdr:rowOff>
        </xdr:from>
        <xdr:to>
          <xdr:col>11</xdr:col>
          <xdr:colOff>129540</xdr:colOff>
          <xdr:row>15</xdr:row>
          <xdr:rowOff>281940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9</xdr:row>
          <xdr:rowOff>22860</xdr:rowOff>
        </xdr:from>
        <xdr:to>
          <xdr:col>26</xdr:col>
          <xdr:colOff>114300</xdr:colOff>
          <xdr:row>9</xdr:row>
          <xdr:rowOff>281940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167640</xdr:colOff>
          <xdr:row>9</xdr:row>
          <xdr:rowOff>22860</xdr:rowOff>
        </xdr:from>
        <xdr:to>
          <xdr:col>30</xdr:col>
          <xdr:colOff>121920</xdr:colOff>
          <xdr:row>9</xdr:row>
          <xdr:rowOff>289560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167640</xdr:colOff>
          <xdr:row>9</xdr:row>
          <xdr:rowOff>22860</xdr:rowOff>
        </xdr:from>
        <xdr:to>
          <xdr:col>34</xdr:col>
          <xdr:colOff>121920</xdr:colOff>
          <xdr:row>9</xdr:row>
          <xdr:rowOff>289560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160020</xdr:colOff>
          <xdr:row>10</xdr:row>
          <xdr:rowOff>15240</xdr:rowOff>
        </xdr:from>
        <xdr:to>
          <xdr:col>33</xdr:col>
          <xdr:colOff>114300</xdr:colOff>
          <xdr:row>11</xdr:row>
          <xdr:rowOff>38100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167640</xdr:colOff>
          <xdr:row>10</xdr:row>
          <xdr:rowOff>15240</xdr:rowOff>
        </xdr:from>
        <xdr:to>
          <xdr:col>35</xdr:col>
          <xdr:colOff>121920</xdr:colOff>
          <xdr:row>11</xdr:row>
          <xdr:rowOff>38100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12</xdr:row>
          <xdr:rowOff>22860</xdr:rowOff>
        </xdr:from>
        <xdr:to>
          <xdr:col>27</xdr:col>
          <xdr:colOff>114300</xdr:colOff>
          <xdr:row>12</xdr:row>
          <xdr:rowOff>281940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12</xdr:row>
          <xdr:rowOff>15240</xdr:rowOff>
        </xdr:from>
        <xdr:to>
          <xdr:col>30</xdr:col>
          <xdr:colOff>129540</xdr:colOff>
          <xdr:row>12</xdr:row>
          <xdr:rowOff>281940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167640</xdr:colOff>
          <xdr:row>12</xdr:row>
          <xdr:rowOff>15240</xdr:rowOff>
        </xdr:from>
        <xdr:to>
          <xdr:col>33</xdr:col>
          <xdr:colOff>121920</xdr:colOff>
          <xdr:row>12</xdr:row>
          <xdr:rowOff>281940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13</xdr:row>
          <xdr:rowOff>22860</xdr:rowOff>
        </xdr:from>
        <xdr:to>
          <xdr:col>27</xdr:col>
          <xdr:colOff>114300</xdr:colOff>
          <xdr:row>13</xdr:row>
          <xdr:rowOff>281940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13</xdr:row>
          <xdr:rowOff>15240</xdr:rowOff>
        </xdr:from>
        <xdr:to>
          <xdr:col>30</xdr:col>
          <xdr:colOff>129540</xdr:colOff>
          <xdr:row>13</xdr:row>
          <xdr:rowOff>281940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14</xdr:row>
          <xdr:rowOff>22860</xdr:rowOff>
        </xdr:from>
        <xdr:to>
          <xdr:col>27</xdr:col>
          <xdr:colOff>114300</xdr:colOff>
          <xdr:row>14</xdr:row>
          <xdr:rowOff>281940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16</xdr:row>
          <xdr:rowOff>22860</xdr:rowOff>
        </xdr:from>
        <xdr:to>
          <xdr:col>27</xdr:col>
          <xdr:colOff>114300</xdr:colOff>
          <xdr:row>16</xdr:row>
          <xdr:rowOff>281940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16</xdr:row>
          <xdr:rowOff>15240</xdr:rowOff>
        </xdr:from>
        <xdr:to>
          <xdr:col>30</xdr:col>
          <xdr:colOff>129540</xdr:colOff>
          <xdr:row>16</xdr:row>
          <xdr:rowOff>281940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167640</xdr:colOff>
          <xdr:row>16</xdr:row>
          <xdr:rowOff>15240</xdr:rowOff>
        </xdr:from>
        <xdr:to>
          <xdr:col>33</xdr:col>
          <xdr:colOff>121920</xdr:colOff>
          <xdr:row>16</xdr:row>
          <xdr:rowOff>281940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17</xdr:row>
          <xdr:rowOff>22860</xdr:rowOff>
        </xdr:from>
        <xdr:to>
          <xdr:col>27</xdr:col>
          <xdr:colOff>114300</xdr:colOff>
          <xdr:row>17</xdr:row>
          <xdr:rowOff>281940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17</xdr:row>
          <xdr:rowOff>15240</xdr:rowOff>
        </xdr:from>
        <xdr:to>
          <xdr:col>30</xdr:col>
          <xdr:colOff>129540</xdr:colOff>
          <xdr:row>17</xdr:row>
          <xdr:rowOff>281940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18</xdr:row>
          <xdr:rowOff>22860</xdr:rowOff>
        </xdr:from>
        <xdr:to>
          <xdr:col>27</xdr:col>
          <xdr:colOff>114300</xdr:colOff>
          <xdr:row>18</xdr:row>
          <xdr:rowOff>281940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15</xdr:row>
          <xdr:rowOff>22860</xdr:rowOff>
        </xdr:from>
        <xdr:to>
          <xdr:col>27</xdr:col>
          <xdr:colOff>114300</xdr:colOff>
          <xdr:row>15</xdr:row>
          <xdr:rowOff>281940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15</xdr:row>
          <xdr:rowOff>15240</xdr:rowOff>
        </xdr:from>
        <xdr:to>
          <xdr:col>30</xdr:col>
          <xdr:colOff>129540</xdr:colOff>
          <xdr:row>15</xdr:row>
          <xdr:rowOff>281940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129540</xdr:colOff>
      <xdr:row>0</xdr:row>
      <xdr:rowOff>38100</xdr:rowOff>
    </xdr:from>
    <xdr:to>
      <xdr:col>36</xdr:col>
      <xdr:colOff>160020</xdr:colOff>
      <xdr:row>1</xdr:row>
      <xdr:rowOff>144780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747760" y="38100"/>
          <a:ext cx="2110740" cy="3352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394446</xdr:colOff>
      <xdr:row>11</xdr:row>
      <xdr:rowOff>143436</xdr:rowOff>
    </xdr:from>
    <xdr:to>
      <xdr:col>19</xdr:col>
      <xdr:colOff>394447</xdr:colOff>
      <xdr:row>23</xdr:row>
      <xdr:rowOff>98612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19246" y="2779060"/>
          <a:ext cx="3657601" cy="2106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クリーム色で色づけされたセルをコピーし、温泉ＤＢ内のテーブル「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利用状況調査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利用」に貼付ける。</a:t>
          </a:r>
        </a:p>
      </xdr:txBody>
    </xdr:sp>
    <xdr:clientData/>
  </xdr:twoCellAnchor>
  <xdr:twoCellAnchor>
    <xdr:from>
      <xdr:col>10</xdr:col>
      <xdr:colOff>26894</xdr:colOff>
      <xdr:row>7</xdr:row>
      <xdr:rowOff>17930</xdr:rowOff>
    </xdr:from>
    <xdr:to>
      <xdr:col>13</xdr:col>
      <xdr:colOff>394446</xdr:colOff>
      <xdr:row>17</xdr:row>
      <xdr:rowOff>121025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6122894" y="1936377"/>
          <a:ext cx="2196352" cy="189603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9" Type="http://schemas.openxmlformats.org/officeDocument/2006/relationships/ctrlProp" Target="../ctrlProps/ctrlProp28.xml"/><Relationship Id="rId3" Type="http://schemas.openxmlformats.org/officeDocument/2006/relationships/hyperlink" Target="mailto:kn-rinmuk@pref.yamanashi.lg.jp" TargetMode="External"/><Relationship Id="rId21" Type="http://schemas.openxmlformats.org/officeDocument/2006/relationships/ctrlProp" Target="../ctrlProps/ctrlProp10.xml"/><Relationship Id="rId34" Type="http://schemas.openxmlformats.org/officeDocument/2006/relationships/ctrlProp" Target="../ctrlProps/ctrlProp23.xml"/><Relationship Id="rId42" Type="http://schemas.openxmlformats.org/officeDocument/2006/relationships/ctrlProp" Target="../ctrlProps/ctrlProp31.xml"/><Relationship Id="rId47" Type="http://schemas.openxmlformats.org/officeDocument/2006/relationships/ctrlProp" Target="../ctrlProps/ctrlProp36.xml"/><Relationship Id="rId7" Type="http://schemas.openxmlformats.org/officeDocument/2006/relationships/hyperlink" Target="mailto:kn-rinmuk@pref.yamanashi.lg.jp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33" Type="http://schemas.openxmlformats.org/officeDocument/2006/relationships/ctrlProp" Target="../ctrlProps/ctrlProp22.xml"/><Relationship Id="rId38" Type="http://schemas.openxmlformats.org/officeDocument/2006/relationships/ctrlProp" Target="../ctrlProps/ctrlProp27.xml"/><Relationship Id="rId46" Type="http://schemas.openxmlformats.org/officeDocument/2006/relationships/ctrlProp" Target="../ctrlProps/ctrlProp35.xml"/><Relationship Id="rId2" Type="http://schemas.openxmlformats.org/officeDocument/2006/relationships/hyperlink" Target="mailto:kt-rinmuk@pref.yamanashi.lg.jp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trlProp" Target="../ctrlProps/ctrlProp18.xml"/><Relationship Id="rId41" Type="http://schemas.openxmlformats.org/officeDocument/2006/relationships/ctrlProp" Target="../ctrlProps/ctrlProp30.xml"/><Relationship Id="rId1" Type="http://schemas.openxmlformats.org/officeDocument/2006/relationships/hyperlink" Target="mailto:ch-rinmuk@pref.yamanashi.lg.jp" TargetMode="External"/><Relationship Id="rId6" Type="http://schemas.openxmlformats.org/officeDocument/2006/relationships/hyperlink" Target="mailto:kt-rinmuk@pref.yamanashi.lg.jp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3.xml"/><Relationship Id="rId32" Type="http://schemas.openxmlformats.org/officeDocument/2006/relationships/ctrlProp" Target="../ctrlProps/ctrlProp21.xml"/><Relationship Id="rId37" Type="http://schemas.openxmlformats.org/officeDocument/2006/relationships/ctrlProp" Target="../ctrlProps/ctrlProp26.xml"/><Relationship Id="rId40" Type="http://schemas.openxmlformats.org/officeDocument/2006/relationships/ctrlProp" Target="../ctrlProps/ctrlProp29.xml"/><Relationship Id="rId45" Type="http://schemas.openxmlformats.org/officeDocument/2006/relationships/ctrlProp" Target="../ctrlProps/ctrlProp34.xml"/><Relationship Id="rId5" Type="http://schemas.openxmlformats.org/officeDocument/2006/relationships/hyperlink" Target="mailto:ch-rinmuk@pref.yamanashi.lg.jp" TargetMode="Externa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36" Type="http://schemas.openxmlformats.org/officeDocument/2006/relationships/ctrlProp" Target="../ctrlProps/ctrlProp25.xml"/><Relationship Id="rId49" Type="http://schemas.openxmlformats.org/officeDocument/2006/relationships/ctrlProp" Target="../ctrlProps/ctrlProp38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31" Type="http://schemas.openxmlformats.org/officeDocument/2006/relationships/ctrlProp" Target="../ctrlProps/ctrlProp20.xml"/><Relationship Id="rId44" Type="http://schemas.openxmlformats.org/officeDocument/2006/relationships/ctrlProp" Target="../ctrlProps/ctrlProp33.xml"/><Relationship Id="rId4" Type="http://schemas.openxmlformats.org/officeDocument/2006/relationships/hyperlink" Target="mailto:ft-rinmuk@pref.yamanashi.lg.jp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Relationship Id="rId43" Type="http://schemas.openxmlformats.org/officeDocument/2006/relationships/ctrlProp" Target="../ctrlProps/ctrlProp32.xml"/><Relationship Id="rId48" Type="http://schemas.openxmlformats.org/officeDocument/2006/relationships/ctrlProp" Target="../ctrlProps/ctrlProp37.xml"/><Relationship Id="rId8" Type="http://schemas.openxmlformats.org/officeDocument/2006/relationships/hyperlink" Target="mailto:ft-rinmuk@pref.yamanash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5"/>
  <sheetViews>
    <sheetView tabSelected="1" zoomScale="85" zoomScaleNormal="85" workbookViewId="0">
      <selection activeCell="T2" sqref="T2:AK2"/>
    </sheetView>
  </sheetViews>
  <sheetFormatPr defaultRowHeight="16.2" x14ac:dyDescent="0.3"/>
  <cols>
    <col min="1" max="18" width="4.33203125" style="1" customWidth="1"/>
    <col min="19" max="19" width="4.33203125" customWidth="1"/>
    <col min="20" max="37" width="4.33203125" style="1" customWidth="1"/>
    <col min="38" max="38" width="10.88671875" customWidth="1"/>
    <col min="39" max="55" width="4.33203125" customWidth="1"/>
  </cols>
  <sheetData>
    <row r="1" spans="1:37" ht="18" x14ac:dyDescent="0.3">
      <c r="A1" s="138" t="s">
        <v>156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T1" s="138" t="s">
        <v>156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spans="1:37" ht="14.4" x14ac:dyDescent="0.3">
      <c r="A2" s="139" t="s">
        <v>157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T2" s="139" t="s">
        <v>157</v>
      </c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spans="1:37" ht="25.05" customHeight="1" x14ac:dyDescent="0.3">
      <c r="A3" s="141" t="s">
        <v>100</v>
      </c>
      <c r="B3" s="141"/>
      <c r="C3" s="141"/>
      <c r="D3" s="141"/>
      <c r="E3" s="141"/>
      <c r="F3" s="158"/>
      <c r="G3" s="159"/>
      <c r="H3" s="159"/>
      <c r="I3" s="159"/>
      <c r="J3" s="159"/>
      <c r="K3" s="159"/>
      <c r="L3" s="4"/>
      <c r="M3" s="4"/>
      <c r="N3" s="15"/>
      <c r="O3" s="4"/>
      <c r="P3" s="4"/>
      <c r="Q3" s="4"/>
      <c r="R3" s="16" t="s">
        <v>96</v>
      </c>
      <c r="T3" s="141" t="s">
        <v>100</v>
      </c>
      <c r="U3" s="141"/>
      <c r="V3" s="141"/>
      <c r="W3" s="141"/>
      <c r="X3" s="141"/>
      <c r="Y3" s="142">
        <v>7777</v>
      </c>
      <c r="Z3" s="143"/>
      <c r="AA3" s="143"/>
      <c r="AB3" s="143"/>
      <c r="AC3" s="143"/>
      <c r="AD3" s="143"/>
      <c r="AE3" s="4"/>
      <c r="AF3" s="4"/>
      <c r="AG3" s="15"/>
      <c r="AH3" s="4"/>
      <c r="AI3" s="4"/>
      <c r="AJ3" s="4"/>
      <c r="AK3" s="16" t="s">
        <v>96</v>
      </c>
    </row>
    <row r="4" spans="1:37" ht="25.05" customHeight="1" x14ac:dyDescent="0.3">
      <c r="A4" s="141" t="s">
        <v>99</v>
      </c>
      <c r="B4" s="141"/>
      <c r="C4" s="141"/>
      <c r="D4" s="141"/>
      <c r="E4" s="141"/>
      <c r="F4" s="152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  <c r="T4" s="141" t="s">
        <v>99</v>
      </c>
      <c r="U4" s="141"/>
      <c r="V4" s="141"/>
      <c r="W4" s="141"/>
      <c r="X4" s="141"/>
      <c r="Y4" s="144" t="s">
        <v>152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6"/>
    </row>
    <row r="5" spans="1:37" ht="25.05" customHeight="1" x14ac:dyDescent="0.3">
      <c r="A5" s="109" t="s">
        <v>52</v>
      </c>
      <c r="B5" s="110"/>
      <c r="C5" s="110"/>
      <c r="D5" s="110"/>
      <c r="E5" s="121"/>
      <c r="F5" s="14" t="s">
        <v>101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T5" s="109" t="s">
        <v>52</v>
      </c>
      <c r="U5" s="110"/>
      <c r="V5" s="110"/>
      <c r="W5" s="110"/>
      <c r="X5" s="121"/>
      <c r="Y5" s="14" t="s">
        <v>101</v>
      </c>
      <c r="Z5" s="147" t="s">
        <v>151</v>
      </c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8"/>
    </row>
    <row r="6" spans="1:37" ht="25.05" customHeight="1" x14ac:dyDescent="0.3">
      <c r="A6" s="111"/>
      <c r="B6" s="112"/>
      <c r="C6" s="112"/>
      <c r="D6" s="112"/>
      <c r="E6" s="12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  <c r="T6" s="111"/>
      <c r="U6" s="112"/>
      <c r="V6" s="112"/>
      <c r="W6" s="112"/>
      <c r="X6" s="125"/>
      <c r="Y6" s="149" t="s">
        <v>153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1"/>
    </row>
    <row r="7" spans="1:37" ht="25.05" customHeight="1" x14ac:dyDescent="0.3">
      <c r="A7" s="141" t="s">
        <v>53</v>
      </c>
      <c r="B7" s="141"/>
      <c r="C7" s="141"/>
      <c r="D7" s="141"/>
      <c r="E7" s="141"/>
      <c r="F7" s="152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  <c r="T7" s="141" t="s">
        <v>53</v>
      </c>
      <c r="U7" s="141"/>
      <c r="V7" s="141"/>
      <c r="W7" s="141"/>
      <c r="X7" s="141"/>
      <c r="Y7" s="144" t="s">
        <v>155</v>
      </c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6"/>
    </row>
    <row r="8" spans="1:37" ht="25.05" customHeight="1" x14ac:dyDescent="0.3">
      <c r="A8" s="141" t="s">
        <v>54</v>
      </c>
      <c r="B8" s="141"/>
      <c r="C8" s="141"/>
      <c r="D8" s="141"/>
      <c r="E8" s="141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4"/>
      <c r="T8" s="141" t="s">
        <v>54</v>
      </c>
      <c r="U8" s="141"/>
      <c r="V8" s="141"/>
      <c r="W8" s="141"/>
      <c r="X8" s="141"/>
      <c r="Y8" s="144" t="s">
        <v>154</v>
      </c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6"/>
    </row>
    <row r="9" spans="1:37" s="13" customFormat="1" ht="4.8" customHeight="1" x14ac:dyDescent="0.3">
      <c r="A9" s="11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T9" s="11"/>
      <c r="U9" s="11"/>
      <c r="V9" s="11"/>
      <c r="W9" s="11"/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25.05" customHeight="1" x14ac:dyDescent="0.3">
      <c r="A10" s="141" t="s">
        <v>55</v>
      </c>
      <c r="B10" s="141"/>
      <c r="C10" s="141"/>
      <c r="D10" s="141"/>
      <c r="E10" s="141"/>
      <c r="F10" s="3"/>
      <c r="G10" s="4"/>
      <c r="H10" s="15" t="s">
        <v>61</v>
      </c>
      <c r="I10" s="4"/>
      <c r="J10" s="4"/>
      <c r="K10" s="4"/>
      <c r="L10" s="15" t="s">
        <v>62</v>
      </c>
      <c r="M10" s="4"/>
      <c r="N10" s="4"/>
      <c r="O10" s="4"/>
      <c r="P10" s="15" t="s">
        <v>63</v>
      </c>
      <c r="Q10" s="4"/>
      <c r="R10" s="5"/>
      <c r="T10" s="141" t="s">
        <v>55</v>
      </c>
      <c r="U10" s="141"/>
      <c r="V10" s="141"/>
      <c r="W10" s="141"/>
      <c r="X10" s="141"/>
      <c r="Y10" s="3"/>
      <c r="Z10" s="4"/>
      <c r="AA10" s="15" t="s">
        <v>61</v>
      </c>
      <c r="AB10" s="4"/>
      <c r="AC10" s="4"/>
      <c r="AD10" s="4"/>
      <c r="AE10" s="15" t="s">
        <v>62</v>
      </c>
      <c r="AF10" s="4"/>
      <c r="AG10" s="4"/>
      <c r="AH10" s="4"/>
      <c r="AI10" s="15" t="s">
        <v>63</v>
      </c>
      <c r="AJ10" s="4"/>
      <c r="AK10" s="5"/>
    </row>
    <row r="11" spans="1:37" ht="19.2" customHeight="1" thickBot="1" x14ac:dyDescent="0.4">
      <c r="A11" s="109" t="s">
        <v>56</v>
      </c>
      <c r="B11" s="110"/>
      <c r="C11" s="110"/>
      <c r="D11" s="110"/>
      <c r="E11" s="121"/>
      <c r="F11" s="6"/>
      <c r="G11" s="163"/>
      <c r="H11" s="163"/>
      <c r="I11" s="10" t="s">
        <v>64</v>
      </c>
      <c r="J11" s="133" t="s">
        <v>95</v>
      </c>
      <c r="K11" s="133"/>
      <c r="L11" s="133"/>
      <c r="M11" s="133"/>
      <c r="N11" s="17"/>
      <c r="O11" s="133" t="s">
        <v>66</v>
      </c>
      <c r="P11" s="17"/>
      <c r="Q11" s="135" t="s">
        <v>67</v>
      </c>
      <c r="R11" s="136" t="s">
        <v>65</v>
      </c>
      <c r="T11" s="109" t="s">
        <v>56</v>
      </c>
      <c r="U11" s="110"/>
      <c r="V11" s="110"/>
      <c r="W11" s="110"/>
      <c r="X11" s="121"/>
      <c r="Y11" s="6"/>
      <c r="Z11" s="126">
        <v>36.4</v>
      </c>
      <c r="AA11" s="126"/>
      <c r="AB11" s="10" t="s">
        <v>64</v>
      </c>
      <c r="AC11" s="133" t="s">
        <v>95</v>
      </c>
      <c r="AD11" s="133"/>
      <c r="AE11" s="133"/>
      <c r="AF11" s="133"/>
      <c r="AG11" s="17"/>
      <c r="AH11" s="133" t="s">
        <v>66</v>
      </c>
      <c r="AI11" s="17"/>
      <c r="AJ11" s="135" t="s">
        <v>67</v>
      </c>
      <c r="AK11" s="136" t="s">
        <v>65</v>
      </c>
    </row>
    <row r="12" spans="1:37" ht="5.4" customHeight="1" x14ac:dyDescent="0.3">
      <c r="A12" s="111"/>
      <c r="B12" s="112"/>
      <c r="C12" s="112"/>
      <c r="D12" s="112"/>
      <c r="E12" s="125"/>
      <c r="F12" s="7"/>
      <c r="G12" s="18"/>
      <c r="H12" s="18"/>
      <c r="I12" s="18"/>
      <c r="J12" s="134"/>
      <c r="K12" s="134"/>
      <c r="L12" s="134"/>
      <c r="M12" s="134"/>
      <c r="N12" s="19"/>
      <c r="O12" s="134"/>
      <c r="P12" s="19"/>
      <c r="Q12" s="132"/>
      <c r="R12" s="137"/>
      <c r="T12" s="111"/>
      <c r="U12" s="112"/>
      <c r="V12" s="112"/>
      <c r="W12" s="112"/>
      <c r="X12" s="125"/>
      <c r="Y12" s="7"/>
      <c r="Z12" s="20"/>
      <c r="AA12" s="20"/>
      <c r="AB12" s="20"/>
      <c r="AC12" s="134"/>
      <c r="AD12" s="134"/>
      <c r="AE12" s="134"/>
      <c r="AF12" s="134"/>
      <c r="AG12" s="19"/>
      <c r="AH12" s="134"/>
      <c r="AI12" s="19"/>
      <c r="AJ12" s="132"/>
      <c r="AK12" s="137"/>
    </row>
    <row r="13" spans="1:37" ht="25.05" customHeight="1" x14ac:dyDescent="0.3">
      <c r="A13" s="109" t="s">
        <v>57</v>
      </c>
      <c r="B13" s="110"/>
      <c r="C13" s="110"/>
      <c r="D13" s="110"/>
      <c r="E13" s="121"/>
      <c r="F13" s="129" t="s">
        <v>48</v>
      </c>
      <c r="G13" s="130"/>
      <c r="H13" s="21"/>
      <c r="I13" s="21" t="s">
        <v>68</v>
      </c>
      <c r="J13" s="21"/>
      <c r="K13" s="21"/>
      <c r="L13" s="21" t="s">
        <v>69</v>
      </c>
      <c r="M13" s="21"/>
      <c r="N13" s="21"/>
      <c r="O13" s="17" t="s">
        <v>72</v>
      </c>
      <c r="P13" s="21"/>
      <c r="Q13" s="21"/>
      <c r="R13" s="22"/>
      <c r="T13" s="109" t="s">
        <v>57</v>
      </c>
      <c r="U13" s="110"/>
      <c r="V13" s="110"/>
      <c r="W13" s="110"/>
      <c r="X13" s="121"/>
      <c r="Y13" s="129" t="s">
        <v>48</v>
      </c>
      <c r="Z13" s="130"/>
      <c r="AA13" s="21"/>
      <c r="AB13" s="21" t="s">
        <v>68</v>
      </c>
      <c r="AC13" s="21"/>
      <c r="AD13" s="21"/>
      <c r="AE13" s="21" t="s">
        <v>69</v>
      </c>
      <c r="AF13" s="21"/>
      <c r="AG13" s="21"/>
      <c r="AH13" s="17" t="s">
        <v>72</v>
      </c>
      <c r="AI13" s="21"/>
      <c r="AJ13" s="21"/>
      <c r="AK13" s="22"/>
    </row>
    <row r="14" spans="1:37" ht="25.05" customHeight="1" x14ac:dyDescent="0.3">
      <c r="A14" s="122"/>
      <c r="B14" s="123"/>
      <c r="C14" s="123"/>
      <c r="D14" s="123"/>
      <c r="E14" s="124"/>
      <c r="F14" s="130"/>
      <c r="G14" s="130"/>
      <c r="H14" s="23"/>
      <c r="I14" s="23" t="s">
        <v>70</v>
      </c>
      <c r="J14" s="23"/>
      <c r="K14" s="23"/>
      <c r="L14" s="23" t="s">
        <v>71</v>
      </c>
      <c r="M14" s="23"/>
      <c r="N14" s="23"/>
      <c r="O14" s="23"/>
      <c r="P14" s="23"/>
      <c r="Q14" s="23"/>
      <c r="R14" s="24"/>
      <c r="T14" s="122"/>
      <c r="U14" s="123"/>
      <c r="V14" s="123"/>
      <c r="W14" s="123"/>
      <c r="X14" s="124"/>
      <c r="Y14" s="130"/>
      <c r="Z14" s="130"/>
      <c r="AA14" s="23"/>
      <c r="AB14" s="23" t="s">
        <v>70</v>
      </c>
      <c r="AC14" s="23"/>
      <c r="AD14" s="23"/>
      <c r="AE14" s="23" t="s">
        <v>71</v>
      </c>
      <c r="AF14" s="23"/>
      <c r="AG14" s="23"/>
      <c r="AH14" s="23"/>
      <c r="AI14" s="23"/>
      <c r="AJ14" s="23"/>
      <c r="AK14" s="24"/>
    </row>
    <row r="15" spans="1:37" ht="25.05" customHeight="1" x14ac:dyDescent="0.3">
      <c r="A15" s="122"/>
      <c r="B15" s="123"/>
      <c r="C15" s="123"/>
      <c r="D15" s="123"/>
      <c r="E15" s="124"/>
      <c r="F15" s="130"/>
      <c r="G15" s="130"/>
      <c r="H15" s="18"/>
      <c r="I15" s="18" t="s">
        <v>74</v>
      </c>
      <c r="J15" s="18"/>
      <c r="K15" s="18"/>
      <c r="L15" s="18"/>
      <c r="M15" s="18"/>
      <c r="N15" s="18"/>
      <c r="O15" s="18"/>
      <c r="P15" s="18"/>
      <c r="Q15" s="18"/>
      <c r="R15" s="25"/>
      <c r="T15" s="122"/>
      <c r="U15" s="123"/>
      <c r="V15" s="123"/>
      <c r="W15" s="123"/>
      <c r="X15" s="124"/>
      <c r="Y15" s="130"/>
      <c r="Z15" s="130"/>
      <c r="AA15" s="20"/>
      <c r="AB15" s="20" t="s">
        <v>74</v>
      </c>
      <c r="AC15" s="20"/>
      <c r="AD15" s="20"/>
      <c r="AE15" s="20"/>
      <c r="AF15" s="20"/>
      <c r="AG15" s="20"/>
      <c r="AH15" s="20"/>
      <c r="AI15" s="20"/>
      <c r="AJ15" s="20"/>
      <c r="AK15" s="25"/>
    </row>
    <row r="16" spans="1:37" ht="25.05" customHeight="1" x14ac:dyDescent="0.3">
      <c r="A16" s="122"/>
      <c r="B16" s="123"/>
      <c r="C16" s="123"/>
      <c r="D16" s="123"/>
      <c r="E16" s="124"/>
      <c r="F16" s="130" t="s">
        <v>49</v>
      </c>
      <c r="G16" s="130"/>
      <c r="H16" s="26"/>
      <c r="I16" s="26" t="s">
        <v>75</v>
      </c>
      <c r="J16" s="26"/>
      <c r="K16" s="26"/>
      <c r="L16" s="26" t="s">
        <v>76</v>
      </c>
      <c r="M16" s="26"/>
      <c r="N16" s="26"/>
      <c r="O16" s="26"/>
      <c r="P16" s="26"/>
      <c r="Q16" s="26"/>
      <c r="R16" s="27"/>
      <c r="T16" s="122"/>
      <c r="U16" s="123"/>
      <c r="V16" s="123"/>
      <c r="W16" s="123"/>
      <c r="X16" s="124"/>
      <c r="Y16" s="130" t="s">
        <v>49</v>
      </c>
      <c r="Z16" s="130"/>
      <c r="AA16" s="26"/>
      <c r="AB16" s="26" t="s">
        <v>75</v>
      </c>
      <c r="AC16" s="26"/>
      <c r="AD16" s="26"/>
      <c r="AE16" s="26" t="s">
        <v>76</v>
      </c>
      <c r="AF16" s="26"/>
      <c r="AG16" s="26"/>
      <c r="AH16" s="26"/>
      <c r="AI16" s="26"/>
      <c r="AJ16" s="26"/>
      <c r="AK16" s="27"/>
    </row>
    <row r="17" spans="1:37" ht="25.05" customHeight="1" x14ac:dyDescent="0.3">
      <c r="A17" s="122"/>
      <c r="B17" s="123"/>
      <c r="C17" s="123"/>
      <c r="D17" s="123"/>
      <c r="E17" s="124"/>
      <c r="F17" s="130" t="s">
        <v>50</v>
      </c>
      <c r="G17" s="130"/>
      <c r="H17" s="21"/>
      <c r="I17" s="21" t="s">
        <v>79</v>
      </c>
      <c r="J17" s="21"/>
      <c r="K17" s="21"/>
      <c r="L17" s="21" t="s">
        <v>78</v>
      </c>
      <c r="M17" s="21"/>
      <c r="N17" s="21"/>
      <c r="O17" s="17" t="s">
        <v>77</v>
      </c>
      <c r="P17" s="21"/>
      <c r="Q17" s="21"/>
      <c r="R17" s="22"/>
      <c r="T17" s="122"/>
      <c r="U17" s="123"/>
      <c r="V17" s="123"/>
      <c r="W17" s="123"/>
      <c r="X17" s="124"/>
      <c r="Y17" s="130" t="s">
        <v>50</v>
      </c>
      <c r="Z17" s="130"/>
      <c r="AA17" s="21"/>
      <c r="AB17" s="21" t="s">
        <v>79</v>
      </c>
      <c r="AC17" s="21"/>
      <c r="AD17" s="21"/>
      <c r="AE17" s="21" t="s">
        <v>78</v>
      </c>
      <c r="AF17" s="21"/>
      <c r="AG17" s="21"/>
      <c r="AH17" s="17" t="s">
        <v>77</v>
      </c>
      <c r="AI17" s="21"/>
      <c r="AJ17" s="21"/>
      <c r="AK17" s="22"/>
    </row>
    <row r="18" spans="1:37" ht="25.05" customHeight="1" x14ac:dyDescent="0.3">
      <c r="A18" s="122"/>
      <c r="B18" s="123"/>
      <c r="C18" s="123"/>
      <c r="D18" s="123"/>
      <c r="E18" s="124"/>
      <c r="F18" s="130"/>
      <c r="G18" s="130"/>
      <c r="H18" s="23"/>
      <c r="I18" s="23" t="s">
        <v>82</v>
      </c>
      <c r="J18" s="23"/>
      <c r="K18" s="23"/>
      <c r="L18" s="23" t="s">
        <v>81</v>
      </c>
      <c r="M18" s="23"/>
      <c r="N18" s="23"/>
      <c r="O18" s="23"/>
      <c r="P18" s="23"/>
      <c r="Q18" s="23"/>
      <c r="R18" s="24"/>
      <c r="T18" s="122"/>
      <c r="U18" s="123"/>
      <c r="V18" s="123"/>
      <c r="W18" s="123"/>
      <c r="X18" s="124"/>
      <c r="Y18" s="130"/>
      <c r="Z18" s="130"/>
      <c r="AA18" s="23"/>
      <c r="AB18" s="23" t="s">
        <v>82</v>
      </c>
      <c r="AC18" s="23"/>
      <c r="AD18" s="23"/>
      <c r="AE18" s="23" t="s">
        <v>80</v>
      </c>
      <c r="AF18" s="23"/>
      <c r="AG18" s="23"/>
      <c r="AH18" s="23"/>
      <c r="AI18" s="23"/>
      <c r="AJ18" s="23"/>
      <c r="AK18" s="24"/>
    </row>
    <row r="19" spans="1:37" ht="25.05" customHeight="1" x14ac:dyDescent="0.3">
      <c r="A19" s="111"/>
      <c r="B19" s="112"/>
      <c r="C19" s="112"/>
      <c r="D19" s="112"/>
      <c r="E19" s="125"/>
      <c r="F19" s="131"/>
      <c r="G19" s="131"/>
      <c r="H19" s="23"/>
      <c r="I19" s="23" t="s">
        <v>83</v>
      </c>
      <c r="J19" s="23"/>
      <c r="K19" s="23" t="s">
        <v>84</v>
      </c>
      <c r="L19" s="160"/>
      <c r="M19" s="160"/>
      <c r="N19" s="160"/>
      <c r="O19" s="160"/>
      <c r="P19" s="160"/>
      <c r="Q19" s="160"/>
      <c r="R19" s="24" t="s">
        <v>86</v>
      </c>
      <c r="T19" s="111"/>
      <c r="U19" s="112"/>
      <c r="V19" s="112"/>
      <c r="W19" s="112"/>
      <c r="X19" s="125"/>
      <c r="Y19" s="131"/>
      <c r="Z19" s="131"/>
      <c r="AA19" s="23"/>
      <c r="AB19" s="23" t="s">
        <v>83</v>
      </c>
      <c r="AC19" s="23"/>
      <c r="AD19" s="23" t="s">
        <v>84</v>
      </c>
      <c r="AE19" s="132"/>
      <c r="AF19" s="132"/>
      <c r="AG19" s="132"/>
      <c r="AH19" s="132"/>
      <c r="AI19" s="132"/>
      <c r="AJ19" s="132"/>
      <c r="AK19" s="24" t="s">
        <v>65</v>
      </c>
    </row>
    <row r="20" spans="1:37" ht="19.2" customHeight="1" thickBot="1" x14ac:dyDescent="0.4">
      <c r="A20" s="109" t="s">
        <v>58</v>
      </c>
      <c r="B20" s="110"/>
      <c r="C20" s="110"/>
      <c r="D20" s="110"/>
      <c r="E20" s="121"/>
      <c r="F20" s="28"/>
      <c r="G20" s="163"/>
      <c r="H20" s="163"/>
      <c r="I20" s="10" t="s">
        <v>107</v>
      </c>
      <c r="J20" s="10"/>
      <c r="K20" s="163"/>
      <c r="L20" s="163"/>
      <c r="M20" s="10" t="s">
        <v>110</v>
      </c>
      <c r="N20" s="10"/>
      <c r="O20" s="10" t="s">
        <v>86</v>
      </c>
      <c r="P20" s="10"/>
      <c r="Q20" s="29"/>
      <c r="R20" s="30"/>
      <c r="T20" s="109" t="s">
        <v>58</v>
      </c>
      <c r="U20" s="110"/>
      <c r="V20" s="110"/>
      <c r="W20" s="110"/>
      <c r="X20" s="121"/>
      <c r="Y20" s="28"/>
      <c r="Z20" s="126">
        <v>150.4</v>
      </c>
      <c r="AA20" s="126"/>
      <c r="AB20" s="10" t="s">
        <v>107</v>
      </c>
      <c r="AC20" s="10"/>
      <c r="AD20" s="126">
        <v>58.6</v>
      </c>
      <c r="AE20" s="126"/>
      <c r="AF20" s="10" t="s">
        <v>110</v>
      </c>
      <c r="AG20" s="10"/>
      <c r="AH20" s="10" t="s">
        <v>65</v>
      </c>
      <c r="AI20" s="10"/>
      <c r="AJ20" s="29"/>
      <c r="AK20" s="30"/>
    </row>
    <row r="21" spans="1:37" ht="5.4" customHeight="1" x14ac:dyDescent="0.3">
      <c r="A21" s="122"/>
      <c r="B21" s="123"/>
      <c r="C21" s="123"/>
      <c r="D21" s="123"/>
      <c r="E21" s="124"/>
      <c r="F21" s="31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T21" s="122"/>
      <c r="U21" s="123"/>
      <c r="V21" s="123"/>
      <c r="W21" s="123"/>
      <c r="X21" s="124"/>
      <c r="Y21" s="31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4"/>
    </row>
    <row r="22" spans="1:37" ht="19.2" customHeight="1" thickBot="1" x14ac:dyDescent="0.4">
      <c r="A22" s="122"/>
      <c r="B22" s="123"/>
      <c r="C22" s="123"/>
      <c r="D22" s="123"/>
      <c r="E22" s="124"/>
      <c r="F22" s="31"/>
      <c r="G22" s="23"/>
      <c r="H22" s="23"/>
      <c r="I22" s="23"/>
      <c r="J22" s="42" t="s">
        <v>108</v>
      </c>
      <c r="K22" s="32" t="s">
        <v>109</v>
      </c>
      <c r="L22" s="32"/>
      <c r="M22" s="32"/>
      <c r="N22" s="32"/>
      <c r="O22" s="32"/>
      <c r="P22" s="106"/>
      <c r="Q22" s="32"/>
      <c r="R22" s="33" t="s">
        <v>85</v>
      </c>
      <c r="T22" s="122"/>
      <c r="U22" s="123"/>
      <c r="V22" s="123"/>
      <c r="W22" s="123"/>
      <c r="X22" s="124"/>
      <c r="Y22" s="31"/>
      <c r="Z22" s="23"/>
      <c r="AA22" s="23"/>
      <c r="AB22" s="23"/>
      <c r="AC22" s="42" t="s">
        <v>84</v>
      </c>
      <c r="AD22" s="32" t="s">
        <v>109</v>
      </c>
      <c r="AE22" s="32"/>
      <c r="AF22" s="32"/>
      <c r="AG22" s="32"/>
      <c r="AH22" s="32"/>
      <c r="AI22" s="105">
        <v>6.5</v>
      </c>
      <c r="AJ22" s="32"/>
      <c r="AK22" s="33" t="s">
        <v>85</v>
      </c>
    </row>
    <row r="23" spans="1:37" ht="5.4" customHeight="1" x14ac:dyDescent="0.3">
      <c r="A23" s="111"/>
      <c r="B23" s="112"/>
      <c r="C23" s="112"/>
      <c r="D23" s="112"/>
      <c r="E23" s="125"/>
      <c r="F23" s="34"/>
      <c r="G23" s="18"/>
      <c r="H23" s="18"/>
      <c r="I23" s="18"/>
      <c r="J23" s="19"/>
      <c r="K23" s="19"/>
      <c r="L23" s="19"/>
      <c r="M23" s="19"/>
      <c r="N23" s="19"/>
      <c r="O23" s="19"/>
      <c r="P23" s="19"/>
      <c r="Q23" s="18"/>
      <c r="R23" s="25"/>
      <c r="T23" s="111"/>
      <c r="U23" s="112"/>
      <c r="V23" s="112"/>
      <c r="W23" s="112"/>
      <c r="X23" s="125"/>
      <c r="Y23" s="34"/>
      <c r="Z23" s="20"/>
      <c r="AA23" s="20"/>
      <c r="AB23" s="20"/>
      <c r="AC23" s="19"/>
      <c r="AD23" s="19"/>
      <c r="AE23" s="19"/>
      <c r="AF23" s="19"/>
      <c r="AG23" s="19"/>
      <c r="AH23" s="19"/>
      <c r="AI23" s="19"/>
      <c r="AJ23" s="20"/>
      <c r="AK23" s="25"/>
    </row>
    <row r="24" spans="1:37" ht="19.2" customHeight="1" thickBot="1" x14ac:dyDescent="0.4">
      <c r="A24" s="109" t="s">
        <v>59</v>
      </c>
      <c r="B24" s="110"/>
      <c r="C24" s="110"/>
      <c r="D24" s="110"/>
      <c r="E24" s="121"/>
      <c r="F24" s="127" t="s">
        <v>87</v>
      </c>
      <c r="G24" s="128"/>
      <c r="H24" s="128"/>
      <c r="I24" s="164"/>
      <c r="J24" s="164"/>
      <c r="K24" s="35" t="s">
        <v>102</v>
      </c>
      <c r="L24" s="36"/>
      <c r="M24" s="166"/>
      <c r="N24" s="166"/>
      <c r="O24" s="115" t="s">
        <v>105</v>
      </c>
      <c r="P24" s="115"/>
      <c r="Q24" s="36"/>
      <c r="R24" s="37"/>
      <c r="T24" s="109" t="s">
        <v>59</v>
      </c>
      <c r="U24" s="110"/>
      <c r="V24" s="110"/>
      <c r="W24" s="110"/>
      <c r="X24" s="121"/>
      <c r="Y24" s="127" t="s">
        <v>87</v>
      </c>
      <c r="Z24" s="128"/>
      <c r="AA24" s="128"/>
      <c r="AB24" s="113">
        <v>30</v>
      </c>
      <c r="AC24" s="113"/>
      <c r="AD24" s="35" t="s">
        <v>102</v>
      </c>
      <c r="AE24" s="36"/>
      <c r="AF24" s="114">
        <v>9000</v>
      </c>
      <c r="AG24" s="114"/>
      <c r="AH24" s="115" t="s">
        <v>105</v>
      </c>
      <c r="AI24" s="115"/>
      <c r="AJ24" s="36"/>
      <c r="AK24" s="37"/>
    </row>
    <row r="25" spans="1:37" ht="6" customHeight="1" x14ac:dyDescent="0.3">
      <c r="A25" s="122"/>
      <c r="B25" s="123"/>
      <c r="C25" s="123"/>
      <c r="D25" s="123"/>
      <c r="E25" s="124"/>
      <c r="F25" s="23"/>
      <c r="G25" s="23"/>
      <c r="H25" s="23"/>
      <c r="I25" s="38"/>
      <c r="J25" s="38"/>
      <c r="K25" s="23"/>
      <c r="L25" s="23"/>
      <c r="M25" s="23"/>
      <c r="N25" s="23"/>
      <c r="O25" s="23"/>
      <c r="P25" s="23"/>
      <c r="Q25" s="23"/>
      <c r="R25" s="24"/>
      <c r="T25" s="122"/>
      <c r="U25" s="123"/>
      <c r="V25" s="123"/>
      <c r="W25" s="123"/>
      <c r="X25" s="124"/>
      <c r="Y25" s="23"/>
      <c r="Z25" s="23"/>
      <c r="AA25" s="23"/>
      <c r="AB25" s="38"/>
      <c r="AC25" s="38"/>
      <c r="AD25" s="23"/>
      <c r="AE25" s="23"/>
      <c r="AF25" s="23"/>
      <c r="AG25" s="23"/>
      <c r="AH25" s="23"/>
      <c r="AI25" s="23"/>
      <c r="AJ25" s="23"/>
      <c r="AK25" s="24"/>
    </row>
    <row r="26" spans="1:37" ht="19.2" customHeight="1" thickBot="1" x14ac:dyDescent="0.4">
      <c r="A26" s="122"/>
      <c r="B26" s="123"/>
      <c r="C26" s="123"/>
      <c r="D26" s="123"/>
      <c r="E26" s="124"/>
      <c r="F26" s="116" t="s">
        <v>97</v>
      </c>
      <c r="G26" s="117"/>
      <c r="H26" s="117"/>
      <c r="I26" s="165"/>
      <c r="J26" s="165"/>
      <c r="K26" s="39" t="s">
        <v>103</v>
      </c>
      <c r="L26" s="32"/>
      <c r="M26" s="167"/>
      <c r="N26" s="167"/>
      <c r="O26" s="120" t="s">
        <v>105</v>
      </c>
      <c r="P26" s="120"/>
      <c r="Q26" s="32"/>
      <c r="R26" s="40"/>
      <c r="T26" s="122"/>
      <c r="U26" s="123"/>
      <c r="V26" s="123"/>
      <c r="W26" s="123"/>
      <c r="X26" s="124"/>
      <c r="Y26" s="116" t="s">
        <v>97</v>
      </c>
      <c r="Z26" s="117"/>
      <c r="AA26" s="117"/>
      <c r="AB26" s="118">
        <v>150</v>
      </c>
      <c r="AC26" s="118"/>
      <c r="AD26" s="39" t="s">
        <v>102</v>
      </c>
      <c r="AE26" s="32"/>
      <c r="AF26" s="119">
        <v>36900</v>
      </c>
      <c r="AG26" s="119"/>
      <c r="AH26" s="120" t="s">
        <v>105</v>
      </c>
      <c r="AI26" s="120"/>
      <c r="AJ26" s="32"/>
      <c r="AK26" s="40"/>
    </row>
    <row r="27" spans="1:37" ht="6" customHeight="1" x14ac:dyDescent="0.3">
      <c r="A27" s="111"/>
      <c r="B27" s="112"/>
      <c r="C27" s="112"/>
      <c r="D27" s="112"/>
      <c r="E27" s="125"/>
      <c r="F27" s="23"/>
      <c r="G27" s="23"/>
      <c r="H27" s="23"/>
      <c r="I27" s="23"/>
      <c r="J27" s="23"/>
      <c r="K27" s="18"/>
      <c r="L27" s="23"/>
      <c r="M27" s="23"/>
      <c r="N27" s="23"/>
      <c r="O27" s="23"/>
      <c r="P27" s="23"/>
      <c r="Q27" s="23"/>
      <c r="R27" s="24"/>
      <c r="T27" s="111"/>
      <c r="U27" s="112"/>
      <c r="V27" s="112"/>
      <c r="W27" s="112"/>
      <c r="X27" s="125"/>
      <c r="Y27" s="23"/>
      <c r="Z27" s="23"/>
      <c r="AA27" s="23"/>
      <c r="AB27" s="23"/>
      <c r="AC27" s="23"/>
      <c r="AD27" s="20"/>
      <c r="AE27" s="23"/>
      <c r="AF27" s="23"/>
      <c r="AG27" s="23"/>
      <c r="AH27" s="23"/>
      <c r="AI27" s="23"/>
      <c r="AJ27" s="23"/>
      <c r="AK27" s="24"/>
    </row>
    <row r="28" spans="1:37" ht="19.2" customHeight="1" thickBot="1" x14ac:dyDescent="0.4">
      <c r="A28" s="109" t="s">
        <v>60</v>
      </c>
      <c r="B28" s="110"/>
      <c r="C28" s="110"/>
      <c r="D28" s="110"/>
      <c r="E28" s="110"/>
      <c r="F28" s="41"/>
      <c r="G28" s="29"/>
      <c r="H28" s="29"/>
      <c r="I28" s="164"/>
      <c r="J28" s="164"/>
      <c r="K28" s="39" t="s">
        <v>104</v>
      </c>
      <c r="L28" s="29"/>
      <c r="M28" s="29"/>
      <c r="N28" s="29"/>
      <c r="O28" s="29"/>
      <c r="P28" s="29"/>
      <c r="Q28" s="29"/>
      <c r="R28" s="30"/>
      <c r="T28" s="109" t="s">
        <v>60</v>
      </c>
      <c r="U28" s="110"/>
      <c r="V28" s="110"/>
      <c r="W28" s="110"/>
      <c r="X28" s="110"/>
      <c r="Y28" s="41"/>
      <c r="Z28" s="29"/>
      <c r="AA28" s="29"/>
      <c r="AB28" s="113">
        <v>45</v>
      </c>
      <c r="AC28" s="113"/>
      <c r="AD28" s="39" t="s">
        <v>104</v>
      </c>
      <c r="AE28" s="29"/>
      <c r="AF28" s="29"/>
      <c r="AG28" s="29"/>
      <c r="AH28" s="29"/>
      <c r="AI28" s="29"/>
      <c r="AJ28" s="29"/>
      <c r="AK28" s="30"/>
    </row>
    <row r="29" spans="1:37" ht="4.8" customHeight="1" x14ac:dyDescent="0.3">
      <c r="A29" s="111"/>
      <c r="B29" s="112"/>
      <c r="C29" s="112"/>
      <c r="D29" s="112"/>
      <c r="E29" s="112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8"/>
      <c r="T29" s="111"/>
      <c r="U29" s="112"/>
      <c r="V29" s="112"/>
      <c r="W29" s="112"/>
      <c r="X29" s="112"/>
      <c r="Y29" s="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8"/>
    </row>
    <row r="30" spans="1:37" x14ac:dyDescent="0.3">
      <c r="A30" s="102" t="s">
        <v>51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T30" s="102" t="s">
        <v>51</v>
      </c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</row>
    <row r="31" spans="1:37" ht="16.2" customHeight="1" x14ac:dyDescent="0.3">
      <c r="A31" s="104" t="s">
        <v>98</v>
      </c>
      <c r="B31" s="107" t="s">
        <v>143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T31" s="104" t="s">
        <v>98</v>
      </c>
      <c r="U31" s="107" t="s">
        <v>143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ht="16.2" customHeight="1" x14ac:dyDescent="0.3">
      <c r="A32" s="104" t="s">
        <v>89</v>
      </c>
      <c r="B32" s="107" t="s">
        <v>147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T32" s="104" t="s">
        <v>89</v>
      </c>
      <c r="U32" s="107" t="s">
        <v>147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37" ht="16.2" customHeight="1" x14ac:dyDescent="0.3">
      <c r="A33" s="104" t="s">
        <v>94</v>
      </c>
      <c r="B33" s="107" t="s">
        <v>106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T33" s="104" t="s">
        <v>94</v>
      </c>
      <c r="U33" s="107" t="s">
        <v>106</v>
      </c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37" ht="16.2" customHeight="1" x14ac:dyDescent="0.3">
      <c r="A34" s="104"/>
      <c r="B34" s="107" t="s">
        <v>148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T34" s="104"/>
      <c r="U34" s="107" t="s">
        <v>148</v>
      </c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37" ht="16.2" customHeight="1" x14ac:dyDescent="0.3">
      <c r="A35" s="104" t="s">
        <v>90</v>
      </c>
      <c r="B35" s="107" t="s">
        <v>146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T35" s="104" t="s">
        <v>90</v>
      </c>
      <c r="U35" s="107" t="s">
        <v>146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ht="16.2" customHeight="1" x14ac:dyDescent="0.3">
      <c r="A36" s="104" t="s">
        <v>91</v>
      </c>
      <c r="B36" s="107" t="s">
        <v>150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T36" s="104" t="s">
        <v>91</v>
      </c>
      <c r="U36" s="107" t="s">
        <v>150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ht="16.2" customHeight="1" x14ac:dyDescent="0.3">
      <c r="A37" s="104"/>
      <c r="B37" s="107" t="s">
        <v>145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T37" s="104"/>
      <c r="U37" s="107" t="s">
        <v>145</v>
      </c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37" ht="16.2" customHeight="1" x14ac:dyDescent="0.3">
      <c r="A38" s="104" t="s">
        <v>92</v>
      </c>
      <c r="B38" s="107" t="s">
        <v>144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T38" s="104" t="s">
        <v>92</v>
      </c>
      <c r="U38" s="107" t="s">
        <v>144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37" ht="16.2" customHeight="1" x14ac:dyDescent="0.3">
      <c r="A39" s="104" t="s">
        <v>93</v>
      </c>
      <c r="B39" s="107" t="s">
        <v>142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T39" s="104" t="s">
        <v>93</v>
      </c>
      <c r="U39" s="107" t="s">
        <v>142</v>
      </c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37" ht="16.2" customHeight="1" x14ac:dyDescent="0.3">
      <c r="A40" s="104" t="s">
        <v>88</v>
      </c>
      <c r="B40" s="107" t="s">
        <v>132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T40" s="104" t="s">
        <v>88</v>
      </c>
      <c r="U40" s="107" t="s">
        <v>132</v>
      </c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ht="14.4" x14ac:dyDescent="0.3">
      <c r="A41" s="46"/>
      <c r="B41" s="108" t="s">
        <v>149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T41" s="46"/>
      <c r="U41" s="108" t="s">
        <v>149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</row>
    <row r="42" spans="1:37" x14ac:dyDescent="0.3">
      <c r="B42" s="100" t="s">
        <v>133</v>
      </c>
      <c r="C42" s="1" t="s">
        <v>134</v>
      </c>
      <c r="J42" s="101" t="s">
        <v>135</v>
      </c>
      <c r="U42" s="100" t="s">
        <v>133</v>
      </c>
      <c r="V42" s="1" t="s">
        <v>134</v>
      </c>
      <c r="AC42" s="101" t="s">
        <v>135</v>
      </c>
    </row>
    <row r="43" spans="1:37" x14ac:dyDescent="0.3">
      <c r="B43" s="100" t="s">
        <v>133</v>
      </c>
      <c r="C43" s="1" t="s">
        <v>136</v>
      </c>
      <c r="J43" s="101" t="s">
        <v>137</v>
      </c>
      <c r="U43" s="100" t="s">
        <v>133</v>
      </c>
      <c r="V43" s="1" t="s">
        <v>136</v>
      </c>
      <c r="AC43" s="101" t="s">
        <v>137</v>
      </c>
    </row>
    <row r="44" spans="1:37" x14ac:dyDescent="0.3">
      <c r="B44" s="100" t="s">
        <v>133</v>
      </c>
      <c r="C44" s="1" t="s">
        <v>138</v>
      </c>
      <c r="J44" s="101" t="s">
        <v>139</v>
      </c>
      <c r="U44" s="100" t="s">
        <v>133</v>
      </c>
      <c r="V44" s="1" t="s">
        <v>138</v>
      </c>
      <c r="AC44" s="101" t="s">
        <v>139</v>
      </c>
    </row>
    <row r="45" spans="1:37" x14ac:dyDescent="0.3">
      <c r="B45" s="100" t="s">
        <v>133</v>
      </c>
      <c r="C45" s="1" t="s">
        <v>140</v>
      </c>
      <c r="J45" s="101" t="s">
        <v>141</v>
      </c>
      <c r="U45" s="100" t="s">
        <v>133</v>
      </c>
      <c r="V45" s="1" t="s">
        <v>140</v>
      </c>
      <c r="AC45" s="101" t="s">
        <v>141</v>
      </c>
    </row>
  </sheetData>
  <sheetProtection algorithmName="SHA-512" hashValue="KUP8Yaw8LOSzUVVIRnekc6hyRkyXEwuQDr525f55CxS1Z5LNo8OHU6QRYGHO/BBQiIph/fA0CD6ynbSTwLFH9Q==" saltValue="y0XRK3hEAPkE5lQfD1G6pg==" spinCount="100000" sheet="1" objects="1" scenarios="1"/>
  <mergeCells count="100">
    <mergeCell ref="I28:J28"/>
    <mergeCell ref="B37:R37"/>
    <mergeCell ref="B38:R38"/>
    <mergeCell ref="B39:R39"/>
    <mergeCell ref="B40:R40"/>
    <mergeCell ref="B31:R31"/>
    <mergeCell ref="B32:R32"/>
    <mergeCell ref="B33:R33"/>
    <mergeCell ref="B34:R34"/>
    <mergeCell ref="B35:R35"/>
    <mergeCell ref="B36:R36"/>
    <mergeCell ref="A28:E29"/>
    <mergeCell ref="O26:P26"/>
    <mergeCell ref="I24:J24"/>
    <mergeCell ref="I26:J26"/>
    <mergeCell ref="A24:E27"/>
    <mergeCell ref="M24:N24"/>
    <mergeCell ref="M26:N26"/>
    <mergeCell ref="Q11:Q12"/>
    <mergeCell ref="R11:R12"/>
    <mergeCell ref="K20:L20"/>
    <mergeCell ref="A20:E23"/>
    <mergeCell ref="A10:E10"/>
    <mergeCell ref="G11:H11"/>
    <mergeCell ref="F16:G16"/>
    <mergeCell ref="A13:E19"/>
    <mergeCell ref="F13:G15"/>
    <mergeCell ref="G20:H20"/>
    <mergeCell ref="A5:E6"/>
    <mergeCell ref="O24:P24"/>
    <mergeCell ref="A11:E12"/>
    <mergeCell ref="J11:M12"/>
    <mergeCell ref="O11:O12"/>
    <mergeCell ref="F17:G19"/>
    <mergeCell ref="F24:H24"/>
    <mergeCell ref="F26:H26"/>
    <mergeCell ref="A1:R1"/>
    <mergeCell ref="A2:R2"/>
    <mergeCell ref="A4:E4"/>
    <mergeCell ref="A7:E7"/>
    <mergeCell ref="A8:E8"/>
    <mergeCell ref="F4:R4"/>
    <mergeCell ref="F7:R7"/>
    <mergeCell ref="F8:R8"/>
    <mergeCell ref="F6:R6"/>
    <mergeCell ref="A3:E3"/>
    <mergeCell ref="F3:K3"/>
    <mergeCell ref="L19:Q19"/>
    <mergeCell ref="G5:R5"/>
    <mergeCell ref="B41:R41"/>
    <mergeCell ref="T1:AK1"/>
    <mergeCell ref="T2:AK2"/>
    <mergeCell ref="T3:X3"/>
    <mergeCell ref="Y3:AD3"/>
    <mergeCell ref="T4:X4"/>
    <mergeCell ref="Y4:AK4"/>
    <mergeCell ref="T5:X6"/>
    <mergeCell ref="Z5:AK5"/>
    <mergeCell ref="Y6:AK6"/>
    <mergeCell ref="T7:X7"/>
    <mergeCell ref="Y7:AK7"/>
    <mergeCell ref="T8:X8"/>
    <mergeCell ref="Y8:AK8"/>
    <mergeCell ref="T10:X10"/>
    <mergeCell ref="T11:X12"/>
    <mergeCell ref="Z11:AA11"/>
    <mergeCell ref="AC11:AF12"/>
    <mergeCell ref="AH11:AH12"/>
    <mergeCell ref="AJ11:AJ12"/>
    <mergeCell ref="AK11:AK12"/>
    <mergeCell ref="T13:X19"/>
    <mergeCell ref="Y13:Z15"/>
    <mergeCell ref="Y16:Z16"/>
    <mergeCell ref="Y17:Z19"/>
    <mergeCell ref="AE19:AJ19"/>
    <mergeCell ref="T20:X23"/>
    <mergeCell ref="Z20:AA20"/>
    <mergeCell ref="AD20:AE20"/>
    <mergeCell ref="T24:X27"/>
    <mergeCell ref="Y24:AA24"/>
    <mergeCell ref="AB24:AC24"/>
    <mergeCell ref="AF24:AG24"/>
    <mergeCell ref="AH24:AI24"/>
    <mergeCell ref="Y26:AA26"/>
    <mergeCell ref="AB26:AC26"/>
    <mergeCell ref="AF26:AG26"/>
    <mergeCell ref="AH26:AI26"/>
    <mergeCell ref="T28:X29"/>
    <mergeCell ref="AB28:AC28"/>
    <mergeCell ref="U31:AK31"/>
    <mergeCell ref="U32:AK32"/>
    <mergeCell ref="U33:AK33"/>
    <mergeCell ref="U39:AK39"/>
    <mergeCell ref="U40:AK40"/>
    <mergeCell ref="U41:AK41"/>
    <mergeCell ref="U34:AK34"/>
    <mergeCell ref="U35:AK35"/>
    <mergeCell ref="U36:AK36"/>
    <mergeCell ref="U37:AK37"/>
    <mergeCell ref="U38:AK38"/>
  </mergeCells>
  <phoneticPr fontId="3"/>
  <dataValidations count="7">
    <dataValidation type="whole" imeMode="off" allowBlank="1" showInputMessage="1" showErrorMessage="1" error="封筒に記載された1～４桁の数字を記載してください。" sqref="F3:K3 Y3:AD3" xr:uid="{00000000-0002-0000-0000-000000000000}">
      <formula1>0</formula1>
      <formula2>9999</formula2>
    </dataValidation>
    <dataValidation imeMode="off" allowBlank="1" showInputMessage="1" showErrorMessage="1" sqref="G5:R5 Z5:AK5" xr:uid="{00000000-0002-0000-0000-000001000000}"/>
    <dataValidation type="whole" imeMode="off" allowBlank="1" showInputMessage="1" showErrorMessage="1" error="整数を入力してください。" sqref="I24:J24 I26:J26 I28:J28 M26:N26 M24:N24 AB24:AC24 AB26:AC26 AB28:AC28 AF26:AG26 AF24:AG24" xr:uid="{00000000-0002-0000-0000-000002000000}">
      <formula1>0</formula1>
      <formula2>99999999</formula2>
    </dataValidation>
    <dataValidation type="decimal" imeMode="off" allowBlank="1" showInputMessage="1" showErrorMessage="1" sqref="Z11:AA11" xr:uid="{00000000-0002-0000-0000-000003000000}">
      <formula1>0</formula1>
      <formula2>99.9</formula2>
    </dataValidation>
    <dataValidation type="decimal" imeMode="off" allowBlank="1" showInputMessage="1" showErrorMessage="1" error="数値を入力してください。" sqref="G20:H20 K20 Z20:AA20 AD20" xr:uid="{00000000-0002-0000-0000-000004000000}">
      <formula1>0</formula1>
      <formula2>99999</formula2>
    </dataValidation>
    <dataValidation type="decimal" imeMode="off" allowBlank="1" showInputMessage="1" showErrorMessage="1" error="数値を入力してください。" sqref="P22 AI22" xr:uid="{00000000-0002-0000-0000-000005000000}">
      <formula1>0</formula1>
      <formula2>24</formula2>
    </dataValidation>
    <dataValidation type="decimal" imeMode="off" allowBlank="1" showInputMessage="1" showErrorMessage="1" error="0～99の範囲で入力してください。" sqref="G11:H11" xr:uid="{00000000-0002-0000-0000-000006000000}">
      <formula1>0</formula1>
      <formula2>99.9</formula2>
    </dataValidation>
  </dataValidations>
  <hyperlinks>
    <hyperlink ref="J42" r:id="rId1" xr:uid="{00000000-0004-0000-0000-000000000000}"/>
    <hyperlink ref="J43" r:id="rId2" xr:uid="{00000000-0004-0000-0000-000001000000}"/>
    <hyperlink ref="J44" r:id="rId3" xr:uid="{00000000-0004-0000-0000-000002000000}"/>
    <hyperlink ref="J45" r:id="rId4" xr:uid="{00000000-0004-0000-0000-000003000000}"/>
    <hyperlink ref="AC42" r:id="rId5" xr:uid="{00000000-0004-0000-0000-000004000000}"/>
    <hyperlink ref="AC43" r:id="rId6" xr:uid="{00000000-0004-0000-0000-000005000000}"/>
    <hyperlink ref="AC44" r:id="rId7" xr:uid="{00000000-0004-0000-0000-000006000000}"/>
    <hyperlink ref="AC45" r:id="rId8" xr:uid="{00000000-0004-0000-0000-000007000000}"/>
  </hyperlinks>
  <printOptions horizontalCentered="1" verticalCentered="1"/>
  <pageMargins left="0.98425196850393704" right="0.98425196850393704" top="0.55118110236220474" bottom="0.55118110236220474" header="0.31496062992125984" footer="0.31496062992125984"/>
  <pageSetup paperSize="9" orientation="portrait" r:id="rId9"/>
  <headerFooter>
    <oddHeader>&amp;L&amp;"UD デジタル 教科書体 N-R,太字"&amp;20利用施設用</oddHeader>
  </headerFooter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12" name="Check Box 1">
              <controlPr defaultSize="0" autoFill="0" autoLine="0" autoPict="0">
                <anchor moveWithCells="1">
                  <from>
                    <xdr:col>6</xdr:col>
                    <xdr:colOff>160020</xdr:colOff>
                    <xdr:row>9</xdr:row>
                    <xdr:rowOff>22860</xdr:rowOff>
                  </from>
                  <to>
                    <xdr:col>7</xdr:col>
                    <xdr:colOff>114300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3" name="Check Box 74">
              <controlPr defaultSize="0" autoFill="0" autoLine="0" autoPict="0">
                <anchor moveWithCells="1">
                  <from>
                    <xdr:col>10</xdr:col>
                    <xdr:colOff>167640</xdr:colOff>
                    <xdr:row>9</xdr:row>
                    <xdr:rowOff>22860</xdr:rowOff>
                  </from>
                  <to>
                    <xdr:col>11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4" name="Check Box 75">
              <controlPr defaultSize="0" autoFill="0" autoLine="0" autoPict="0">
                <anchor moveWithCells="1">
                  <from>
                    <xdr:col>14</xdr:col>
                    <xdr:colOff>167640</xdr:colOff>
                    <xdr:row>9</xdr:row>
                    <xdr:rowOff>22860</xdr:rowOff>
                  </from>
                  <to>
                    <xdr:col>15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5" name="Check Box 76">
              <controlPr defaultSize="0" autoFill="0" autoLine="0" autoPict="0">
                <anchor moveWithCells="1">
                  <from>
                    <xdr:col>13</xdr:col>
                    <xdr:colOff>160020</xdr:colOff>
                    <xdr:row>10</xdr:row>
                    <xdr:rowOff>15240</xdr:rowOff>
                  </from>
                  <to>
                    <xdr:col>14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6" name="Check Box 77">
              <controlPr defaultSize="0" autoFill="0" autoLine="0" autoPict="0">
                <anchor moveWithCells="1">
                  <from>
                    <xdr:col>15</xdr:col>
                    <xdr:colOff>167640</xdr:colOff>
                    <xdr:row>10</xdr:row>
                    <xdr:rowOff>15240</xdr:rowOff>
                  </from>
                  <to>
                    <xdr:col>16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7" name="Check Box 78">
              <controlPr defaultSize="0" autoFill="0" autoLine="0" autoPict="0">
                <anchor moveWithCells="1">
                  <from>
                    <xdr:col>7</xdr:col>
                    <xdr:colOff>160020</xdr:colOff>
                    <xdr:row>12</xdr:row>
                    <xdr:rowOff>22860</xdr:rowOff>
                  </from>
                  <to>
                    <xdr:col>8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8" name="Check Box 79">
              <controlPr defaultSize="0" autoFill="0" autoLine="0" autoPict="0">
                <anchor moveWithCells="1">
                  <from>
                    <xdr:col>10</xdr:col>
                    <xdr:colOff>175260</xdr:colOff>
                    <xdr:row>12</xdr:row>
                    <xdr:rowOff>15240</xdr:rowOff>
                  </from>
                  <to>
                    <xdr:col>11</xdr:col>
                    <xdr:colOff>129540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9" name="Check Box 80">
              <controlPr defaultSize="0" autoFill="0" autoLine="0" autoPict="0">
                <anchor moveWithCells="1">
                  <from>
                    <xdr:col>13</xdr:col>
                    <xdr:colOff>167640</xdr:colOff>
                    <xdr:row>12</xdr:row>
                    <xdr:rowOff>15240</xdr:rowOff>
                  </from>
                  <to>
                    <xdr:col>14</xdr:col>
                    <xdr:colOff>121920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20" name="Check Box 81">
              <controlPr defaultSize="0" autoFill="0" autoLine="0" autoPict="0">
                <anchor moveWithCells="1">
                  <from>
                    <xdr:col>7</xdr:col>
                    <xdr:colOff>160020</xdr:colOff>
                    <xdr:row>13</xdr:row>
                    <xdr:rowOff>22860</xdr:rowOff>
                  </from>
                  <to>
                    <xdr:col>8</xdr:col>
                    <xdr:colOff>114300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21" name="Check Box 82">
              <controlPr defaultSize="0" autoFill="0" autoLine="0" autoPict="0">
                <anchor moveWithCells="1">
                  <from>
                    <xdr:col>10</xdr:col>
                    <xdr:colOff>175260</xdr:colOff>
                    <xdr:row>13</xdr:row>
                    <xdr:rowOff>15240</xdr:rowOff>
                  </from>
                  <to>
                    <xdr:col>11</xdr:col>
                    <xdr:colOff>129540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22" name="Check Box 83">
              <controlPr defaultSize="0" autoFill="0" autoLine="0" autoPict="0">
                <anchor moveWithCells="1">
                  <from>
                    <xdr:col>7</xdr:col>
                    <xdr:colOff>160020</xdr:colOff>
                    <xdr:row>14</xdr:row>
                    <xdr:rowOff>22860</xdr:rowOff>
                  </from>
                  <to>
                    <xdr:col>8</xdr:col>
                    <xdr:colOff>114300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23" name="Check Box 84">
              <controlPr defaultSize="0" autoFill="0" autoLine="0" autoPict="0">
                <anchor moveWithCells="1">
                  <from>
                    <xdr:col>7</xdr:col>
                    <xdr:colOff>160020</xdr:colOff>
                    <xdr:row>16</xdr:row>
                    <xdr:rowOff>22860</xdr:rowOff>
                  </from>
                  <to>
                    <xdr:col>8</xdr:col>
                    <xdr:colOff>114300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24" name="Check Box 85">
              <controlPr defaultSize="0" autoFill="0" autoLine="0" autoPict="0">
                <anchor moveWithCells="1">
                  <from>
                    <xdr:col>10</xdr:col>
                    <xdr:colOff>175260</xdr:colOff>
                    <xdr:row>16</xdr:row>
                    <xdr:rowOff>15240</xdr:rowOff>
                  </from>
                  <to>
                    <xdr:col>11</xdr:col>
                    <xdr:colOff>129540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25" name="Check Box 86">
              <controlPr defaultSize="0" autoFill="0" autoLine="0" autoPict="0">
                <anchor moveWithCells="1">
                  <from>
                    <xdr:col>13</xdr:col>
                    <xdr:colOff>167640</xdr:colOff>
                    <xdr:row>16</xdr:row>
                    <xdr:rowOff>15240</xdr:rowOff>
                  </from>
                  <to>
                    <xdr:col>14</xdr:col>
                    <xdr:colOff>121920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26" name="Check Box 87">
              <controlPr defaultSize="0" autoFill="0" autoLine="0" autoPict="0">
                <anchor moveWithCells="1">
                  <from>
                    <xdr:col>7</xdr:col>
                    <xdr:colOff>160020</xdr:colOff>
                    <xdr:row>17</xdr:row>
                    <xdr:rowOff>22860</xdr:rowOff>
                  </from>
                  <to>
                    <xdr:col>8</xdr:col>
                    <xdr:colOff>114300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27" name="Check Box 88">
              <controlPr defaultSize="0" autoFill="0" autoLine="0" autoPict="0">
                <anchor moveWithCells="1">
                  <from>
                    <xdr:col>10</xdr:col>
                    <xdr:colOff>175260</xdr:colOff>
                    <xdr:row>17</xdr:row>
                    <xdr:rowOff>15240</xdr:rowOff>
                  </from>
                  <to>
                    <xdr:col>11</xdr:col>
                    <xdr:colOff>129540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8" name="Check Box 89">
              <controlPr defaultSize="0" autoFill="0" autoLine="0" autoPict="0">
                <anchor moveWithCells="1">
                  <from>
                    <xdr:col>7</xdr:col>
                    <xdr:colOff>160020</xdr:colOff>
                    <xdr:row>18</xdr:row>
                    <xdr:rowOff>22860</xdr:rowOff>
                  </from>
                  <to>
                    <xdr:col>8</xdr:col>
                    <xdr:colOff>114300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9" name="Check Box 90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22860</xdr:rowOff>
                  </from>
                  <to>
                    <xdr:col>8</xdr:col>
                    <xdr:colOff>114300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30" name="Check Box 91">
              <controlPr defaultSize="0" autoFill="0" autoLine="0" autoPict="0">
                <anchor moveWithCells="1">
                  <from>
                    <xdr:col>10</xdr:col>
                    <xdr:colOff>175260</xdr:colOff>
                    <xdr:row>15</xdr:row>
                    <xdr:rowOff>15240</xdr:rowOff>
                  </from>
                  <to>
                    <xdr:col>11</xdr:col>
                    <xdr:colOff>129540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31" name="Check Box 92">
              <controlPr defaultSize="0" autoFill="0" autoLine="0" autoPict="0">
                <anchor moveWithCells="1">
                  <from>
                    <xdr:col>25</xdr:col>
                    <xdr:colOff>160020</xdr:colOff>
                    <xdr:row>9</xdr:row>
                    <xdr:rowOff>22860</xdr:rowOff>
                  </from>
                  <to>
                    <xdr:col>26</xdr:col>
                    <xdr:colOff>114300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32" name="Check Box 93">
              <controlPr defaultSize="0" autoFill="0" autoLine="0" autoPict="0">
                <anchor moveWithCells="1">
                  <from>
                    <xdr:col>29</xdr:col>
                    <xdr:colOff>167640</xdr:colOff>
                    <xdr:row>9</xdr:row>
                    <xdr:rowOff>22860</xdr:rowOff>
                  </from>
                  <to>
                    <xdr:col>30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33" name="Check Box 94">
              <controlPr defaultSize="0" autoFill="0" autoLine="0" autoPict="0">
                <anchor moveWithCells="1">
                  <from>
                    <xdr:col>33</xdr:col>
                    <xdr:colOff>167640</xdr:colOff>
                    <xdr:row>9</xdr:row>
                    <xdr:rowOff>22860</xdr:rowOff>
                  </from>
                  <to>
                    <xdr:col>34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34" name="Check Box 95">
              <controlPr defaultSize="0" autoFill="0" autoLine="0" autoPict="0">
                <anchor moveWithCells="1">
                  <from>
                    <xdr:col>32</xdr:col>
                    <xdr:colOff>160020</xdr:colOff>
                    <xdr:row>10</xdr:row>
                    <xdr:rowOff>15240</xdr:rowOff>
                  </from>
                  <to>
                    <xdr:col>33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35" name="Check Box 96">
              <controlPr defaultSize="0" autoFill="0" autoLine="0" autoPict="0">
                <anchor moveWithCells="1">
                  <from>
                    <xdr:col>34</xdr:col>
                    <xdr:colOff>167640</xdr:colOff>
                    <xdr:row>10</xdr:row>
                    <xdr:rowOff>15240</xdr:rowOff>
                  </from>
                  <to>
                    <xdr:col>35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36" name="Check Box 97">
              <controlPr defaultSize="0" autoFill="0" autoLine="0" autoPict="0">
                <anchor moveWithCells="1">
                  <from>
                    <xdr:col>26</xdr:col>
                    <xdr:colOff>160020</xdr:colOff>
                    <xdr:row>12</xdr:row>
                    <xdr:rowOff>22860</xdr:rowOff>
                  </from>
                  <to>
                    <xdr:col>27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37" name="Check Box 98">
              <controlPr defaultSize="0" autoFill="0" autoLine="0" autoPict="0">
                <anchor moveWithCells="1">
                  <from>
                    <xdr:col>29</xdr:col>
                    <xdr:colOff>175260</xdr:colOff>
                    <xdr:row>12</xdr:row>
                    <xdr:rowOff>15240</xdr:rowOff>
                  </from>
                  <to>
                    <xdr:col>30</xdr:col>
                    <xdr:colOff>129540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38" name="Check Box 99">
              <controlPr defaultSize="0" autoFill="0" autoLine="0" autoPict="0">
                <anchor moveWithCells="1">
                  <from>
                    <xdr:col>32</xdr:col>
                    <xdr:colOff>167640</xdr:colOff>
                    <xdr:row>12</xdr:row>
                    <xdr:rowOff>15240</xdr:rowOff>
                  </from>
                  <to>
                    <xdr:col>33</xdr:col>
                    <xdr:colOff>121920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39" name="Check Box 100">
              <controlPr defaultSize="0" autoFill="0" autoLine="0" autoPict="0">
                <anchor moveWithCells="1">
                  <from>
                    <xdr:col>26</xdr:col>
                    <xdr:colOff>160020</xdr:colOff>
                    <xdr:row>13</xdr:row>
                    <xdr:rowOff>22860</xdr:rowOff>
                  </from>
                  <to>
                    <xdr:col>27</xdr:col>
                    <xdr:colOff>114300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40" name="Check Box 101">
              <controlPr defaultSize="0" autoFill="0" autoLine="0" autoPict="0">
                <anchor moveWithCells="1">
                  <from>
                    <xdr:col>29</xdr:col>
                    <xdr:colOff>175260</xdr:colOff>
                    <xdr:row>13</xdr:row>
                    <xdr:rowOff>15240</xdr:rowOff>
                  </from>
                  <to>
                    <xdr:col>30</xdr:col>
                    <xdr:colOff>129540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41" name="Check Box 102">
              <controlPr defaultSize="0" autoFill="0" autoLine="0" autoPict="0">
                <anchor moveWithCells="1">
                  <from>
                    <xdr:col>26</xdr:col>
                    <xdr:colOff>160020</xdr:colOff>
                    <xdr:row>14</xdr:row>
                    <xdr:rowOff>22860</xdr:rowOff>
                  </from>
                  <to>
                    <xdr:col>27</xdr:col>
                    <xdr:colOff>114300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42" name="Check Box 103">
              <controlPr defaultSize="0" autoFill="0" autoLine="0" autoPict="0">
                <anchor moveWithCells="1">
                  <from>
                    <xdr:col>26</xdr:col>
                    <xdr:colOff>160020</xdr:colOff>
                    <xdr:row>16</xdr:row>
                    <xdr:rowOff>22860</xdr:rowOff>
                  </from>
                  <to>
                    <xdr:col>27</xdr:col>
                    <xdr:colOff>114300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43" name="Check Box 104">
              <controlPr defaultSize="0" autoFill="0" autoLine="0" autoPict="0">
                <anchor moveWithCells="1">
                  <from>
                    <xdr:col>29</xdr:col>
                    <xdr:colOff>175260</xdr:colOff>
                    <xdr:row>16</xdr:row>
                    <xdr:rowOff>15240</xdr:rowOff>
                  </from>
                  <to>
                    <xdr:col>30</xdr:col>
                    <xdr:colOff>129540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44" name="Check Box 105">
              <controlPr defaultSize="0" autoFill="0" autoLine="0" autoPict="0">
                <anchor moveWithCells="1">
                  <from>
                    <xdr:col>32</xdr:col>
                    <xdr:colOff>167640</xdr:colOff>
                    <xdr:row>16</xdr:row>
                    <xdr:rowOff>15240</xdr:rowOff>
                  </from>
                  <to>
                    <xdr:col>33</xdr:col>
                    <xdr:colOff>121920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45" name="Check Box 106">
              <controlPr defaultSize="0" autoFill="0" autoLine="0" autoPict="0">
                <anchor moveWithCells="1">
                  <from>
                    <xdr:col>26</xdr:col>
                    <xdr:colOff>160020</xdr:colOff>
                    <xdr:row>17</xdr:row>
                    <xdr:rowOff>22860</xdr:rowOff>
                  </from>
                  <to>
                    <xdr:col>27</xdr:col>
                    <xdr:colOff>114300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46" name="Check Box 107">
              <controlPr defaultSize="0" autoFill="0" autoLine="0" autoPict="0">
                <anchor moveWithCells="1">
                  <from>
                    <xdr:col>29</xdr:col>
                    <xdr:colOff>175260</xdr:colOff>
                    <xdr:row>17</xdr:row>
                    <xdr:rowOff>15240</xdr:rowOff>
                  </from>
                  <to>
                    <xdr:col>30</xdr:col>
                    <xdr:colOff>129540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47" name="Check Box 108">
              <controlPr defaultSize="0" autoFill="0" autoLine="0" autoPict="0">
                <anchor moveWithCells="1">
                  <from>
                    <xdr:col>26</xdr:col>
                    <xdr:colOff>160020</xdr:colOff>
                    <xdr:row>18</xdr:row>
                    <xdr:rowOff>22860</xdr:rowOff>
                  </from>
                  <to>
                    <xdr:col>27</xdr:col>
                    <xdr:colOff>114300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48" name="Check Box 109">
              <controlPr defaultSize="0" autoFill="0" autoLine="0" autoPict="0">
                <anchor moveWithCells="1">
                  <from>
                    <xdr:col>26</xdr:col>
                    <xdr:colOff>160020</xdr:colOff>
                    <xdr:row>15</xdr:row>
                    <xdr:rowOff>22860</xdr:rowOff>
                  </from>
                  <to>
                    <xdr:col>27</xdr:col>
                    <xdr:colOff>114300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49" name="Check Box 110">
              <controlPr defaultSize="0" autoFill="0" autoLine="0" autoPict="0">
                <anchor moveWithCells="1">
                  <from>
                    <xdr:col>29</xdr:col>
                    <xdr:colOff>175260</xdr:colOff>
                    <xdr:row>15</xdr:row>
                    <xdr:rowOff>15240</xdr:rowOff>
                  </from>
                  <to>
                    <xdr:col>30</xdr:col>
                    <xdr:colOff>129540</xdr:colOff>
                    <xdr:row>15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8"/>
  <sheetViews>
    <sheetView zoomScale="85" zoomScaleNormal="85" workbookViewId="0">
      <pane ySplit="6" topLeftCell="A7" activePane="bottomLeft" state="frozen"/>
      <selection pane="bottomLeft" activeCell="H27" sqref="G27:H27"/>
    </sheetView>
  </sheetViews>
  <sheetFormatPr defaultRowHeight="14.4" x14ac:dyDescent="0.3"/>
  <cols>
    <col min="1" max="16384" width="8.88671875" style="46"/>
  </cols>
  <sheetData>
    <row r="1" spans="1:21" ht="15" thickBot="1" x14ac:dyDescent="0.35">
      <c r="A1" s="51" t="s">
        <v>125</v>
      </c>
      <c r="B1" s="51" t="s">
        <v>126</v>
      </c>
      <c r="D1" s="168" t="s">
        <v>122</v>
      </c>
      <c r="E1" s="169"/>
      <c r="F1" s="169"/>
      <c r="G1" s="169"/>
      <c r="H1" s="169"/>
      <c r="I1" s="170"/>
      <c r="J1" s="168" t="s">
        <v>123</v>
      </c>
      <c r="K1" s="170"/>
      <c r="L1" s="168" t="s">
        <v>83</v>
      </c>
      <c r="M1" s="169"/>
      <c r="N1" s="169"/>
      <c r="O1" s="169"/>
      <c r="P1" s="169"/>
      <c r="Q1" s="170"/>
    </row>
    <row r="2" spans="1:21" ht="15" thickBot="1" x14ac:dyDescent="0.35">
      <c r="A2" s="49" t="b">
        <v>0</v>
      </c>
      <c r="B2" s="49" t="b">
        <v>0</v>
      </c>
      <c r="D2" s="52">
        <v>1</v>
      </c>
      <c r="E2" s="50">
        <v>2</v>
      </c>
      <c r="F2" s="50">
        <v>3</v>
      </c>
      <c r="G2" s="50">
        <v>4</v>
      </c>
      <c r="H2" s="50">
        <v>5</v>
      </c>
      <c r="I2" s="53">
        <v>6</v>
      </c>
      <c r="J2" s="52">
        <v>7</v>
      </c>
      <c r="K2" s="53">
        <v>8</v>
      </c>
      <c r="L2" s="52">
        <v>9</v>
      </c>
      <c r="M2" s="50">
        <v>10</v>
      </c>
      <c r="N2" s="50">
        <v>11</v>
      </c>
      <c r="O2" s="50">
        <v>12</v>
      </c>
      <c r="P2" s="50">
        <v>13</v>
      </c>
      <c r="Q2" s="53">
        <v>14</v>
      </c>
      <c r="R2" s="47" t="s">
        <v>130</v>
      </c>
      <c r="S2" s="93" t="s">
        <v>122</v>
      </c>
      <c r="T2" s="91" t="str">
        <f>D4&amp;E4&amp;F4&amp;G4&amp;H4&amp;I4</f>
        <v>FALSEFALSEFALSEFALSEFALSEFALSE</v>
      </c>
      <c r="U2" s="92">
        <f>VLOOKUP($T$2,利用状況判定ﾃｰﾌﾞﾙ!$I$1:$J$17,2,FALSE)</f>
        <v>0</v>
      </c>
    </row>
    <row r="3" spans="1:21" ht="15" thickBot="1" x14ac:dyDescent="0.35">
      <c r="D3" s="52" t="s">
        <v>113</v>
      </c>
      <c r="E3" s="50" t="s">
        <v>114</v>
      </c>
      <c r="F3" s="50" t="s">
        <v>73</v>
      </c>
      <c r="G3" s="50" t="s">
        <v>115</v>
      </c>
      <c r="H3" s="50" t="s">
        <v>116</v>
      </c>
      <c r="I3" s="53" t="s">
        <v>117</v>
      </c>
      <c r="J3" s="52" t="s">
        <v>118</v>
      </c>
      <c r="K3" s="53" t="s">
        <v>124</v>
      </c>
      <c r="L3" s="52" t="s">
        <v>79</v>
      </c>
      <c r="M3" s="50" t="s">
        <v>119</v>
      </c>
      <c r="N3" s="50" t="s">
        <v>120</v>
      </c>
      <c r="O3" s="50" t="s">
        <v>80</v>
      </c>
      <c r="P3" s="50" t="s">
        <v>121</v>
      </c>
      <c r="Q3" s="53" t="s">
        <v>112</v>
      </c>
      <c r="R3" s="47"/>
    </row>
    <row r="4" spans="1:21" ht="15" thickBot="1" x14ac:dyDescent="0.35">
      <c r="A4" s="48"/>
      <c r="B4" s="48"/>
      <c r="C4" s="48"/>
      <c r="D4" s="54" t="b">
        <v>0</v>
      </c>
      <c r="E4" s="55" t="b">
        <v>0</v>
      </c>
      <c r="F4" s="55" t="b">
        <v>0</v>
      </c>
      <c r="G4" s="55" t="b">
        <v>0</v>
      </c>
      <c r="H4" s="55" t="b">
        <v>0</v>
      </c>
      <c r="I4" s="56" t="b">
        <v>0</v>
      </c>
      <c r="J4" s="54" t="b">
        <v>0</v>
      </c>
      <c r="K4" s="56" t="b">
        <v>0</v>
      </c>
      <c r="L4" s="54" t="b">
        <v>0</v>
      </c>
      <c r="M4" s="55" t="b">
        <v>0</v>
      </c>
      <c r="N4" s="55" t="b">
        <v>0</v>
      </c>
      <c r="O4" s="57" t="b">
        <v>0</v>
      </c>
      <c r="P4" s="57" t="b">
        <v>0</v>
      </c>
      <c r="Q4" s="58" t="b">
        <v>0</v>
      </c>
      <c r="R4" s="47" t="s">
        <v>131</v>
      </c>
      <c r="S4" s="93" t="s">
        <v>83</v>
      </c>
      <c r="T4" s="91" t="str">
        <f>CONCATENATE(L4,M4,N4,O4,P4,Q4)</f>
        <v>FALSEFALSEFALSEFALSEFALSEFALSE</v>
      </c>
      <c r="U4" s="92">
        <f>VLOOKUP($T$4,利用状況判定ﾃｰﾌﾞﾙ!$I$19:$J$35,2,FALSE)</f>
        <v>0</v>
      </c>
    </row>
    <row r="6" spans="1:21" s="44" customFormat="1" ht="43.8" thickBot="1" x14ac:dyDescent="0.35">
      <c r="A6" s="43" t="s">
        <v>0</v>
      </c>
      <c r="B6" s="43" t="s">
        <v>6</v>
      </c>
      <c r="C6" s="43" t="s">
        <v>1</v>
      </c>
      <c r="D6" s="43" t="s">
        <v>3</v>
      </c>
      <c r="E6" s="43" t="s">
        <v>2</v>
      </c>
      <c r="F6" s="43" t="s">
        <v>7</v>
      </c>
      <c r="G6" s="43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3" t="s">
        <v>13</v>
      </c>
      <c r="M6" s="43" t="s">
        <v>14</v>
      </c>
      <c r="N6" s="43" t="s">
        <v>15</v>
      </c>
      <c r="O6" s="43" t="s">
        <v>16</v>
      </c>
      <c r="P6" s="43" t="s">
        <v>4</v>
      </c>
      <c r="Q6" s="43" t="s">
        <v>5</v>
      </c>
    </row>
    <row r="7" spans="1:21" s="44" customFormat="1" ht="34.200000000000003" customHeight="1" thickBot="1" x14ac:dyDescent="0.35">
      <c r="A7" s="94"/>
      <c r="B7" s="95">
        <f>'回答様式(利用施設)'!$F$3</f>
        <v>0</v>
      </c>
      <c r="C7" s="96"/>
      <c r="D7" s="95" t="b">
        <f>IF($A$2=TRUE,$A$2,FALSE)</f>
        <v>0</v>
      </c>
      <c r="E7" s="97" t="s">
        <v>111</v>
      </c>
      <c r="F7" s="98">
        <f>'回答様式(利用施設)'!$G$11</f>
        <v>0</v>
      </c>
      <c r="G7" s="95" t="b">
        <f>IF($B$2=TRUE,$B$2,FALSE)</f>
        <v>0</v>
      </c>
      <c r="H7" s="95">
        <f>$U$2</f>
        <v>0</v>
      </c>
      <c r="I7" s="95">
        <f>IF($J$4=TRUE,IF($K$4=TRUE,11,9),IF($K$4=TRUE,10,0))</f>
        <v>0</v>
      </c>
      <c r="J7" s="95">
        <f>$U$4</f>
        <v>0</v>
      </c>
      <c r="K7" s="98">
        <f>'回答様式(利用施設)'!$G$20</f>
        <v>0</v>
      </c>
      <c r="L7" s="98">
        <f>'回答様式(利用施設)'!$P$22</f>
        <v>0</v>
      </c>
      <c r="M7" s="98">
        <f>'回答様式(利用施設)'!$K$20</f>
        <v>0</v>
      </c>
      <c r="N7" s="95">
        <f>'回答様式(利用施設)'!$M$24</f>
        <v>0</v>
      </c>
      <c r="O7" s="95">
        <f>'回答様式(利用施設)'!$M$26</f>
        <v>0</v>
      </c>
      <c r="P7" s="96"/>
      <c r="Q7" s="99"/>
    </row>
    <row r="8" spans="1:21" s="44" customForma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</sheetData>
  <autoFilter ref="A6:Q8" xr:uid="{00000000-0009-0000-0000-000001000000}"/>
  <mergeCells count="3">
    <mergeCell ref="D1:I1"/>
    <mergeCell ref="J1:K1"/>
    <mergeCell ref="L1:Q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5"/>
  <sheetViews>
    <sheetView workbookViewId="0">
      <selection activeCell="K23" sqref="K23"/>
    </sheetView>
  </sheetViews>
  <sheetFormatPr defaultRowHeight="14.4" x14ac:dyDescent="0.3"/>
  <cols>
    <col min="2" max="2" width="35.33203125" customWidth="1"/>
    <col min="9" max="9" width="37.109375" customWidth="1"/>
    <col min="10" max="10" width="7.109375" style="70" customWidth="1"/>
  </cols>
  <sheetData>
    <row r="1" spans="1:10" x14ac:dyDescent="0.2">
      <c r="A1" s="67" t="s">
        <v>0</v>
      </c>
      <c r="B1" s="74" t="s">
        <v>17</v>
      </c>
      <c r="C1" s="61" t="s">
        <v>113</v>
      </c>
      <c r="D1" s="62" t="s">
        <v>114</v>
      </c>
      <c r="E1" s="62" t="s">
        <v>73</v>
      </c>
      <c r="F1" s="62" t="s">
        <v>115</v>
      </c>
      <c r="G1" s="62" t="s">
        <v>116</v>
      </c>
      <c r="H1" s="62" t="s">
        <v>117</v>
      </c>
      <c r="I1" s="62" t="s">
        <v>127</v>
      </c>
      <c r="J1" s="76" t="s">
        <v>0</v>
      </c>
    </row>
    <row r="2" spans="1:10" x14ac:dyDescent="0.2">
      <c r="A2" s="9">
        <v>1</v>
      </c>
      <c r="B2" s="60" t="s">
        <v>18</v>
      </c>
      <c r="C2" s="77" t="b">
        <v>1</v>
      </c>
      <c r="D2" s="59" t="b">
        <v>0</v>
      </c>
      <c r="E2" s="59" t="b">
        <v>0</v>
      </c>
      <c r="F2" s="59" t="b">
        <v>0</v>
      </c>
      <c r="G2" s="59" t="b">
        <v>0</v>
      </c>
      <c r="H2" s="59" t="b">
        <v>0</v>
      </c>
      <c r="I2" s="68" t="str">
        <f>C2&amp;D2&amp;E2&amp;F2&amp;G2&amp;H2</f>
        <v>TRUEFALSEFALSEFALSEFALSEFALSE</v>
      </c>
      <c r="J2" s="78">
        <v>1</v>
      </c>
    </row>
    <row r="3" spans="1:10" x14ac:dyDescent="0.2">
      <c r="A3" s="9">
        <v>2</v>
      </c>
      <c r="B3" s="60" t="s">
        <v>19</v>
      </c>
      <c r="C3" s="63" t="b">
        <v>0</v>
      </c>
      <c r="D3" s="59" t="b">
        <v>0</v>
      </c>
      <c r="E3" s="59" t="b">
        <v>0</v>
      </c>
      <c r="F3" s="66" t="b">
        <v>1</v>
      </c>
      <c r="G3" s="59" t="b">
        <v>0</v>
      </c>
      <c r="H3" s="59" t="b">
        <v>0</v>
      </c>
      <c r="I3" s="68" t="str">
        <f t="shared" ref="I3:I17" si="0">C3&amp;D3&amp;E3&amp;F3&amp;G3&amp;H3</f>
        <v>FALSEFALSEFALSETRUEFALSEFALSE</v>
      </c>
      <c r="J3" s="78">
        <v>2</v>
      </c>
    </row>
    <row r="4" spans="1:10" x14ac:dyDescent="0.2">
      <c r="A4" s="9">
        <v>3</v>
      </c>
      <c r="B4" s="60" t="s">
        <v>20</v>
      </c>
      <c r="C4" s="63" t="b">
        <v>0</v>
      </c>
      <c r="D4" s="59" t="b">
        <v>0</v>
      </c>
      <c r="E4" s="59" t="b">
        <v>0</v>
      </c>
      <c r="F4" s="59" t="b">
        <v>0</v>
      </c>
      <c r="G4" s="66" t="b">
        <v>1</v>
      </c>
      <c r="H4" s="59" t="b">
        <v>0</v>
      </c>
      <c r="I4" s="68" t="str">
        <f t="shared" si="0"/>
        <v>FALSEFALSEFALSEFALSETRUEFALSE</v>
      </c>
      <c r="J4" s="78">
        <v>3</v>
      </c>
    </row>
    <row r="5" spans="1:10" x14ac:dyDescent="0.2">
      <c r="A5" s="9">
        <v>4</v>
      </c>
      <c r="B5" s="60" t="s">
        <v>21</v>
      </c>
      <c r="C5" s="63" t="b">
        <v>0</v>
      </c>
      <c r="D5" s="59" t="b">
        <v>0</v>
      </c>
      <c r="E5" s="59" t="b">
        <v>0</v>
      </c>
      <c r="F5" s="59" t="b">
        <v>0</v>
      </c>
      <c r="G5" s="59" t="b">
        <v>0</v>
      </c>
      <c r="H5" s="66" t="b">
        <v>1</v>
      </c>
      <c r="I5" s="68" t="str">
        <f t="shared" si="0"/>
        <v>FALSEFALSEFALSEFALSEFALSETRUE</v>
      </c>
      <c r="J5" s="78">
        <v>4</v>
      </c>
    </row>
    <row r="6" spans="1:10" x14ac:dyDescent="0.2">
      <c r="A6" s="9">
        <v>5</v>
      </c>
      <c r="B6" s="60" t="s">
        <v>22</v>
      </c>
      <c r="C6" s="77" t="b">
        <v>1</v>
      </c>
      <c r="D6" s="59" t="b">
        <v>0</v>
      </c>
      <c r="E6" s="59" t="b">
        <v>0</v>
      </c>
      <c r="F6" s="66" t="b">
        <v>1</v>
      </c>
      <c r="G6" s="59" t="b">
        <v>0</v>
      </c>
      <c r="H6" s="59" t="b">
        <v>0</v>
      </c>
      <c r="I6" s="68" t="str">
        <f t="shared" si="0"/>
        <v>TRUEFALSEFALSETRUEFALSEFALSE</v>
      </c>
      <c r="J6" s="78">
        <v>5</v>
      </c>
    </row>
    <row r="7" spans="1:10" x14ac:dyDescent="0.2">
      <c r="A7" s="9">
        <v>6</v>
      </c>
      <c r="B7" s="60" t="s">
        <v>23</v>
      </c>
      <c r="C7" s="77" t="b">
        <v>1</v>
      </c>
      <c r="D7" s="59" t="b">
        <v>0</v>
      </c>
      <c r="E7" s="59" t="b">
        <v>0</v>
      </c>
      <c r="F7" s="59" t="b">
        <v>0</v>
      </c>
      <c r="G7" s="66" t="b">
        <v>1</v>
      </c>
      <c r="H7" s="59" t="b">
        <v>0</v>
      </c>
      <c r="I7" s="68" t="str">
        <f t="shared" si="0"/>
        <v>TRUEFALSEFALSEFALSETRUEFALSE</v>
      </c>
      <c r="J7" s="78">
        <v>6</v>
      </c>
    </row>
    <row r="8" spans="1:10" x14ac:dyDescent="0.2">
      <c r="A8" s="9">
        <v>7</v>
      </c>
      <c r="B8" s="60" t="s">
        <v>24</v>
      </c>
      <c r="C8" s="77" t="b">
        <v>1</v>
      </c>
      <c r="D8" s="59" t="b">
        <v>0</v>
      </c>
      <c r="E8" s="59" t="b">
        <v>0</v>
      </c>
      <c r="F8" s="66" t="b">
        <v>1</v>
      </c>
      <c r="G8" s="66" t="b">
        <v>1</v>
      </c>
      <c r="H8" s="59" t="b">
        <v>0</v>
      </c>
      <c r="I8" s="68" t="str">
        <f t="shared" si="0"/>
        <v>TRUEFALSEFALSETRUETRUEFALSE</v>
      </c>
      <c r="J8" s="78">
        <v>7</v>
      </c>
    </row>
    <row r="9" spans="1:10" x14ac:dyDescent="0.2">
      <c r="A9" s="9">
        <v>8</v>
      </c>
      <c r="B9" s="60" t="s">
        <v>25</v>
      </c>
      <c r="C9" s="63" t="b">
        <v>0</v>
      </c>
      <c r="D9" s="59" t="b">
        <v>0</v>
      </c>
      <c r="E9" s="59" t="b">
        <v>0</v>
      </c>
      <c r="F9" s="66" t="b">
        <v>1</v>
      </c>
      <c r="G9" s="66" t="b">
        <v>1</v>
      </c>
      <c r="H9" s="59" t="b">
        <v>0</v>
      </c>
      <c r="I9" s="68" t="str">
        <f t="shared" si="0"/>
        <v>FALSEFALSEFALSETRUETRUEFALSE</v>
      </c>
      <c r="J9" s="78">
        <v>8</v>
      </c>
    </row>
    <row r="10" spans="1:10" x14ac:dyDescent="0.2">
      <c r="A10" s="9">
        <v>9</v>
      </c>
      <c r="B10" s="60" t="s">
        <v>26</v>
      </c>
      <c r="C10" s="63" t="b">
        <v>0</v>
      </c>
      <c r="D10" s="59" t="b">
        <v>0</v>
      </c>
      <c r="E10" s="66" t="b">
        <v>1</v>
      </c>
      <c r="F10" s="59" t="b">
        <v>0</v>
      </c>
      <c r="G10" s="59" t="b">
        <v>0</v>
      </c>
      <c r="H10" s="59" t="b">
        <v>0</v>
      </c>
      <c r="I10" s="68" t="str">
        <f t="shared" si="0"/>
        <v>FALSEFALSETRUEFALSEFALSEFALSE</v>
      </c>
      <c r="J10" s="78">
        <v>9</v>
      </c>
    </row>
    <row r="11" spans="1:10" x14ac:dyDescent="0.2">
      <c r="A11" s="9">
        <v>10</v>
      </c>
      <c r="B11" s="60" t="s">
        <v>27</v>
      </c>
      <c r="C11" s="63" t="b">
        <v>0</v>
      </c>
      <c r="D11" s="59" t="b">
        <v>0</v>
      </c>
      <c r="E11" s="66" t="b">
        <v>1</v>
      </c>
      <c r="F11" s="66" t="b">
        <v>1</v>
      </c>
      <c r="G11" s="59" t="b">
        <v>0</v>
      </c>
      <c r="H11" s="59" t="b">
        <v>0</v>
      </c>
      <c r="I11" s="68" t="str">
        <f t="shared" si="0"/>
        <v>FALSEFALSETRUETRUEFALSEFALSE</v>
      </c>
      <c r="J11" s="78">
        <v>10</v>
      </c>
    </row>
    <row r="12" spans="1:10" x14ac:dyDescent="0.2">
      <c r="A12" s="9">
        <v>11</v>
      </c>
      <c r="B12" s="60" t="s">
        <v>28</v>
      </c>
      <c r="C12" s="63" t="b">
        <v>0</v>
      </c>
      <c r="D12" s="66" t="b">
        <v>1</v>
      </c>
      <c r="E12" s="66" t="b">
        <v>1</v>
      </c>
      <c r="F12" s="66" t="b">
        <v>1</v>
      </c>
      <c r="G12" s="59" t="b">
        <v>0</v>
      </c>
      <c r="H12" s="59" t="b">
        <v>0</v>
      </c>
      <c r="I12" s="68" t="str">
        <f t="shared" si="0"/>
        <v>FALSETRUETRUETRUEFALSEFALSE</v>
      </c>
      <c r="J12" s="78">
        <v>11</v>
      </c>
    </row>
    <row r="13" spans="1:10" x14ac:dyDescent="0.2">
      <c r="A13" s="9">
        <v>12</v>
      </c>
      <c r="B13" s="60" t="s">
        <v>29</v>
      </c>
      <c r="C13" s="77" t="b">
        <v>1</v>
      </c>
      <c r="D13" s="59" t="b">
        <v>0</v>
      </c>
      <c r="E13" s="66" t="b">
        <v>1</v>
      </c>
      <c r="F13" s="59" t="b">
        <v>0</v>
      </c>
      <c r="G13" s="59" t="b">
        <v>0</v>
      </c>
      <c r="H13" s="59" t="b">
        <v>0</v>
      </c>
      <c r="I13" s="68" t="str">
        <f t="shared" si="0"/>
        <v>TRUEFALSETRUEFALSEFALSEFALSE</v>
      </c>
      <c r="J13" s="78">
        <v>12</v>
      </c>
    </row>
    <row r="14" spans="1:10" x14ac:dyDescent="0.2">
      <c r="A14" s="9">
        <v>13</v>
      </c>
      <c r="B14" s="60" t="s">
        <v>30</v>
      </c>
      <c r="C14" s="77" t="b">
        <v>1</v>
      </c>
      <c r="D14" s="59" t="b">
        <v>0</v>
      </c>
      <c r="E14" s="66" t="b">
        <v>1</v>
      </c>
      <c r="F14" s="66" t="b">
        <v>1</v>
      </c>
      <c r="G14" s="59" t="b">
        <v>0</v>
      </c>
      <c r="H14" s="59" t="b">
        <v>0</v>
      </c>
      <c r="I14" s="68" t="str">
        <f t="shared" si="0"/>
        <v>TRUEFALSETRUETRUEFALSEFALSE</v>
      </c>
      <c r="J14" s="78">
        <v>13</v>
      </c>
    </row>
    <row r="15" spans="1:10" x14ac:dyDescent="0.2">
      <c r="A15" s="9">
        <v>14</v>
      </c>
      <c r="B15" s="60" t="s">
        <v>31</v>
      </c>
      <c r="C15" s="63" t="b">
        <v>0</v>
      </c>
      <c r="D15" s="66" t="b">
        <v>1</v>
      </c>
      <c r="E15" s="59" t="b">
        <v>0</v>
      </c>
      <c r="F15" s="59" t="b">
        <v>0</v>
      </c>
      <c r="G15" s="59" t="b">
        <v>0</v>
      </c>
      <c r="H15" s="59" t="b">
        <v>0</v>
      </c>
      <c r="I15" s="68" t="str">
        <f t="shared" si="0"/>
        <v>FALSETRUEFALSEFALSEFALSEFALSE</v>
      </c>
      <c r="J15" s="78">
        <v>14</v>
      </c>
    </row>
    <row r="16" spans="1:10" x14ac:dyDescent="0.2">
      <c r="A16" s="9">
        <v>15</v>
      </c>
      <c r="B16" s="60" t="s">
        <v>32</v>
      </c>
      <c r="C16" s="63" t="b">
        <v>0</v>
      </c>
      <c r="D16" s="66" t="b">
        <v>1</v>
      </c>
      <c r="E16" s="59" t="b">
        <v>0</v>
      </c>
      <c r="F16" s="66" t="b">
        <v>1</v>
      </c>
      <c r="G16" s="59" t="b">
        <v>0</v>
      </c>
      <c r="H16" s="59" t="b">
        <v>0</v>
      </c>
      <c r="I16" s="68" t="str">
        <f t="shared" si="0"/>
        <v>FALSETRUEFALSETRUEFALSEFALSE</v>
      </c>
      <c r="J16" s="78">
        <v>15</v>
      </c>
    </row>
    <row r="17" spans="1:10" ht="15" thickBot="1" x14ac:dyDescent="0.25">
      <c r="A17" s="69">
        <v>0</v>
      </c>
      <c r="B17" s="75" t="s">
        <v>128</v>
      </c>
      <c r="C17" s="64" t="b">
        <v>0</v>
      </c>
      <c r="D17" s="65" t="b">
        <v>0</v>
      </c>
      <c r="E17" s="65" t="b">
        <v>0</v>
      </c>
      <c r="F17" s="65" t="b">
        <v>0</v>
      </c>
      <c r="G17" s="65" t="b">
        <v>0</v>
      </c>
      <c r="H17" s="65" t="b">
        <v>0</v>
      </c>
      <c r="I17" s="79" t="str">
        <f t="shared" si="0"/>
        <v>FALSEFALSEFALSEFALSEFALSEFALSE</v>
      </c>
      <c r="J17" s="80">
        <v>0</v>
      </c>
    </row>
    <row r="19" spans="1:10" ht="15" thickBot="1" x14ac:dyDescent="0.25">
      <c r="A19" s="71" t="s">
        <v>0</v>
      </c>
      <c r="B19" s="71" t="s">
        <v>17</v>
      </c>
      <c r="C19" s="83" t="s">
        <v>79</v>
      </c>
      <c r="D19" s="84" t="s">
        <v>119</v>
      </c>
      <c r="E19" s="84" t="s">
        <v>120</v>
      </c>
      <c r="F19" s="84" t="s">
        <v>80</v>
      </c>
      <c r="G19" s="84" t="s">
        <v>121</v>
      </c>
      <c r="H19" s="85" t="s">
        <v>112</v>
      </c>
      <c r="I19" s="84" t="s">
        <v>127</v>
      </c>
      <c r="J19" s="86" t="s">
        <v>0</v>
      </c>
    </row>
    <row r="20" spans="1:10" x14ac:dyDescent="0.2">
      <c r="A20" s="72">
        <v>12</v>
      </c>
      <c r="B20" s="81" t="s">
        <v>33</v>
      </c>
      <c r="C20" s="87" t="b">
        <v>1</v>
      </c>
      <c r="D20" s="88" t="b">
        <v>0</v>
      </c>
      <c r="E20" s="88" t="b">
        <v>0</v>
      </c>
      <c r="F20" s="88" t="b">
        <v>0</v>
      </c>
      <c r="G20" s="88" t="b">
        <v>0</v>
      </c>
      <c r="H20" s="88" t="b">
        <v>0</v>
      </c>
      <c r="I20" s="89" t="str">
        <f t="shared" ref="I20:I34" si="1">C20&amp;D20&amp;E20&amp;F20&amp;G20&amp;H20</f>
        <v>TRUEFALSEFALSEFALSEFALSEFALSE</v>
      </c>
      <c r="J20" s="90">
        <v>12</v>
      </c>
    </row>
    <row r="21" spans="1:10" x14ac:dyDescent="0.2">
      <c r="A21" s="72">
        <v>13</v>
      </c>
      <c r="B21" s="81" t="s">
        <v>34</v>
      </c>
      <c r="C21" s="63" t="b">
        <v>0</v>
      </c>
      <c r="D21" s="66" t="b">
        <v>1</v>
      </c>
      <c r="E21" s="59" t="b">
        <v>0</v>
      </c>
      <c r="F21" s="59" t="b">
        <v>0</v>
      </c>
      <c r="G21" s="59" t="b">
        <v>0</v>
      </c>
      <c r="H21" s="59" t="b">
        <v>0</v>
      </c>
      <c r="I21" s="68" t="str">
        <f t="shared" si="1"/>
        <v>FALSETRUEFALSEFALSEFALSEFALSE</v>
      </c>
      <c r="J21" s="78">
        <v>13</v>
      </c>
    </row>
    <row r="22" spans="1:10" x14ac:dyDescent="0.2">
      <c r="A22" s="72">
        <v>14</v>
      </c>
      <c r="B22" s="81" t="s">
        <v>35</v>
      </c>
      <c r="C22" s="63" t="b">
        <v>0</v>
      </c>
      <c r="D22" s="59" t="b">
        <v>0</v>
      </c>
      <c r="E22" s="66" t="b">
        <v>1</v>
      </c>
      <c r="F22" s="59" t="b">
        <v>0</v>
      </c>
      <c r="G22" s="59" t="b">
        <v>0</v>
      </c>
      <c r="H22" s="59" t="b">
        <v>0</v>
      </c>
      <c r="I22" s="68" t="str">
        <f t="shared" si="1"/>
        <v>FALSEFALSETRUEFALSEFALSEFALSE</v>
      </c>
      <c r="J22" s="78">
        <v>14</v>
      </c>
    </row>
    <row r="23" spans="1:10" x14ac:dyDescent="0.2">
      <c r="A23" s="72">
        <v>15</v>
      </c>
      <c r="B23" s="81" t="s">
        <v>36</v>
      </c>
      <c r="C23" s="63" t="b">
        <v>0</v>
      </c>
      <c r="D23" s="59" t="b">
        <v>0</v>
      </c>
      <c r="E23" s="59" t="b">
        <v>0</v>
      </c>
      <c r="F23" s="59" t="b">
        <v>0</v>
      </c>
      <c r="G23" s="59" t="b">
        <v>0</v>
      </c>
      <c r="H23" s="66" t="b">
        <v>1</v>
      </c>
      <c r="I23" s="68" t="str">
        <f t="shared" si="1"/>
        <v>FALSEFALSEFALSEFALSEFALSETRUE</v>
      </c>
      <c r="J23" s="78">
        <v>15</v>
      </c>
    </row>
    <row r="24" spans="1:10" x14ac:dyDescent="0.2">
      <c r="A24" s="72">
        <v>16</v>
      </c>
      <c r="B24" s="81" t="s">
        <v>37</v>
      </c>
      <c r="C24" s="77" t="b">
        <v>1</v>
      </c>
      <c r="D24" s="66" t="b">
        <v>1</v>
      </c>
      <c r="E24" s="59" t="b">
        <v>0</v>
      </c>
      <c r="F24" s="59" t="b">
        <v>0</v>
      </c>
      <c r="G24" s="59" t="b">
        <v>0</v>
      </c>
      <c r="H24" s="59" t="b">
        <v>0</v>
      </c>
      <c r="I24" s="68" t="str">
        <f t="shared" si="1"/>
        <v>TRUETRUEFALSEFALSEFALSEFALSE</v>
      </c>
      <c r="J24" s="78">
        <v>16</v>
      </c>
    </row>
    <row r="25" spans="1:10" x14ac:dyDescent="0.2">
      <c r="A25" s="72">
        <v>17</v>
      </c>
      <c r="B25" s="81" t="s">
        <v>38</v>
      </c>
      <c r="C25" s="77" t="b">
        <v>1</v>
      </c>
      <c r="D25" s="66" t="b">
        <v>1</v>
      </c>
      <c r="E25" s="59" t="b">
        <v>0</v>
      </c>
      <c r="F25" s="59" t="b">
        <v>0</v>
      </c>
      <c r="G25" s="59" t="b">
        <v>0</v>
      </c>
      <c r="H25" s="66" t="b">
        <v>1</v>
      </c>
      <c r="I25" s="68" t="str">
        <f t="shared" si="1"/>
        <v>TRUETRUEFALSEFALSEFALSETRUE</v>
      </c>
      <c r="J25" s="78">
        <v>17</v>
      </c>
    </row>
    <row r="26" spans="1:10" x14ac:dyDescent="0.2">
      <c r="A26" s="72">
        <v>18</v>
      </c>
      <c r="B26" s="81" t="s">
        <v>39</v>
      </c>
      <c r="C26" s="77" t="b">
        <v>1</v>
      </c>
      <c r="D26" s="59" t="b">
        <v>0</v>
      </c>
      <c r="E26" s="66" t="b">
        <v>1</v>
      </c>
      <c r="F26" s="59" t="b">
        <v>0</v>
      </c>
      <c r="G26" s="59" t="b">
        <v>0</v>
      </c>
      <c r="H26" s="59" t="b">
        <v>0</v>
      </c>
      <c r="I26" s="68" t="str">
        <f t="shared" si="1"/>
        <v>TRUEFALSETRUEFALSEFALSEFALSE</v>
      </c>
      <c r="J26" s="78">
        <v>18</v>
      </c>
    </row>
    <row r="27" spans="1:10" x14ac:dyDescent="0.2">
      <c r="A27" s="72">
        <v>19</v>
      </c>
      <c r="B27" s="81" t="s">
        <v>40</v>
      </c>
      <c r="C27" s="77" t="b">
        <v>1</v>
      </c>
      <c r="D27" s="59" t="b">
        <v>0</v>
      </c>
      <c r="E27" s="66" t="b">
        <v>1</v>
      </c>
      <c r="F27" s="59" t="b">
        <v>0</v>
      </c>
      <c r="G27" s="59" t="b">
        <v>0</v>
      </c>
      <c r="H27" s="66" t="b">
        <v>1</v>
      </c>
      <c r="I27" s="68" t="str">
        <f t="shared" si="1"/>
        <v>TRUEFALSETRUEFALSEFALSETRUE</v>
      </c>
      <c r="J27" s="78">
        <v>19</v>
      </c>
    </row>
    <row r="28" spans="1:10" x14ac:dyDescent="0.2">
      <c r="A28" s="72">
        <v>20</v>
      </c>
      <c r="B28" s="81" t="s">
        <v>41</v>
      </c>
      <c r="C28" s="77" t="b">
        <v>1</v>
      </c>
      <c r="D28" s="59" t="b">
        <v>0</v>
      </c>
      <c r="E28" s="59" t="b">
        <v>0</v>
      </c>
      <c r="F28" s="59" t="b">
        <v>0</v>
      </c>
      <c r="G28" s="59" t="b">
        <v>0</v>
      </c>
      <c r="H28" s="66" t="b">
        <v>1</v>
      </c>
      <c r="I28" s="68" t="str">
        <f t="shared" si="1"/>
        <v>TRUEFALSEFALSEFALSEFALSETRUE</v>
      </c>
      <c r="J28" s="78">
        <v>20</v>
      </c>
    </row>
    <row r="29" spans="1:10" x14ac:dyDescent="0.2">
      <c r="A29" s="72">
        <v>21</v>
      </c>
      <c r="B29" s="81" t="s">
        <v>42</v>
      </c>
      <c r="C29" s="63" t="b">
        <v>0</v>
      </c>
      <c r="D29" s="66" t="b">
        <v>1</v>
      </c>
      <c r="E29" s="66" t="b">
        <v>1</v>
      </c>
      <c r="F29" s="59" t="b">
        <v>0</v>
      </c>
      <c r="G29" s="59" t="b">
        <v>0</v>
      </c>
      <c r="H29" s="59" t="b">
        <v>0</v>
      </c>
      <c r="I29" s="68" t="str">
        <f t="shared" si="1"/>
        <v>FALSETRUETRUEFALSEFALSEFALSE</v>
      </c>
      <c r="J29" s="78">
        <v>21</v>
      </c>
    </row>
    <row r="30" spans="1:10" x14ac:dyDescent="0.2">
      <c r="A30" s="72">
        <v>22</v>
      </c>
      <c r="B30" s="81" t="s">
        <v>43</v>
      </c>
      <c r="C30" s="63" t="b">
        <v>0</v>
      </c>
      <c r="D30" s="66" t="b">
        <v>1</v>
      </c>
      <c r="E30" s="66" t="b">
        <v>1</v>
      </c>
      <c r="F30" s="59" t="b">
        <v>0</v>
      </c>
      <c r="G30" s="59" t="b">
        <v>0</v>
      </c>
      <c r="H30" s="66" t="b">
        <v>1</v>
      </c>
      <c r="I30" s="68" t="str">
        <f t="shared" si="1"/>
        <v>FALSETRUETRUEFALSEFALSETRUE</v>
      </c>
      <c r="J30" s="78">
        <v>22</v>
      </c>
    </row>
    <row r="31" spans="1:10" x14ac:dyDescent="0.2">
      <c r="A31" s="72">
        <v>23</v>
      </c>
      <c r="B31" s="81" t="s">
        <v>44</v>
      </c>
      <c r="C31" s="63" t="b">
        <v>0</v>
      </c>
      <c r="D31" s="66" t="b">
        <v>1</v>
      </c>
      <c r="E31" s="59" t="b">
        <v>0</v>
      </c>
      <c r="F31" s="59" t="b">
        <v>0</v>
      </c>
      <c r="G31" s="59" t="b">
        <v>0</v>
      </c>
      <c r="H31" s="66" t="b">
        <v>1</v>
      </c>
      <c r="I31" s="68" t="str">
        <f t="shared" si="1"/>
        <v>FALSETRUEFALSEFALSEFALSETRUE</v>
      </c>
      <c r="J31" s="78">
        <v>23</v>
      </c>
    </row>
    <row r="32" spans="1:10" x14ac:dyDescent="0.2">
      <c r="A32" s="72">
        <v>24</v>
      </c>
      <c r="B32" s="81" t="s">
        <v>45</v>
      </c>
      <c r="C32" s="63" t="b">
        <v>0</v>
      </c>
      <c r="D32" s="59" t="b">
        <v>0</v>
      </c>
      <c r="E32" s="66" t="b">
        <v>1</v>
      </c>
      <c r="F32" s="59" t="b">
        <v>0</v>
      </c>
      <c r="G32" s="59" t="b">
        <v>0</v>
      </c>
      <c r="H32" s="66" t="b">
        <v>1</v>
      </c>
      <c r="I32" s="68" t="str">
        <f t="shared" si="1"/>
        <v>FALSEFALSETRUEFALSEFALSETRUE</v>
      </c>
      <c r="J32" s="78">
        <v>24</v>
      </c>
    </row>
    <row r="33" spans="1:10" x14ac:dyDescent="0.2">
      <c r="A33" s="72">
        <v>25</v>
      </c>
      <c r="B33" s="81" t="s">
        <v>46</v>
      </c>
      <c r="C33" s="63" t="b">
        <v>0</v>
      </c>
      <c r="D33" s="59" t="b">
        <v>0</v>
      </c>
      <c r="E33" s="59" t="b">
        <v>0</v>
      </c>
      <c r="F33" s="66" t="b">
        <v>1</v>
      </c>
      <c r="G33" s="59" t="b">
        <v>0</v>
      </c>
      <c r="H33" s="59" t="b">
        <v>0</v>
      </c>
      <c r="I33" s="68" t="str">
        <f t="shared" si="1"/>
        <v>FALSEFALSEFALSETRUEFALSEFALSE</v>
      </c>
      <c r="J33" s="78">
        <v>25</v>
      </c>
    </row>
    <row r="34" spans="1:10" x14ac:dyDescent="0.2">
      <c r="A34" s="72">
        <v>26</v>
      </c>
      <c r="B34" s="81" t="s">
        <v>47</v>
      </c>
      <c r="C34" s="63" t="b">
        <v>0</v>
      </c>
      <c r="D34" s="59" t="b">
        <v>0</v>
      </c>
      <c r="E34" s="59" t="b">
        <v>0</v>
      </c>
      <c r="F34" s="59" t="b">
        <v>0</v>
      </c>
      <c r="G34" s="66" t="b">
        <v>1</v>
      </c>
      <c r="H34" s="59" t="b">
        <v>0</v>
      </c>
      <c r="I34" s="68" t="str">
        <f t="shared" si="1"/>
        <v>FALSEFALSEFALSEFALSETRUEFALSE</v>
      </c>
      <c r="J34" s="78">
        <v>26</v>
      </c>
    </row>
    <row r="35" spans="1:10" ht="15" thickBot="1" x14ac:dyDescent="0.25">
      <c r="A35" s="73">
        <v>0</v>
      </c>
      <c r="B35" s="82" t="s">
        <v>129</v>
      </c>
      <c r="C35" s="64" t="b">
        <v>0</v>
      </c>
      <c r="D35" s="65" t="b">
        <v>0</v>
      </c>
      <c r="E35" s="65" t="b">
        <v>0</v>
      </c>
      <c r="F35" s="65" t="b">
        <v>0</v>
      </c>
      <c r="G35" s="65" t="b">
        <v>0</v>
      </c>
      <c r="H35" s="65" t="b">
        <v>0</v>
      </c>
      <c r="I35" s="79" t="str">
        <f t="shared" ref="I35" si="2">C35&amp;D35&amp;E35&amp;F35&amp;G35&amp;H35</f>
        <v>FALSEFALSEFALSEFALSEFALSEFALSE</v>
      </c>
      <c r="J35" s="80">
        <v>0</v>
      </c>
    </row>
  </sheetData>
  <phoneticPr fontId="3"/>
  <dataValidations count="1">
    <dataValidation type="list" allowBlank="1" showInputMessage="1" showErrorMessage="1" sqref="C2:H17 C20:H35" xr:uid="{00000000-0002-0000-0200-000000000000}">
      <formula1>"TRUE,FALSE"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回答様式(利用施設)</vt:lpstr>
      <vt:lpstr>DB用データ(職員用)</vt:lpstr>
      <vt:lpstr>利用状況判定ﾃｰﾌﾞﾙ</vt:lpstr>
      <vt:lpstr>'回答様式(利用施設)'!Print_Area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2021-05-26T09:13:33Z</cp:lastPrinted>
  <dcterms:created xsi:type="dcterms:W3CDTF">2021-05-25T04:14:39Z</dcterms:created>
  <dcterms:modified xsi:type="dcterms:W3CDTF">2024-04-22T06:19:33Z</dcterms:modified>
</cp:coreProperties>
</file>