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12432_文化振興・文化財課\【☆☆フォルダ整理☆☆】\31_文化芸術振興担当\23_ やまなみ文化基金\R7\R8助成選考委員会\01 募集\県HP更新\"/>
    </mc:Choice>
  </mc:AlternateContent>
  <xr:revisionPtr revIDLastSave="0" documentId="13_ncr:1_{1E499650-B9D1-4D39-8D60-3B5964E95F3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1_申込書" sheetId="1" r:id="rId1"/>
    <sheet name="2_収支見込" sheetId="2" r:id="rId2"/>
    <sheet name="3_収入内訳" sheetId="3" r:id="rId3"/>
    <sheet name="4_支出内訳" sheetId="4" r:id="rId4"/>
  </sheets>
  <definedNames>
    <definedName name="_xlnm.Print_Area" localSheetId="3">'4_支出内訳'!$A$1:$D$51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3" l="1"/>
  <c r="E5" i="3"/>
  <c r="E4" i="3"/>
  <c r="D29" i="2"/>
  <c r="B29" i="2"/>
  <c r="E43" i="3" l="1"/>
  <c r="E39" i="3"/>
  <c r="E35" i="3"/>
  <c r="E31" i="3"/>
  <c r="E25" i="3"/>
  <c r="E24" i="3"/>
  <c r="E23" i="3"/>
  <c r="E22" i="3"/>
  <c r="E7" i="3"/>
  <c r="E8" i="3" s="1"/>
  <c r="D26" i="3"/>
  <c r="D8" i="3"/>
  <c r="D45" i="4"/>
  <c r="D41" i="4"/>
  <c r="D37" i="4"/>
  <c r="D33" i="4"/>
  <c r="D29" i="4"/>
  <c r="D25" i="4"/>
  <c r="D21" i="4"/>
  <c r="D17" i="4"/>
  <c r="D13" i="4"/>
  <c r="D9" i="4"/>
  <c r="D48" i="4"/>
  <c r="D5" i="4"/>
  <c r="D10" i="3" l="1"/>
  <c r="D14" i="3" s="1"/>
  <c r="D15" i="3"/>
  <c r="E26" i="3"/>
</calcChain>
</file>

<file path=xl/sharedStrings.xml><?xml version="1.0" encoding="utf-8"?>
<sst xmlns="http://schemas.openxmlformats.org/spreadsheetml/2006/main" count="202" uniqueCount="162">
  <si>
    <t>（公財）やまなみ文化基金理事長　殿</t>
    <rPh sb="1" eb="3">
      <t>コウザイ</t>
    </rPh>
    <rPh sb="8" eb="10">
      <t>ブンカ</t>
    </rPh>
    <rPh sb="10" eb="12">
      <t>キキン</t>
    </rPh>
    <rPh sb="12" eb="15">
      <t>リジチョウ</t>
    </rPh>
    <rPh sb="16" eb="17">
      <t>ドノ</t>
    </rPh>
    <phoneticPr fontId="1"/>
  </si>
  <si>
    <t>事業主体名</t>
    <phoneticPr fontId="1"/>
  </si>
  <si>
    <t>所在地</t>
    <phoneticPr fontId="1"/>
  </si>
  <si>
    <t>TEL</t>
    <phoneticPr fontId="1"/>
  </si>
  <si>
    <t>担当者名</t>
    <phoneticPr fontId="1"/>
  </si>
  <si>
    <t>連絡先</t>
    <phoneticPr fontId="1"/>
  </si>
  <si>
    <t>事　業　名</t>
    <phoneticPr fontId="1"/>
  </si>
  <si>
    <t>実施期日</t>
    <phoneticPr fontId="1"/>
  </si>
  <si>
    <t>実施場所</t>
    <phoneticPr fontId="1"/>
  </si>
  <si>
    <t>実施の趣旨</t>
    <phoneticPr fontId="1"/>
  </si>
  <si>
    <t>事業概要</t>
    <phoneticPr fontId="1"/>
  </si>
  <si>
    <t>参加者数・入場者数</t>
    <phoneticPr fontId="1"/>
  </si>
  <si>
    <t>　やまなみ文化基金助成金の交付を受けたいので、次のとおり申し込みます。</t>
    <phoneticPr fontId="1"/>
  </si>
  <si>
    <t>代表者の
職・氏名</t>
    <phoneticPr fontId="1"/>
  </si>
  <si>
    <t>共催・
後援等</t>
    <phoneticPr fontId="1"/>
  </si>
  <si>
    <t>　　（Ａ４版）</t>
    <phoneticPr fontId="1"/>
  </si>
  <si>
    <t>　※次の書類を資料として添付してください。</t>
    <phoneticPr fontId="1"/>
  </si>
  <si>
    <t>　　①応募団体の定款・寄附行為又はこれに類する規約など</t>
    <phoneticPr fontId="1"/>
  </si>
  <si>
    <t>　　②応募団体の役員名簿など構成員がわかるもの</t>
    <phoneticPr fontId="1"/>
  </si>
  <si>
    <t>　　③事業の目的及びその計画を明らかにする書類（開催要領・企画書など）</t>
    <phoneticPr fontId="1"/>
  </si>
  <si>
    <t>　　④過去の事業実績がわかるもの（ﾁﾗｼ、ﾊﾟﾝﾌﾚｯﾄなど）</t>
    <phoneticPr fontId="1"/>
  </si>
  <si>
    <t>印</t>
    <rPh sb="0" eb="1">
      <t>イン</t>
    </rPh>
    <phoneticPr fontId="1"/>
  </si>
  <si>
    <t>人</t>
    <rPh sb="0" eb="1">
      <t>ニン</t>
    </rPh>
    <phoneticPr fontId="1"/>
  </si>
  <si>
    <t>年度</t>
    <rPh sb="0" eb="2">
      <t>ネンド</t>
    </rPh>
    <phoneticPr fontId="1"/>
  </si>
  <si>
    <t>事業名</t>
    <rPh sb="0" eb="2">
      <t>ジギョウ</t>
    </rPh>
    <rPh sb="2" eb="3">
      <t>メイ</t>
    </rPh>
    <phoneticPr fontId="1"/>
  </si>
  <si>
    <t>TEL</t>
  </si>
  <si>
    <t>E-MAIL</t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</si>
  <si>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</si>
  <si>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</si>
  <si>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　　　目</t>
    <rPh sb="0" eb="1">
      <t>コウ</t>
    </rPh>
    <rPh sb="4" eb="5">
      <t>メ</t>
    </rPh>
    <phoneticPr fontId="1"/>
  </si>
  <si>
    <t>金　　額</t>
    <rPh sb="0" eb="1">
      <t>キン</t>
    </rPh>
    <rPh sb="3" eb="4">
      <t>ガク</t>
    </rPh>
    <phoneticPr fontId="1"/>
  </si>
  <si>
    <t>収　　支　　見　　込</t>
    <rPh sb="0" eb="1">
      <t>オサム</t>
    </rPh>
    <rPh sb="3" eb="4">
      <t>シ</t>
    </rPh>
    <rPh sb="6" eb="7">
      <t>ミ</t>
    </rPh>
    <rPh sb="9" eb="10">
      <t>コミ</t>
    </rPh>
    <phoneticPr fontId="1"/>
  </si>
  <si>
    <t>やまなみ文化基金助成金要望額</t>
    <rPh sb="4" eb="6">
      <t>ブンカ</t>
    </rPh>
    <rPh sb="6" eb="8">
      <t>キキン</t>
    </rPh>
    <rPh sb="8" eb="11">
      <t>ジョセイキン</t>
    </rPh>
    <rPh sb="11" eb="13">
      <t>ヨウボウ</t>
    </rPh>
    <rPh sb="13" eb="14">
      <t>ガク</t>
    </rPh>
    <phoneticPr fontId="1"/>
  </si>
  <si>
    <t>入場料収入</t>
    <rPh sb="0" eb="3">
      <t>ニュウジョウリョウ</t>
    </rPh>
    <rPh sb="3" eb="5">
      <t>シュウニュウ</t>
    </rPh>
    <phoneticPr fontId="1"/>
  </si>
  <si>
    <t>負担金収入</t>
    <rPh sb="0" eb="3">
      <t>フタンキン</t>
    </rPh>
    <rPh sb="3" eb="5">
      <t>シュウニュウ</t>
    </rPh>
    <phoneticPr fontId="1"/>
  </si>
  <si>
    <t>広告料収入</t>
    <rPh sb="0" eb="3">
      <t>コウコクリョウ</t>
    </rPh>
    <rPh sb="3" eb="5">
      <t>シュウニュウ</t>
    </rPh>
    <phoneticPr fontId="1"/>
  </si>
  <si>
    <t>諸収入</t>
    <rPh sb="0" eb="3">
      <t>ショシュウニュウ</t>
    </rPh>
    <phoneticPr fontId="1"/>
  </si>
  <si>
    <t>他団体助成金</t>
    <rPh sb="0" eb="3">
      <t>タダンタイ</t>
    </rPh>
    <rPh sb="3" eb="6">
      <t>ジョセイキン</t>
    </rPh>
    <phoneticPr fontId="1"/>
  </si>
  <si>
    <t>賃金</t>
    <rPh sb="0" eb="2">
      <t>チンギン</t>
    </rPh>
    <phoneticPr fontId="1"/>
  </si>
  <si>
    <t>報償費</t>
    <rPh sb="0" eb="3">
      <t>ホウショウヒ</t>
    </rPh>
    <phoneticPr fontId="1"/>
  </si>
  <si>
    <t>旅費・交通費</t>
    <rPh sb="0" eb="2">
      <t>リョヒ</t>
    </rPh>
    <rPh sb="3" eb="6">
      <t>コウツウヒ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</si>
  <si>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</si>
  <si>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</si>
  <si>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5">
      <t>ウンパンヒ</t>
    </rPh>
    <phoneticPr fontId="1"/>
  </si>
  <si>
    <t>広告料</t>
    <rPh sb="0" eb="3">
      <t>コウコクリョウ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</si>
  <si>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</si>
  <si>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</si>
  <si>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委託料</t>
    <rPh sb="0" eb="3">
      <t>イタクリョウ</t>
    </rPh>
    <phoneticPr fontId="1"/>
  </si>
  <si>
    <t>使用料</t>
    <rPh sb="0" eb="3">
      <t>シヨウリョウ</t>
    </rPh>
    <phoneticPr fontId="1"/>
  </si>
  <si>
    <t>雑費</t>
    <rPh sb="0" eb="2">
      <t>ザッピ</t>
    </rPh>
    <phoneticPr fontId="1"/>
  </si>
  <si>
    <t>計</t>
    <rPh sb="0" eb="1">
      <t>ケイ</t>
    </rPh>
    <phoneticPr fontId="1"/>
  </si>
  <si>
    <t>　※他の団体からの補助金や助成金を必ず記載してください。（申請中であればその旨記載）</t>
    <rPh sb="2" eb="3">
      <t>タ</t>
    </rPh>
    <rPh sb="4" eb="6">
      <t>ダンタイ</t>
    </rPh>
    <rPh sb="9" eb="12">
      <t>ホジョキン</t>
    </rPh>
    <rPh sb="13" eb="16">
      <t>ジョセイキン</t>
    </rPh>
    <rPh sb="17" eb="18">
      <t>カナラ</t>
    </rPh>
    <rPh sb="19" eb="21">
      <t>キサイ</t>
    </rPh>
    <rPh sb="29" eb="32">
      <t>シンセイチュウ</t>
    </rPh>
    <rPh sb="38" eb="39">
      <t>ムネ</t>
    </rPh>
    <rPh sb="39" eb="41">
      <t>キサイ</t>
    </rPh>
    <phoneticPr fontId="1"/>
  </si>
  <si>
    <t>収入支出内訳表</t>
    <rPh sb="0" eb="2">
      <t>シュウニュウ</t>
    </rPh>
    <rPh sb="2" eb="4">
      <t>シシュツ</t>
    </rPh>
    <rPh sb="4" eb="7">
      <t>ウチワケヒョウ</t>
    </rPh>
    <phoneticPr fontId="1"/>
  </si>
  <si>
    <t>収入内訳</t>
    <rPh sb="0" eb="2">
      <t>シュウニュウ</t>
    </rPh>
    <rPh sb="2" eb="4">
      <t>ウチワケ</t>
    </rPh>
    <phoneticPr fontId="1"/>
  </si>
  <si>
    <t>券種</t>
    <rPh sb="0" eb="2">
      <t>ケンシュ</t>
    </rPh>
    <phoneticPr fontId="1"/>
  </si>
  <si>
    <t>単価</t>
    <rPh sb="0" eb="2">
      <t>タンカ</t>
    </rPh>
    <phoneticPr fontId="1"/>
  </si>
  <si>
    <t>人数</t>
    <rPh sb="0" eb="2">
      <t>ニンズウ</t>
    </rPh>
    <phoneticPr fontId="1"/>
  </si>
  <si>
    <t>参加料・出品料収入</t>
    <rPh sb="0" eb="3">
      <t>サンカリョウ</t>
    </rPh>
    <rPh sb="4" eb="6">
      <t>シュッピン</t>
    </rPh>
    <rPh sb="6" eb="7">
      <t>リョウ</t>
    </rPh>
    <rPh sb="7" eb="9">
      <t>シュウニュウ</t>
    </rPh>
    <phoneticPr fontId="1"/>
  </si>
  <si>
    <t>人（個）数</t>
    <rPh sb="0" eb="1">
      <t>ニン</t>
    </rPh>
    <rPh sb="2" eb="3">
      <t>コ</t>
    </rPh>
    <rPh sb="4" eb="5">
      <t>スウ</t>
    </rPh>
    <phoneticPr fontId="1"/>
  </si>
  <si>
    <t>広告料収入</t>
    <rPh sb="0" eb="3">
      <t>コウコクリョウ</t>
    </rPh>
    <rPh sb="3" eb="5">
      <t>シュウニュウ</t>
    </rPh>
    <phoneticPr fontId="1"/>
  </si>
  <si>
    <t>諸収入</t>
    <rPh sb="0" eb="3">
      <t>ショシュウニュウ</t>
    </rPh>
    <phoneticPr fontId="1"/>
  </si>
  <si>
    <t>他団体助成金</t>
    <rPh sb="0" eb="3">
      <t>タダンタイ</t>
    </rPh>
    <rPh sb="3" eb="6">
      <t>ジョセイキン</t>
    </rPh>
    <phoneticPr fontId="1"/>
  </si>
  <si>
    <t>支出内訳</t>
    <rPh sb="0" eb="2">
      <t>シシュツ</t>
    </rPh>
    <rPh sb="2" eb="4">
      <t>ウチワケ</t>
    </rPh>
    <phoneticPr fontId="1"/>
  </si>
  <si>
    <t>賃金</t>
    <rPh sb="0" eb="2">
      <t>チンギン</t>
    </rPh>
    <phoneticPr fontId="1"/>
  </si>
  <si>
    <t>内容</t>
    <rPh sb="0" eb="2">
      <t>ナイヨウ</t>
    </rPh>
    <phoneticPr fontId="1"/>
  </si>
  <si>
    <t>報償費</t>
    <rPh sb="0" eb="3">
      <t>ホウショウヒ</t>
    </rPh>
    <phoneticPr fontId="1"/>
  </si>
  <si>
    <t>旅費・交通費</t>
    <rPh sb="0" eb="2">
      <t>リョヒ</t>
    </rPh>
    <rPh sb="3" eb="6">
      <t>コウツウヒ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</si>
  <si>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</si>
  <si>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</si>
  <si>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5">
      <t>ウンパンヒ</t>
    </rPh>
    <phoneticPr fontId="1"/>
  </si>
  <si>
    <t>広告料</t>
    <rPh sb="0" eb="3">
      <t>コウコクリョウ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</si>
  <si>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</si>
  <si>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</si>
  <si>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委託料</t>
    <rPh sb="0" eb="3">
      <t>イタクリョウ</t>
    </rPh>
    <phoneticPr fontId="1"/>
  </si>
  <si>
    <t>使用料</t>
    <rPh sb="0" eb="3">
      <t>シヨウリョウ</t>
    </rPh>
    <phoneticPr fontId="1"/>
  </si>
  <si>
    <t>雑費</t>
    <rPh sb="0" eb="2">
      <t>ザッピ</t>
    </rPh>
    <phoneticPr fontId="1"/>
  </si>
  <si>
    <t>予算額</t>
    <rPh sb="0" eb="3">
      <t>ヨサンガク</t>
    </rPh>
    <phoneticPr fontId="1"/>
  </si>
  <si>
    <t>計</t>
    <rPh sb="0" eb="1">
      <t>ケイ</t>
    </rPh>
    <phoneticPr fontId="1"/>
  </si>
  <si>
    <t>会場座席数</t>
    <rPh sb="0" eb="2">
      <t>カイジョウ</t>
    </rPh>
    <rPh sb="2" eb="5">
      <t>ザセキスウ</t>
    </rPh>
    <phoneticPr fontId="1"/>
  </si>
  <si>
    <t>席</t>
    <rPh sb="0" eb="1">
      <t>セキ</t>
    </rPh>
    <phoneticPr fontId="1"/>
  </si>
  <si>
    <t>有料入場率</t>
    <rPh sb="0" eb="2">
      <t>ユウリョウ</t>
    </rPh>
    <rPh sb="2" eb="4">
      <t>ニュウジョウ</t>
    </rPh>
    <rPh sb="4" eb="5">
      <t>リツ</t>
    </rPh>
    <phoneticPr fontId="1"/>
  </si>
  <si>
    <t>％</t>
    <phoneticPr fontId="1"/>
  </si>
  <si>
    <t>積算内訳</t>
    <rPh sb="0" eb="2">
      <t>セキサン</t>
    </rPh>
    <rPh sb="2" eb="4">
      <t>ウチワケ</t>
    </rPh>
    <phoneticPr fontId="1"/>
  </si>
  <si>
    <t xml:space="preserve">計 </t>
    <rPh sb="0" eb="1">
      <t>ケイ</t>
    </rPh>
    <phoneticPr fontId="1"/>
  </si>
  <si>
    <t>　※各項目の行は、必要に応じて加除してください。</t>
    <rPh sb="2" eb="5">
      <t>カクコウモク</t>
    </rPh>
    <rPh sb="6" eb="7">
      <t>ギョウ</t>
    </rPh>
    <rPh sb="9" eb="11">
      <t>ヒツヨウ</t>
    </rPh>
    <rPh sb="12" eb="13">
      <t>オウ</t>
    </rPh>
    <rPh sb="15" eb="17">
      <t>カジョ</t>
    </rPh>
    <phoneticPr fontId="1"/>
  </si>
  <si>
    <t>　※可能な限り、単価・数量を「積算内訳」欄に、具体的に記入してください。</t>
    <rPh sb="2" eb="4">
      <t>カノウ</t>
    </rPh>
    <rPh sb="5" eb="6">
      <t>カギ</t>
    </rPh>
    <rPh sb="8" eb="10">
      <t>タンカ</t>
    </rPh>
    <rPh sb="11" eb="13">
      <t>スウリョウ</t>
    </rPh>
    <rPh sb="15" eb="17">
      <t>セキサン</t>
    </rPh>
    <rPh sb="17" eb="19">
      <t>ウチワケ</t>
    </rPh>
    <rPh sb="20" eb="21">
      <t>ラン</t>
    </rPh>
    <rPh sb="23" eb="26">
      <t>グタイテキ</t>
    </rPh>
    <rPh sb="27" eb="29">
      <t>キニュウ</t>
    </rPh>
    <phoneticPr fontId="1"/>
  </si>
  <si>
    <t>無料入場者数（招待客等）</t>
    <rPh sb="0" eb="2">
      <t>ムリョウ</t>
    </rPh>
    <rPh sb="2" eb="5">
      <t>ニュウジョウシャ</t>
    </rPh>
    <rPh sb="5" eb="6">
      <t>スウ</t>
    </rPh>
    <rPh sb="7" eb="9">
      <t>ショウタイ</t>
    </rPh>
    <rPh sb="9" eb="10">
      <t>キャク</t>
    </rPh>
    <rPh sb="10" eb="11">
      <t>トウ</t>
    </rPh>
    <phoneticPr fontId="1"/>
  </si>
  <si>
    <t>入場者総数</t>
    <rPh sb="0" eb="3">
      <t>ニュウジョウシャ</t>
    </rPh>
    <rPh sb="3" eb="5">
      <t>ソウスウ</t>
    </rPh>
    <phoneticPr fontId="1"/>
  </si>
  <si>
    <t>入場率</t>
    <rPh sb="0" eb="2">
      <t>ニュウジョウ</t>
    </rPh>
    <rPh sb="2" eb="3">
      <t>リツ</t>
    </rPh>
    <phoneticPr fontId="1"/>
  </si>
  <si>
    <t>　　※ 施設の固定座席数若しくは配置可能席数を記載してください。</t>
    <rPh sb="4" eb="6">
      <t>シセツ</t>
    </rPh>
    <rPh sb="7" eb="9">
      <t>コテイ</t>
    </rPh>
    <rPh sb="9" eb="12">
      <t>ザセキスウ</t>
    </rPh>
    <rPh sb="12" eb="13">
      <t>モ</t>
    </rPh>
    <rPh sb="16" eb="18">
      <t>ハイチ</t>
    </rPh>
    <rPh sb="18" eb="20">
      <t>カノウ</t>
    </rPh>
    <rPh sb="20" eb="22">
      <t>セキスウ</t>
    </rPh>
    <rPh sb="21" eb="22">
      <t>スウ</t>
    </rPh>
    <rPh sb="23" eb="25">
      <t>キサイ</t>
    </rPh>
    <phoneticPr fontId="1"/>
  </si>
  <si>
    <t>過去の実績（直近3回の平均入場者数）</t>
    <rPh sb="0" eb="2">
      <t>カコ</t>
    </rPh>
    <rPh sb="3" eb="5">
      <t>ジッセキ</t>
    </rPh>
    <rPh sb="6" eb="8">
      <t>チョッキン</t>
    </rPh>
    <rPh sb="9" eb="10">
      <t>カイ</t>
    </rPh>
    <rPh sb="11" eb="13">
      <t>ヘイキン</t>
    </rPh>
    <rPh sb="13" eb="16">
      <t>ニュウジョウシャ</t>
    </rPh>
    <rPh sb="16" eb="17">
      <t>スウ</t>
    </rPh>
    <phoneticPr fontId="1"/>
  </si>
  <si>
    <t>　＊設定入場者数は、入場率60％以上、若しくは、過去の実績数以上としてください。</t>
    <rPh sb="2" eb="4">
      <t>セッテイ</t>
    </rPh>
    <rPh sb="4" eb="8">
      <t>ニュウジョウシャスウ</t>
    </rPh>
    <rPh sb="10" eb="12">
      <t>ニュウジョウ</t>
    </rPh>
    <rPh sb="12" eb="13">
      <t>リツ</t>
    </rPh>
    <rPh sb="16" eb="18">
      <t>イジョウ</t>
    </rPh>
    <rPh sb="19" eb="20">
      <t>モ</t>
    </rPh>
    <rPh sb="24" eb="26">
      <t>カコ</t>
    </rPh>
    <rPh sb="27" eb="29">
      <t>ジッセキ</t>
    </rPh>
    <rPh sb="29" eb="30">
      <t>スウ</t>
    </rPh>
    <rPh sb="30" eb="32">
      <t>イジョウ</t>
    </rPh>
    <phoneticPr fontId="1"/>
  </si>
  <si>
    <t>　　※ 過去の開催数が3回未満のものは、2回平均または1回実績を記入してください。
 　　 　開催実績がないものは、記入不要です。</t>
    <rPh sb="4" eb="6">
      <t>カコ</t>
    </rPh>
    <rPh sb="7" eb="9">
      <t>カイサイ</t>
    </rPh>
    <rPh sb="9" eb="10">
      <t>スウ</t>
    </rPh>
    <rPh sb="12" eb="13">
      <t>カイ</t>
    </rPh>
    <rPh sb="13" eb="15">
      <t>ミマン</t>
    </rPh>
    <rPh sb="21" eb="22">
      <t>カイ</t>
    </rPh>
    <rPh sb="22" eb="24">
      <t>ヘイキン</t>
    </rPh>
    <rPh sb="28" eb="29">
      <t>カイ</t>
    </rPh>
    <rPh sb="29" eb="31">
      <t>ジッセキ</t>
    </rPh>
    <rPh sb="32" eb="34">
      <t>キニュウ</t>
    </rPh>
    <rPh sb="47" eb="49">
      <t>カイサイ</t>
    </rPh>
    <rPh sb="49" eb="51">
      <t>ジッセキ</t>
    </rPh>
    <rPh sb="58" eb="60">
      <t>キニュウ</t>
    </rPh>
    <rPh sb="60" eb="62">
      <t>フヨウ</t>
    </rPh>
    <phoneticPr fontId="1"/>
  </si>
  <si>
    <t>入場無料の場合の理由</t>
    <rPh sb="0" eb="2">
      <t>ニュウジョウ</t>
    </rPh>
    <rPh sb="2" eb="4">
      <t>ムリョウ</t>
    </rPh>
    <rPh sb="5" eb="7">
      <t>バアイ</t>
    </rPh>
    <rPh sb="8" eb="10">
      <t>リユウ</t>
    </rPh>
    <phoneticPr fontId="1"/>
  </si>
  <si>
    <t>自己負担金</t>
    <rPh sb="0" eb="2">
      <t>ジコ</t>
    </rPh>
    <rPh sb="2" eb="5">
      <t>フタンキン</t>
    </rPh>
    <phoneticPr fontId="1"/>
  </si>
  <si>
    <t>　　※ 複数日または複数会場で実施する場合には、合計数を記載してください。</t>
    <rPh sb="4" eb="6">
      <t>フクスウ</t>
    </rPh>
    <rPh sb="6" eb="7">
      <t>ビ</t>
    </rPh>
    <rPh sb="10" eb="12">
      <t>フクスウ</t>
    </rPh>
    <rPh sb="12" eb="14">
      <t>カイジョウ</t>
    </rPh>
    <rPh sb="15" eb="17">
      <t>ジッシ</t>
    </rPh>
    <rPh sb="19" eb="21">
      <t>バアイ</t>
    </rPh>
    <rPh sb="24" eb="27">
      <t>ゴウケイスウ</t>
    </rPh>
    <rPh sb="28" eb="30">
      <t>キサイ</t>
    </rPh>
    <phoneticPr fontId="1"/>
  </si>
  <si>
    <t>○○○○</t>
    <phoneticPr fontId="1"/>
  </si>
  <si>
    <t>〒400-8501</t>
    <phoneticPr fontId="1"/>
  </si>
  <si>
    <t>甲府市○○２－２－２</t>
    <phoneticPr fontId="1"/>
  </si>
  <si>
    <t>055-×××-××××</t>
    <phoneticPr fontId="1"/>
  </si>
  <si>
    <t>○○　○○</t>
    <phoneticPr fontId="1"/>
  </si>
  <si>
    <t>055-×××ｰ××××</t>
    <phoneticPr fontId="1"/>
  </si>
  <si>
    <t>○○○○○＠××××.××</t>
    <phoneticPr fontId="1"/>
  </si>
  <si>
    <t>代表
○○　○○</t>
    <phoneticPr fontId="1"/>
  </si>
  <si>
    <t>○○○○○○○</t>
    <phoneticPr fontId="1"/>
  </si>
  <si>
    <t>○○○○ホール</t>
    <phoneticPr fontId="1"/>
  </si>
  <si>
    <t>○○○○～</t>
    <phoneticPr fontId="1"/>
  </si>
  <si>
    <t>○○○○～
※当日のスケジュール等についても記載してください。
※既存の実施計画書等がある場合には、（詳細別紙）として、そちらを添付し
ていただいても構いません。</t>
    <phoneticPr fontId="1"/>
  </si>
  <si>
    <t>○○○○○</t>
    <phoneticPr fontId="1"/>
  </si>
  <si>
    <t>前売り（大人）</t>
    <phoneticPr fontId="1"/>
  </si>
  <si>
    <t>前売り（学生）</t>
    <phoneticPr fontId="1"/>
  </si>
  <si>
    <t>当日（大人）</t>
    <phoneticPr fontId="1"/>
  </si>
  <si>
    <t>当日（学生）</t>
    <phoneticPr fontId="1"/>
  </si>
  <si>
    <t>公募出演者参加費</t>
    <phoneticPr fontId="1"/>
  </si>
  <si>
    <t>パンフレット広告掲載料（8社）</t>
    <phoneticPr fontId="1"/>
  </si>
  <si>
    <t>寄付金（○○）</t>
    <phoneticPr fontId="1"/>
  </si>
  <si>
    <t>○○財団助成金</t>
    <phoneticPr fontId="1"/>
  </si>
  <si>
    <t>会場整理アルバイト</t>
    <phoneticPr fontId="1"/>
  </si>
  <si>
    <t>8,000円×12人</t>
    <phoneticPr fontId="1"/>
  </si>
  <si>
    <t>指揮者謝金</t>
    <rPh sb="0" eb="3">
      <t>シキシャ</t>
    </rPh>
    <rPh sb="3" eb="5">
      <t>シャキン</t>
    </rPh>
    <phoneticPr fontId="1"/>
  </si>
  <si>
    <t>200,000円×1人</t>
    <rPh sb="10" eb="11">
      <t>ニン</t>
    </rPh>
    <phoneticPr fontId="1"/>
  </si>
  <si>
    <t>プロ演奏家謝金</t>
    <rPh sb="6" eb="7">
      <t>キン</t>
    </rPh>
    <phoneticPr fontId="1"/>
  </si>
  <si>
    <t>100,000円×1人</t>
    <rPh sb="10" eb="11">
      <t>ニン</t>
    </rPh>
    <phoneticPr fontId="1"/>
  </si>
  <si>
    <t>出演者旅費</t>
    <rPh sb="4" eb="5">
      <t>ヒ</t>
    </rPh>
    <phoneticPr fontId="1"/>
  </si>
  <si>
    <t>5,000円×5人</t>
    <rPh sb="8" eb="9">
      <t>ニン</t>
    </rPh>
    <phoneticPr fontId="1"/>
  </si>
  <si>
    <t>出演者宿泊費（前泊）</t>
    <phoneticPr fontId="1"/>
  </si>
  <si>
    <t>10,000円×5人</t>
    <phoneticPr fontId="1"/>
  </si>
  <si>
    <t>看板制作費</t>
    <rPh sb="4" eb="5">
      <t>ヒ</t>
    </rPh>
    <phoneticPr fontId="1"/>
  </si>
  <si>
    <t>吊看板1基、立て看板2基</t>
    <rPh sb="11" eb="12">
      <t>キ</t>
    </rPh>
    <phoneticPr fontId="1"/>
  </si>
  <si>
    <t>コピー代</t>
    <rPh sb="3" eb="4">
      <t>ダイ</t>
    </rPh>
    <phoneticPr fontId="1"/>
  </si>
  <si>
    <t>事務用品</t>
    <rPh sb="3" eb="4">
      <t>ヒン</t>
    </rPh>
    <phoneticPr fontId="1"/>
  </si>
  <si>
    <t>ポスター印刷費</t>
  </si>
  <si>
    <t>チラシ印刷費</t>
    <phoneticPr fontId="1"/>
  </si>
  <si>
    <t>3,000枚</t>
    <phoneticPr fontId="1"/>
  </si>
  <si>
    <t>200枚</t>
    <rPh sb="3" eb="4">
      <t>マイ</t>
    </rPh>
    <phoneticPr fontId="1"/>
  </si>
  <si>
    <t>チケット印刷費</t>
    <rPh sb="6" eb="7">
      <t>ヒ</t>
    </rPh>
    <phoneticPr fontId="1"/>
  </si>
  <si>
    <t>800枚</t>
    <rPh sb="3" eb="4">
      <t>マイ</t>
    </rPh>
    <phoneticPr fontId="1"/>
  </si>
  <si>
    <t>郵送料・切手代</t>
    <rPh sb="6" eb="7">
      <t>ダイ</t>
    </rPh>
    <phoneticPr fontId="1"/>
  </si>
  <si>
    <t>新聞広告掲載料</t>
    <phoneticPr fontId="1"/>
  </si>
  <si>
    <t>○○新聞</t>
    <rPh sb="2" eb="4">
      <t>シンブン</t>
    </rPh>
    <phoneticPr fontId="1"/>
  </si>
  <si>
    <t>Web広告掲載料</t>
    <phoneticPr fontId="1"/>
  </si>
  <si>
    <t xml:space="preserve">××× </t>
    <phoneticPr fontId="1"/>
  </si>
  <si>
    <t>振込手数料</t>
    <phoneticPr fontId="1"/>
  </si>
  <si>
    <t>880円×20回</t>
    <phoneticPr fontId="1"/>
  </si>
  <si>
    <t>チケット販売手数料</t>
    <phoneticPr fontId="1"/>
  </si>
  <si>
    <t>○○チケット</t>
    <phoneticPr fontId="1"/>
  </si>
  <si>
    <t>イベント保険</t>
    <phoneticPr fontId="1"/>
  </si>
  <si>
    <t>写真撮影委託料</t>
    <phoneticPr fontId="1"/>
  </si>
  <si>
    <t>ＤＶＤ制作委託料</t>
    <phoneticPr fontId="1"/>
  </si>
  <si>
    <t>会場使用料（本番当日）</t>
    <phoneticPr fontId="1"/>
  </si>
  <si>
    <t>練習会場使用料</t>
    <phoneticPr fontId="1"/>
  </si>
  <si>
    <t>8,000円×6回</t>
    <phoneticPr fontId="1"/>
  </si>
  <si>
    <t>レンタカー使用料</t>
    <phoneticPr fontId="1"/>
  </si>
  <si>
    <t>2tトラック1台×2日</t>
    <phoneticPr fontId="1"/>
  </si>
  <si>
    <t>贈呈用花束</t>
    <phoneticPr fontId="1"/>
  </si>
  <si>
    <t>5,000円×5人</t>
    <phoneticPr fontId="1"/>
  </si>
  <si>
    <t>×××負担金</t>
    <rPh sb="3" eb="6">
      <t>フタンキン</t>
    </rPh>
    <phoneticPr fontId="1"/>
  </si>
  <si>
    <t>共催:○○○　後援:○○○
※申請予定のものも記載してください。</t>
    <rPh sb="0" eb="2">
      <t>キョウサイ</t>
    </rPh>
    <rPh sb="7" eb="9">
      <t>コウエン</t>
    </rPh>
    <phoneticPr fontId="1"/>
  </si>
  <si>
    <r>
      <t xml:space="preserve">やまなみ文化基金の助成を受けた実績
</t>
    </r>
    <r>
      <rPr>
        <sz val="10"/>
        <color theme="1"/>
        <rFont val="ＭＳ Ｐ明朝"/>
        <family val="1"/>
        <charset val="128"/>
      </rPr>
      <t>(R1年度以降）</t>
    </r>
    <rPh sb="4" eb="6">
      <t>ブンカ</t>
    </rPh>
    <rPh sb="6" eb="8">
      <t>キキン</t>
    </rPh>
    <rPh sb="9" eb="11">
      <t>ジョセイ</t>
    </rPh>
    <rPh sb="12" eb="13">
      <t>ウ</t>
    </rPh>
    <rPh sb="15" eb="17">
      <t>ジッセキ</t>
    </rPh>
    <rPh sb="21" eb="23">
      <t>ネンド</t>
    </rPh>
    <rPh sb="23" eb="25">
      <t>イコウ</t>
    </rPh>
    <phoneticPr fontId="1"/>
  </si>
  <si>
    <t>R1</t>
    <phoneticPr fontId="1"/>
  </si>
  <si>
    <t>令和×年×月×日（日）</t>
    <phoneticPr fontId="1"/>
  </si>
  <si>
    <r>
      <rPr>
        <b/>
        <sz val="16"/>
        <rFont val="ＭＳ Ｐ明朝"/>
        <family val="1"/>
        <charset val="128"/>
      </rPr>
      <t>令和○年度</t>
    </r>
    <r>
      <rPr>
        <sz val="14"/>
        <rFont val="ＭＳ Ｐ明朝"/>
        <family val="1"/>
        <charset val="128"/>
      </rPr>
      <t>やまなみ文化基金助成申込書</t>
    </r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</si>
</sst>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 wrapText="1" indent="1"/>
    </xf>
    <xf numFmtId="0" fontId="3" fillId="0" borderId="1" xfId="0" applyFont="1" applyBorder="1" applyAlignment="1">
      <alignment horizontal="distributed" vertical="center" wrapText="1" indent="1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5" xfId="0" applyFont="1" applyBorder="1" applyAlignment="1">
      <alignment horizontal="distributed" vertical="center" wrapText="1" inden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7" xfId="0" applyFont="1" applyBorder="1" applyAlignment="1">
      <alignment horizontal="distributed" vertical="center" wrapText="1" indent="1"/>
    </xf>
    <xf numFmtId="0" fontId="3" fillId="0" borderId="11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2" fillId="0" borderId="0" xfId="0" applyFont="1" applyAlignment="1"/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3" fillId="0" borderId="18" xfId="0" applyFont="1" applyBorder="1" applyAlignment="1">
      <alignment horizontal="distributed" vertical="center" wrapText="1" indent="1"/>
    </xf>
    <xf numFmtId="0" fontId="3" fillId="0" borderId="29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35" xfId="0" applyFont="1" applyBorder="1" applyAlignment="1">
      <alignment horizontal="left" vertical="center" wrapText="1" indent="1"/>
    </xf>
    <xf numFmtId="0" fontId="5" fillId="0" borderId="3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6" xfId="0" applyFont="1" applyBorder="1" applyAlignment="1">
      <alignment horizontal="left" vertical="center" indent="1"/>
    </xf>
    <xf numFmtId="0" fontId="3" fillId="0" borderId="47" xfId="0" applyFont="1" applyBorder="1" applyAlignment="1">
      <alignment horizontal="left" vertical="center" indent="1"/>
    </xf>
    <xf numFmtId="0" fontId="5" fillId="0" borderId="4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18" xfId="0" applyFont="1" applyBorder="1" applyAlignment="1">
      <alignment horizontal="center" vertical="center" textRotation="255"/>
    </xf>
    <xf numFmtId="0" fontId="2" fillId="0" borderId="61" xfId="0" applyFont="1" applyBorder="1">
      <alignment vertical="center"/>
    </xf>
    <xf numFmtId="0" fontId="2" fillId="0" borderId="63" xfId="0" applyFont="1" applyBorder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0" xfId="0" applyFont="1" applyBorder="1" applyAlignment="1">
      <alignment horizontal="left" vertical="center" wrapText="1" indent="1"/>
    </xf>
    <xf numFmtId="0" fontId="2" fillId="0" borderId="73" xfId="0" applyFont="1" applyBorder="1" applyAlignment="1">
      <alignment horizontal="left" vertical="center" wrapText="1" indent="1"/>
    </xf>
    <xf numFmtId="0" fontId="2" fillId="0" borderId="63" xfId="0" applyFont="1" applyBorder="1" applyAlignment="1">
      <alignment horizontal="left" vertical="center" wrapText="1" indent="1"/>
    </xf>
    <xf numFmtId="0" fontId="2" fillId="0" borderId="67" xfId="0" applyFont="1" applyBorder="1" applyAlignment="1">
      <alignment horizontal="left" vertical="center" wrapText="1" indent="1"/>
    </xf>
    <xf numFmtId="0" fontId="2" fillId="0" borderId="61" xfId="0" applyFont="1" applyBorder="1" applyAlignment="1">
      <alignment horizontal="left" vertical="center" wrapText="1" indent="1"/>
    </xf>
    <xf numFmtId="0" fontId="2" fillId="0" borderId="66" xfId="0" applyFont="1" applyBorder="1" applyAlignment="1">
      <alignment horizontal="left" vertical="center" wrapText="1" indent="1"/>
    </xf>
    <xf numFmtId="176" fontId="5" fillId="0" borderId="36" xfId="0" applyNumberFormat="1" applyFont="1" applyBorder="1" applyAlignment="1">
      <alignment horizontal="right" vertical="center" indent="1" shrinkToFit="1"/>
    </xf>
    <xf numFmtId="176" fontId="3" fillId="0" borderId="36" xfId="0" applyNumberFormat="1" applyFont="1" applyBorder="1" applyAlignment="1">
      <alignment horizontal="right" vertical="center" indent="1" shrinkToFit="1"/>
    </xf>
    <xf numFmtId="176" fontId="3" fillId="0" borderId="41" xfId="0" applyNumberFormat="1" applyFont="1" applyBorder="1" applyAlignment="1">
      <alignment horizontal="right" vertical="center" indent="1" shrinkToFit="1"/>
    </xf>
    <xf numFmtId="176" fontId="5" fillId="0" borderId="44" xfId="0" applyNumberFormat="1" applyFont="1" applyBorder="1" applyAlignment="1">
      <alignment horizontal="right" vertical="center" indent="1" shrinkToFit="1"/>
    </xf>
    <xf numFmtId="176" fontId="3" fillId="0" borderId="44" xfId="0" applyNumberFormat="1" applyFont="1" applyBorder="1" applyAlignment="1">
      <alignment horizontal="right" vertical="center" indent="1" shrinkToFit="1"/>
    </xf>
    <xf numFmtId="176" fontId="3" fillId="0" borderId="45" xfId="0" applyNumberFormat="1" applyFont="1" applyBorder="1" applyAlignment="1">
      <alignment horizontal="right" vertical="center" indent="1" shrinkToFit="1"/>
    </xf>
    <xf numFmtId="0" fontId="2" fillId="0" borderId="78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indent="1"/>
    </xf>
    <xf numFmtId="0" fontId="2" fillId="0" borderId="66" xfId="0" applyFont="1" applyBorder="1" applyAlignment="1">
      <alignment horizontal="right" vertical="center" indent="1"/>
    </xf>
    <xf numFmtId="0" fontId="2" fillId="0" borderId="67" xfId="0" applyFont="1" applyBorder="1" applyAlignment="1">
      <alignment horizontal="right" vertical="center" indent="1"/>
    </xf>
    <xf numFmtId="0" fontId="2" fillId="0" borderId="4" xfId="0" applyFont="1" applyBorder="1" applyAlignment="1">
      <alignment horizontal="right" vertical="center" indent="1"/>
    </xf>
    <xf numFmtId="0" fontId="2" fillId="0" borderId="62" xfId="0" applyFont="1" applyBorder="1" applyAlignment="1">
      <alignment horizontal="right" vertical="center" indent="1"/>
    </xf>
    <xf numFmtId="0" fontId="2" fillId="0" borderId="64" xfId="0" applyFont="1" applyBorder="1" applyAlignment="1">
      <alignment horizontal="right" vertical="center" indent="1"/>
    </xf>
    <xf numFmtId="0" fontId="2" fillId="0" borderId="52" xfId="0" applyFont="1" applyBorder="1" applyAlignment="1">
      <alignment horizontal="right" vertical="center" indent="1"/>
    </xf>
    <xf numFmtId="0" fontId="2" fillId="0" borderId="55" xfId="0" applyFont="1" applyBorder="1" applyAlignment="1">
      <alignment horizontal="right" vertical="center" indent="1"/>
    </xf>
    <xf numFmtId="0" fontId="2" fillId="0" borderId="68" xfId="0" applyFont="1" applyBorder="1" applyAlignment="1">
      <alignment horizontal="right" vertical="center" indent="1"/>
    </xf>
    <xf numFmtId="177" fontId="6" fillId="0" borderId="1" xfId="0" applyNumberFormat="1" applyFont="1" applyBorder="1" applyAlignment="1">
      <alignment horizontal="right" vertical="center" indent="1"/>
    </xf>
    <xf numFmtId="176" fontId="2" fillId="0" borderId="62" xfId="0" applyNumberFormat="1" applyFont="1" applyBorder="1" applyAlignment="1">
      <alignment horizontal="right" vertical="center" indent="1"/>
    </xf>
    <xf numFmtId="176" fontId="2" fillId="0" borderId="66" xfId="0" applyNumberFormat="1" applyFont="1" applyBorder="1" applyAlignment="1">
      <alignment horizontal="right" vertical="center" indent="1"/>
    </xf>
    <xf numFmtId="176" fontId="2" fillId="0" borderId="50" xfId="0" applyNumberFormat="1" applyFont="1" applyBorder="1" applyAlignment="1">
      <alignment horizontal="right" vertical="center" indent="1"/>
    </xf>
    <xf numFmtId="176" fontId="2" fillId="0" borderId="64" xfId="0" applyNumberFormat="1" applyFont="1" applyBorder="1" applyAlignment="1">
      <alignment horizontal="right" vertical="center" indent="1"/>
    </xf>
    <xf numFmtId="176" fontId="2" fillId="0" borderId="67" xfId="0" applyNumberFormat="1" applyFont="1" applyBorder="1" applyAlignment="1">
      <alignment horizontal="right" vertical="center" indent="1"/>
    </xf>
    <xf numFmtId="176" fontId="2" fillId="0" borderId="52" xfId="0" applyNumberFormat="1" applyFont="1" applyBorder="1" applyAlignment="1">
      <alignment horizontal="right" vertical="center" indent="1"/>
    </xf>
    <xf numFmtId="176" fontId="2" fillId="0" borderId="76" xfId="0" applyNumberFormat="1" applyFont="1" applyBorder="1" applyAlignment="1">
      <alignment horizontal="right" vertical="center" indent="1"/>
    </xf>
    <xf numFmtId="176" fontId="2" fillId="0" borderId="77" xfId="0" applyNumberFormat="1" applyFont="1" applyBorder="1" applyAlignment="1">
      <alignment horizontal="right" vertical="center" indent="1"/>
    </xf>
    <xf numFmtId="176" fontId="2" fillId="0" borderId="24" xfId="0" applyNumberFormat="1" applyFont="1" applyBorder="1" applyAlignment="1">
      <alignment horizontal="right" vertical="center" indent="1"/>
    </xf>
    <xf numFmtId="0" fontId="2" fillId="0" borderId="61" xfId="0" applyFont="1" applyBorder="1" applyAlignment="1">
      <alignment horizontal="left" vertical="center" indent="1"/>
    </xf>
    <xf numFmtId="0" fontId="2" fillId="0" borderId="63" xfId="0" applyFont="1" applyBorder="1" applyAlignment="1">
      <alignment horizontal="left" vertical="center" indent="1"/>
    </xf>
    <xf numFmtId="176" fontId="2" fillId="0" borderId="56" xfId="0" applyNumberFormat="1" applyFont="1" applyBorder="1" applyAlignment="1">
      <alignment horizontal="right" vertical="center" indent="1"/>
    </xf>
    <xf numFmtId="176" fontId="2" fillId="0" borderId="38" xfId="0" applyNumberFormat="1" applyFont="1" applyBorder="1" applyAlignment="1">
      <alignment horizontal="right" vertical="center" indent="1"/>
    </xf>
    <xf numFmtId="176" fontId="2" fillId="0" borderId="56" xfId="0" applyNumberFormat="1" applyFont="1" applyBorder="1" applyAlignment="1">
      <alignment horizontal="right" vertical="center" indent="1" shrinkToFit="1"/>
    </xf>
    <xf numFmtId="176" fontId="2" fillId="0" borderId="77" xfId="0" applyNumberFormat="1" applyFont="1" applyBorder="1" applyAlignment="1">
      <alignment horizontal="right" vertical="center" indent="1" shrinkToFit="1"/>
    </xf>
    <xf numFmtId="176" fontId="2" fillId="0" borderId="24" xfId="0" applyNumberFormat="1" applyFont="1" applyBorder="1" applyAlignment="1">
      <alignment horizontal="right" vertical="center" indent="1" shrinkToFit="1"/>
    </xf>
    <xf numFmtId="176" fontId="2" fillId="0" borderId="50" xfId="0" applyNumberFormat="1" applyFont="1" applyBorder="1" applyAlignment="1">
      <alignment horizontal="right" vertical="center" indent="1" shrinkToFit="1"/>
    </xf>
    <xf numFmtId="176" fontId="2" fillId="0" borderId="52" xfId="0" applyNumberFormat="1" applyFont="1" applyBorder="1" applyAlignment="1">
      <alignment horizontal="right" vertical="center" indent="1" shrinkToFit="1"/>
    </xf>
    <xf numFmtId="176" fontId="2" fillId="0" borderId="38" xfId="0" applyNumberFormat="1" applyFont="1" applyBorder="1" applyAlignment="1">
      <alignment horizontal="right" vertical="center" indent="1" shrinkToFit="1"/>
    </xf>
    <xf numFmtId="38" fontId="2" fillId="0" borderId="50" xfId="1" applyFont="1" applyBorder="1" applyAlignment="1">
      <alignment horizontal="right" vertical="center" indent="1"/>
    </xf>
    <xf numFmtId="38" fontId="2" fillId="0" borderId="24" xfId="1" applyFont="1" applyBorder="1" applyAlignment="1">
      <alignment horizontal="right" vertical="center" indent="1"/>
    </xf>
    <xf numFmtId="176" fontId="2" fillId="0" borderId="0" xfId="0" applyNumberFormat="1" applyFont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left" vertical="center" indent="1"/>
    </xf>
    <xf numFmtId="0" fontId="3" fillId="0" borderId="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3" fillId="0" borderId="22" xfId="0" applyFont="1" applyBorder="1" applyAlignment="1">
      <alignment horizontal="left" vertical="center" wrapText="1" indent="1"/>
    </xf>
    <xf numFmtId="0" fontId="3" fillId="0" borderId="29" xfId="0" applyFont="1" applyBorder="1" applyAlignment="1">
      <alignment horizontal="left" vertical="center" wrapText="1" indent="1"/>
    </xf>
    <xf numFmtId="0" fontId="3" fillId="0" borderId="30" xfId="0" applyFont="1" applyBorder="1" applyAlignment="1">
      <alignment horizontal="left" vertical="center" wrapText="1" indent="1"/>
    </xf>
    <xf numFmtId="0" fontId="8" fillId="0" borderId="0" xfId="0" applyFont="1" applyAlignment="1">
      <alignment horizontal="distributed" vertical="center" indent="2"/>
    </xf>
    <xf numFmtId="0" fontId="3" fillId="0" borderId="14" xfId="0" applyFont="1" applyBorder="1" applyAlignment="1">
      <alignment horizontal="distributed" vertical="center" wrapText="1" indent="1"/>
    </xf>
    <xf numFmtId="0" fontId="3" fillId="0" borderId="18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32" xfId="0" applyFont="1" applyBorder="1" applyAlignment="1">
      <alignment horizontal="left" vertical="center" wrapText="1" indent="1"/>
    </xf>
    <xf numFmtId="0" fontId="3" fillId="0" borderId="33" xfId="0" applyFont="1" applyBorder="1" applyAlignment="1">
      <alignment horizontal="left" vertical="center" wrapText="1" indent="1"/>
    </xf>
    <xf numFmtId="0" fontId="2" fillId="0" borderId="16" xfId="0" applyFont="1" applyBorder="1" applyAlignment="1"/>
    <xf numFmtId="0" fontId="2" fillId="0" borderId="17" xfId="0" applyFont="1" applyBorder="1" applyAlignment="1"/>
    <xf numFmtId="0" fontId="3" fillId="0" borderId="8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35" xfId="0" applyFont="1" applyBorder="1" applyAlignment="1">
      <alignment horizontal="left" wrapText="1" indent="1"/>
    </xf>
    <xf numFmtId="0" fontId="2" fillId="0" borderId="13" xfId="0" applyFont="1" applyBorder="1" applyAlignment="1">
      <alignment horizontal="right" vertical="center" indent="2"/>
    </xf>
    <xf numFmtId="0" fontId="2" fillId="0" borderId="53" xfId="0" applyFont="1" applyBorder="1" applyAlignment="1">
      <alignment horizontal="right" vertical="center" indent="2"/>
    </xf>
    <xf numFmtId="0" fontId="2" fillId="0" borderId="54" xfId="0" applyFont="1" applyBorder="1" applyAlignment="1">
      <alignment horizontal="right" vertical="center" indent="2"/>
    </xf>
    <xf numFmtId="0" fontId="2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 indent="1"/>
    </xf>
    <xf numFmtId="0" fontId="2" fillId="0" borderId="10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8" xfId="0" applyFont="1" applyBorder="1" applyAlignment="1">
      <alignment horizontal="center" vertical="center" textRotation="255" wrapText="1"/>
    </xf>
    <xf numFmtId="0" fontId="2" fillId="0" borderId="18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3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10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indent="1"/>
    </xf>
    <xf numFmtId="0" fontId="2" fillId="0" borderId="79" xfId="0" applyFont="1" applyBorder="1" applyAlignment="1">
      <alignment horizontal="left" vertical="center" indent="1"/>
    </xf>
    <xf numFmtId="0" fontId="2" fillId="0" borderId="51" xfId="0" applyFont="1" applyBorder="1" applyAlignment="1">
      <alignment horizontal="left" vertical="center" indent="1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8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 textRotation="255" shrinkToFit="1"/>
    </xf>
    <xf numFmtId="0" fontId="2" fillId="0" borderId="65" xfId="0" applyFont="1" applyBorder="1" applyAlignment="1">
      <alignment horizontal="right" vertical="center" indent="2"/>
    </xf>
    <xf numFmtId="0" fontId="2" fillId="0" borderId="68" xfId="0" applyFont="1" applyBorder="1" applyAlignment="1">
      <alignment horizontal="right" vertical="center" indent="2"/>
    </xf>
    <xf numFmtId="0" fontId="2" fillId="0" borderId="10" xfId="0" applyFont="1" applyBorder="1" applyAlignment="1">
      <alignment horizontal="right" vertical="center" indent="2"/>
    </xf>
    <xf numFmtId="0" fontId="2" fillId="0" borderId="80" xfId="0" applyFont="1" applyBorder="1" applyAlignment="1">
      <alignment horizontal="right" vertical="center" indent="2"/>
    </xf>
    <xf numFmtId="0" fontId="2" fillId="0" borderId="58" xfId="0" applyFont="1" applyBorder="1" applyAlignment="1">
      <alignment horizontal="right" vertical="center" indent="2"/>
    </xf>
    <xf numFmtId="0" fontId="2" fillId="0" borderId="59" xfId="0" applyFont="1" applyBorder="1" applyAlignment="1">
      <alignment horizontal="right" vertical="center" indent="2"/>
    </xf>
    <xf numFmtId="0" fontId="2" fillId="0" borderId="60" xfId="0" applyFont="1" applyBorder="1" applyAlignment="1">
      <alignment horizontal="right" vertical="center" indent="2"/>
    </xf>
    <xf numFmtId="0" fontId="2" fillId="0" borderId="11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0" borderId="57" xfId="0" applyFont="1" applyBorder="1" applyAlignment="1">
      <alignment horizontal="left" vertical="center" indent="1"/>
    </xf>
    <xf numFmtId="0" fontId="2" fillId="0" borderId="69" xfId="0" applyFont="1" applyBorder="1" applyAlignment="1">
      <alignment horizontal="right" vertical="center" indent="2"/>
    </xf>
    <xf numFmtId="0" fontId="2" fillId="0" borderId="74" xfId="0" applyFont="1" applyBorder="1" applyAlignment="1">
      <alignment horizontal="right" vertical="center" indent="2"/>
    </xf>
    <xf numFmtId="0" fontId="2" fillId="0" borderId="75" xfId="0" applyFont="1" applyBorder="1" applyAlignment="1">
      <alignment horizontal="right" vertical="center" indent="2"/>
    </xf>
    <xf numFmtId="0" fontId="2" fillId="0" borderId="76" xfId="0" applyFont="1" applyBorder="1" applyAlignment="1">
      <alignment horizontal="right" vertical="center" indent="2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1"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0</xdr:row>
      <xdr:rowOff>133350</xdr:rowOff>
    </xdr:from>
    <xdr:to>
      <xdr:col>3</xdr:col>
      <xdr:colOff>1114425</xdr:colOff>
      <xdr:row>0</xdr:row>
      <xdr:rowOff>333375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10175" y="133350"/>
          <a:ext cx="695325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（単位：円）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1</xdr:row>
      <xdr:rowOff>28575</xdr:rowOff>
    </xdr:from>
    <xdr:to>
      <xdr:col>4</xdr:col>
      <xdr:colOff>1114425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181600" y="371475"/>
          <a:ext cx="695325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（単位：円）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0</xdr:row>
      <xdr:rowOff>19051</xdr:rowOff>
    </xdr:from>
    <xdr:to>
      <xdr:col>3</xdr:col>
      <xdr:colOff>1152525</xdr:colOff>
      <xdr:row>0</xdr:row>
      <xdr:rowOff>190501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219700" y="19051"/>
          <a:ext cx="638175" cy="171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（単位：円）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view="pageBreakPreview" zoomScale="90" zoomScaleNormal="100" zoomScaleSheetLayoutView="90" workbookViewId="0">
      <selection activeCell="F6" sqref="F6:G6"/>
    </sheetView>
  </sheetViews>
  <sheetFormatPr defaultColWidth="9" defaultRowHeight="14.4" x14ac:dyDescent="0.45"/>
  <cols>
    <col min="1" max="1" width="13.59765625" style="2" customWidth="1"/>
    <col min="2" max="2" width="12.59765625" style="2" customWidth="1"/>
    <col min="3" max="3" width="5.59765625" style="2" customWidth="1"/>
    <col min="4" max="4" width="6.59765625" style="2" customWidth="1"/>
    <col min="5" max="5" width="11.59765625" style="3" customWidth="1"/>
    <col min="6" max="6" width="5.59765625" style="3" customWidth="1"/>
    <col min="7" max="7" width="22.59765625" style="2" customWidth="1"/>
    <col min="8" max="16384" width="9" style="2"/>
  </cols>
  <sheetData>
    <row r="1" spans="1:7" ht="21" customHeight="1" x14ac:dyDescent="0.45">
      <c r="A1" s="2" t="s">
        <v>0</v>
      </c>
    </row>
    <row r="2" spans="1:7" ht="30" customHeight="1" x14ac:dyDescent="0.45">
      <c r="A2" s="108" t="s">
        <v>161</v>
      </c>
      <c r="B2" s="108"/>
      <c r="C2" s="108"/>
      <c r="D2" s="108"/>
      <c r="E2" s="108"/>
      <c r="F2" s="108"/>
      <c r="G2" s="108"/>
    </row>
    <row r="3" spans="1:7" ht="24" customHeight="1" thickBot="1" x14ac:dyDescent="0.5">
      <c r="A3" s="2" t="s">
        <v>12</v>
      </c>
    </row>
    <row r="4" spans="1:7" ht="15" customHeight="1" x14ac:dyDescent="0.2">
      <c r="A4" s="109" t="s">
        <v>1</v>
      </c>
      <c r="B4" s="112" t="s">
        <v>96</v>
      </c>
      <c r="C4" s="112"/>
      <c r="D4" s="112"/>
      <c r="E4" s="93" t="s">
        <v>2</v>
      </c>
      <c r="F4" s="119" t="s">
        <v>97</v>
      </c>
      <c r="G4" s="120"/>
    </row>
    <row r="5" spans="1:7" ht="30" customHeight="1" x14ac:dyDescent="0.45">
      <c r="A5" s="110"/>
      <c r="B5" s="88"/>
      <c r="C5" s="88"/>
      <c r="D5" s="88"/>
      <c r="E5" s="94"/>
      <c r="F5" s="117" t="s">
        <v>98</v>
      </c>
      <c r="G5" s="118"/>
    </row>
    <row r="6" spans="1:7" ht="21" customHeight="1" x14ac:dyDescent="0.45">
      <c r="A6" s="110"/>
      <c r="B6" s="88"/>
      <c r="C6" s="88"/>
      <c r="D6" s="88"/>
      <c r="E6" s="9" t="s">
        <v>3</v>
      </c>
      <c r="F6" s="115" t="s">
        <v>99</v>
      </c>
      <c r="G6" s="116"/>
    </row>
    <row r="7" spans="1:7" ht="27" customHeight="1" x14ac:dyDescent="0.45">
      <c r="A7" s="110" t="s">
        <v>13</v>
      </c>
      <c r="B7" s="113" t="s">
        <v>103</v>
      </c>
      <c r="C7" s="114"/>
      <c r="D7" s="111" t="s">
        <v>21</v>
      </c>
      <c r="E7" s="8" t="s">
        <v>4</v>
      </c>
      <c r="F7" s="121" t="s">
        <v>100</v>
      </c>
      <c r="G7" s="103"/>
    </row>
    <row r="8" spans="1:7" ht="21" customHeight="1" x14ac:dyDescent="0.45">
      <c r="A8" s="110"/>
      <c r="B8" s="88"/>
      <c r="C8" s="114"/>
      <c r="D8" s="111"/>
      <c r="E8" s="10" t="s">
        <v>5</v>
      </c>
      <c r="F8" s="11" t="s">
        <v>25</v>
      </c>
      <c r="G8" s="14" t="s">
        <v>101</v>
      </c>
    </row>
    <row r="9" spans="1:7" ht="21" customHeight="1" x14ac:dyDescent="0.45">
      <c r="A9" s="110"/>
      <c r="B9" s="88"/>
      <c r="C9" s="114"/>
      <c r="D9" s="111"/>
      <c r="E9" s="9"/>
      <c r="F9" s="12" t="s">
        <v>26</v>
      </c>
      <c r="G9" s="15" t="s">
        <v>102</v>
      </c>
    </row>
    <row r="10" spans="1:7" ht="36" customHeight="1" x14ac:dyDescent="0.45">
      <c r="A10" s="16" t="s">
        <v>6</v>
      </c>
      <c r="B10" s="88" t="s">
        <v>104</v>
      </c>
      <c r="C10" s="88"/>
      <c r="D10" s="88"/>
      <c r="E10" s="88"/>
      <c r="F10" s="88"/>
      <c r="G10" s="89"/>
    </row>
    <row r="11" spans="1:7" ht="30" customHeight="1" x14ac:dyDescent="0.45">
      <c r="A11" s="16" t="s">
        <v>7</v>
      </c>
      <c r="B11" s="88" t="s">
        <v>160</v>
      </c>
      <c r="C11" s="88"/>
      <c r="D11" s="88"/>
      <c r="E11" s="88"/>
      <c r="F11" s="88"/>
      <c r="G11" s="89"/>
    </row>
    <row r="12" spans="1:7" ht="30" customHeight="1" x14ac:dyDescent="0.45">
      <c r="A12" s="16" t="s">
        <v>8</v>
      </c>
      <c r="B12" s="88" t="s">
        <v>105</v>
      </c>
      <c r="C12" s="88"/>
      <c r="D12" s="88"/>
      <c r="E12" s="88"/>
      <c r="F12" s="88"/>
      <c r="G12" s="89"/>
    </row>
    <row r="13" spans="1:7" ht="69" customHeight="1" x14ac:dyDescent="0.45">
      <c r="A13" s="16" t="s">
        <v>9</v>
      </c>
      <c r="B13" s="90" t="s">
        <v>106</v>
      </c>
      <c r="C13" s="90"/>
      <c r="D13" s="90"/>
      <c r="E13" s="90"/>
      <c r="F13" s="90"/>
      <c r="G13" s="91"/>
    </row>
    <row r="14" spans="1:7" ht="150" customHeight="1" x14ac:dyDescent="0.45">
      <c r="A14" s="16" t="s">
        <v>10</v>
      </c>
      <c r="B14" s="92" t="s">
        <v>107</v>
      </c>
      <c r="C14" s="90"/>
      <c r="D14" s="90"/>
      <c r="E14" s="90"/>
      <c r="F14" s="90"/>
      <c r="G14" s="91"/>
    </row>
    <row r="15" spans="1:7" ht="39" customHeight="1" x14ac:dyDescent="0.45">
      <c r="A15" s="16" t="s">
        <v>11</v>
      </c>
      <c r="B15" s="97">
        <v>400</v>
      </c>
      <c r="C15" s="98"/>
      <c r="D15" s="5" t="s">
        <v>22</v>
      </c>
      <c r="E15" s="4" t="s">
        <v>14</v>
      </c>
      <c r="F15" s="95" t="s">
        <v>157</v>
      </c>
      <c r="G15" s="96"/>
    </row>
    <row r="16" spans="1:7" ht="24" customHeight="1" x14ac:dyDescent="0.45">
      <c r="A16" s="99" t="s">
        <v>158</v>
      </c>
      <c r="B16" s="18" t="s">
        <v>159</v>
      </c>
      <c r="C16" s="6" t="s">
        <v>23</v>
      </c>
      <c r="D16" s="6" t="s">
        <v>24</v>
      </c>
      <c r="E16" s="102" t="s">
        <v>108</v>
      </c>
      <c r="F16" s="102"/>
      <c r="G16" s="103"/>
    </row>
    <row r="17" spans="1:7" ht="24" customHeight="1" x14ac:dyDescent="0.45">
      <c r="A17" s="100"/>
      <c r="B17" s="19"/>
      <c r="C17" s="7" t="s">
        <v>23</v>
      </c>
      <c r="D17" s="7" t="s">
        <v>24</v>
      </c>
      <c r="E17" s="104"/>
      <c r="F17" s="104"/>
      <c r="G17" s="105"/>
    </row>
    <row r="18" spans="1:7" ht="24" customHeight="1" thickBot="1" x14ac:dyDescent="0.5">
      <c r="A18" s="101"/>
      <c r="B18" s="20"/>
      <c r="C18" s="17" t="s">
        <v>23</v>
      </c>
      <c r="D18" s="17" t="s">
        <v>24</v>
      </c>
      <c r="E18" s="106"/>
      <c r="F18" s="106"/>
      <c r="G18" s="107"/>
    </row>
    <row r="19" spans="1:7" ht="21" customHeight="1" x14ac:dyDescent="0.2">
      <c r="A19" s="13" t="s">
        <v>15</v>
      </c>
    </row>
    <row r="20" spans="1:7" ht="15.9" customHeight="1" x14ac:dyDescent="0.45">
      <c r="A20" s="1" t="s">
        <v>16</v>
      </c>
    </row>
    <row r="21" spans="1:7" ht="15.9" customHeight="1" x14ac:dyDescent="0.45">
      <c r="A21" s="1" t="s">
        <v>17</v>
      </c>
    </row>
    <row r="22" spans="1:7" ht="15.9" customHeight="1" x14ac:dyDescent="0.45">
      <c r="A22" s="1" t="s">
        <v>18</v>
      </c>
    </row>
    <row r="23" spans="1:7" ht="15.9" customHeight="1" x14ac:dyDescent="0.45">
      <c r="A23" s="1" t="s">
        <v>19</v>
      </c>
    </row>
    <row r="24" spans="1:7" ht="15.9" customHeight="1" x14ac:dyDescent="0.45">
      <c r="A24" s="1" t="s">
        <v>20</v>
      </c>
    </row>
  </sheetData>
  <mergeCells count="22">
    <mergeCell ref="A16:A18"/>
    <mergeCell ref="E16:G16"/>
    <mergeCell ref="E17:G17"/>
    <mergeCell ref="E18:G18"/>
    <mergeCell ref="A2:G2"/>
    <mergeCell ref="A4:A6"/>
    <mergeCell ref="A7:A9"/>
    <mergeCell ref="B10:G10"/>
    <mergeCell ref="B11:G11"/>
    <mergeCell ref="D7:D9"/>
    <mergeCell ref="B4:D6"/>
    <mergeCell ref="B7:C9"/>
    <mergeCell ref="F6:G6"/>
    <mergeCell ref="F5:G5"/>
    <mergeCell ref="F4:G4"/>
    <mergeCell ref="F7:G7"/>
    <mergeCell ref="B12:G12"/>
    <mergeCell ref="B13:G13"/>
    <mergeCell ref="B14:G14"/>
    <mergeCell ref="E4:E5"/>
    <mergeCell ref="F15:G15"/>
    <mergeCell ref="B15:C1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view="pageBreakPreview" zoomScale="60" zoomScaleNormal="100" workbookViewId="0">
      <selection activeCell="H21" sqref="H21"/>
    </sheetView>
  </sheetViews>
  <sheetFormatPr defaultColWidth="9" defaultRowHeight="14.4" x14ac:dyDescent="0.45"/>
  <cols>
    <col min="1" max="1" width="23.59765625" style="2" customWidth="1"/>
    <col min="2" max="2" width="15.59765625" style="2" customWidth="1"/>
    <col min="3" max="3" width="23.59765625" style="2" customWidth="1"/>
    <col min="4" max="4" width="15.59765625" style="2" customWidth="1"/>
    <col min="5" max="16384" width="9" style="2"/>
  </cols>
  <sheetData>
    <row r="1" spans="1:4" ht="30" customHeight="1" x14ac:dyDescent="0.45">
      <c r="A1" s="122" t="s">
        <v>31</v>
      </c>
      <c r="B1" s="123"/>
      <c r="C1" s="123"/>
      <c r="D1" s="124"/>
    </row>
    <row r="2" spans="1:4" ht="30" customHeight="1" x14ac:dyDescent="0.45">
      <c r="A2" s="125" t="s">
        <v>27</v>
      </c>
      <c r="B2" s="126"/>
      <c r="C2" s="126" t="s">
        <v>28</v>
      </c>
      <c r="D2" s="127"/>
    </row>
    <row r="3" spans="1:4" ht="30" customHeight="1" x14ac:dyDescent="0.45">
      <c r="A3" s="22" t="s">
        <v>29</v>
      </c>
      <c r="B3" s="24" t="s">
        <v>30</v>
      </c>
      <c r="C3" s="25" t="s">
        <v>29</v>
      </c>
      <c r="D3" s="23" t="s">
        <v>30</v>
      </c>
    </row>
    <row r="4" spans="1:4" ht="15" customHeight="1" x14ac:dyDescent="0.45">
      <c r="A4" s="128" t="s">
        <v>32</v>
      </c>
      <c r="B4" s="50"/>
      <c r="C4" s="26"/>
      <c r="D4" s="47"/>
    </row>
    <row r="5" spans="1:4" ht="21.9" customHeight="1" x14ac:dyDescent="0.45">
      <c r="A5" s="128"/>
      <c r="B5" s="51">
        <v>350000</v>
      </c>
      <c r="C5" s="27" t="s">
        <v>38</v>
      </c>
      <c r="D5" s="48">
        <v>96000</v>
      </c>
    </row>
    <row r="6" spans="1:4" ht="21.9" customHeight="1" x14ac:dyDescent="0.45">
      <c r="A6" s="21"/>
      <c r="B6" s="51"/>
      <c r="C6" s="27"/>
      <c r="D6" s="48"/>
    </row>
    <row r="7" spans="1:4" ht="21.9" customHeight="1" x14ac:dyDescent="0.45">
      <c r="A7" s="21" t="s">
        <v>33</v>
      </c>
      <c r="B7" s="51">
        <v>284000</v>
      </c>
      <c r="C7" s="27" t="s">
        <v>39</v>
      </c>
      <c r="D7" s="48">
        <v>300000</v>
      </c>
    </row>
    <row r="8" spans="1:4" ht="21.9" customHeight="1" x14ac:dyDescent="0.45">
      <c r="A8" s="21"/>
      <c r="B8" s="51"/>
      <c r="C8" s="27"/>
      <c r="D8" s="48"/>
    </row>
    <row r="9" spans="1:4" ht="21.9" customHeight="1" x14ac:dyDescent="0.45">
      <c r="A9" s="21" t="s">
        <v>57</v>
      </c>
      <c r="B9" s="51">
        <v>10000</v>
      </c>
      <c r="C9" s="27" t="s">
        <v>40</v>
      </c>
      <c r="D9" s="48">
        <v>75000</v>
      </c>
    </row>
    <row r="10" spans="1:4" ht="21.9" customHeight="1" x14ac:dyDescent="0.45">
      <c r="A10" s="21"/>
      <c r="B10" s="51"/>
      <c r="C10" s="27"/>
      <c r="D10" s="48"/>
    </row>
    <row r="11" spans="1:4" ht="21.9" customHeight="1" x14ac:dyDescent="0.45">
      <c r="A11" s="21" t="s">
        <v>34</v>
      </c>
      <c r="B11" s="51">
        <v>100000</v>
      </c>
      <c r="C11" s="27" t="s">
        <v>41</v>
      </c>
      <c r="D11" s="48">
        <v>90000</v>
      </c>
    </row>
    <row r="12" spans="1:4" ht="21.9" customHeight="1" x14ac:dyDescent="0.45">
      <c r="A12" s="21"/>
      <c r="B12" s="51"/>
      <c r="C12" s="27"/>
      <c r="D12" s="48"/>
    </row>
    <row r="13" spans="1:4" ht="21.9" customHeight="1" x14ac:dyDescent="0.45">
      <c r="A13" s="21" t="s">
        <v>35</v>
      </c>
      <c r="B13" s="51">
        <v>120000</v>
      </c>
      <c r="C13" s="27" t="s">
        <v>42</v>
      </c>
      <c r="D13" s="48">
        <v>125000</v>
      </c>
    </row>
    <row r="14" spans="1:4" ht="21.9" customHeight="1" x14ac:dyDescent="0.45">
      <c r="A14" s="21"/>
      <c r="B14" s="51"/>
      <c r="C14" s="27"/>
      <c r="D14" s="48"/>
    </row>
    <row r="15" spans="1:4" ht="21.9" customHeight="1" x14ac:dyDescent="0.45">
      <c r="A15" s="21" t="s">
        <v>36</v>
      </c>
      <c r="B15" s="51">
        <v>50000</v>
      </c>
      <c r="C15" s="27" t="s">
        <v>43</v>
      </c>
      <c r="D15" s="48">
        <v>20000</v>
      </c>
    </row>
    <row r="16" spans="1:4" ht="21.9" customHeight="1" x14ac:dyDescent="0.45">
      <c r="A16" s="21"/>
      <c r="B16" s="51"/>
      <c r="C16" s="27"/>
      <c r="D16" s="48"/>
    </row>
    <row r="17" spans="1:6" ht="21.9" customHeight="1" x14ac:dyDescent="0.45">
      <c r="A17" s="21" t="s">
        <v>37</v>
      </c>
      <c r="B17" s="51">
        <v>100000</v>
      </c>
      <c r="C17" s="27" t="s">
        <v>44</v>
      </c>
      <c r="D17" s="48">
        <v>130000</v>
      </c>
    </row>
    <row r="18" spans="1:6" ht="21.9" customHeight="1" x14ac:dyDescent="0.45">
      <c r="A18" s="21"/>
      <c r="B18" s="51"/>
      <c r="C18" s="27"/>
      <c r="D18" s="48"/>
    </row>
    <row r="19" spans="1:6" ht="21.9" customHeight="1" x14ac:dyDescent="0.45">
      <c r="A19" s="21" t="s">
        <v>94</v>
      </c>
      <c r="B19" s="51">
        <v>400600</v>
      </c>
      <c r="C19" s="27" t="s">
        <v>45</v>
      </c>
      <c r="D19" s="48">
        <v>22600</v>
      </c>
    </row>
    <row r="20" spans="1:6" ht="21.9" customHeight="1" x14ac:dyDescent="0.45">
      <c r="A20" s="21"/>
      <c r="B20" s="51"/>
      <c r="C20" s="27"/>
      <c r="D20" s="48"/>
    </row>
    <row r="21" spans="1:6" ht="21.9" customHeight="1" x14ac:dyDescent="0.45">
      <c r="A21" s="21"/>
      <c r="B21" s="51"/>
      <c r="C21" s="27" t="s">
        <v>46</v>
      </c>
      <c r="D21" s="48">
        <v>3000</v>
      </c>
    </row>
    <row r="22" spans="1:6" ht="21.9" customHeight="1" x14ac:dyDescent="0.45">
      <c r="A22" s="21"/>
      <c r="B22" s="51"/>
      <c r="C22" s="27"/>
      <c r="D22" s="48"/>
    </row>
    <row r="23" spans="1:6" ht="21.9" customHeight="1" x14ac:dyDescent="0.45">
      <c r="A23" s="21"/>
      <c r="B23" s="51"/>
      <c r="C23" s="27" t="s">
        <v>47</v>
      </c>
      <c r="D23" s="48">
        <v>80000</v>
      </c>
    </row>
    <row r="24" spans="1:6" ht="21.9" customHeight="1" x14ac:dyDescent="0.45">
      <c r="A24" s="21"/>
      <c r="B24" s="51"/>
      <c r="C24" s="27"/>
      <c r="D24" s="48"/>
    </row>
    <row r="25" spans="1:6" ht="21.9" customHeight="1" x14ac:dyDescent="0.45">
      <c r="A25" s="21"/>
      <c r="B25" s="51"/>
      <c r="C25" s="27" t="s">
        <v>48</v>
      </c>
      <c r="D25" s="48">
        <v>448000</v>
      </c>
    </row>
    <row r="26" spans="1:6" ht="21.9" customHeight="1" x14ac:dyDescent="0.45">
      <c r="A26" s="21"/>
      <c r="B26" s="51"/>
      <c r="C26" s="27"/>
      <c r="D26" s="48"/>
    </row>
    <row r="27" spans="1:6" ht="21.9" customHeight="1" x14ac:dyDescent="0.45">
      <c r="A27" s="21"/>
      <c r="B27" s="51"/>
      <c r="C27" s="27" t="s">
        <v>49</v>
      </c>
      <c r="D27" s="48">
        <v>25000</v>
      </c>
    </row>
    <row r="28" spans="1:6" ht="21.9" customHeight="1" x14ac:dyDescent="0.45">
      <c r="A28" s="21"/>
      <c r="B28" s="51"/>
      <c r="C28" s="27"/>
      <c r="D28" s="48"/>
    </row>
    <row r="29" spans="1:6" ht="36" customHeight="1" thickBot="1" x14ac:dyDescent="0.5">
      <c r="A29" s="28" t="s">
        <v>50</v>
      </c>
      <c r="B29" s="52">
        <f>SUM(B4:B28)</f>
        <v>1414600</v>
      </c>
      <c r="C29" s="29" t="s">
        <v>50</v>
      </c>
      <c r="D29" s="49">
        <f>SUM(D4:D28)</f>
        <v>1414600</v>
      </c>
    </row>
    <row r="30" spans="1:6" ht="18" customHeight="1" x14ac:dyDescent="0.2">
      <c r="A30" s="13" t="s">
        <v>15</v>
      </c>
      <c r="E30" s="3"/>
      <c r="F30" s="3"/>
    </row>
    <row r="31" spans="1:6" ht="15.9" customHeight="1" x14ac:dyDescent="0.45">
      <c r="A31" s="1" t="s">
        <v>51</v>
      </c>
      <c r="E31" s="3"/>
      <c r="F31" s="3"/>
    </row>
    <row r="32" spans="1:6" ht="24" customHeight="1" x14ac:dyDescent="0.45"/>
    <row r="33" ht="24" customHeight="1" x14ac:dyDescent="0.45"/>
  </sheetData>
  <mergeCells count="4">
    <mergeCell ref="A1:D1"/>
    <mergeCell ref="A2:B2"/>
    <mergeCell ref="C2:D2"/>
    <mergeCell ref="A4:A5"/>
  </mergeCells>
  <phoneticPr fontId="1"/>
  <conditionalFormatting sqref="D29:D31">
    <cfRule type="cellIs" dxfId="10" priority="3" operator="equal">
      <formula>0</formula>
    </cfRule>
    <cfRule type="cellIs" priority="4" operator="equal">
      <formula>0</formula>
    </cfRule>
  </conditionalFormatting>
  <conditionalFormatting sqref="B29:B31">
    <cfRule type="cellIs" dxfId="9" priority="1" operator="equal">
      <formula>0</formula>
    </cfRule>
    <cfRule type="cellIs" priority="2" operator="equal">
      <formula>0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"/>
  <sheetViews>
    <sheetView view="pageBreakPreview" zoomScale="60" zoomScaleNormal="100" workbookViewId="0">
      <selection activeCell="F52" sqref="F52"/>
    </sheetView>
  </sheetViews>
  <sheetFormatPr defaultColWidth="9" defaultRowHeight="13.2" x14ac:dyDescent="0.45"/>
  <cols>
    <col min="1" max="1" width="4.59765625" style="1" customWidth="1"/>
    <col min="2" max="2" width="36.59765625" style="1" customWidth="1"/>
    <col min="3" max="4" width="10.59765625" style="1" customWidth="1"/>
    <col min="5" max="6" width="15.59765625" style="1" customWidth="1"/>
    <col min="7" max="8" width="10.59765625" style="1" customWidth="1"/>
    <col min="9" max="16384" width="9" style="1"/>
  </cols>
  <sheetData>
    <row r="1" spans="1:8" ht="27" customHeight="1" x14ac:dyDescent="0.45">
      <c r="A1" s="122" t="s">
        <v>52</v>
      </c>
      <c r="B1" s="123"/>
      <c r="C1" s="123"/>
      <c r="D1" s="123"/>
      <c r="E1" s="124"/>
      <c r="F1" s="31"/>
      <c r="G1" s="31"/>
      <c r="H1" s="31"/>
    </row>
    <row r="2" spans="1:8" ht="18" customHeight="1" x14ac:dyDescent="0.45">
      <c r="A2" s="148" t="s">
        <v>53</v>
      </c>
      <c r="B2" s="149"/>
      <c r="C2" s="149"/>
      <c r="D2" s="149"/>
      <c r="E2" s="150"/>
    </row>
    <row r="3" spans="1:8" s="30" customFormat="1" ht="15" customHeight="1" x14ac:dyDescent="0.45">
      <c r="A3" s="137" t="s">
        <v>33</v>
      </c>
      <c r="B3" s="54" t="s">
        <v>54</v>
      </c>
      <c r="C3" s="39" t="s">
        <v>55</v>
      </c>
      <c r="D3" s="55" t="s">
        <v>56</v>
      </c>
      <c r="E3" s="33" t="s">
        <v>76</v>
      </c>
    </row>
    <row r="4" spans="1:8" ht="15" customHeight="1" x14ac:dyDescent="0.45">
      <c r="A4" s="137"/>
      <c r="B4" s="36" t="s">
        <v>109</v>
      </c>
      <c r="C4" s="66">
        <v>800</v>
      </c>
      <c r="D4" s="67">
        <v>180</v>
      </c>
      <c r="E4" s="68">
        <f>C4*D4</f>
        <v>144000</v>
      </c>
    </row>
    <row r="5" spans="1:8" ht="15" customHeight="1" x14ac:dyDescent="0.45">
      <c r="A5" s="137"/>
      <c r="B5" s="37" t="s">
        <v>110</v>
      </c>
      <c r="C5" s="69">
        <v>400</v>
      </c>
      <c r="D5" s="70">
        <v>100</v>
      </c>
      <c r="E5" s="71">
        <f>C5*D5</f>
        <v>40000</v>
      </c>
    </row>
    <row r="6" spans="1:8" ht="15" customHeight="1" x14ac:dyDescent="0.45">
      <c r="A6" s="137"/>
      <c r="B6" s="37" t="s">
        <v>111</v>
      </c>
      <c r="C6" s="69">
        <v>1000</v>
      </c>
      <c r="D6" s="70">
        <v>80</v>
      </c>
      <c r="E6" s="71">
        <f>C6*D6</f>
        <v>80000</v>
      </c>
    </row>
    <row r="7" spans="1:8" ht="15" customHeight="1" x14ac:dyDescent="0.45">
      <c r="A7" s="137"/>
      <c r="B7" s="37" t="s">
        <v>112</v>
      </c>
      <c r="C7" s="69">
        <v>500</v>
      </c>
      <c r="D7" s="72">
        <v>40</v>
      </c>
      <c r="E7" s="73">
        <f t="shared" ref="E7" si="0">C7*D7</f>
        <v>20000</v>
      </c>
    </row>
    <row r="8" spans="1:8" ht="15" customHeight="1" x14ac:dyDescent="0.45">
      <c r="A8" s="137"/>
      <c r="B8" s="160" t="s">
        <v>77</v>
      </c>
      <c r="C8" s="161"/>
      <c r="D8" s="56">
        <f>SUM(D4:D7)</f>
        <v>400</v>
      </c>
      <c r="E8" s="74">
        <f>SUM(E4:E7)</f>
        <v>284000</v>
      </c>
    </row>
    <row r="9" spans="1:8" ht="15" customHeight="1" x14ac:dyDescent="0.45">
      <c r="A9" s="137"/>
      <c r="B9" s="142" t="s">
        <v>86</v>
      </c>
      <c r="C9" s="143"/>
      <c r="D9" s="59">
        <v>20</v>
      </c>
      <c r="E9" s="53" t="s">
        <v>22</v>
      </c>
    </row>
    <row r="10" spans="1:8" ht="15" customHeight="1" x14ac:dyDescent="0.45">
      <c r="A10" s="137"/>
      <c r="B10" s="142" t="s">
        <v>87</v>
      </c>
      <c r="C10" s="143"/>
      <c r="D10" s="59">
        <f>D8+D9</f>
        <v>420</v>
      </c>
      <c r="E10" s="53" t="s">
        <v>22</v>
      </c>
    </row>
    <row r="11" spans="1:8" ht="15" customHeight="1" x14ac:dyDescent="0.45">
      <c r="A11" s="137"/>
      <c r="B11" s="145" t="s">
        <v>78</v>
      </c>
      <c r="C11" s="146"/>
      <c r="D11" s="56">
        <v>600</v>
      </c>
      <c r="E11" s="34" t="s">
        <v>79</v>
      </c>
    </row>
    <row r="12" spans="1:8" ht="15" customHeight="1" x14ac:dyDescent="0.45">
      <c r="A12" s="137"/>
      <c r="B12" s="156" t="s">
        <v>89</v>
      </c>
      <c r="C12" s="157"/>
      <c r="D12" s="157"/>
      <c r="E12" s="158"/>
    </row>
    <row r="13" spans="1:8" ht="15" customHeight="1" x14ac:dyDescent="0.45">
      <c r="A13" s="137"/>
      <c r="B13" s="153" t="s">
        <v>95</v>
      </c>
      <c r="C13" s="154"/>
      <c r="D13" s="154"/>
      <c r="E13" s="155"/>
    </row>
    <row r="14" spans="1:8" ht="15" customHeight="1" x14ac:dyDescent="0.45">
      <c r="A14" s="137"/>
      <c r="B14" s="142" t="s">
        <v>88</v>
      </c>
      <c r="C14" s="143"/>
      <c r="D14" s="65">
        <f>IF(D10/D11&lt;0,0,D10/D11)</f>
        <v>0.7</v>
      </c>
      <c r="E14" s="34" t="s">
        <v>81</v>
      </c>
    </row>
    <row r="15" spans="1:8" ht="15" customHeight="1" x14ac:dyDescent="0.45">
      <c r="A15" s="137"/>
      <c r="B15" s="142" t="s">
        <v>80</v>
      </c>
      <c r="C15" s="143"/>
      <c r="D15" s="65">
        <f>D8/D11</f>
        <v>0.66666666666666663</v>
      </c>
      <c r="E15" s="34" t="s">
        <v>81</v>
      </c>
    </row>
    <row r="16" spans="1:8" ht="15" customHeight="1" x14ac:dyDescent="0.45">
      <c r="A16" s="137"/>
      <c r="B16" s="145" t="s">
        <v>90</v>
      </c>
      <c r="C16" s="146"/>
      <c r="D16" s="56">
        <v>380</v>
      </c>
      <c r="E16" s="34" t="s">
        <v>22</v>
      </c>
    </row>
    <row r="17" spans="1:5" ht="33" customHeight="1" x14ac:dyDescent="0.45">
      <c r="A17" s="137"/>
      <c r="B17" s="144" t="s">
        <v>92</v>
      </c>
      <c r="C17" s="135"/>
      <c r="D17" s="135"/>
      <c r="E17" s="136"/>
    </row>
    <row r="18" spans="1:5" ht="24" customHeight="1" x14ac:dyDescent="0.45">
      <c r="A18" s="137"/>
      <c r="B18" s="139" t="s">
        <v>91</v>
      </c>
      <c r="C18" s="140"/>
      <c r="D18" s="140"/>
      <c r="E18" s="141"/>
    </row>
    <row r="19" spans="1:5" ht="15" customHeight="1" x14ac:dyDescent="0.45">
      <c r="A19" s="137"/>
      <c r="B19" s="145" t="s">
        <v>93</v>
      </c>
      <c r="C19" s="151"/>
      <c r="D19" s="151"/>
      <c r="E19" s="152"/>
    </row>
    <row r="20" spans="1:5" ht="36" customHeight="1" x14ac:dyDescent="0.45">
      <c r="A20" s="137"/>
      <c r="B20" s="134"/>
      <c r="C20" s="135"/>
      <c r="D20" s="135"/>
      <c r="E20" s="136"/>
    </row>
    <row r="21" spans="1:5" ht="15" customHeight="1" x14ac:dyDescent="0.45">
      <c r="A21" s="138" t="s">
        <v>57</v>
      </c>
      <c r="B21" s="54" t="s">
        <v>64</v>
      </c>
      <c r="C21" s="39" t="s">
        <v>55</v>
      </c>
      <c r="D21" s="55" t="s">
        <v>58</v>
      </c>
      <c r="E21" s="33" t="s">
        <v>76</v>
      </c>
    </row>
    <row r="22" spans="1:5" ht="15" customHeight="1" x14ac:dyDescent="0.45">
      <c r="A22" s="138"/>
      <c r="B22" s="75" t="s">
        <v>113</v>
      </c>
      <c r="C22" s="60">
        <v>500</v>
      </c>
      <c r="D22" s="57">
        <v>20</v>
      </c>
      <c r="E22" s="85">
        <f t="shared" ref="E22:E25" si="1">C22*D22</f>
        <v>10000</v>
      </c>
    </row>
    <row r="23" spans="1:5" ht="15" customHeight="1" x14ac:dyDescent="0.45">
      <c r="A23" s="138"/>
      <c r="B23" s="76"/>
      <c r="C23" s="61"/>
      <c r="D23" s="58"/>
      <c r="E23" s="62">
        <f t="shared" si="1"/>
        <v>0</v>
      </c>
    </row>
    <row r="24" spans="1:5" ht="15" customHeight="1" x14ac:dyDescent="0.45">
      <c r="A24" s="138"/>
      <c r="B24" s="76"/>
      <c r="C24" s="61"/>
      <c r="D24" s="58"/>
      <c r="E24" s="62">
        <f t="shared" si="1"/>
        <v>0</v>
      </c>
    </row>
    <row r="25" spans="1:5" ht="15" customHeight="1" x14ac:dyDescent="0.45">
      <c r="A25" s="138"/>
      <c r="B25" s="76"/>
      <c r="C25" s="61"/>
      <c r="D25" s="64"/>
      <c r="E25" s="63">
        <f t="shared" si="1"/>
        <v>0</v>
      </c>
    </row>
    <row r="26" spans="1:5" ht="15" customHeight="1" x14ac:dyDescent="0.45">
      <c r="A26" s="138"/>
      <c r="B26" s="162" t="s">
        <v>77</v>
      </c>
      <c r="C26" s="163"/>
      <c r="D26" s="56">
        <f>SUM(D22:D25)</f>
        <v>20</v>
      </c>
      <c r="E26" s="86">
        <f>SUM(E22:E25)</f>
        <v>10000</v>
      </c>
    </row>
    <row r="27" spans="1:5" ht="15" customHeight="1" x14ac:dyDescent="0.45">
      <c r="A27" s="35"/>
      <c r="B27" s="132" t="s">
        <v>64</v>
      </c>
      <c r="C27" s="132"/>
      <c r="D27" s="132"/>
      <c r="E27" s="33" t="s">
        <v>76</v>
      </c>
    </row>
    <row r="28" spans="1:5" ht="15" customHeight="1" x14ac:dyDescent="0.45">
      <c r="A28" s="138" t="s">
        <v>34</v>
      </c>
      <c r="B28" s="133" t="s">
        <v>156</v>
      </c>
      <c r="C28" s="133"/>
      <c r="D28" s="133"/>
      <c r="E28" s="68">
        <v>100000</v>
      </c>
    </row>
    <row r="29" spans="1:5" ht="15" customHeight="1" x14ac:dyDescent="0.45">
      <c r="A29" s="138"/>
      <c r="B29" s="167"/>
      <c r="C29" s="168"/>
      <c r="D29" s="169"/>
      <c r="E29" s="77"/>
    </row>
    <row r="30" spans="1:5" ht="15" customHeight="1" x14ac:dyDescent="0.45">
      <c r="A30" s="138"/>
      <c r="B30" s="147"/>
      <c r="C30" s="147"/>
      <c r="D30" s="147"/>
      <c r="E30" s="73"/>
    </row>
    <row r="31" spans="1:5" ht="15" customHeight="1" x14ac:dyDescent="0.45">
      <c r="A31" s="138"/>
      <c r="B31" s="129" t="s">
        <v>77</v>
      </c>
      <c r="C31" s="130"/>
      <c r="D31" s="131"/>
      <c r="E31" s="74">
        <f>SUM(E28:E30)</f>
        <v>100000</v>
      </c>
    </row>
    <row r="32" spans="1:5" ht="15" customHeight="1" x14ac:dyDescent="0.45">
      <c r="A32" s="138" t="s">
        <v>59</v>
      </c>
      <c r="B32" s="133" t="s">
        <v>114</v>
      </c>
      <c r="C32" s="133"/>
      <c r="D32" s="133"/>
      <c r="E32" s="68">
        <v>120000</v>
      </c>
    </row>
    <row r="33" spans="1:6" ht="15" customHeight="1" x14ac:dyDescent="0.45">
      <c r="A33" s="138"/>
      <c r="B33" s="147"/>
      <c r="C33" s="147"/>
      <c r="D33" s="147"/>
      <c r="E33" s="71"/>
    </row>
    <row r="34" spans="1:6" ht="15" customHeight="1" x14ac:dyDescent="0.45">
      <c r="A34" s="138"/>
      <c r="B34" s="147"/>
      <c r="C34" s="147"/>
      <c r="D34" s="147"/>
      <c r="E34" s="73"/>
    </row>
    <row r="35" spans="1:6" ht="15" customHeight="1" x14ac:dyDescent="0.45">
      <c r="A35" s="138"/>
      <c r="B35" s="129" t="s">
        <v>77</v>
      </c>
      <c r="C35" s="130"/>
      <c r="D35" s="131"/>
      <c r="E35" s="74">
        <f>SUM(E32:E34)</f>
        <v>120000</v>
      </c>
    </row>
    <row r="36" spans="1:6" ht="15" customHeight="1" x14ac:dyDescent="0.45">
      <c r="A36" s="138" t="s">
        <v>60</v>
      </c>
      <c r="B36" s="133" t="s">
        <v>115</v>
      </c>
      <c r="C36" s="133"/>
      <c r="D36" s="133"/>
      <c r="E36" s="68">
        <v>50000</v>
      </c>
    </row>
    <row r="37" spans="1:6" ht="15" customHeight="1" x14ac:dyDescent="0.45">
      <c r="A37" s="138"/>
      <c r="B37" s="147"/>
      <c r="C37" s="147"/>
      <c r="D37" s="147"/>
      <c r="E37" s="71"/>
    </row>
    <row r="38" spans="1:6" ht="15" customHeight="1" x14ac:dyDescent="0.45">
      <c r="A38" s="138"/>
      <c r="B38" s="147"/>
      <c r="C38" s="147"/>
      <c r="D38" s="147"/>
      <c r="E38" s="73"/>
    </row>
    <row r="39" spans="1:6" ht="15" customHeight="1" x14ac:dyDescent="0.45">
      <c r="A39" s="138"/>
      <c r="B39" s="129" t="s">
        <v>77</v>
      </c>
      <c r="C39" s="130"/>
      <c r="D39" s="131"/>
      <c r="E39" s="74">
        <f>SUM(E36:E38)</f>
        <v>50000</v>
      </c>
    </row>
    <row r="40" spans="1:6" ht="15" customHeight="1" x14ac:dyDescent="0.45">
      <c r="A40" s="138" t="s">
        <v>61</v>
      </c>
      <c r="B40" s="133" t="s">
        <v>116</v>
      </c>
      <c r="C40" s="133"/>
      <c r="D40" s="133"/>
      <c r="E40" s="68">
        <v>100000</v>
      </c>
    </row>
    <row r="41" spans="1:6" ht="15" customHeight="1" x14ac:dyDescent="0.45">
      <c r="A41" s="138"/>
      <c r="B41" s="147"/>
      <c r="C41" s="147"/>
      <c r="D41" s="147"/>
      <c r="E41" s="71"/>
    </row>
    <row r="42" spans="1:6" ht="15" customHeight="1" x14ac:dyDescent="0.45">
      <c r="A42" s="138"/>
      <c r="B42" s="147"/>
      <c r="C42" s="147"/>
      <c r="D42" s="147"/>
      <c r="E42" s="73"/>
    </row>
    <row r="43" spans="1:6" ht="15" customHeight="1" thickBot="1" x14ac:dyDescent="0.5">
      <c r="A43" s="159"/>
      <c r="B43" s="164" t="s">
        <v>77</v>
      </c>
      <c r="C43" s="165"/>
      <c r="D43" s="166"/>
      <c r="E43" s="78">
        <f>SUM(E40:E42)</f>
        <v>100000</v>
      </c>
      <c r="F43" s="87"/>
    </row>
    <row r="44" spans="1:6" s="2" customFormat="1" ht="15" customHeight="1" x14ac:dyDescent="0.2">
      <c r="A44" s="13" t="s">
        <v>15</v>
      </c>
      <c r="E44" s="3"/>
      <c r="F44" s="3"/>
    </row>
    <row r="45" spans="1:6" x14ac:dyDescent="0.45">
      <c r="A45" s="1" t="s">
        <v>84</v>
      </c>
    </row>
  </sheetData>
  <mergeCells count="39">
    <mergeCell ref="A36:A39"/>
    <mergeCell ref="A40:A43"/>
    <mergeCell ref="B8:C8"/>
    <mergeCell ref="B26:C26"/>
    <mergeCell ref="B39:D39"/>
    <mergeCell ref="B43:D43"/>
    <mergeCell ref="B29:D29"/>
    <mergeCell ref="B38:D38"/>
    <mergeCell ref="B40:D40"/>
    <mergeCell ref="B41:D41"/>
    <mergeCell ref="B42:D42"/>
    <mergeCell ref="B32:D32"/>
    <mergeCell ref="B34:D34"/>
    <mergeCell ref="B33:D33"/>
    <mergeCell ref="B36:D36"/>
    <mergeCell ref="B37:D37"/>
    <mergeCell ref="B30:D30"/>
    <mergeCell ref="A2:E2"/>
    <mergeCell ref="A1:E1"/>
    <mergeCell ref="B19:E19"/>
    <mergeCell ref="B31:D31"/>
    <mergeCell ref="B13:E13"/>
    <mergeCell ref="B12:E12"/>
    <mergeCell ref="B35:D35"/>
    <mergeCell ref="B27:D27"/>
    <mergeCell ref="B28:D28"/>
    <mergeCell ref="B20:E20"/>
    <mergeCell ref="A3:A20"/>
    <mergeCell ref="A21:A26"/>
    <mergeCell ref="A28:A31"/>
    <mergeCell ref="A32:A35"/>
    <mergeCell ref="B18:E18"/>
    <mergeCell ref="B15:C15"/>
    <mergeCell ref="B17:E17"/>
    <mergeCell ref="B9:C9"/>
    <mergeCell ref="B10:C10"/>
    <mergeCell ref="B11:C11"/>
    <mergeCell ref="B14:C14"/>
    <mergeCell ref="B16:C16"/>
  </mergeCells>
  <phoneticPr fontId="1"/>
  <conditionalFormatting sqref="D44">
    <cfRule type="cellIs" dxfId="8" priority="7" operator="equal">
      <formula>0</formula>
    </cfRule>
    <cfRule type="cellIs" priority="8" operator="equal">
      <formula>0</formula>
    </cfRule>
  </conditionalFormatting>
  <conditionalFormatting sqref="B44">
    <cfRule type="cellIs" dxfId="7" priority="5" operator="equal">
      <formula>0</formula>
    </cfRule>
    <cfRule type="cellIs" priority="6" operator="equal">
      <formula>0</formula>
    </cfRule>
  </conditionalFormatting>
  <conditionalFormatting sqref="D8 D10 D14:D15">
    <cfRule type="cellIs" dxfId="6" priority="4" operator="equal">
      <formula>0</formula>
    </cfRule>
  </conditionalFormatting>
  <conditionalFormatting sqref="D14:D15">
    <cfRule type="cellIs" dxfId="5" priority="2" operator="greaterThan">
      <formula>0</formula>
    </cfRule>
    <cfRule type="cellIs" dxfId="4" priority="3" operator="lessThan">
      <formula>0</formula>
    </cfRule>
  </conditionalFormatting>
  <conditionalFormatting sqref="E43 E39 E35 E31 D26 E22:E26 E4:E8">
    <cfRule type="cellIs" dxfId="3" priority="1" operator="equal">
      <formula>0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1"/>
  <sheetViews>
    <sheetView view="pageBreakPreview" zoomScale="60" zoomScaleNormal="100" workbookViewId="0">
      <selection activeCell="G45" sqref="G45"/>
    </sheetView>
  </sheetViews>
  <sheetFormatPr defaultColWidth="9" defaultRowHeight="13.2" x14ac:dyDescent="0.45"/>
  <cols>
    <col min="1" max="1" width="4.59765625" style="1" customWidth="1"/>
    <col min="2" max="2" width="32.59765625" style="1" customWidth="1"/>
    <col min="3" max="3" width="25.59765625" style="1" customWidth="1"/>
    <col min="4" max="5" width="15.59765625" style="1" customWidth="1"/>
    <col min="6" max="7" width="10.59765625" style="1" customWidth="1"/>
    <col min="8" max="16384" width="9" style="1"/>
  </cols>
  <sheetData>
    <row r="1" spans="1:4" ht="18" customHeight="1" x14ac:dyDescent="0.45">
      <c r="A1" s="174" t="s">
        <v>62</v>
      </c>
      <c r="B1" s="175"/>
      <c r="C1" s="175"/>
      <c r="D1" s="176"/>
    </row>
    <row r="2" spans="1:4" ht="15" customHeight="1" x14ac:dyDescent="0.45">
      <c r="A2" s="32"/>
      <c r="B2" s="38" t="s">
        <v>64</v>
      </c>
      <c r="C2" s="40" t="s">
        <v>82</v>
      </c>
      <c r="D2" s="33" t="s">
        <v>76</v>
      </c>
    </row>
    <row r="3" spans="1:4" ht="15" customHeight="1" x14ac:dyDescent="0.45">
      <c r="A3" s="138" t="s">
        <v>63</v>
      </c>
      <c r="B3" s="41" t="s">
        <v>117</v>
      </c>
      <c r="C3" s="42" t="s">
        <v>118</v>
      </c>
      <c r="D3" s="79">
        <v>96000</v>
      </c>
    </row>
    <row r="4" spans="1:4" ht="15" customHeight="1" x14ac:dyDescent="0.45">
      <c r="A4" s="138"/>
      <c r="B4" s="43"/>
      <c r="C4" s="44"/>
      <c r="D4" s="80"/>
    </row>
    <row r="5" spans="1:4" ht="15" customHeight="1" x14ac:dyDescent="0.45">
      <c r="A5" s="138"/>
      <c r="B5" s="172" t="s">
        <v>83</v>
      </c>
      <c r="C5" s="173"/>
      <c r="D5" s="81">
        <f>SUM(D3:D4)</f>
        <v>96000</v>
      </c>
    </row>
    <row r="6" spans="1:4" ht="15" customHeight="1" x14ac:dyDescent="0.45">
      <c r="A6" s="138" t="s">
        <v>65</v>
      </c>
      <c r="B6" s="45" t="s">
        <v>119</v>
      </c>
      <c r="C6" s="46" t="s">
        <v>120</v>
      </c>
      <c r="D6" s="82">
        <v>200000</v>
      </c>
    </row>
    <row r="7" spans="1:4" ht="15" customHeight="1" x14ac:dyDescent="0.45">
      <c r="A7" s="138"/>
      <c r="B7" s="43" t="s">
        <v>121</v>
      </c>
      <c r="C7" s="44" t="s">
        <v>122</v>
      </c>
      <c r="D7" s="83">
        <v>100000</v>
      </c>
    </row>
    <row r="8" spans="1:4" ht="15" customHeight="1" x14ac:dyDescent="0.45">
      <c r="A8" s="138"/>
      <c r="B8" s="43"/>
      <c r="C8" s="44"/>
      <c r="D8" s="80"/>
    </row>
    <row r="9" spans="1:4" ht="15" customHeight="1" x14ac:dyDescent="0.45">
      <c r="A9" s="138"/>
      <c r="B9" s="160" t="s">
        <v>83</v>
      </c>
      <c r="C9" s="161"/>
      <c r="D9" s="81">
        <f>SUM(D6:D8)</f>
        <v>300000</v>
      </c>
    </row>
    <row r="10" spans="1:4" ht="15" customHeight="1" x14ac:dyDescent="0.45">
      <c r="A10" s="138" t="s">
        <v>66</v>
      </c>
      <c r="B10" s="41" t="s">
        <v>123</v>
      </c>
      <c r="C10" s="42" t="s">
        <v>124</v>
      </c>
      <c r="D10" s="79">
        <v>25000</v>
      </c>
    </row>
    <row r="11" spans="1:4" ht="15" customHeight="1" x14ac:dyDescent="0.45">
      <c r="A11" s="138"/>
      <c r="B11" s="43" t="s">
        <v>125</v>
      </c>
      <c r="C11" s="44" t="s">
        <v>126</v>
      </c>
      <c r="D11" s="83">
        <v>50000</v>
      </c>
    </row>
    <row r="12" spans="1:4" ht="15" customHeight="1" x14ac:dyDescent="0.45">
      <c r="A12" s="138"/>
      <c r="B12" s="43"/>
      <c r="C12" s="44"/>
      <c r="D12" s="80"/>
    </row>
    <row r="13" spans="1:4" ht="15" customHeight="1" x14ac:dyDescent="0.45">
      <c r="A13" s="138"/>
      <c r="B13" s="172" t="s">
        <v>83</v>
      </c>
      <c r="C13" s="173"/>
      <c r="D13" s="81">
        <f>SUM(D10:D12)</f>
        <v>75000</v>
      </c>
    </row>
    <row r="14" spans="1:4" ht="15" customHeight="1" x14ac:dyDescent="0.45">
      <c r="A14" s="138" t="s">
        <v>67</v>
      </c>
      <c r="B14" s="45" t="s">
        <v>127</v>
      </c>
      <c r="C14" s="46" t="s">
        <v>128</v>
      </c>
      <c r="D14" s="82">
        <v>50000</v>
      </c>
    </row>
    <row r="15" spans="1:4" ht="15" customHeight="1" x14ac:dyDescent="0.45">
      <c r="A15" s="138"/>
      <c r="B15" s="43" t="s">
        <v>129</v>
      </c>
      <c r="C15" s="44"/>
      <c r="D15" s="83">
        <v>20000</v>
      </c>
    </row>
    <row r="16" spans="1:4" ht="15" customHeight="1" x14ac:dyDescent="0.45">
      <c r="A16" s="138"/>
      <c r="B16" s="43" t="s">
        <v>130</v>
      </c>
      <c r="C16" s="44"/>
      <c r="D16" s="80">
        <v>20000</v>
      </c>
    </row>
    <row r="17" spans="1:4" ht="15" customHeight="1" x14ac:dyDescent="0.45">
      <c r="A17" s="138"/>
      <c r="B17" s="160" t="s">
        <v>83</v>
      </c>
      <c r="C17" s="161"/>
      <c r="D17" s="81">
        <f>SUM(D14:D16)</f>
        <v>90000</v>
      </c>
    </row>
    <row r="18" spans="1:4" ht="15" customHeight="1" x14ac:dyDescent="0.45">
      <c r="A18" s="138" t="s">
        <v>68</v>
      </c>
      <c r="B18" s="41" t="s">
        <v>132</v>
      </c>
      <c r="C18" s="42" t="s">
        <v>133</v>
      </c>
      <c r="D18" s="79">
        <v>86000</v>
      </c>
    </row>
    <row r="19" spans="1:4" ht="15" customHeight="1" x14ac:dyDescent="0.45">
      <c r="A19" s="138"/>
      <c r="B19" s="43" t="s">
        <v>131</v>
      </c>
      <c r="C19" s="44" t="s">
        <v>134</v>
      </c>
      <c r="D19" s="83">
        <v>23000</v>
      </c>
    </row>
    <row r="20" spans="1:4" ht="15" customHeight="1" x14ac:dyDescent="0.45">
      <c r="A20" s="138"/>
      <c r="B20" s="43" t="s">
        <v>135</v>
      </c>
      <c r="C20" s="44" t="s">
        <v>136</v>
      </c>
      <c r="D20" s="80">
        <v>16000</v>
      </c>
    </row>
    <row r="21" spans="1:4" ht="15" customHeight="1" x14ac:dyDescent="0.45">
      <c r="A21" s="138"/>
      <c r="B21" s="172" t="s">
        <v>83</v>
      </c>
      <c r="C21" s="173"/>
      <c r="D21" s="81">
        <f>SUM(D18:D20)</f>
        <v>125000</v>
      </c>
    </row>
    <row r="22" spans="1:4" ht="15" customHeight="1" x14ac:dyDescent="0.45">
      <c r="A22" s="138" t="s">
        <v>69</v>
      </c>
      <c r="B22" s="45" t="s">
        <v>137</v>
      </c>
      <c r="C22" s="46"/>
      <c r="D22" s="82">
        <v>20000</v>
      </c>
    </row>
    <row r="23" spans="1:4" ht="15" customHeight="1" x14ac:dyDescent="0.45">
      <c r="A23" s="138"/>
      <c r="B23" s="43"/>
      <c r="C23" s="44"/>
      <c r="D23" s="83"/>
    </row>
    <row r="24" spans="1:4" ht="15" customHeight="1" x14ac:dyDescent="0.45">
      <c r="A24" s="138"/>
      <c r="B24" s="43"/>
      <c r="C24" s="44"/>
      <c r="D24" s="80"/>
    </row>
    <row r="25" spans="1:4" ht="15" customHeight="1" x14ac:dyDescent="0.45">
      <c r="A25" s="138"/>
      <c r="B25" s="160" t="s">
        <v>83</v>
      </c>
      <c r="C25" s="161"/>
      <c r="D25" s="81">
        <f>SUM(D22:D24)</f>
        <v>20000</v>
      </c>
    </row>
    <row r="26" spans="1:4" ht="15" customHeight="1" x14ac:dyDescent="0.45">
      <c r="A26" s="138" t="s">
        <v>70</v>
      </c>
      <c r="B26" s="41" t="s">
        <v>138</v>
      </c>
      <c r="C26" s="42" t="s">
        <v>139</v>
      </c>
      <c r="D26" s="79">
        <v>50000</v>
      </c>
    </row>
    <row r="27" spans="1:4" ht="15" customHeight="1" x14ac:dyDescent="0.45">
      <c r="A27" s="138"/>
      <c r="B27" s="43" t="s">
        <v>140</v>
      </c>
      <c r="C27" s="44" t="s">
        <v>141</v>
      </c>
      <c r="D27" s="83">
        <v>80000</v>
      </c>
    </row>
    <row r="28" spans="1:4" ht="15" customHeight="1" x14ac:dyDescent="0.45">
      <c r="A28" s="138"/>
      <c r="B28" s="43"/>
      <c r="C28" s="44"/>
      <c r="D28" s="80"/>
    </row>
    <row r="29" spans="1:4" ht="15" customHeight="1" x14ac:dyDescent="0.45">
      <c r="A29" s="138"/>
      <c r="B29" s="172" t="s">
        <v>83</v>
      </c>
      <c r="C29" s="173"/>
      <c r="D29" s="81">
        <f>SUM(D26:D28)</f>
        <v>130000</v>
      </c>
    </row>
    <row r="30" spans="1:4" ht="15" customHeight="1" x14ac:dyDescent="0.45">
      <c r="A30" s="138" t="s">
        <v>71</v>
      </c>
      <c r="B30" s="45" t="s">
        <v>142</v>
      </c>
      <c r="C30" s="46" t="s">
        <v>143</v>
      </c>
      <c r="D30" s="82">
        <v>17600</v>
      </c>
    </row>
    <row r="31" spans="1:4" ht="15" customHeight="1" x14ac:dyDescent="0.45">
      <c r="A31" s="138"/>
      <c r="B31" s="43" t="s">
        <v>144</v>
      </c>
      <c r="C31" s="44" t="s">
        <v>145</v>
      </c>
      <c r="D31" s="83">
        <v>5000</v>
      </c>
    </row>
    <row r="32" spans="1:4" ht="15" customHeight="1" x14ac:dyDescent="0.45">
      <c r="A32" s="138"/>
      <c r="B32" s="43"/>
      <c r="C32" s="44"/>
      <c r="D32" s="80"/>
    </row>
    <row r="33" spans="1:4" ht="15" customHeight="1" x14ac:dyDescent="0.45">
      <c r="A33" s="138"/>
      <c r="B33" s="160" t="s">
        <v>83</v>
      </c>
      <c r="C33" s="161"/>
      <c r="D33" s="81">
        <f>SUM(D30:D32)</f>
        <v>22600</v>
      </c>
    </row>
    <row r="34" spans="1:4" ht="15" customHeight="1" x14ac:dyDescent="0.45">
      <c r="A34" s="138" t="s">
        <v>72</v>
      </c>
      <c r="B34" s="41" t="s">
        <v>146</v>
      </c>
      <c r="C34" s="42"/>
      <c r="D34" s="79">
        <v>3000</v>
      </c>
    </row>
    <row r="35" spans="1:4" ht="15" customHeight="1" x14ac:dyDescent="0.45">
      <c r="A35" s="138"/>
      <c r="B35" s="43"/>
      <c r="C35" s="44"/>
      <c r="D35" s="83"/>
    </row>
    <row r="36" spans="1:4" ht="15" customHeight="1" x14ac:dyDescent="0.45">
      <c r="A36" s="138"/>
      <c r="B36" s="43"/>
      <c r="C36" s="44"/>
      <c r="D36" s="80"/>
    </row>
    <row r="37" spans="1:4" ht="15" customHeight="1" x14ac:dyDescent="0.45">
      <c r="A37" s="138"/>
      <c r="B37" s="172" t="s">
        <v>83</v>
      </c>
      <c r="C37" s="173"/>
      <c r="D37" s="81">
        <f>SUM(D34:D36)</f>
        <v>3000</v>
      </c>
    </row>
    <row r="38" spans="1:4" ht="15" customHeight="1" x14ac:dyDescent="0.45">
      <c r="A38" s="138" t="s">
        <v>73</v>
      </c>
      <c r="B38" s="45" t="s">
        <v>147</v>
      </c>
      <c r="C38" s="46"/>
      <c r="D38" s="82">
        <v>30000</v>
      </c>
    </row>
    <row r="39" spans="1:4" ht="15" customHeight="1" x14ac:dyDescent="0.45">
      <c r="A39" s="138"/>
      <c r="B39" s="43" t="s">
        <v>148</v>
      </c>
      <c r="C39" s="44"/>
      <c r="D39" s="83">
        <v>50000</v>
      </c>
    </row>
    <row r="40" spans="1:4" ht="15" customHeight="1" x14ac:dyDescent="0.45">
      <c r="A40" s="138"/>
      <c r="B40" s="43"/>
      <c r="C40" s="44"/>
      <c r="D40" s="80"/>
    </row>
    <row r="41" spans="1:4" ht="15" customHeight="1" x14ac:dyDescent="0.45">
      <c r="A41" s="138"/>
      <c r="B41" s="160" t="s">
        <v>83</v>
      </c>
      <c r="C41" s="161"/>
      <c r="D41" s="81">
        <f>SUM(D38:D40)</f>
        <v>80000</v>
      </c>
    </row>
    <row r="42" spans="1:4" ht="15" customHeight="1" x14ac:dyDescent="0.45">
      <c r="A42" s="138" t="s">
        <v>74</v>
      </c>
      <c r="B42" s="45" t="s">
        <v>149</v>
      </c>
      <c r="C42" s="46"/>
      <c r="D42" s="82">
        <v>300000</v>
      </c>
    </row>
    <row r="43" spans="1:4" ht="15" customHeight="1" x14ac:dyDescent="0.45">
      <c r="A43" s="138"/>
      <c r="B43" s="43" t="s">
        <v>150</v>
      </c>
      <c r="C43" s="44" t="s">
        <v>151</v>
      </c>
      <c r="D43" s="83">
        <v>48000</v>
      </c>
    </row>
    <row r="44" spans="1:4" ht="15" customHeight="1" x14ac:dyDescent="0.45">
      <c r="A44" s="138"/>
      <c r="B44" s="43" t="s">
        <v>152</v>
      </c>
      <c r="C44" s="44" t="s">
        <v>153</v>
      </c>
      <c r="D44" s="80">
        <v>100000</v>
      </c>
    </row>
    <row r="45" spans="1:4" ht="15" customHeight="1" x14ac:dyDescent="0.45">
      <c r="A45" s="138"/>
      <c r="B45" s="160" t="s">
        <v>83</v>
      </c>
      <c r="C45" s="161"/>
      <c r="D45" s="81">
        <f>SUM(D42:D44)</f>
        <v>448000</v>
      </c>
    </row>
    <row r="46" spans="1:4" ht="15" customHeight="1" x14ac:dyDescent="0.45">
      <c r="A46" s="138" t="s">
        <v>75</v>
      </c>
      <c r="B46" s="41" t="s">
        <v>154</v>
      </c>
      <c r="C46" s="42" t="s">
        <v>155</v>
      </c>
      <c r="D46" s="79">
        <v>25000</v>
      </c>
    </row>
    <row r="47" spans="1:4" ht="15" customHeight="1" x14ac:dyDescent="0.45">
      <c r="A47" s="138"/>
      <c r="B47" s="43"/>
      <c r="C47" s="44"/>
      <c r="D47" s="80"/>
    </row>
    <row r="48" spans="1:4" ht="15" customHeight="1" thickBot="1" x14ac:dyDescent="0.5">
      <c r="A48" s="159"/>
      <c r="B48" s="170" t="s">
        <v>83</v>
      </c>
      <c r="C48" s="171"/>
      <c r="D48" s="84">
        <f>SUM(D46:D47)</f>
        <v>25000</v>
      </c>
    </row>
    <row r="49" spans="1:6" s="2" customFormat="1" ht="15" customHeight="1" x14ac:dyDescent="0.2">
      <c r="A49" s="13" t="s">
        <v>15</v>
      </c>
      <c r="E49" s="3"/>
      <c r="F49" s="3"/>
    </row>
    <row r="50" spans="1:6" s="2" customFormat="1" ht="15.9" customHeight="1" x14ac:dyDescent="0.45">
      <c r="A50" s="1" t="s">
        <v>85</v>
      </c>
      <c r="E50" s="3"/>
      <c r="F50" s="3"/>
    </row>
    <row r="51" spans="1:6" x14ac:dyDescent="0.45">
      <c r="A51" s="1" t="s">
        <v>84</v>
      </c>
    </row>
  </sheetData>
  <mergeCells count="25">
    <mergeCell ref="A1:D1"/>
    <mergeCell ref="A3:A5"/>
    <mergeCell ref="B5:C5"/>
    <mergeCell ref="A6:A9"/>
    <mergeCell ref="B9:C9"/>
    <mergeCell ref="A10:A13"/>
    <mergeCell ref="B13:C13"/>
    <mergeCell ref="A14:A17"/>
    <mergeCell ref="B17:C17"/>
    <mergeCell ref="A18:A21"/>
    <mergeCell ref="B21:C21"/>
    <mergeCell ref="A22:A25"/>
    <mergeCell ref="B25:C25"/>
    <mergeCell ref="A26:A29"/>
    <mergeCell ref="B29:C29"/>
    <mergeCell ref="A30:A33"/>
    <mergeCell ref="B33:C33"/>
    <mergeCell ref="A46:A48"/>
    <mergeCell ref="B48:C48"/>
    <mergeCell ref="A34:A37"/>
    <mergeCell ref="B37:C37"/>
    <mergeCell ref="A38:A41"/>
    <mergeCell ref="B41:C41"/>
    <mergeCell ref="A42:A45"/>
    <mergeCell ref="B45:C45"/>
  </mergeCells>
  <phoneticPr fontId="1"/>
  <conditionalFormatting sqref="D49:D50">
    <cfRule type="cellIs" dxfId="2" priority="4" operator="equal">
      <formula>0</formula>
    </cfRule>
    <cfRule type="cellIs" priority="5" operator="equal">
      <formula>0</formula>
    </cfRule>
  </conditionalFormatting>
  <conditionalFormatting sqref="B49:B50">
    <cfRule type="cellIs" dxfId="1" priority="2" operator="equal">
      <formula>0</formula>
    </cfRule>
    <cfRule type="cellIs" priority="3" operator="equal">
      <formula>0</formula>
    </cfRule>
  </conditionalFormatting>
  <conditionalFormatting sqref="D13 D17 D21 D25 D29 D33 D37 D41 D45 D48 D9 D5">
    <cfRule type="cellIs" dxfId="0" priority="1" operator="equal">
      <formula>0</formula>
    </cfRule>
  </conditionalFormatting>
  <printOptions horizontalCentered="1"/>
  <pageMargins left="0.78740157480314965" right="0.78740157480314965" top="0.59055118110236227" bottom="0.59055118110236227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1_申込書</vt:lpstr>
      <vt:lpstr>2_収支見込</vt:lpstr>
      <vt:lpstr>3_収入内訳</vt:lpstr>
      <vt:lpstr>4_支出内訳</vt:lpstr>
      <vt:lpstr>'4_支出内訳'!Print_Area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2024-01-15T07:19:06Z</cp:lastPrinted>
  <dcterms:created xsi:type="dcterms:W3CDTF">2019-11-20T10:04:58Z</dcterms:created>
  <dcterms:modified xsi:type="dcterms:W3CDTF">2025-04-08T07:29:55Z</dcterms:modified>
</cp:coreProperties>
</file>