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_{E22D41FB-9484-4C50-AEC6-A7EDE6B567FF}" xr6:coauthVersionLast="47" xr6:coauthVersionMax="47" xr10:uidLastSave="{00000000-0000-0000-0000-000000000000}"/>
  <bookViews>
    <workbookView xWindow="3585" yWindow="3585" windowWidth="21600" windowHeight="11295" xr2:uid="{0D97343B-871E-40A9-A7B0-81B93812B579}"/>
  </bookViews>
  <sheets>
    <sheet name="完全週休2日" sheetId="7" r:id="rId1"/>
    <sheet name="完全週休2日（作成例）" sheetId="11" r:id="rId2"/>
  </sheets>
  <definedNames>
    <definedName name="_xlnm.Print_Area" localSheetId="0">完全週休2日!$A$1:$N$341</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B39" i="11"/>
  <c r="C39" i="11"/>
  <c r="D39" i="11"/>
  <c r="E39" i="11"/>
  <c r="F39" i="11"/>
  <c r="G39" i="11"/>
  <c r="H39" i="11"/>
  <c r="B42" i="11" s="1"/>
  <c r="C42" i="11" s="1"/>
  <c r="D42" i="11" s="1"/>
  <c r="E42" i="11" s="1"/>
  <c r="F42" i="11" s="1"/>
  <c r="G42" i="11" s="1"/>
  <c r="H42" i="11" s="1"/>
  <c r="B45" i="11" s="1"/>
  <c r="C45" i="11" s="1"/>
  <c r="D45" i="11" s="1"/>
  <c r="E45" i="11" s="1"/>
  <c r="F45" i="11" s="1"/>
  <c r="I40" i="11"/>
  <c r="L40" i="11" s="1"/>
  <c r="J40" i="11"/>
  <c r="K40" i="11"/>
  <c r="J41" i="11"/>
  <c r="I41" i="11" s="1"/>
  <c r="K41" i="11"/>
  <c r="J43" i="11"/>
  <c r="I43" i="11" s="1"/>
  <c r="L43" i="11" s="1"/>
  <c r="K43" i="11"/>
  <c r="J44" i="11"/>
  <c r="I44" i="11" s="1"/>
  <c r="L44" i="11" s="1"/>
  <c r="K44" i="11"/>
  <c r="G45" i="1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5" i="11"/>
  <c r="C15" i="11"/>
  <c r="D15" i="1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C12" i="11"/>
  <c r="D12" i="11" s="1"/>
  <c r="E12" i="11" s="1"/>
  <c r="F12" i="11" s="1"/>
  <c r="G12" i="11" s="1"/>
  <c r="H12" i="11" s="1"/>
  <c r="B12" i="1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<sst xmlns="http://schemas.openxmlformats.org/spreadsheetml/2006/main" count="836" uniqueCount="44">
  <si>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</si>
  <si>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</si>
  <si>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</si>
  <si>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</si>
  <si>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</si>
  <si>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</si>
  <si>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</si>
  <si>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</si>
  <si>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</si>
  <si>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</si>
  <si>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</si>
  <si>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</si>
  <si>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</si>
  <si>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</si>
  <si>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</si>
  <si>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</si>
  <si>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契約番号：○○ー24ー××××　</t>
    <rPh sb="0" eb="2">
      <t>ケイヤク</t>
    </rPh>
    <rPh sb="2" eb="4">
      <t>バンゴウ</t>
    </rPh>
    <phoneticPr fontId="2"/>
  </si>
  <si>
    <t>工事名：国道△△号道路改良工事</t>
    <rPh sb="0" eb="3">
      <t>コウジメイ</t>
    </rPh>
    <rPh sb="4" eb="6">
      <t>コクドウ</t>
    </rPh>
    <rPh sb="8" eb="9">
      <t>ゴウ</t>
    </rPh>
    <rPh sb="9" eb="11">
      <t>ドウロ</t>
    </rPh>
    <rPh sb="11" eb="13">
      <t>カイリョウ</t>
    </rPh>
    <rPh sb="13" eb="15">
      <t>コウジ</t>
    </rPh>
    <phoneticPr fontId="2"/>
  </si>
  <si>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</si>
  <si>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</si>
  <si>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</si>
  <si>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</si>
  <si>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</si>
  <si>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</si>
  <si>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</si>
  <si>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</si>
  <si>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</si>
  <si>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</si>
  <si>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←参考通年（白字）</t>
    <rPh sb="1" eb="3">
      <t>サンコウ</t>
    </rPh>
    <rPh sb="3" eb="5">
      <t>ツウネン</t>
    </rPh>
    <rPh sb="6" eb="7">
      <t>シロ</t>
    </rPh>
    <rPh sb="7" eb="8">
      <t>ジ</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</si>
  <si>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</si>
  <si>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</si>
  <si>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</si>
  <si>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</si>
  <si>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</si>
  <si>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</si>
  <si>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</si>
  <si>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</si>
  <si>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</si>
  <si>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</si>
  <si>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週をコピーして追加する場合は、第1週は使用しないこと</t>
    <rPh sb="0" eb="1">
      <t>シュウ</t>
    </rPh>
    <rPh sb="7" eb="9">
      <t>ツイカ</t>
    </rPh>
    <rPh sb="11" eb="13">
      <t>バアイ</t>
    </rPh>
    <rPh sb="15" eb="16">
      <t>ダイ</t>
    </rPh>
    <rPh sb="17" eb="18">
      <t>シュウ</t>
    </rPh>
    <rPh sb="19" eb="21">
      <t>シヨウ</t>
    </rPh>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</si>
  <si>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</si>
  <si>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</si>
  <si>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夏季休暇は3日間、年末年始休暇は6日間、必ず取得することとし、当該期間は現場閉所日とする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ゲンバ</t>
    </rPh>
    <rPh sb="38" eb="41">
      <t>ヘイショビ</t>
    </rPh>
    <phoneticPr fontId="2"/>
  </si>
  <si>
    <t>　～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</si>
</sst>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quot;d&quot;&quot;"/>
    <numFmt numFmtId="177" formatCode="[$-411]ggge&quot;年&quot;m&quot;月&quot;d&quot;日&quot;;@"/>
    <numFmt numFmtId="178" formatCode="&quot;第&quot;0&quot;週&quot;"/>
  </numFmts>
  <fonts count="18">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53">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Border="1" applyAlignment="1">
      <alignment horizontal="center" vertical="center"/>
    </xf>
    <xf numFmtId="0" fontId="0" fillId="4" borderId="1" xfId="0" applyFill="1" applyBorder="1" applyAlignment="1">
      <alignment horizontal="center" vertical="center"/>
    </xf>
    <xf numFmtId="0" fontId="0" fillId="0" borderId="0" xfId="0" applyAlignment="1">
      <alignment horizontal="right" vertical="center"/>
    </xf>
    <xf numFmtId="176" fontId="1" fillId="5" borderId="1" xfId="0" applyNumberFormat="1" applyFont="1" applyFill="1" applyBorder="1" applyAlignment="1">
      <alignment horizontal="center" vertical="center"/>
    </xf>
    <xf numFmtId="0" fontId="0" fillId="5" borderId="3" xfId="0"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ill="1" applyBorder="1" applyAlignment="1">
      <alignment horizontal="center" vertical="center"/>
    </xf>
    <xf numFmtId="0" fontId="4" fillId="0" borderId="0" xfId="0" applyFont="1" applyAlignment="1">
      <alignment horizontal="right" vertical="center"/>
    </xf>
    <xf numFmtId="0" fontId="12" fillId="0" borderId="4" xfId="0" applyFont="1" applyBorder="1" applyAlignment="1">
      <alignment horizontal="right" vertical="center"/>
    </xf>
    <xf numFmtId="0" fontId="13" fillId="0" borderId="4" xfId="0" applyFont="1" applyBorder="1" applyAlignment="1">
      <alignment horizontal="center" vertical="center"/>
    </xf>
    <xf numFmtId="10" fontId="13" fillId="0" borderId="4" xfId="0" applyNumberFormat="1" applyFont="1" applyBorder="1" applyAlignment="1">
      <alignment horizontal="center" vertical="center"/>
    </xf>
    <xf numFmtId="0" fontId="14" fillId="0" borderId="0" xfId="0" applyFont="1" applyAlignment="1">
      <alignment horizontal="left" vertical="center"/>
    </xf>
    <xf numFmtId="0" fontId="5" fillId="0" borderId="4" xfId="0" applyFont="1" applyBorder="1" applyAlignment="1">
      <alignment horizontal="left" vertical="center"/>
    </xf>
    <xf numFmtId="14" fontId="3" fillId="0" borderId="4" xfId="0" applyNumberFormat="1" applyFont="1" applyBorder="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Border="1" applyAlignment="1">
      <alignment horizontal="center" vertical="center" textRotation="255" shrinkToFit="1"/>
    </xf>
    <xf numFmtId="0" fontId="0" fillId="0" borderId="1" xfId="0"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5" fillId="0" borderId="0" xfId="0" applyFont="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177" fontId="15" fillId="0" borderId="0" xfId="0" applyNumberFormat="1" applyFont="1" applyAlignment="1">
      <alignment horizontal="center" vertical="center" shrinkToFit="1"/>
    </xf>
  </cellXfs>
  <cellStyles count="1">
    <cellStyle name="標準" xfId="0" builtinId="0"/>
  </cellStyles>
  <dxfs count="2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9A7E0-08F9-4CC8-8726-B33006E2D513}">
  <dimension ref="A1:AS341"/>
  <sheetViews>
    <sheetView tabSelected="1" view="pageBreakPreview" topLeftCell="A11" zoomScaleNormal="100" zoomScaleSheetLayoutView="100" workbookViewId="0">
      <selection activeCell="O10" sqref="O10"/>
    </sheetView>
  </sheetViews>
  <sheetFormatPr defaultColWidth="9" defaultRowHeight="12"/>
  <cols>
    <col min="1" max="1" width="5.125" style="3" customWidth="1"/>
    <col min="2" max="6" width="6.125" style="2" customWidth="1"/>
    <col min="7" max="7" width="6.125" style="21" customWidth="1"/>
    <col min="8" max="8" width="6.125" style="22" customWidth="1"/>
    <col min="9" max="9" width="4.125" style="2" customWidth="1"/>
    <col min="10" max="11" width="4.125" style="2" bestFit="1" customWidth="1"/>
    <col min="12" max="12" width="8.875" style="2" bestFit="1" customWidth="1"/>
    <col min="13" max="13" width="4.125" style="2" bestFit="1" customWidth="1"/>
    <col min="14" max="14" width="7.25" style="2" customWidth="1"/>
    <col min="15" max="15" width="9" style="2"/>
    <col min="16" max="16" width="5.25" style="2" bestFit="1" customWidth="1"/>
    <col min="17" max="16384" width="9" style="2"/>
  </cols>
  <sheetData>
    <row r="1" spans="1:45" ht="26.25" customHeight="1">
      <c r="A1" s="8" t="s">
        <v>27</v>
      </c>
      <c r="B1" s="8"/>
      <c r="C1"/>
      <c r="D1"/>
      <c r="E1"/>
      <c r="F1"/>
      <c r="G1"/>
      <c r="H1"/>
      <c r="I1"/>
      <c r="J1"/>
      <c r="K1"/>
      <c r="L1"/>
      <c r="M1"/>
      <c r="N1" s="18"/>
      <c r="O1"/>
      <c r="P1"/>
      <c r="Q1"/>
      <c r="R1"/>
      <c r="S1"/>
      <c r="T1"/>
    </row>
    <row r="2" spans="1:45" ht="14.25" customHeight="1">
      <c r="A2" s="9" t="s">
        <v>16</v>
      </c>
      <c r="B2" s="9"/>
      <c r="C2"/>
      <c r="D2"/>
      <c r="E2"/>
      <c r="F2"/>
      <c r="G2"/>
      <c r="H2" s="9" t="s">
        <v>17</v>
      </c>
      <c r="I2"/>
      <c r="J2"/>
      <c r="K2"/>
      <c r="L2"/>
      <c r="N2"/>
      <c r="O2"/>
      <c r="P2"/>
      <c r="Q2"/>
      <c r="R2"/>
      <c r="S2"/>
      <c r="T2"/>
    </row>
    <row r="3" spans="1:45" ht="14.25" customHeight="1">
      <c r="A3" s="32" t="s">
        <v>18</v>
      </c>
      <c r="B3" s="52">
        <v>45748</v>
      </c>
      <c r="C3" s="52"/>
      <c r="D3" s="49" t="s">
        <v>43</v>
      </c>
      <c r="E3" s="52">
        <v>46112</v>
      </c>
      <c r="F3" s="52"/>
      <c r="G3"/>
      <c r="H3" s="9" t="s">
        <v>19</v>
      </c>
      <c r="I3"/>
      <c r="J3"/>
      <c r="K3"/>
      <c r="L3"/>
      <c r="N3"/>
      <c r="O3"/>
      <c r="P3"/>
      <c r="Q3"/>
      <c r="R3"/>
      <c r="S3"/>
      <c r="T3"/>
    </row>
    <row r="4" spans="1:45" s="11" customFormat="1" ht="13.5" customHeight="1">
      <c r="A4" s="35" t="s">
        <v>20</v>
      </c>
      <c r="B4" s="10" t="s">
        <v>40</v>
      </c>
      <c r="AS4" s="12"/>
    </row>
    <row r="5" spans="1:45" s="11" customFormat="1" ht="13.5" customHeight="1">
      <c r="A5" s="35"/>
      <c r="B5" s="10" t="s">
        <v>21</v>
      </c>
      <c r="AS5" s="12"/>
    </row>
    <row r="6" spans="1:45" s="11" customFormat="1" ht="13.5" customHeight="1">
      <c r="A6" s="46" t="s">
        <v>22</v>
      </c>
      <c r="B6" s="47" t="s">
        <v>42</v>
      </c>
      <c r="C6" s="48"/>
      <c r="D6" s="48"/>
      <c r="E6" s="48"/>
      <c r="F6" s="48"/>
      <c r="G6" s="48"/>
      <c r="H6" s="48"/>
      <c r="I6" s="48"/>
      <c r="J6" s="48"/>
      <c r="K6" s="48"/>
      <c r="L6" s="48"/>
      <c r="AS6" s="12"/>
    </row>
    <row r="7" spans="1:45" s="11" customFormat="1" ht="13.5" customHeight="1">
      <c r="A7" s="35" t="s">
        <v>23</v>
      </c>
      <c r="B7" s="10" t="s">
        <v>24</v>
      </c>
      <c r="AS7" s="12"/>
    </row>
    <row r="8" spans="1:45" s="11" customFormat="1" ht="13.5" customHeight="1">
      <c r="A8" s="35" t="s">
        <v>25</v>
      </c>
      <c r="B8" s="10" t="s">
        <v>41</v>
      </c>
      <c r="C8" s="2"/>
      <c r="D8" s="2"/>
      <c r="E8" s="2"/>
      <c r="F8" s="2"/>
      <c r="G8" s="25"/>
      <c r="H8" s="2"/>
      <c r="I8" s="2"/>
      <c r="J8" s="2"/>
      <c r="K8" s="2"/>
      <c r="L8" s="2"/>
      <c r="M8" s="33"/>
      <c r="N8" s="2"/>
      <c r="AS8" s="12"/>
    </row>
    <row r="9" spans="1:45" ht="14.25" customHeight="1">
      <c r="A9" s="35" t="s">
        <v>26</v>
      </c>
      <c r="B9" s="10" t="s">
        <v>39</v>
      </c>
      <c r="C9" s="11"/>
      <c r="D9" s="11"/>
      <c r="E9" s="11"/>
      <c r="F9" s="11"/>
      <c r="G9" s="11"/>
      <c r="H9" s="11"/>
      <c r="I9" s="11"/>
      <c r="J9" s="11"/>
      <c r="K9" s="11"/>
      <c r="L9" s="11"/>
      <c r="M9" s="33"/>
      <c r="N9" s="11"/>
    </row>
    <row r="10" spans="1:45" ht="14.25" customHeight="1">
      <c r="A10" s="34" t="s">
        <v>30</v>
      </c>
      <c r="B10" s="30" t="s">
        <v>31</v>
      </c>
      <c r="C10" s="31"/>
      <c r="D10" s="31"/>
      <c r="E10" s="29"/>
      <c r="G10" s="25"/>
      <c r="H10" s="26" t="s">
        <v>29</v>
      </c>
      <c r="I10" s="27" cm="1">
        <f t="array" ref="I10">+SUM(IF(MOD(ROW(I14:I176),3)=2,I14:I176,0))</f>
        <v>0</v>
      </c>
      <c r="J10" s="27" cm="1">
        <f t="array" ref="J10">+SUM(IF(MOD(ROW(J14:J176),3)=2,J14:J176,0))</f>
        <v>0</v>
      </c>
      <c r="K10" s="27" cm="1">
        <f t="array" ref="K10">+SUM(IF(MOD(ROW(K14:K176),3)=2,K14:K176,0))</f>
        <v>0</v>
      </c>
      <c r="L10" s="28" t="str">
        <f>IF(I10=0,"－",K10/I10)</f>
        <v>－</v>
      </c>
      <c r="M10" s="27" t="str">
        <f>IF(L10&gt;=0.285,"○","×")</f>
        <v>○</v>
      </c>
      <c r="O10" s="2" t="s">
        <v>28</v>
      </c>
    </row>
    <row r="11" spans="1:45" s="45" customFormat="1" ht="76.5">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c r="A12" s="13" t="s">
        <v>4</v>
      </c>
      <c r="B12" s="14">
        <f>$B$3-WEEKDAY($B$3,3)</f>
        <v>45747</v>
      </c>
      <c r="C12" s="14">
        <f>B12+1</f>
        <v>45748</v>
      </c>
      <c r="D12" s="14">
        <f t="shared" ref="D12:H12" si="0">C12+1</f>
        <v>45749</v>
      </c>
      <c r="E12" s="14">
        <f t="shared" si="0"/>
        <v>45750</v>
      </c>
      <c r="F12" s="14">
        <f t="shared" si="0"/>
        <v>45751</v>
      </c>
      <c r="G12" s="19">
        <f t="shared" si="0"/>
        <v>45752</v>
      </c>
      <c r="H12" s="23">
        <f t="shared" si="0"/>
        <v>45753</v>
      </c>
      <c r="I12" s="36">
        <v>1</v>
      </c>
      <c r="J12" s="15"/>
      <c r="K12" s="15"/>
      <c r="L12" s="15"/>
      <c r="M12" s="15"/>
      <c r="N12" s="15"/>
    </row>
    <row r="13" spans="1:45" s="1" customFormat="1" ht="14.45" customHeight="1">
      <c r="A13" s="13" t="s">
        <v>8</v>
      </c>
      <c r="B13" s="16"/>
      <c r="C13" s="16"/>
      <c r="D13" s="16"/>
      <c r="E13" s="16"/>
      <c r="F13" s="16"/>
      <c r="G13" s="20"/>
      <c r="H13" s="24"/>
      <c r="I13" s="4">
        <f t="shared" ref="I13:I14" si="1">J13+K13</f>
        <v>0</v>
      </c>
      <c r="J13" s="5">
        <f t="shared" ref="J13:J14" si="2">COUNTIFS(B13:H13,"○")+COUNTIFS(B13:H13,"◇")</f>
        <v>0</v>
      </c>
      <c r="K13" s="5">
        <f>COUNTIFS(B13:H13,"▲")</f>
        <v>0</v>
      </c>
      <c r="L13" s="6" t="str">
        <f t="shared" ref="L13:L14" si="3">IF(I13=0,"－",K13/I13)</f>
        <v>－</v>
      </c>
      <c r="M13" s="17" t="str">
        <f t="shared" ref="M13" si="4">IF(L13&gt;=0.285,"○","×")</f>
        <v>○</v>
      </c>
      <c r="N13" s="50"/>
    </row>
    <row r="14" spans="1:45" s="1" customFormat="1" ht="14.45" customHeight="1">
      <c r="A14" s="13" t="s">
        <v>5</v>
      </c>
      <c r="B14" s="16"/>
      <c r="C14" s="16"/>
      <c r="D14" s="16"/>
      <c r="E14" s="16"/>
      <c r="F14" s="16"/>
      <c r="G14" s="20"/>
      <c r="H14" s="24"/>
      <c r="I14" s="4">
        <f t="shared" si="1"/>
        <v>0</v>
      </c>
      <c r="J14" s="5">
        <f t="shared" si="2"/>
        <v>0</v>
      </c>
      <c r="K14" s="5">
        <f t="shared" ref="K14" si="5">COUNTIFS(B14:H14,"▲")</f>
        <v>0</v>
      </c>
      <c r="L14" s="6" t="str">
        <f t="shared" si="3"/>
        <v>－</v>
      </c>
      <c r="M14" s="7" t="str">
        <f>IF(COUNTIF(B14:K14,"●"),"-",(IF(L14&gt;=0.285,"○","×")))</f>
        <v>○</v>
      </c>
      <c r="N14" s="51"/>
    </row>
    <row r="15" spans="1:45" s="1" customFormat="1" ht="14.45" customHeight="1">
      <c r="A15" s="13" t="s">
        <v>4</v>
      </c>
      <c r="B15" s="14">
        <f>H12+1</f>
        <v>45754</v>
      </c>
      <c r="C15" s="14">
        <f>B15+1</f>
        <v>45755</v>
      </c>
      <c r="D15" s="14">
        <f t="shared" ref="D15:H15" si="6">C15+1</f>
        <v>45756</v>
      </c>
      <c r="E15" s="14">
        <f t="shared" si="6"/>
        <v>45757</v>
      </c>
      <c r="F15" s="14">
        <f t="shared" si="6"/>
        <v>45758</v>
      </c>
      <c r="G15" s="19">
        <f t="shared" si="6"/>
        <v>45759</v>
      </c>
      <c r="H15" s="23">
        <f t="shared" si="6"/>
        <v>45760</v>
      </c>
      <c r="I15" s="36">
        <v>2</v>
      </c>
      <c r="J15" s="15"/>
      <c r="K15" s="15"/>
      <c r="L15" s="15"/>
      <c r="M15" s="15"/>
      <c r="N15" s="15"/>
    </row>
    <row r="16" spans="1:45" s="1" customFormat="1" ht="14.45" customHeight="1">
      <c r="A16" s="13" t="s">
        <v>8</v>
      </c>
      <c r="B16" s="16"/>
      <c r="C16" s="16"/>
      <c r="D16" s="16"/>
      <c r="E16" s="16"/>
      <c r="F16" s="16"/>
      <c r="G16" s="20"/>
      <c r="H16" s="24"/>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50"/>
    </row>
    <row r="17" spans="1:14" s="1" customFormat="1" ht="14.45" customHeight="1">
      <c r="A17" s="13" t="s">
        <v>5</v>
      </c>
      <c r="B17" s="16"/>
      <c r="C17" s="16"/>
      <c r="D17" s="16"/>
      <c r="E17" s="16"/>
      <c r="F17" s="16"/>
      <c r="G17" s="20"/>
      <c r="H17" s="24"/>
      <c r="I17" s="4">
        <f t="shared" si="7"/>
        <v>0</v>
      </c>
      <c r="J17" s="5">
        <f t="shared" si="8"/>
        <v>0</v>
      </c>
      <c r="K17" s="5">
        <f t="shared" si="9"/>
        <v>0</v>
      </c>
      <c r="L17" s="6" t="str">
        <f t="shared" si="10"/>
        <v>－</v>
      </c>
      <c r="M17" s="7" t="str">
        <f t="shared" ref="M17" si="12">IF(COUNTIF(B17:K17,"●"),"-",(IF(L17&gt;=0.285,"○","×")))</f>
        <v>○</v>
      </c>
      <c r="N17" s="51"/>
    </row>
    <row r="18" spans="1:14" s="1" customFormat="1" ht="14.45" customHeight="1">
      <c r="A18" s="13" t="s">
        <v>4</v>
      </c>
      <c r="B18" s="14">
        <f t="shared" ref="B18" si="13">H15+1</f>
        <v>45761</v>
      </c>
      <c r="C18" s="14">
        <f t="shared" ref="C18:H18" si="14">B18+1</f>
        <v>45762</v>
      </c>
      <c r="D18" s="14">
        <f t="shared" si="14"/>
        <v>45763</v>
      </c>
      <c r="E18" s="14">
        <f t="shared" si="14"/>
        <v>45764</v>
      </c>
      <c r="F18" s="14">
        <f t="shared" si="14"/>
        <v>45765</v>
      </c>
      <c r="G18" s="19">
        <f t="shared" si="14"/>
        <v>45766</v>
      </c>
      <c r="H18" s="23">
        <f t="shared" si="14"/>
        <v>45767</v>
      </c>
      <c r="I18" s="36">
        <v>3</v>
      </c>
      <c r="J18" s="15"/>
      <c r="K18" s="15"/>
      <c r="L18" s="15"/>
      <c r="M18" s="15"/>
      <c r="N18" s="15"/>
    </row>
    <row r="19" spans="1:14" s="1" customFormat="1" ht="14.45" customHeight="1">
      <c r="A19" s="13" t="s">
        <v>8</v>
      </c>
      <c r="B19" s="16"/>
      <c r="C19" s="16"/>
      <c r="D19" s="16"/>
      <c r="E19" s="16"/>
      <c r="F19" s="16"/>
      <c r="G19" s="20"/>
      <c r="H19" s="24"/>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50"/>
    </row>
    <row r="20" spans="1:14" s="1" customFormat="1" ht="14.45" customHeight="1">
      <c r="A20" s="13" t="s">
        <v>5</v>
      </c>
      <c r="B20" s="16"/>
      <c r="C20" s="16"/>
      <c r="D20" s="16"/>
      <c r="E20" s="16"/>
      <c r="F20" s="16"/>
      <c r="G20" s="20"/>
      <c r="H20" s="24"/>
      <c r="I20" s="4">
        <f t="shared" si="15"/>
        <v>0</v>
      </c>
      <c r="J20" s="5">
        <f t="shared" si="16"/>
        <v>0</v>
      </c>
      <c r="K20" s="5">
        <f t="shared" si="17"/>
        <v>0</v>
      </c>
      <c r="L20" s="6" t="str">
        <f t="shared" si="18"/>
        <v>－</v>
      </c>
      <c r="M20" s="7" t="str">
        <f t="shared" ref="M20" si="20">IF(COUNTIF(B20:K20,"●"),"-",(IF(L20&gt;=0.285,"○","×")))</f>
        <v>○</v>
      </c>
      <c r="N20" s="51"/>
    </row>
    <row r="21" spans="1:14" s="1" customFormat="1" ht="14.45" customHeight="1">
      <c r="A21" s="13" t="s">
        <v>4</v>
      </c>
      <c r="B21" s="14">
        <f t="shared" ref="B21" si="21">H18+1</f>
        <v>45768</v>
      </c>
      <c r="C21" s="14">
        <f t="shared" ref="C21:H21" si="22">B21+1</f>
        <v>45769</v>
      </c>
      <c r="D21" s="14">
        <f t="shared" si="22"/>
        <v>45770</v>
      </c>
      <c r="E21" s="14">
        <f t="shared" si="22"/>
        <v>45771</v>
      </c>
      <c r="F21" s="14">
        <f t="shared" si="22"/>
        <v>45772</v>
      </c>
      <c r="G21" s="19">
        <f t="shared" si="22"/>
        <v>45773</v>
      </c>
      <c r="H21" s="23">
        <f t="shared" si="22"/>
        <v>45774</v>
      </c>
      <c r="I21" s="36">
        <v>4</v>
      </c>
      <c r="J21" s="15"/>
      <c r="K21" s="15"/>
      <c r="L21" s="15"/>
      <c r="M21" s="15"/>
      <c r="N21" s="15"/>
    </row>
    <row r="22" spans="1:14" s="1" customFormat="1" ht="14.45" customHeight="1">
      <c r="A22" s="13" t="s">
        <v>8</v>
      </c>
      <c r="B22" s="16"/>
      <c r="C22" s="16"/>
      <c r="D22" s="16"/>
      <c r="E22" s="16"/>
      <c r="F22" s="16"/>
      <c r="G22" s="20"/>
      <c r="H22" s="24"/>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50"/>
    </row>
    <row r="23" spans="1:14" s="1" customFormat="1" ht="14.45" customHeight="1">
      <c r="A23" s="13" t="s">
        <v>5</v>
      </c>
      <c r="B23" s="16"/>
      <c r="C23" s="16"/>
      <c r="D23" s="16"/>
      <c r="E23" s="16"/>
      <c r="F23" s="16"/>
      <c r="G23" s="20"/>
      <c r="H23" s="24"/>
      <c r="I23" s="4">
        <f t="shared" si="23"/>
        <v>0</v>
      </c>
      <c r="J23" s="5">
        <f t="shared" si="24"/>
        <v>0</v>
      </c>
      <c r="K23" s="5">
        <f t="shared" si="25"/>
        <v>0</v>
      </c>
      <c r="L23" s="6" t="str">
        <f t="shared" si="26"/>
        <v>－</v>
      </c>
      <c r="M23" s="7" t="str">
        <f t="shared" ref="M23" si="28">IF(COUNTIF(B23:K23,"●"),"-",(IF(L23&gt;=0.285,"○","×")))</f>
        <v>○</v>
      </c>
      <c r="N23" s="51"/>
    </row>
    <row r="24" spans="1:14" s="1" customFormat="1" ht="14.45" customHeight="1">
      <c r="A24" s="13" t="s">
        <v>4</v>
      </c>
      <c r="B24" s="14">
        <f t="shared" ref="B24" si="29">H21+1</f>
        <v>45775</v>
      </c>
      <c r="C24" s="14">
        <f t="shared" ref="C24:H24" si="30">B24+1</f>
        <v>45776</v>
      </c>
      <c r="D24" s="14">
        <f t="shared" si="30"/>
        <v>45777</v>
      </c>
      <c r="E24" s="14">
        <f t="shared" si="30"/>
        <v>45778</v>
      </c>
      <c r="F24" s="14">
        <f t="shared" si="30"/>
        <v>45779</v>
      </c>
      <c r="G24" s="19">
        <f t="shared" si="30"/>
        <v>45780</v>
      </c>
      <c r="H24" s="23">
        <f t="shared" si="30"/>
        <v>45781</v>
      </c>
      <c r="I24" s="36">
        <v>5</v>
      </c>
      <c r="J24" s="15"/>
      <c r="K24" s="15"/>
      <c r="L24" s="15"/>
      <c r="M24" s="15"/>
      <c r="N24" s="15"/>
    </row>
    <row r="25" spans="1:14" s="1" customFormat="1" ht="14.45" customHeight="1">
      <c r="A25" s="13" t="s">
        <v>8</v>
      </c>
      <c r="B25" s="16"/>
      <c r="C25" s="16"/>
      <c r="D25" s="16"/>
      <c r="E25" s="16"/>
      <c r="F25" s="16"/>
      <c r="G25" s="20"/>
      <c r="H25" s="24"/>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50"/>
    </row>
    <row r="26" spans="1:14" s="1" customFormat="1" ht="14.45" customHeight="1">
      <c r="A26" s="13" t="s">
        <v>5</v>
      </c>
      <c r="B26" s="16"/>
      <c r="C26" s="16"/>
      <c r="D26" s="16"/>
      <c r="E26" s="16"/>
      <c r="F26" s="16"/>
      <c r="G26" s="20"/>
      <c r="H26" s="24"/>
      <c r="I26" s="4">
        <f t="shared" si="31"/>
        <v>0</v>
      </c>
      <c r="J26" s="5">
        <f t="shared" si="32"/>
        <v>0</v>
      </c>
      <c r="K26" s="5">
        <f t="shared" si="33"/>
        <v>0</v>
      </c>
      <c r="L26" s="6" t="str">
        <f t="shared" si="34"/>
        <v>－</v>
      </c>
      <c r="M26" s="7" t="str">
        <f t="shared" ref="M26" si="36">IF(COUNTIF(B26:K26,"●"),"-",(IF(L26&gt;=0.285,"○","×")))</f>
        <v>○</v>
      </c>
      <c r="N26" s="51"/>
    </row>
    <row r="27" spans="1:14" s="1" customFormat="1" ht="14.45" customHeight="1">
      <c r="A27" s="13" t="s">
        <v>4</v>
      </c>
      <c r="B27" s="14">
        <f t="shared" ref="B27" si="37">H24+1</f>
        <v>45782</v>
      </c>
      <c r="C27" s="14">
        <f t="shared" ref="C27:H27" si="38">B27+1</f>
        <v>45783</v>
      </c>
      <c r="D27" s="14">
        <f t="shared" si="38"/>
        <v>45784</v>
      </c>
      <c r="E27" s="14">
        <f t="shared" si="38"/>
        <v>45785</v>
      </c>
      <c r="F27" s="14">
        <f t="shared" si="38"/>
        <v>45786</v>
      </c>
      <c r="G27" s="19">
        <f t="shared" si="38"/>
        <v>45787</v>
      </c>
      <c r="H27" s="23">
        <f t="shared" si="38"/>
        <v>45788</v>
      </c>
      <c r="I27" s="36">
        <v>6</v>
      </c>
      <c r="J27" s="15"/>
      <c r="K27" s="15"/>
      <c r="L27" s="15"/>
      <c r="M27" s="15"/>
      <c r="N27" s="15"/>
    </row>
    <row r="28" spans="1:14" s="1" customFormat="1" ht="14.45" customHeight="1">
      <c r="A28" s="13" t="s">
        <v>8</v>
      </c>
      <c r="B28" s="16"/>
      <c r="C28" s="16"/>
      <c r="D28" s="16"/>
      <c r="E28" s="16"/>
      <c r="F28" s="16"/>
      <c r="G28" s="20"/>
      <c r="H28" s="24"/>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50"/>
    </row>
    <row r="29" spans="1:14" s="1" customFormat="1" ht="14.45" customHeight="1">
      <c r="A29" s="13" t="s">
        <v>5</v>
      </c>
      <c r="B29" s="16"/>
      <c r="C29" s="16"/>
      <c r="D29" s="16"/>
      <c r="E29" s="16"/>
      <c r="F29" s="16"/>
      <c r="G29" s="20"/>
      <c r="H29" s="24"/>
      <c r="I29" s="4">
        <f t="shared" si="39"/>
        <v>0</v>
      </c>
      <c r="J29" s="5">
        <f t="shared" si="40"/>
        <v>0</v>
      </c>
      <c r="K29" s="5">
        <f t="shared" si="41"/>
        <v>0</v>
      </c>
      <c r="L29" s="6" t="str">
        <f t="shared" si="42"/>
        <v>－</v>
      </c>
      <c r="M29" s="7" t="str">
        <f t="shared" ref="M29" si="44">IF(COUNTIF(B29:K29,"●"),"-",(IF(L29&gt;=0.285,"○","×")))</f>
        <v>○</v>
      </c>
      <c r="N29" s="51"/>
    </row>
    <row r="30" spans="1:14" s="1" customFormat="1" ht="14.45" customHeight="1">
      <c r="A30" s="13" t="s">
        <v>4</v>
      </c>
      <c r="B30" s="14">
        <f t="shared" ref="B30" si="45">H27+1</f>
        <v>45789</v>
      </c>
      <c r="C30" s="14">
        <f t="shared" ref="C30:H30" si="46">B30+1</f>
        <v>45790</v>
      </c>
      <c r="D30" s="14">
        <f t="shared" si="46"/>
        <v>45791</v>
      </c>
      <c r="E30" s="14">
        <f t="shared" si="46"/>
        <v>45792</v>
      </c>
      <c r="F30" s="14">
        <f t="shared" si="46"/>
        <v>45793</v>
      </c>
      <c r="G30" s="19">
        <f t="shared" si="46"/>
        <v>45794</v>
      </c>
      <c r="H30" s="23">
        <f t="shared" si="46"/>
        <v>45795</v>
      </c>
      <c r="I30" s="36">
        <v>7</v>
      </c>
      <c r="J30" s="15"/>
      <c r="K30" s="15"/>
      <c r="L30" s="15"/>
      <c r="M30" s="15"/>
      <c r="N30" s="15"/>
    </row>
    <row r="31" spans="1:14" s="1" customFormat="1" ht="14.45" customHeight="1">
      <c r="A31" s="13" t="s">
        <v>8</v>
      </c>
      <c r="B31" s="16"/>
      <c r="C31" s="16"/>
      <c r="D31" s="16"/>
      <c r="E31" s="16"/>
      <c r="F31" s="16"/>
      <c r="G31" s="20"/>
      <c r="H31" s="24"/>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50"/>
    </row>
    <row r="32" spans="1:14" s="1" customFormat="1" ht="14.45" customHeight="1">
      <c r="A32" s="13" t="s">
        <v>5</v>
      </c>
      <c r="B32" s="16"/>
      <c r="C32" s="16"/>
      <c r="D32" s="16"/>
      <c r="E32" s="16"/>
      <c r="F32" s="16"/>
      <c r="G32" s="20"/>
      <c r="H32" s="24"/>
      <c r="I32" s="4">
        <f t="shared" si="47"/>
        <v>0</v>
      </c>
      <c r="J32" s="5">
        <f t="shared" si="48"/>
        <v>0</v>
      </c>
      <c r="K32" s="5">
        <f t="shared" si="49"/>
        <v>0</v>
      </c>
      <c r="L32" s="6" t="str">
        <f t="shared" si="50"/>
        <v>－</v>
      </c>
      <c r="M32" s="7" t="str">
        <f t="shared" ref="M32" si="52">IF(COUNTIF(B32:K32,"●"),"-",(IF(L32&gt;=0.285,"○","×")))</f>
        <v>○</v>
      </c>
      <c r="N32" s="51"/>
    </row>
    <row r="33" spans="1:14" s="1" customFormat="1" ht="14.45" customHeight="1">
      <c r="A33" s="13" t="s">
        <v>4</v>
      </c>
      <c r="B33" s="14">
        <f t="shared" ref="B33" si="53">H30+1</f>
        <v>45796</v>
      </c>
      <c r="C33" s="14">
        <f t="shared" ref="C33:H33" si="54">B33+1</f>
        <v>45797</v>
      </c>
      <c r="D33" s="14">
        <f t="shared" si="54"/>
        <v>45798</v>
      </c>
      <c r="E33" s="14">
        <f t="shared" si="54"/>
        <v>45799</v>
      </c>
      <c r="F33" s="14">
        <f t="shared" si="54"/>
        <v>45800</v>
      </c>
      <c r="G33" s="19">
        <f t="shared" si="54"/>
        <v>45801</v>
      </c>
      <c r="H33" s="23">
        <f t="shared" si="54"/>
        <v>45802</v>
      </c>
      <c r="I33" s="36">
        <v>8</v>
      </c>
      <c r="J33" s="15"/>
      <c r="K33" s="15"/>
      <c r="L33" s="15"/>
      <c r="M33" s="15"/>
      <c r="N33" s="15"/>
    </row>
    <row r="34" spans="1:14" s="1" customFormat="1" ht="14.45" customHeight="1">
      <c r="A34" s="13" t="s">
        <v>8</v>
      </c>
      <c r="B34" s="16"/>
      <c r="C34" s="16"/>
      <c r="D34" s="16"/>
      <c r="E34" s="16"/>
      <c r="F34" s="16"/>
      <c r="G34" s="20"/>
      <c r="H34" s="24"/>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50"/>
    </row>
    <row r="35" spans="1:14" s="1" customFormat="1" ht="14.45" customHeight="1">
      <c r="A35" s="13" t="s">
        <v>5</v>
      </c>
      <c r="B35" s="16"/>
      <c r="C35" s="16"/>
      <c r="D35" s="16"/>
      <c r="E35" s="16"/>
      <c r="F35" s="16"/>
      <c r="G35" s="20"/>
      <c r="H35" s="24"/>
      <c r="I35" s="4">
        <f t="shared" si="55"/>
        <v>0</v>
      </c>
      <c r="J35" s="5">
        <f t="shared" si="56"/>
        <v>0</v>
      </c>
      <c r="K35" s="5">
        <f t="shared" si="57"/>
        <v>0</v>
      </c>
      <c r="L35" s="6" t="str">
        <f t="shared" si="58"/>
        <v>－</v>
      </c>
      <c r="M35" s="7" t="str">
        <f t="shared" ref="M35" si="60">IF(COUNTIF(B35:K35,"●"),"-",(IF(L35&gt;=0.285,"○","×")))</f>
        <v>○</v>
      </c>
      <c r="N35" s="51"/>
    </row>
    <row r="36" spans="1:14" s="1" customFormat="1" ht="14.45" customHeight="1">
      <c r="A36" s="13" t="s">
        <v>4</v>
      </c>
      <c r="B36" s="14">
        <f t="shared" ref="B36" si="61">H33+1</f>
        <v>45803</v>
      </c>
      <c r="C36" s="14">
        <f t="shared" ref="C36:H36" si="62">B36+1</f>
        <v>45804</v>
      </c>
      <c r="D36" s="14">
        <f t="shared" si="62"/>
        <v>45805</v>
      </c>
      <c r="E36" s="14">
        <f t="shared" si="62"/>
        <v>45806</v>
      </c>
      <c r="F36" s="14">
        <f t="shared" si="62"/>
        <v>45807</v>
      </c>
      <c r="G36" s="19">
        <f t="shared" si="62"/>
        <v>45808</v>
      </c>
      <c r="H36" s="23">
        <f t="shared" si="62"/>
        <v>45809</v>
      </c>
      <c r="I36" s="36">
        <v>9</v>
      </c>
      <c r="J36" s="15"/>
      <c r="K36" s="15"/>
      <c r="L36" s="15"/>
      <c r="M36" s="15"/>
      <c r="N36" s="15"/>
    </row>
    <row r="37" spans="1:14" s="1" customFormat="1" ht="14.45" customHeight="1">
      <c r="A37" s="13" t="s">
        <v>8</v>
      </c>
      <c r="B37" s="16"/>
      <c r="C37" s="16"/>
      <c r="D37" s="16"/>
      <c r="E37" s="16"/>
      <c r="F37" s="16"/>
      <c r="G37" s="20"/>
      <c r="H37" s="24"/>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50"/>
    </row>
    <row r="38" spans="1:14" s="1" customFormat="1" ht="14.45" customHeight="1">
      <c r="A38" s="13" t="s">
        <v>5</v>
      </c>
      <c r="B38" s="16"/>
      <c r="C38" s="16"/>
      <c r="D38" s="16"/>
      <c r="E38" s="16"/>
      <c r="F38" s="16"/>
      <c r="G38" s="20"/>
      <c r="H38" s="24"/>
      <c r="I38" s="4">
        <f t="shared" si="63"/>
        <v>0</v>
      </c>
      <c r="J38" s="5">
        <f t="shared" si="64"/>
        <v>0</v>
      </c>
      <c r="K38" s="5">
        <f t="shared" si="65"/>
        <v>0</v>
      </c>
      <c r="L38" s="6" t="str">
        <f t="shared" si="66"/>
        <v>－</v>
      </c>
      <c r="M38" s="7" t="str">
        <f t="shared" ref="M38" si="68">IF(COUNTIF(B38:K38,"●"),"-",(IF(L38&gt;=0.285,"○","×")))</f>
        <v>○</v>
      </c>
      <c r="N38" s="51"/>
    </row>
    <row r="39" spans="1:14" s="1" customFormat="1" ht="14.45" customHeight="1">
      <c r="A39" s="13" t="s">
        <v>4</v>
      </c>
      <c r="B39" s="14">
        <f t="shared" ref="B39" si="69">H36+1</f>
        <v>45810</v>
      </c>
      <c r="C39" s="14">
        <f t="shared" ref="C39:H39" si="70">B39+1</f>
        <v>45811</v>
      </c>
      <c r="D39" s="14">
        <f t="shared" si="70"/>
        <v>45812</v>
      </c>
      <c r="E39" s="14">
        <f t="shared" si="70"/>
        <v>45813</v>
      </c>
      <c r="F39" s="14">
        <f t="shared" si="70"/>
        <v>45814</v>
      </c>
      <c r="G39" s="19">
        <f t="shared" si="70"/>
        <v>45815</v>
      </c>
      <c r="H39" s="23">
        <f t="shared" si="70"/>
        <v>45816</v>
      </c>
      <c r="I39" s="36">
        <v>10</v>
      </c>
      <c r="J39" s="15"/>
      <c r="K39" s="15"/>
      <c r="L39" s="15"/>
      <c r="M39" s="15"/>
      <c r="N39" s="15"/>
    </row>
    <row r="40" spans="1:14" s="1" customFormat="1" ht="14.45" customHeight="1">
      <c r="A40" s="13" t="s">
        <v>8</v>
      </c>
      <c r="B40" s="16"/>
      <c r="C40" s="16"/>
      <c r="D40" s="16"/>
      <c r="E40" s="16"/>
      <c r="F40" s="16"/>
      <c r="G40" s="20"/>
      <c r="H40" s="24"/>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50"/>
    </row>
    <row r="41" spans="1:14" s="1" customFormat="1" ht="14.45" customHeight="1">
      <c r="A41" s="13" t="s">
        <v>5</v>
      </c>
      <c r="B41" s="16"/>
      <c r="C41" s="16"/>
      <c r="D41" s="16"/>
      <c r="E41" s="16"/>
      <c r="F41" s="16"/>
      <c r="G41" s="20"/>
      <c r="H41" s="24"/>
      <c r="I41" s="4">
        <f t="shared" si="71"/>
        <v>0</v>
      </c>
      <c r="J41" s="5">
        <f t="shared" si="72"/>
        <v>0</v>
      </c>
      <c r="K41" s="5">
        <f t="shared" si="73"/>
        <v>0</v>
      </c>
      <c r="L41" s="6" t="str">
        <f t="shared" si="74"/>
        <v>－</v>
      </c>
      <c r="M41" s="7" t="str">
        <f t="shared" ref="M41" si="76">IF(COUNTIF(B41:K41,"●"),"-",(IF(L41&gt;=0.285,"○","×")))</f>
        <v>○</v>
      </c>
      <c r="N41" s="51"/>
    </row>
    <row r="42" spans="1:14" s="1" customFormat="1" ht="14.45" customHeight="1">
      <c r="A42" s="13" t="s">
        <v>4</v>
      </c>
      <c r="B42" s="14">
        <f t="shared" ref="B42" si="77">H39+1</f>
        <v>45817</v>
      </c>
      <c r="C42" s="14">
        <f t="shared" ref="C42:H42" si="78">B42+1</f>
        <v>45818</v>
      </c>
      <c r="D42" s="14">
        <f t="shared" si="78"/>
        <v>45819</v>
      </c>
      <c r="E42" s="14">
        <f t="shared" si="78"/>
        <v>45820</v>
      </c>
      <c r="F42" s="14">
        <f t="shared" si="78"/>
        <v>45821</v>
      </c>
      <c r="G42" s="19">
        <f t="shared" si="78"/>
        <v>45822</v>
      </c>
      <c r="H42" s="23">
        <f t="shared" si="78"/>
        <v>45823</v>
      </c>
      <c r="I42" s="36">
        <v>11</v>
      </c>
      <c r="J42" s="15"/>
      <c r="K42" s="15"/>
      <c r="L42" s="15"/>
      <c r="M42" s="15"/>
      <c r="N42" s="15"/>
    </row>
    <row r="43" spans="1:14" s="1" customFormat="1" ht="14.45" customHeight="1">
      <c r="A43" s="13" t="s">
        <v>8</v>
      </c>
      <c r="B43" s="16"/>
      <c r="C43" s="16"/>
      <c r="D43" s="16"/>
      <c r="E43" s="16"/>
      <c r="F43" s="16"/>
      <c r="G43" s="20"/>
      <c r="H43" s="24"/>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50"/>
    </row>
    <row r="44" spans="1:14" s="1" customFormat="1" ht="14.45" customHeight="1">
      <c r="A44" s="13" t="s">
        <v>5</v>
      </c>
      <c r="B44" s="16"/>
      <c r="C44" s="16"/>
      <c r="D44" s="16"/>
      <c r="E44" s="16"/>
      <c r="F44" s="16"/>
      <c r="G44" s="20"/>
      <c r="H44" s="24"/>
      <c r="I44" s="4">
        <f t="shared" si="79"/>
        <v>0</v>
      </c>
      <c r="J44" s="5">
        <f t="shared" si="80"/>
        <v>0</v>
      </c>
      <c r="K44" s="5">
        <f t="shared" si="81"/>
        <v>0</v>
      </c>
      <c r="L44" s="6" t="str">
        <f t="shared" si="82"/>
        <v>－</v>
      </c>
      <c r="M44" s="7" t="str">
        <f t="shared" ref="M44" si="84">IF(COUNTIF(B44:K44,"●"),"-",(IF(L44&gt;=0.285,"○","×")))</f>
        <v>○</v>
      </c>
      <c r="N44" s="51"/>
    </row>
    <row r="45" spans="1:14" s="1" customFormat="1" ht="14.45" customHeight="1">
      <c r="A45" s="13" t="s">
        <v>4</v>
      </c>
      <c r="B45" s="14">
        <f t="shared" ref="B45" si="85">H42+1</f>
        <v>45824</v>
      </c>
      <c r="C45" s="14">
        <f t="shared" ref="C45:H45" si="86">B45+1</f>
        <v>45825</v>
      </c>
      <c r="D45" s="14">
        <f t="shared" si="86"/>
        <v>45826</v>
      </c>
      <c r="E45" s="14">
        <f t="shared" si="86"/>
        <v>45827</v>
      </c>
      <c r="F45" s="14">
        <f t="shared" si="86"/>
        <v>45828</v>
      </c>
      <c r="G45" s="19">
        <f t="shared" si="86"/>
        <v>45829</v>
      </c>
      <c r="H45" s="23">
        <f t="shared" si="86"/>
        <v>45830</v>
      </c>
      <c r="I45" s="36">
        <v>12</v>
      </c>
      <c r="J45" s="15"/>
      <c r="K45" s="15"/>
      <c r="L45" s="15"/>
      <c r="M45" s="15"/>
      <c r="N45" s="15"/>
    </row>
    <row r="46" spans="1:14" s="1" customFormat="1" ht="14.45" customHeight="1">
      <c r="A46" s="13" t="s">
        <v>8</v>
      </c>
      <c r="B46" s="16"/>
      <c r="C46" s="16"/>
      <c r="D46" s="16"/>
      <c r="E46" s="16"/>
      <c r="F46" s="16"/>
      <c r="G46" s="20"/>
      <c r="H46" s="24"/>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50"/>
    </row>
    <row r="47" spans="1:14" s="1" customFormat="1" ht="14.45" customHeight="1">
      <c r="A47" s="13" t="s">
        <v>5</v>
      </c>
      <c r="B47" s="16"/>
      <c r="C47" s="16"/>
      <c r="D47" s="16"/>
      <c r="E47" s="16"/>
      <c r="F47" s="16"/>
      <c r="G47" s="20"/>
      <c r="H47" s="24"/>
      <c r="I47" s="4">
        <f t="shared" si="87"/>
        <v>0</v>
      </c>
      <c r="J47" s="5">
        <f t="shared" si="88"/>
        <v>0</v>
      </c>
      <c r="K47" s="5">
        <f t="shared" si="89"/>
        <v>0</v>
      </c>
      <c r="L47" s="6" t="str">
        <f t="shared" si="90"/>
        <v>－</v>
      </c>
      <c r="M47" s="7" t="str">
        <f t="shared" ref="M47" si="92">IF(COUNTIF(B47:K47,"●"),"-",(IF(L47&gt;=0.285,"○","×")))</f>
        <v>○</v>
      </c>
      <c r="N47" s="51"/>
    </row>
    <row r="48" spans="1:14" s="1" customFormat="1" ht="14.45" customHeight="1">
      <c r="A48" s="13" t="s">
        <v>4</v>
      </c>
      <c r="B48" s="14">
        <f t="shared" ref="B48" si="93">H45+1</f>
        <v>45831</v>
      </c>
      <c r="C48" s="14">
        <f t="shared" ref="C48:H48" si="94">B48+1</f>
        <v>45832</v>
      </c>
      <c r="D48" s="14">
        <f t="shared" si="94"/>
        <v>45833</v>
      </c>
      <c r="E48" s="14">
        <f t="shared" si="94"/>
        <v>45834</v>
      </c>
      <c r="F48" s="14">
        <f t="shared" si="94"/>
        <v>45835</v>
      </c>
      <c r="G48" s="19">
        <f t="shared" si="94"/>
        <v>45836</v>
      </c>
      <c r="H48" s="23">
        <f t="shared" si="94"/>
        <v>45837</v>
      </c>
      <c r="I48" s="36">
        <v>13</v>
      </c>
      <c r="J48" s="15"/>
      <c r="K48" s="15"/>
      <c r="L48" s="15"/>
      <c r="M48" s="15"/>
      <c r="N48" s="15"/>
    </row>
    <row r="49" spans="1:14" s="1" customFormat="1" ht="14.45" customHeight="1">
      <c r="A49" s="13" t="s">
        <v>8</v>
      </c>
      <c r="B49" s="16"/>
      <c r="C49" s="16"/>
      <c r="D49" s="16"/>
      <c r="E49" s="16"/>
      <c r="F49" s="16"/>
      <c r="G49" s="20"/>
      <c r="H49" s="24"/>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50"/>
    </row>
    <row r="50" spans="1:14" s="1" customFormat="1" ht="14.45" customHeight="1">
      <c r="A50" s="13" t="s">
        <v>5</v>
      </c>
      <c r="B50" s="16"/>
      <c r="C50" s="16"/>
      <c r="D50" s="16"/>
      <c r="E50" s="16"/>
      <c r="F50" s="16"/>
      <c r="G50" s="20"/>
      <c r="H50" s="24"/>
      <c r="I50" s="4">
        <f t="shared" si="95"/>
        <v>0</v>
      </c>
      <c r="J50" s="5">
        <f t="shared" si="96"/>
        <v>0</v>
      </c>
      <c r="K50" s="5">
        <f t="shared" si="97"/>
        <v>0</v>
      </c>
      <c r="L50" s="6" t="str">
        <f t="shared" si="98"/>
        <v>－</v>
      </c>
      <c r="M50" s="7" t="str">
        <f t="shared" ref="M50" si="100">IF(COUNTIF(B50:K50,"●"),"-",(IF(L50&gt;=0.285,"○","×")))</f>
        <v>○</v>
      </c>
      <c r="N50" s="51"/>
    </row>
    <row r="51" spans="1:14" s="1" customFormat="1" ht="14.45" customHeight="1">
      <c r="A51" s="13" t="s">
        <v>4</v>
      </c>
      <c r="B51" s="14">
        <f t="shared" ref="B51" si="101">H48+1</f>
        <v>45838</v>
      </c>
      <c r="C51" s="14">
        <f t="shared" ref="C51:H51" si="102">B51+1</f>
        <v>45839</v>
      </c>
      <c r="D51" s="14">
        <f t="shared" si="102"/>
        <v>45840</v>
      </c>
      <c r="E51" s="14">
        <f t="shared" si="102"/>
        <v>45841</v>
      </c>
      <c r="F51" s="14">
        <f t="shared" si="102"/>
        <v>45842</v>
      </c>
      <c r="G51" s="19">
        <f t="shared" si="102"/>
        <v>45843</v>
      </c>
      <c r="H51" s="23">
        <f t="shared" si="102"/>
        <v>45844</v>
      </c>
      <c r="I51" s="36">
        <v>14</v>
      </c>
      <c r="J51" s="15"/>
      <c r="K51" s="15"/>
      <c r="L51" s="15"/>
      <c r="M51" s="15"/>
      <c r="N51" s="15"/>
    </row>
    <row r="52" spans="1:14" s="1" customFormat="1" ht="14.45" customHeight="1">
      <c r="A52" s="13" t="s">
        <v>8</v>
      </c>
      <c r="B52" s="16"/>
      <c r="C52" s="16"/>
      <c r="D52" s="16"/>
      <c r="E52" s="16"/>
      <c r="F52" s="16"/>
      <c r="G52" s="20"/>
      <c r="H52" s="24"/>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50"/>
    </row>
    <row r="53" spans="1:14" s="1" customFormat="1" ht="14.45" customHeight="1">
      <c r="A53" s="13" t="s">
        <v>5</v>
      </c>
      <c r="B53" s="16"/>
      <c r="C53" s="16"/>
      <c r="D53" s="16"/>
      <c r="E53" s="16"/>
      <c r="F53" s="16"/>
      <c r="G53" s="20"/>
      <c r="H53" s="24"/>
      <c r="I53" s="4">
        <f t="shared" si="103"/>
        <v>0</v>
      </c>
      <c r="J53" s="5">
        <f t="shared" si="104"/>
        <v>0</v>
      </c>
      <c r="K53" s="5">
        <f t="shared" si="105"/>
        <v>0</v>
      </c>
      <c r="L53" s="6" t="str">
        <f t="shared" si="106"/>
        <v>－</v>
      </c>
      <c r="M53" s="7" t="str">
        <f t="shared" ref="M53" si="108">IF(COUNTIF(B53:K53,"●"),"-",(IF(L53&gt;=0.285,"○","×")))</f>
        <v>○</v>
      </c>
      <c r="N53" s="51"/>
    </row>
    <row r="54" spans="1:14" s="1" customFormat="1" ht="14.45" customHeight="1">
      <c r="A54" s="13" t="s">
        <v>4</v>
      </c>
      <c r="B54" s="14">
        <f t="shared" ref="B54" si="109">H51+1</f>
        <v>45845</v>
      </c>
      <c r="C54" s="14">
        <f t="shared" ref="C54:H54" si="110">B54+1</f>
        <v>45846</v>
      </c>
      <c r="D54" s="14">
        <f t="shared" si="110"/>
        <v>45847</v>
      </c>
      <c r="E54" s="14">
        <f t="shared" si="110"/>
        <v>45848</v>
      </c>
      <c r="F54" s="14">
        <f t="shared" si="110"/>
        <v>45849</v>
      </c>
      <c r="G54" s="19">
        <f t="shared" si="110"/>
        <v>45850</v>
      </c>
      <c r="H54" s="23">
        <f t="shared" si="110"/>
        <v>45851</v>
      </c>
      <c r="I54" s="36">
        <v>15</v>
      </c>
      <c r="J54" s="15"/>
      <c r="K54" s="15"/>
      <c r="L54" s="15"/>
      <c r="M54" s="15"/>
      <c r="N54" s="15"/>
    </row>
    <row r="55" spans="1:14" s="1" customFormat="1" ht="14.45" customHeight="1">
      <c r="A55" s="13" t="s">
        <v>8</v>
      </c>
      <c r="B55" s="16"/>
      <c r="C55" s="16"/>
      <c r="D55" s="16"/>
      <c r="E55" s="16"/>
      <c r="F55" s="16"/>
      <c r="G55" s="20"/>
      <c r="H55" s="24"/>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50"/>
    </row>
    <row r="56" spans="1:14" s="1" customFormat="1" ht="14.45" customHeight="1">
      <c r="A56" s="13" t="s">
        <v>5</v>
      </c>
      <c r="B56" s="16"/>
      <c r="C56" s="16"/>
      <c r="D56" s="16"/>
      <c r="E56" s="16"/>
      <c r="F56" s="16"/>
      <c r="G56" s="20"/>
      <c r="H56" s="24"/>
      <c r="I56" s="4">
        <f t="shared" si="111"/>
        <v>0</v>
      </c>
      <c r="J56" s="5">
        <f t="shared" si="112"/>
        <v>0</v>
      </c>
      <c r="K56" s="5">
        <f t="shared" si="113"/>
        <v>0</v>
      </c>
      <c r="L56" s="6" t="str">
        <f t="shared" si="114"/>
        <v>－</v>
      </c>
      <c r="M56" s="7" t="str">
        <f t="shared" ref="M56" si="116">IF(COUNTIF(B56:K56,"●"),"-",(IF(L56&gt;=0.285,"○","×")))</f>
        <v>○</v>
      </c>
      <c r="N56" s="51"/>
    </row>
    <row r="57" spans="1:14" s="1" customFormat="1" ht="14.45" customHeight="1">
      <c r="A57" s="13" t="s">
        <v>4</v>
      </c>
      <c r="B57" s="14">
        <f t="shared" ref="B57" si="117">H54+1</f>
        <v>45852</v>
      </c>
      <c r="C57" s="14">
        <f t="shared" ref="C57:H57" si="118">B57+1</f>
        <v>45853</v>
      </c>
      <c r="D57" s="14">
        <f t="shared" si="118"/>
        <v>45854</v>
      </c>
      <c r="E57" s="14">
        <f t="shared" si="118"/>
        <v>45855</v>
      </c>
      <c r="F57" s="14">
        <f t="shared" si="118"/>
        <v>45856</v>
      </c>
      <c r="G57" s="19">
        <f t="shared" si="118"/>
        <v>45857</v>
      </c>
      <c r="H57" s="23">
        <f t="shared" si="118"/>
        <v>45858</v>
      </c>
      <c r="I57" s="36">
        <v>16</v>
      </c>
      <c r="J57" s="15"/>
      <c r="K57" s="15"/>
      <c r="L57" s="15"/>
      <c r="M57" s="15"/>
      <c r="N57" s="15"/>
    </row>
    <row r="58" spans="1:14" s="1" customFormat="1" ht="14.45" customHeight="1">
      <c r="A58" s="13" t="s">
        <v>8</v>
      </c>
      <c r="B58" s="16"/>
      <c r="C58" s="16"/>
      <c r="D58" s="16"/>
      <c r="E58" s="16"/>
      <c r="F58" s="16"/>
      <c r="G58" s="20"/>
      <c r="H58" s="24"/>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50"/>
    </row>
    <row r="59" spans="1:14" s="1" customFormat="1" ht="14.45" customHeight="1">
      <c r="A59" s="13" t="s">
        <v>5</v>
      </c>
      <c r="B59" s="16"/>
      <c r="C59" s="16"/>
      <c r="D59" s="16"/>
      <c r="E59" s="16"/>
      <c r="F59" s="16"/>
      <c r="G59" s="20"/>
      <c r="H59" s="24"/>
      <c r="I59" s="4">
        <f t="shared" si="119"/>
        <v>0</v>
      </c>
      <c r="J59" s="5">
        <f t="shared" si="120"/>
        <v>0</v>
      </c>
      <c r="K59" s="5">
        <f t="shared" si="121"/>
        <v>0</v>
      </c>
      <c r="L59" s="6" t="str">
        <f t="shared" si="122"/>
        <v>－</v>
      </c>
      <c r="M59" s="7" t="str">
        <f t="shared" ref="M59" si="124">IF(COUNTIF(B59:K59,"●"),"-",(IF(L59&gt;=0.285,"○","×")))</f>
        <v>○</v>
      </c>
      <c r="N59" s="51"/>
    </row>
    <row r="60" spans="1:14" s="1" customFormat="1" ht="14.45" customHeight="1">
      <c r="A60" s="13" t="s">
        <v>4</v>
      </c>
      <c r="B60" s="14">
        <f t="shared" ref="B60" si="125">H57+1</f>
        <v>45859</v>
      </c>
      <c r="C60" s="14">
        <f t="shared" ref="C60:H60" si="126">B60+1</f>
        <v>45860</v>
      </c>
      <c r="D60" s="14">
        <f t="shared" si="126"/>
        <v>45861</v>
      </c>
      <c r="E60" s="14">
        <f t="shared" si="126"/>
        <v>45862</v>
      </c>
      <c r="F60" s="14">
        <f t="shared" si="126"/>
        <v>45863</v>
      </c>
      <c r="G60" s="19">
        <f t="shared" si="126"/>
        <v>45864</v>
      </c>
      <c r="H60" s="23">
        <f t="shared" si="126"/>
        <v>45865</v>
      </c>
      <c r="I60" s="36">
        <v>17</v>
      </c>
      <c r="J60" s="15"/>
      <c r="K60" s="15"/>
      <c r="L60" s="15"/>
      <c r="M60" s="15"/>
      <c r="N60" s="15"/>
    </row>
    <row r="61" spans="1:14" s="1" customFormat="1" ht="14.45" customHeight="1">
      <c r="A61" s="13" t="s">
        <v>8</v>
      </c>
      <c r="B61" s="16"/>
      <c r="C61" s="16"/>
      <c r="D61" s="16"/>
      <c r="E61" s="16"/>
      <c r="F61" s="16"/>
      <c r="G61" s="20"/>
      <c r="H61" s="24"/>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50"/>
    </row>
    <row r="62" spans="1:14" s="1" customFormat="1" ht="14.45" customHeight="1">
      <c r="A62" s="13" t="s">
        <v>5</v>
      </c>
      <c r="B62" s="16"/>
      <c r="C62" s="16"/>
      <c r="D62" s="16"/>
      <c r="E62" s="16"/>
      <c r="F62" s="16"/>
      <c r="G62" s="20"/>
      <c r="H62" s="24"/>
      <c r="I62" s="4">
        <f t="shared" si="127"/>
        <v>0</v>
      </c>
      <c r="J62" s="5">
        <f t="shared" si="128"/>
        <v>0</v>
      </c>
      <c r="K62" s="5">
        <f t="shared" si="129"/>
        <v>0</v>
      </c>
      <c r="L62" s="6" t="str">
        <f t="shared" si="130"/>
        <v>－</v>
      </c>
      <c r="M62" s="7" t="str">
        <f t="shared" ref="M62" si="132">IF(COUNTIF(B62:K62,"●"),"-",(IF(L62&gt;=0.285,"○","×")))</f>
        <v>○</v>
      </c>
      <c r="N62" s="51"/>
    </row>
    <row r="63" spans="1:14" s="1" customFormat="1" ht="14.45" customHeight="1">
      <c r="A63" s="13" t="s">
        <v>4</v>
      </c>
      <c r="B63" s="14">
        <f t="shared" ref="B63" si="133">H60+1</f>
        <v>45866</v>
      </c>
      <c r="C63" s="14">
        <f t="shared" ref="C63:H63" si="134">B63+1</f>
        <v>45867</v>
      </c>
      <c r="D63" s="14">
        <f t="shared" si="134"/>
        <v>45868</v>
      </c>
      <c r="E63" s="14">
        <f t="shared" si="134"/>
        <v>45869</v>
      </c>
      <c r="F63" s="14">
        <f t="shared" si="134"/>
        <v>45870</v>
      </c>
      <c r="G63" s="19">
        <f t="shared" si="134"/>
        <v>45871</v>
      </c>
      <c r="H63" s="23">
        <f t="shared" si="134"/>
        <v>45872</v>
      </c>
      <c r="I63" s="36">
        <v>18</v>
      </c>
      <c r="J63" s="15"/>
      <c r="K63" s="15"/>
      <c r="L63" s="15"/>
      <c r="M63" s="15"/>
      <c r="N63" s="15"/>
    </row>
    <row r="64" spans="1:14" s="1" customFormat="1" ht="14.45" customHeight="1">
      <c r="A64" s="13" t="s">
        <v>8</v>
      </c>
      <c r="B64" s="16"/>
      <c r="C64" s="16"/>
      <c r="D64" s="16"/>
      <c r="E64" s="16"/>
      <c r="F64" s="16"/>
      <c r="G64" s="20"/>
      <c r="H64" s="24"/>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50"/>
    </row>
    <row r="65" spans="1:14" s="1" customFormat="1" ht="14.45" customHeight="1">
      <c r="A65" s="13" t="s">
        <v>5</v>
      </c>
      <c r="B65" s="16"/>
      <c r="C65" s="16"/>
      <c r="D65" s="16"/>
      <c r="E65" s="16"/>
      <c r="F65" s="16"/>
      <c r="G65" s="20"/>
      <c r="H65" s="24"/>
      <c r="I65" s="4">
        <f t="shared" si="135"/>
        <v>0</v>
      </c>
      <c r="J65" s="5">
        <f t="shared" si="136"/>
        <v>0</v>
      </c>
      <c r="K65" s="5">
        <f t="shared" si="137"/>
        <v>0</v>
      </c>
      <c r="L65" s="6" t="str">
        <f t="shared" si="138"/>
        <v>－</v>
      </c>
      <c r="M65" s="7" t="str">
        <f t="shared" ref="M65" si="140">IF(COUNTIF(B65:K65,"●"),"-",(IF(L65&gt;=0.285,"○","×")))</f>
        <v>○</v>
      </c>
      <c r="N65" s="51"/>
    </row>
    <row r="66" spans="1:14" s="1" customFormat="1" ht="14.45" customHeight="1">
      <c r="A66" s="13" t="s">
        <v>4</v>
      </c>
      <c r="B66" s="14">
        <f t="shared" ref="B66" si="141">H63+1</f>
        <v>45873</v>
      </c>
      <c r="C66" s="14">
        <f t="shared" ref="C66:H66" si="142">B66+1</f>
        <v>45874</v>
      </c>
      <c r="D66" s="14">
        <f t="shared" si="142"/>
        <v>45875</v>
      </c>
      <c r="E66" s="14">
        <f t="shared" si="142"/>
        <v>45876</v>
      </c>
      <c r="F66" s="14">
        <f t="shared" si="142"/>
        <v>45877</v>
      </c>
      <c r="G66" s="19">
        <f t="shared" si="142"/>
        <v>45878</v>
      </c>
      <c r="H66" s="23">
        <f t="shared" si="142"/>
        <v>45879</v>
      </c>
      <c r="I66" s="36">
        <v>19</v>
      </c>
      <c r="J66" s="15"/>
      <c r="K66" s="15"/>
      <c r="L66" s="15"/>
      <c r="M66" s="15"/>
      <c r="N66" s="15"/>
    </row>
    <row r="67" spans="1:14" s="1" customFormat="1" ht="14.45" customHeight="1">
      <c r="A67" s="13" t="s">
        <v>8</v>
      </c>
      <c r="B67" s="16"/>
      <c r="C67" s="16"/>
      <c r="D67" s="16"/>
      <c r="E67" s="16"/>
      <c r="F67" s="16"/>
      <c r="G67" s="20"/>
      <c r="H67" s="24"/>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50"/>
    </row>
    <row r="68" spans="1:14" s="1" customFormat="1" ht="14.45" customHeight="1">
      <c r="A68" s="13" t="s">
        <v>5</v>
      </c>
      <c r="B68" s="16"/>
      <c r="C68" s="16"/>
      <c r="D68" s="16"/>
      <c r="E68" s="16"/>
      <c r="F68" s="16"/>
      <c r="G68" s="20"/>
      <c r="H68" s="24"/>
      <c r="I68" s="4">
        <f t="shared" si="143"/>
        <v>0</v>
      </c>
      <c r="J68" s="5">
        <f t="shared" si="144"/>
        <v>0</v>
      </c>
      <c r="K68" s="5">
        <f t="shared" si="145"/>
        <v>0</v>
      </c>
      <c r="L68" s="6" t="str">
        <f t="shared" si="146"/>
        <v>－</v>
      </c>
      <c r="M68" s="7" t="str">
        <f t="shared" ref="M68" si="148">IF(COUNTIF(B68:K68,"●"),"-",(IF(L68&gt;=0.285,"○","×")))</f>
        <v>○</v>
      </c>
      <c r="N68" s="51"/>
    </row>
    <row r="69" spans="1:14" s="1" customFormat="1" ht="14.45" customHeight="1">
      <c r="A69" s="13" t="s">
        <v>4</v>
      </c>
      <c r="B69" s="14">
        <f t="shared" ref="B69" si="149">H66+1</f>
        <v>45880</v>
      </c>
      <c r="C69" s="14">
        <f t="shared" ref="C69:H69" si="150">B69+1</f>
        <v>45881</v>
      </c>
      <c r="D69" s="14">
        <f t="shared" si="150"/>
        <v>45882</v>
      </c>
      <c r="E69" s="14">
        <f t="shared" si="150"/>
        <v>45883</v>
      </c>
      <c r="F69" s="14">
        <f t="shared" si="150"/>
        <v>45884</v>
      </c>
      <c r="G69" s="19">
        <f t="shared" si="150"/>
        <v>45885</v>
      </c>
      <c r="H69" s="23">
        <f t="shared" si="150"/>
        <v>45886</v>
      </c>
      <c r="I69" s="36">
        <v>20</v>
      </c>
      <c r="J69" s="15"/>
      <c r="K69" s="15"/>
      <c r="L69" s="15"/>
      <c r="M69" s="15"/>
      <c r="N69" s="15"/>
    </row>
    <row r="70" spans="1:14" s="1" customFormat="1" ht="14.45" customHeight="1">
      <c r="A70" s="13" t="s">
        <v>8</v>
      </c>
      <c r="B70" s="16"/>
      <c r="C70" s="16"/>
      <c r="D70" s="16"/>
      <c r="E70" s="16"/>
      <c r="F70" s="16"/>
      <c r="G70" s="20"/>
      <c r="H70" s="24"/>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50"/>
    </row>
    <row r="71" spans="1:14" s="1" customFormat="1" ht="14.45" customHeight="1">
      <c r="A71" s="13" t="s">
        <v>5</v>
      </c>
      <c r="B71" s="16"/>
      <c r="C71" s="16"/>
      <c r="D71" s="16"/>
      <c r="E71" s="16"/>
      <c r="F71" s="16"/>
      <c r="G71" s="20"/>
      <c r="H71" s="24"/>
      <c r="I71" s="4">
        <f t="shared" si="151"/>
        <v>0</v>
      </c>
      <c r="J71" s="5">
        <f t="shared" si="152"/>
        <v>0</v>
      </c>
      <c r="K71" s="5">
        <f t="shared" si="153"/>
        <v>0</v>
      </c>
      <c r="L71" s="6" t="str">
        <f t="shared" si="154"/>
        <v>－</v>
      </c>
      <c r="M71" s="7" t="str">
        <f t="shared" ref="M71" si="156">IF(COUNTIF(B71:K71,"●"),"-",(IF(L71&gt;=0.285,"○","×")))</f>
        <v>○</v>
      </c>
      <c r="N71" s="51"/>
    </row>
    <row r="72" spans="1:14" s="1" customFormat="1" ht="14.45" customHeight="1">
      <c r="A72" s="13" t="s">
        <v>4</v>
      </c>
      <c r="B72" s="14">
        <f t="shared" ref="B72" si="157">H69+1</f>
        <v>45887</v>
      </c>
      <c r="C72" s="14">
        <f t="shared" ref="C72:H72" si="158">B72+1</f>
        <v>45888</v>
      </c>
      <c r="D72" s="14">
        <f t="shared" si="158"/>
        <v>45889</v>
      </c>
      <c r="E72" s="14">
        <f t="shared" si="158"/>
        <v>45890</v>
      </c>
      <c r="F72" s="14">
        <f t="shared" si="158"/>
        <v>45891</v>
      </c>
      <c r="G72" s="19">
        <f t="shared" si="158"/>
        <v>45892</v>
      </c>
      <c r="H72" s="23">
        <f t="shared" si="158"/>
        <v>45893</v>
      </c>
      <c r="I72" s="36">
        <v>21</v>
      </c>
      <c r="J72" s="15"/>
      <c r="K72" s="15"/>
      <c r="L72" s="15"/>
      <c r="M72" s="15"/>
      <c r="N72" s="15"/>
    </row>
    <row r="73" spans="1:14" s="1" customFormat="1" ht="14.45" customHeight="1">
      <c r="A73" s="13" t="s">
        <v>8</v>
      </c>
      <c r="B73" s="16"/>
      <c r="C73" s="16"/>
      <c r="D73" s="16"/>
      <c r="E73" s="16"/>
      <c r="F73" s="16"/>
      <c r="G73" s="20"/>
      <c r="H73" s="24"/>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50"/>
    </row>
    <row r="74" spans="1:14" s="1" customFormat="1" ht="14.45" customHeight="1">
      <c r="A74" s="13" t="s">
        <v>5</v>
      </c>
      <c r="B74" s="16"/>
      <c r="C74" s="16"/>
      <c r="D74" s="16"/>
      <c r="E74" s="16"/>
      <c r="F74" s="16"/>
      <c r="G74" s="20"/>
      <c r="H74" s="24"/>
      <c r="I74" s="4">
        <f t="shared" si="159"/>
        <v>0</v>
      </c>
      <c r="J74" s="5">
        <f t="shared" si="160"/>
        <v>0</v>
      </c>
      <c r="K74" s="5">
        <f t="shared" si="161"/>
        <v>0</v>
      </c>
      <c r="L74" s="6" t="str">
        <f t="shared" si="162"/>
        <v>－</v>
      </c>
      <c r="M74" s="7" t="str">
        <f t="shared" ref="M74" si="164">IF(COUNTIF(B74:K74,"●"),"-",(IF(L74&gt;=0.285,"○","×")))</f>
        <v>○</v>
      </c>
      <c r="N74" s="51"/>
    </row>
    <row r="75" spans="1:14" s="1" customFormat="1" ht="14.45" customHeight="1">
      <c r="A75" s="13" t="s">
        <v>4</v>
      </c>
      <c r="B75" s="14">
        <f t="shared" ref="B75" si="165">H72+1</f>
        <v>45894</v>
      </c>
      <c r="C75" s="14">
        <f t="shared" ref="C75:H75" si="166">B75+1</f>
        <v>45895</v>
      </c>
      <c r="D75" s="14">
        <f t="shared" si="166"/>
        <v>45896</v>
      </c>
      <c r="E75" s="14">
        <f t="shared" si="166"/>
        <v>45897</v>
      </c>
      <c r="F75" s="14">
        <f t="shared" si="166"/>
        <v>45898</v>
      </c>
      <c r="G75" s="19">
        <f t="shared" si="166"/>
        <v>45899</v>
      </c>
      <c r="H75" s="23">
        <f t="shared" si="166"/>
        <v>45900</v>
      </c>
      <c r="I75" s="36">
        <v>22</v>
      </c>
      <c r="J75" s="15"/>
      <c r="K75" s="15"/>
      <c r="L75" s="15"/>
      <c r="M75" s="15"/>
      <c r="N75" s="15"/>
    </row>
    <row r="76" spans="1:14" s="1" customFormat="1" ht="14.45" customHeight="1">
      <c r="A76" s="13" t="s">
        <v>8</v>
      </c>
      <c r="B76" s="16"/>
      <c r="C76" s="16"/>
      <c r="D76" s="16"/>
      <c r="E76" s="16"/>
      <c r="F76" s="16"/>
      <c r="G76" s="20"/>
      <c r="H76" s="24"/>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50"/>
    </row>
    <row r="77" spans="1:14" s="1" customFormat="1" ht="14.45" customHeight="1">
      <c r="A77" s="13" t="s">
        <v>5</v>
      </c>
      <c r="B77" s="16"/>
      <c r="C77" s="16"/>
      <c r="D77" s="16"/>
      <c r="E77" s="16"/>
      <c r="F77" s="16"/>
      <c r="G77" s="20"/>
      <c r="H77" s="24"/>
      <c r="I77" s="4">
        <f t="shared" si="167"/>
        <v>0</v>
      </c>
      <c r="J77" s="5">
        <f t="shared" si="168"/>
        <v>0</v>
      </c>
      <c r="K77" s="5">
        <f t="shared" si="169"/>
        <v>0</v>
      </c>
      <c r="L77" s="6" t="str">
        <f t="shared" si="170"/>
        <v>－</v>
      </c>
      <c r="M77" s="7" t="str">
        <f t="shared" ref="M77" si="172">IF(COUNTIF(B77:K77,"●"),"-",(IF(L77&gt;=0.285,"○","×")))</f>
        <v>○</v>
      </c>
      <c r="N77" s="51"/>
    </row>
    <row r="78" spans="1:14" s="1" customFormat="1" ht="14.45" customHeight="1">
      <c r="A78" s="13" t="s">
        <v>4</v>
      </c>
      <c r="B78" s="14">
        <f t="shared" ref="B78" si="173">H75+1</f>
        <v>45901</v>
      </c>
      <c r="C78" s="14">
        <f t="shared" ref="C78:H78" si="174">B78+1</f>
        <v>45902</v>
      </c>
      <c r="D78" s="14">
        <f t="shared" si="174"/>
        <v>45903</v>
      </c>
      <c r="E78" s="14">
        <f t="shared" si="174"/>
        <v>45904</v>
      </c>
      <c r="F78" s="14">
        <f t="shared" si="174"/>
        <v>45905</v>
      </c>
      <c r="G78" s="19">
        <f t="shared" si="174"/>
        <v>45906</v>
      </c>
      <c r="H78" s="23">
        <f t="shared" si="174"/>
        <v>45907</v>
      </c>
      <c r="I78" s="36">
        <v>23</v>
      </c>
      <c r="J78" s="15"/>
      <c r="K78" s="15"/>
      <c r="L78" s="15"/>
      <c r="M78" s="15"/>
      <c r="N78" s="15"/>
    </row>
    <row r="79" spans="1:14" s="1" customFormat="1" ht="14.45" customHeight="1">
      <c r="A79" s="13" t="s">
        <v>8</v>
      </c>
      <c r="B79" s="16"/>
      <c r="C79" s="16"/>
      <c r="D79" s="16"/>
      <c r="E79" s="16"/>
      <c r="F79" s="16"/>
      <c r="G79" s="20"/>
      <c r="H79" s="24"/>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50"/>
    </row>
    <row r="80" spans="1:14" s="1" customFormat="1" ht="14.45" customHeight="1">
      <c r="A80" s="13" t="s">
        <v>5</v>
      </c>
      <c r="B80" s="16"/>
      <c r="C80" s="16"/>
      <c r="D80" s="16"/>
      <c r="E80" s="16"/>
      <c r="F80" s="16"/>
      <c r="G80" s="20"/>
      <c r="H80" s="24"/>
      <c r="I80" s="4">
        <f t="shared" si="175"/>
        <v>0</v>
      </c>
      <c r="J80" s="5">
        <f t="shared" si="176"/>
        <v>0</v>
      </c>
      <c r="K80" s="5">
        <f t="shared" si="177"/>
        <v>0</v>
      </c>
      <c r="L80" s="6" t="str">
        <f t="shared" si="178"/>
        <v>－</v>
      </c>
      <c r="M80" s="7" t="str">
        <f t="shared" ref="M80" si="180">IF(COUNTIF(B80:K80,"●"),"-",(IF(L80&gt;=0.285,"○","×")))</f>
        <v>○</v>
      </c>
      <c r="N80" s="51"/>
    </row>
    <row r="81" spans="1:14" s="1" customFormat="1" ht="14.45" customHeight="1">
      <c r="A81" s="13" t="s">
        <v>4</v>
      </c>
      <c r="B81" s="14">
        <f t="shared" ref="B81" si="181">H78+1</f>
        <v>45908</v>
      </c>
      <c r="C81" s="14">
        <f t="shared" ref="C81:H81" si="182">B81+1</f>
        <v>45909</v>
      </c>
      <c r="D81" s="14">
        <f t="shared" si="182"/>
        <v>45910</v>
      </c>
      <c r="E81" s="14">
        <f t="shared" si="182"/>
        <v>45911</v>
      </c>
      <c r="F81" s="14">
        <f t="shared" si="182"/>
        <v>45912</v>
      </c>
      <c r="G81" s="19">
        <f t="shared" si="182"/>
        <v>45913</v>
      </c>
      <c r="H81" s="23">
        <f t="shared" si="182"/>
        <v>45914</v>
      </c>
      <c r="I81" s="36">
        <v>24</v>
      </c>
      <c r="J81" s="15"/>
      <c r="K81" s="15"/>
      <c r="L81" s="15"/>
      <c r="M81" s="15"/>
      <c r="N81" s="15"/>
    </row>
    <row r="82" spans="1:14" s="1" customFormat="1" ht="14.45" customHeight="1">
      <c r="A82" s="13" t="s">
        <v>8</v>
      </c>
      <c r="B82" s="16"/>
      <c r="C82" s="16"/>
      <c r="D82" s="16"/>
      <c r="E82" s="16"/>
      <c r="F82" s="16"/>
      <c r="G82" s="20"/>
      <c r="H82" s="24"/>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50"/>
    </row>
    <row r="83" spans="1:14" s="1" customFormat="1" ht="14.45" customHeight="1">
      <c r="A83" s="13" t="s">
        <v>5</v>
      </c>
      <c r="B83" s="16"/>
      <c r="C83" s="16"/>
      <c r="D83" s="16"/>
      <c r="E83" s="16"/>
      <c r="F83" s="16"/>
      <c r="G83" s="20"/>
      <c r="H83" s="24"/>
      <c r="I83" s="4">
        <f t="shared" si="183"/>
        <v>0</v>
      </c>
      <c r="J83" s="5">
        <f t="shared" si="184"/>
        <v>0</v>
      </c>
      <c r="K83" s="5">
        <f t="shared" si="185"/>
        <v>0</v>
      </c>
      <c r="L83" s="6" t="str">
        <f t="shared" si="186"/>
        <v>－</v>
      </c>
      <c r="M83" s="7" t="str">
        <f t="shared" ref="M83" si="188">IF(COUNTIF(B83:K83,"●"),"-",(IF(L83&gt;=0.285,"○","×")))</f>
        <v>○</v>
      </c>
      <c r="N83" s="51"/>
    </row>
    <row r="84" spans="1:14" s="1" customFormat="1" ht="14.45" customHeight="1">
      <c r="A84" s="13" t="s">
        <v>4</v>
      </c>
      <c r="B84" s="14">
        <f t="shared" ref="B84" si="189">H81+1</f>
        <v>45915</v>
      </c>
      <c r="C84" s="14">
        <f t="shared" ref="C84:H84" si="190">B84+1</f>
        <v>45916</v>
      </c>
      <c r="D84" s="14">
        <f t="shared" si="190"/>
        <v>45917</v>
      </c>
      <c r="E84" s="14">
        <f t="shared" si="190"/>
        <v>45918</v>
      </c>
      <c r="F84" s="14">
        <f t="shared" si="190"/>
        <v>45919</v>
      </c>
      <c r="G84" s="19">
        <f t="shared" si="190"/>
        <v>45920</v>
      </c>
      <c r="H84" s="23">
        <f t="shared" si="190"/>
        <v>45921</v>
      </c>
      <c r="I84" s="36">
        <v>25</v>
      </c>
      <c r="J84" s="15"/>
      <c r="K84" s="15"/>
      <c r="L84" s="15"/>
      <c r="M84" s="15"/>
      <c r="N84" s="15"/>
    </row>
    <row r="85" spans="1:14" s="1" customFormat="1" ht="14.45" customHeight="1">
      <c r="A85" s="13" t="s">
        <v>8</v>
      </c>
      <c r="B85" s="16"/>
      <c r="C85" s="16"/>
      <c r="D85" s="16"/>
      <c r="E85" s="16"/>
      <c r="F85" s="16"/>
      <c r="G85" s="20"/>
      <c r="H85" s="24"/>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50"/>
    </row>
    <row r="86" spans="1:14" s="1" customFormat="1" ht="14.45" customHeight="1">
      <c r="A86" s="13" t="s">
        <v>5</v>
      </c>
      <c r="B86" s="16"/>
      <c r="C86" s="16"/>
      <c r="D86" s="16"/>
      <c r="E86" s="16"/>
      <c r="F86" s="16"/>
      <c r="G86" s="20"/>
      <c r="H86" s="24"/>
      <c r="I86" s="4">
        <f t="shared" si="191"/>
        <v>0</v>
      </c>
      <c r="J86" s="5">
        <f t="shared" si="192"/>
        <v>0</v>
      </c>
      <c r="K86" s="5">
        <f t="shared" si="193"/>
        <v>0</v>
      </c>
      <c r="L86" s="6" t="str">
        <f t="shared" si="194"/>
        <v>－</v>
      </c>
      <c r="M86" s="7" t="str">
        <f t="shared" ref="M86" si="196">IF(COUNTIF(B86:K86,"●"),"-",(IF(L86&gt;=0.285,"○","×")))</f>
        <v>○</v>
      </c>
      <c r="N86" s="51"/>
    </row>
    <row r="87" spans="1:14" s="1" customFormat="1" ht="14.45" customHeight="1">
      <c r="A87" s="13" t="s">
        <v>4</v>
      </c>
      <c r="B87" s="14">
        <f t="shared" ref="B87" si="197">H84+1</f>
        <v>45922</v>
      </c>
      <c r="C87" s="14">
        <f t="shared" ref="C87:H87" si="198">B87+1</f>
        <v>45923</v>
      </c>
      <c r="D87" s="14">
        <f t="shared" si="198"/>
        <v>45924</v>
      </c>
      <c r="E87" s="14">
        <f t="shared" si="198"/>
        <v>45925</v>
      </c>
      <c r="F87" s="14">
        <f t="shared" si="198"/>
        <v>45926</v>
      </c>
      <c r="G87" s="19">
        <f t="shared" si="198"/>
        <v>45927</v>
      </c>
      <c r="H87" s="23">
        <f t="shared" si="198"/>
        <v>45928</v>
      </c>
      <c r="I87" s="36">
        <v>26</v>
      </c>
      <c r="J87" s="15"/>
      <c r="K87" s="15"/>
      <c r="L87" s="15"/>
      <c r="M87" s="15"/>
      <c r="N87" s="15"/>
    </row>
    <row r="88" spans="1:14" s="1" customFormat="1" ht="14.45" customHeight="1">
      <c r="A88" s="13" t="s">
        <v>8</v>
      </c>
      <c r="B88" s="16"/>
      <c r="C88" s="16"/>
      <c r="D88" s="16"/>
      <c r="E88" s="16"/>
      <c r="F88" s="16"/>
      <c r="G88" s="20"/>
      <c r="H88" s="24"/>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50"/>
    </row>
    <row r="89" spans="1:14" s="1" customFormat="1" ht="14.45" customHeight="1">
      <c r="A89" s="13" t="s">
        <v>5</v>
      </c>
      <c r="B89" s="16"/>
      <c r="C89" s="16"/>
      <c r="D89" s="16"/>
      <c r="E89" s="16"/>
      <c r="F89" s="16"/>
      <c r="G89" s="20"/>
      <c r="H89" s="24"/>
      <c r="I89" s="4">
        <f t="shared" si="199"/>
        <v>0</v>
      </c>
      <c r="J89" s="5">
        <f t="shared" si="200"/>
        <v>0</v>
      </c>
      <c r="K89" s="5">
        <f t="shared" si="201"/>
        <v>0</v>
      </c>
      <c r="L89" s="6" t="str">
        <f t="shared" si="202"/>
        <v>－</v>
      </c>
      <c r="M89" s="7" t="str">
        <f t="shared" ref="M89" si="204">IF(COUNTIF(B89:K89,"●"),"-",(IF(L89&gt;=0.285,"○","×")))</f>
        <v>○</v>
      </c>
      <c r="N89" s="51"/>
    </row>
    <row r="90" spans="1:14" s="1" customFormat="1" ht="14.45" customHeight="1">
      <c r="A90" s="13" t="s">
        <v>4</v>
      </c>
      <c r="B90" s="14">
        <f t="shared" ref="B90" si="205">H87+1</f>
        <v>45929</v>
      </c>
      <c r="C90" s="14">
        <f t="shared" ref="C90:H90" si="206">B90+1</f>
        <v>45930</v>
      </c>
      <c r="D90" s="14">
        <f t="shared" si="206"/>
        <v>45931</v>
      </c>
      <c r="E90" s="14">
        <f t="shared" si="206"/>
        <v>45932</v>
      </c>
      <c r="F90" s="14">
        <f t="shared" si="206"/>
        <v>45933</v>
      </c>
      <c r="G90" s="19">
        <f t="shared" si="206"/>
        <v>45934</v>
      </c>
      <c r="H90" s="23">
        <f t="shared" si="206"/>
        <v>45935</v>
      </c>
      <c r="I90" s="36">
        <v>27</v>
      </c>
      <c r="J90" s="15"/>
      <c r="K90" s="15"/>
      <c r="L90" s="15"/>
      <c r="M90" s="15"/>
      <c r="N90" s="15"/>
    </row>
    <row r="91" spans="1:14" s="1" customFormat="1" ht="14.45" customHeight="1">
      <c r="A91" s="13" t="s">
        <v>8</v>
      </c>
      <c r="B91" s="16"/>
      <c r="C91" s="16"/>
      <c r="D91" s="16"/>
      <c r="E91" s="16"/>
      <c r="F91" s="16"/>
      <c r="G91" s="20"/>
      <c r="H91" s="24"/>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50"/>
    </row>
    <row r="92" spans="1:14" s="1" customFormat="1" ht="14.45" customHeight="1">
      <c r="A92" s="13" t="s">
        <v>5</v>
      </c>
      <c r="B92" s="16"/>
      <c r="C92" s="16"/>
      <c r="D92" s="16"/>
      <c r="E92" s="16"/>
      <c r="F92" s="16"/>
      <c r="G92" s="20"/>
      <c r="H92" s="24"/>
      <c r="I92" s="4">
        <f t="shared" si="207"/>
        <v>0</v>
      </c>
      <c r="J92" s="5">
        <f t="shared" si="208"/>
        <v>0</v>
      </c>
      <c r="K92" s="5">
        <f t="shared" si="209"/>
        <v>0</v>
      </c>
      <c r="L92" s="6" t="str">
        <f t="shared" si="210"/>
        <v>－</v>
      </c>
      <c r="M92" s="7" t="str">
        <f t="shared" ref="M92" si="212">IF(COUNTIF(B92:K92,"●"),"-",(IF(L92&gt;=0.285,"○","×")))</f>
        <v>○</v>
      </c>
      <c r="N92" s="51"/>
    </row>
    <row r="93" spans="1:14" s="1" customFormat="1" ht="14.45" customHeight="1">
      <c r="A93" s="13" t="s">
        <v>4</v>
      </c>
      <c r="B93" s="14">
        <f t="shared" ref="B93" si="213">H90+1</f>
        <v>45936</v>
      </c>
      <c r="C93" s="14">
        <f t="shared" ref="C93:H93" si="214">B93+1</f>
        <v>45937</v>
      </c>
      <c r="D93" s="14">
        <f t="shared" si="214"/>
        <v>45938</v>
      </c>
      <c r="E93" s="14">
        <f t="shared" si="214"/>
        <v>45939</v>
      </c>
      <c r="F93" s="14">
        <f t="shared" si="214"/>
        <v>45940</v>
      </c>
      <c r="G93" s="19">
        <f t="shared" si="214"/>
        <v>45941</v>
      </c>
      <c r="H93" s="23">
        <f t="shared" si="214"/>
        <v>45942</v>
      </c>
      <c r="I93" s="36">
        <v>28</v>
      </c>
      <c r="J93" s="15"/>
      <c r="K93" s="15"/>
      <c r="L93" s="15"/>
      <c r="M93" s="15"/>
      <c r="N93" s="15"/>
    </row>
    <row r="94" spans="1:14" s="1" customFormat="1" ht="14.45" customHeight="1">
      <c r="A94" s="13" t="s">
        <v>8</v>
      </c>
      <c r="B94" s="16"/>
      <c r="C94" s="16"/>
      <c r="D94" s="16"/>
      <c r="E94" s="16"/>
      <c r="F94" s="16"/>
      <c r="G94" s="20"/>
      <c r="H94" s="24"/>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50"/>
    </row>
    <row r="95" spans="1:14" s="1" customFormat="1" ht="14.45" customHeight="1">
      <c r="A95" s="13" t="s">
        <v>5</v>
      </c>
      <c r="B95" s="16"/>
      <c r="C95" s="16"/>
      <c r="D95" s="16"/>
      <c r="E95" s="16"/>
      <c r="F95" s="16"/>
      <c r="G95" s="20"/>
      <c r="H95" s="24"/>
      <c r="I95" s="4">
        <f t="shared" si="215"/>
        <v>0</v>
      </c>
      <c r="J95" s="5">
        <f t="shared" si="216"/>
        <v>0</v>
      </c>
      <c r="K95" s="5">
        <f t="shared" si="217"/>
        <v>0</v>
      </c>
      <c r="L95" s="6" t="str">
        <f t="shared" si="218"/>
        <v>－</v>
      </c>
      <c r="M95" s="7" t="str">
        <f t="shared" ref="M95" si="220">IF(COUNTIF(B95:K95,"●"),"-",(IF(L95&gt;=0.285,"○","×")))</f>
        <v>○</v>
      </c>
      <c r="N95" s="51"/>
    </row>
    <row r="96" spans="1:14" s="1" customFormat="1" ht="14.45" customHeight="1">
      <c r="A96" s="13" t="s">
        <v>4</v>
      </c>
      <c r="B96" s="14">
        <f t="shared" ref="B96" si="221">H93+1</f>
        <v>45943</v>
      </c>
      <c r="C96" s="14">
        <f t="shared" ref="C96:H96" si="222">B96+1</f>
        <v>45944</v>
      </c>
      <c r="D96" s="14">
        <f t="shared" si="222"/>
        <v>45945</v>
      </c>
      <c r="E96" s="14">
        <f t="shared" si="222"/>
        <v>45946</v>
      </c>
      <c r="F96" s="14">
        <f t="shared" si="222"/>
        <v>45947</v>
      </c>
      <c r="G96" s="19">
        <f t="shared" si="222"/>
        <v>45948</v>
      </c>
      <c r="H96" s="23">
        <f t="shared" si="222"/>
        <v>45949</v>
      </c>
      <c r="I96" s="36">
        <v>29</v>
      </c>
      <c r="J96" s="15"/>
      <c r="K96" s="15"/>
      <c r="L96" s="15"/>
      <c r="M96" s="15"/>
      <c r="N96" s="15"/>
    </row>
    <row r="97" spans="1:14" s="1" customFormat="1" ht="14.45" customHeight="1">
      <c r="A97" s="13" t="s">
        <v>8</v>
      </c>
      <c r="B97" s="16"/>
      <c r="C97" s="16"/>
      <c r="D97" s="16"/>
      <c r="E97" s="16"/>
      <c r="F97" s="16"/>
      <c r="G97" s="20"/>
      <c r="H97" s="24"/>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50"/>
    </row>
    <row r="98" spans="1:14" s="1" customFormat="1" ht="14.45" customHeight="1">
      <c r="A98" s="13" t="s">
        <v>5</v>
      </c>
      <c r="B98" s="16"/>
      <c r="C98" s="16"/>
      <c r="D98" s="16"/>
      <c r="E98" s="16"/>
      <c r="F98" s="16"/>
      <c r="G98" s="20"/>
      <c r="H98" s="24"/>
      <c r="I98" s="4">
        <f t="shared" si="223"/>
        <v>0</v>
      </c>
      <c r="J98" s="5">
        <f t="shared" si="224"/>
        <v>0</v>
      </c>
      <c r="K98" s="5">
        <f t="shared" si="225"/>
        <v>0</v>
      </c>
      <c r="L98" s="6" t="str">
        <f t="shared" si="226"/>
        <v>－</v>
      </c>
      <c r="M98" s="7" t="str">
        <f t="shared" ref="M98" si="228">IF(COUNTIF(B98:K98,"●"),"-",(IF(L98&gt;=0.285,"○","×")))</f>
        <v>○</v>
      </c>
      <c r="N98" s="51"/>
    </row>
    <row r="99" spans="1:14" s="1" customFormat="1" ht="14.45" customHeight="1">
      <c r="A99" s="13" t="s">
        <v>4</v>
      </c>
      <c r="B99" s="14">
        <f t="shared" ref="B99" si="229">H96+1</f>
        <v>45950</v>
      </c>
      <c r="C99" s="14">
        <f t="shared" ref="C99:H99" si="230">B99+1</f>
        <v>45951</v>
      </c>
      <c r="D99" s="14">
        <f t="shared" si="230"/>
        <v>45952</v>
      </c>
      <c r="E99" s="14">
        <f t="shared" si="230"/>
        <v>45953</v>
      </c>
      <c r="F99" s="14">
        <f t="shared" si="230"/>
        <v>45954</v>
      </c>
      <c r="G99" s="19">
        <f t="shared" si="230"/>
        <v>45955</v>
      </c>
      <c r="H99" s="23">
        <f t="shared" si="230"/>
        <v>45956</v>
      </c>
      <c r="I99" s="36">
        <v>30</v>
      </c>
      <c r="J99" s="15"/>
      <c r="K99" s="15"/>
      <c r="L99" s="15"/>
      <c r="M99" s="15"/>
      <c r="N99" s="15"/>
    </row>
    <row r="100" spans="1:14" s="1" customFormat="1" ht="14.45" customHeight="1">
      <c r="A100" s="13" t="s">
        <v>8</v>
      </c>
      <c r="B100" s="16"/>
      <c r="C100" s="16"/>
      <c r="D100" s="16"/>
      <c r="E100" s="16"/>
      <c r="F100" s="16"/>
      <c r="G100" s="20"/>
      <c r="H100" s="24"/>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50"/>
    </row>
    <row r="101" spans="1:14" s="1" customFormat="1" ht="14.45" customHeight="1">
      <c r="A101" s="13" t="s">
        <v>5</v>
      </c>
      <c r="B101" s="16"/>
      <c r="C101" s="16"/>
      <c r="D101" s="16"/>
      <c r="E101" s="16"/>
      <c r="F101" s="16"/>
      <c r="G101" s="20"/>
      <c r="H101" s="24"/>
      <c r="I101" s="4">
        <f t="shared" si="231"/>
        <v>0</v>
      </c>
      <c r="J101" s="5">
        <f t="shared" si="232"/>
        <v>0</v>
      </c>
      <c r="K101" s="5">
        <f t="shared" si="233"/>
        <v>0</v>
      </c>
      <c r="L101" s="6" t="str">
        <f t="shared" si="234"/>
        <v>－</v>
      </c>
      <c r="M101" s="7" t="str">
        <f t="shared" ref="M101" si="236">IF(COUNTIF(B101:K101,"●"),"-",(IF(L101&gt;=0.285,"○","×")))</f>
        <v>○</v>
      </c>
      <c r="N101" s="51"/>
    </row>
    <row r="102" spans="1:14" s="1" customFormat="1" ht="14.45" customHeight="1">
      <c r="A102" s="13" t="s">
        <v>4</v>
      </c>
      <c r="B102" s="14">
        <f t="shared" ref="B102" si="237">H99+1</f>
        <v>45957</v>
      </c>
      <c r="C102" s="14">
        <f t="shared" ref="C102:H102" si="238">B102+1</f>
        <v>45958</v>
      </c>
      <c r="D102" s="14">
        <f t="shared" si="238"/>
        <v>45959</v>
      </c>
      <c r="E102" s="14">
        <f t="shared" si="238"/>
        <v>45960</v>
      </c>
      <c r="F102" s="14">
        <f t="shared" si="238"/>
        <v>45961</v>
      </c>
      <c r="G102" s="19">
        <f t="shared" si="238"/>
        <v>45962</v>
      </c>
      <c r="H102" s="23">
        <f t="shared" si="238"/>
        <v>45963</v>
      </c>
      <c r="I102" s="36">
        <v>31</v>
      </c>
      <c r="J102" s="15"/>
      <c r="K102" s="15"/>
      <c r="L102" s="15"/>
      <c r="M102" s="15"/>
      <c r="N102" s="15"/>
    </row>
    <row r="103" spans="1:14" s="1" customFormat="1" ht="14.45" customHeight="1">
      <c r="A103" s="13" t="s">
        <v>8</v>
      </c>
      <c r="B103" s="16"/>
      <c r="C103" s="16"/>
      <c r="D103" s="16"/>
      <c r="E103" s="16"/>
      <c r="F103" s="16"/>
      <c r="G103" s="20"/>
      <c r="H103" s="24"/>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50"/>
    </row>
    <row r="104" spans="1:14" s="1" customFormat="1" ht="14.45" customHeight="1">
      <c r="A104" s="13" t="s">
        <v>5</v>
      </c>
      <c r="B104" s="16"/>
      <c r="C104" s="16"/>
      <c r="D104" s="16"/>
      <c r="E104" s="16"/>
      <c r="F104" s="16"/>
      <c r="G104" s="20"/>
      <c r="H104" s="24"/>
      <c r="I104" s="4">
        <f t="shared" si="239"/>
        <v>0</v>
      </c>
      <c r="J104" s="5">
        <f t="shared" si="240"/>
        <v>0</v>
      </c>
      <c r="K104" s="5">
        <f t="shared" si="241"/>
        <v>0</v>
      </c>
      <c r="L104" s="6" t="str">
        <f t="shared" si="242"/>
        <v>－</v>
      </c>
      <c r="M104" s="7" t="str">
        <f t="shared" ref="M104" si="244">IF(COUNTIF(B104:K104,"●"),"-",(IF(L104&gt;=0.285,"○","×")))</f>
        <v>○</v>
      </c>
      <c r="N104" s="51"/>
    </row>
    <row r="105" spans="1:14" s="1" customFormat="1" ht="14.45" customHeight="1">
      <c r="A105" s="13" t="s">
        <v>4</v>
      </c>
      <c r="B105" s="14">
        <f t="shared" ref="B105" si="245">H102+1</f>
        <v>45964</v>
      </c>
      <c r="C105" s="14">
        <f t="shared" ref="C105:H105" si="246">B105+1</f>
        <v>45965</v>
      </c>
      <c r="D105" s="14">
        <f t="shared" si="246"/>
        <v>45966</v>
      </c>
      <c r="E105" s="14">
        <f t="shared" si="246"/>
        <v>45967</v>
      </c>
      <c r="F105" s="14">
        <f t="shared" si="246"/>
        <v>45968</v>
      </c>
      <c r="G105" s="19">
        <f t="shared" si="246"/>
        <v>45969</v>
      </c>
      <c r="H105" s="23">
        <f t="shared" si="246"/>
        <v>45970</v>
      </c>
      <c r="I105" s="36">
        <v>32</v>
      </c>
      <c r="J105" s="15"/>
      <c r="K105" s="15"/>
      <c r="L105" s="15"/>
      <c r="M105" s="15"/>
      <c r="N105" s="15"/>
    </row>
    <row r="106" spans="1:14" s="1" customFormat="1" ht="14.45" customHeight="1">
      <c r="A106" s="13" t="s">
        <v>8</v>
      </c>
      <c r="B106" s="16"/>
      <c r="C106" s="16"/>
      <c r="D106" s="16"/>
      <c r="E106" s="16"/>
      <c r="F106" s="16"/>
      <c r="G106" s="20"/>
      <c r="H106" s="24"/>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50"/>
    </row>
    <row r="107" spans="1:14" s="1" customFormat="1" ht="14.45" customHeight="1">
      <c r="A107" s="13" t="s">
        <v>5</v>
      </c>
      <c r="B107" s="16"/>
      <c r="C107" s="16"/>
      <c r="D107" s="16"/>
      <c r="E107" s="16"/>
      <c r="F107" s="16"/>
      <c r="G107" s="20"/>
      <c r="H107" s="24"/>
      <c r="I107" s="4">
        <f t="shared" si="247"/>
        <v>0</v>
      </c>
      <c r="J107" s="5">
        <f t="shared" si="248"/>
        <v>0</v>
      </c>
      <c r="K107" s="5">
        <f t="shared" si="249"/>
        <v>0</v>
      </c>
      <c r="L107" s="6" t="str">
        <f t="shared" si="250"/>
        <v>－</v>
      </c>
      <c r="M107" s="7" t="str">
        <f t="shared" ref="M107" si="252">IF(COUNTIF(B107:K107,"●"),"-",(IF(L107&gt;=0.285,"○","×")))</f>
        <v>○</v>
      </c>
      <c r="N107" s="51"/>
    </row>
    <row r="108" spans="1:14" s="1" customFormat="1" ht="14.45" customHeight="1">
      <c r="A108" s="13" t="s">
        <v>4</v>
      </c>
      <c r="B108" s="14">
        <f t="shared" ref="B108" si="253">H105+1</f>
        <v>45971</v>
      </c>
      <c r="C108" s="14">
        <f t="shared" ref="C108:H108" si="254">B108+1</f>
        <v>45972</v>
      </c>
      <c r="D108" s="14">
        <f t="shared" si="254"/>
        <v>45973</v>
      </c>
      <c r="E108" s="14">
        <f t="shared" si="254"/>
        <v>45974</v>
      </c>
      <c r="F108" s="14">
        <f t="shared" si="254"/>
        <v>45975</v>
      </c>
      <c r="G108" s="19">
        <f t="shared" si="254"/>
        <v>45976</v>
      </c>
      <c r="H108" s="23">
        <f t="shared" si="254"/>
        <v>45977</v>
      </c>
      <c r="I108" s="36">
        <v>33</v>
      </c>
      <c r="J108" s="15"/>
      <c r="K108" s="15"/>
      <c r="L108" s="15"/>
      <c r="M108" s="15"/>
      <c r="N108" s="15"/>
    </row>
    <row r="109" spans="1:14" s="1" customFormat="1" ht="14.45" customHeight="1">
      <c r="A109" s="13" t="s">
        <v>8</v>
      </c>
      <c r="B109" s="16"/>
      <c r="C109" s="16"/>
      <c r="D109" s="16"/>
      <c r="E109" s="16"/>
      <c r="F109" s="16"/>
      <c r="G109" s="20"/>
      <c r="H109" s="24"/>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50"/>
    </row>
    <row r="110" spans="1:14" s="1" customFormat="1" ht="14.45" customHeight="1">
      <c r="A110" s="13" t="s">
        <v>5</v>
      </c>
      <c r="B110" s="16"/>
      <c r="C110" s="16"/>
      <c r="D110" s="16"/>
      <c r="E110" s="16"/>
      <c r="F110" s="16"/>
      <c r="G110" s="20"/>
      <c r="H110" s="24"/>
      <c r="I110" s="4">
        <f t="shared" si="255"/>
        <v>0</v>
      </c>
      <c r="J110" s="5">
        <f t="shared" si="256"/>
        <v>0</v>
      </c>
      <c r="K110" s="5">
        <f t="shared" si="257"/>
        <v>0</v>
      </c>
      <c r="L110" s="6" t="str">
        <f t="shared" si="258"/>
        <v>－</v>
      </c>
      <c r="M110" s="7" t="str">
        <f t="shared" ref="M110" si="260">IF(COUNTIF(B110:K110,"●"),"-",(IF(L110&gt;=0.285,"○","×")))</f>
        <v>○</v>
      </c>
      <c r="N110" s="51"/>
    </row>
    <row r="111" spans="1:14" s="1" customFormat="1" ht="14.45" customHeight="1">
      <c r="A111" s="13" t="s">
        <v>4</v>
      </c>
      <c r="B111" s="14">
        <f t="shared" ref="B111" si="261">H108+1</f>
        <v>45978</v>
      </c>
      <c r="C111" s="14">
        <f t="shared" ref="C111:H111" si="262">B111+1</f>
        <v>45979</v>
      </c>
      <c r="D111" s="14">
        <f t="shared" si="262"/>
        <v>45980</v>
      </c>
      <c r="E111" s="14">
        <f t="shared" si="262"/>
        <v>45981</v>
      </c>
      <c r="F111" s="14">
        <f t="shared" si="262"/>
        <v>45982</v>
      </c>
      <c r="G111" s="19">
        <f t="shared" si="262"/>
        <v>45983</v>
      </c>
      <c r="H111" s="23">
        <f t="shared" si="262"/>
        <v>45984</v>
      </c>
      <c r="I111" s="36">
        <v>34</v>
      </c>
      <c r="J111" s="15"/>
      <c r="K111" s="15"/>
      <c r="L111" s="15"/>
      <c r="M111" s="15"/>
      <c r="N111" s="15"/>
    </row>
    <row r="112" spans="1:14" s="1" customFormat="1" ht="14.45" customHeight="1">
      <c r="A112" s="13" t="s">
        <v>8</v>
      </c>
      <c r="B112" s="16"/>
      <c r="C112" s="16"/>
      <c r="D112" s="16"/>
      <c r="E112" s="16"/>
      <c r="F112" s="16"/>
      <c r="G112" s="20"/>
      <c r="H112" s="24"/>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50"/>
    </row>
    <row r="113" spans="1:14" s="1" customFormat="1" ht="14.45" customHeight="1">
      <c r="A113" s="13" t="s">
        <v>5</v>
      </c>
      <c r="B113" s="16"/>
      <c r="C113" s="16"/>
      <c r="D113" s="16"/>
      <c r="E113" s="16"/>
      <c r="F113" s="16"/>
      <c r="G113" s="20"/>
      <c r="H113" s="24"/>
      <c r="I113" s="4">
        <f t="shared" si="263"/>
        <v>0</v>
      </c>
      <c r="J113" s="5">
        <f t="shared" si="264"/>
        <v>0</v>
      </c>
      <c r="K113" s="5">
        <f t="shared" si="265"/>
        <v>0</v>
      </c>
      <c r="L113" s="6" t="str">
        <f t="shared" si="266"/>
        <v>－</v>
      </c>
      <c r="M113" s="7" t="str">
        <f t="shared" ref="M113" si="268">IF(COUNTIF(B113:K113,"●"),"-",(IF(L113&gt;=0.285,"○","×")))</f>
        <v>○</v>
      </c>
      <c r="N113" s="51"/>
    </row>
    <row r="114" spans="1:14" s="1" customFormat="1" ht="14.45" customHeight="1">
      <c r="A114" s="13" t="s">
        <v>4</v>
      </c>
      <c r="B114" s="14">
        <f t="shared" ref="B114" si="269">H111+1</f>
        <v>45985</v>
      </c>
      <c r="C114" s="14">
        <f t="shared" ref="C114:H114" si="270">B114+1</f>
        <v>45986</v>
      </c>
      <c r="D114" s="14">
        <f t="shared" si="270"/>
        <v>45987</v>
      </c>
      <c r="E114" s="14">
        <f t="shared" si="270"/>
        <v>45988</v>
      </c>
      <c r="F114" s="14">
        <f t="shared" si="270"/>
        <v>45989</v>
      </c>
      <c r="G114" s="19">
        <f t="shared" si="270"/>
        <v>45990</v>
      </c>
      <c r="H114" s="23">
        <f t="shared" si="270"/>
        <v>45991</v>
      </c>
      <c r="I114" s="36">
        <v>35</v>
      </c>
      <c r="J114" s="15"/>
      <c r="K114" s="15"/>
      <c r="L114" s="15"/>
      <c r="M114" s="15"/>
      <c r="N114" s="15"/>
    </row>
    <row r="115" spans="1:14" s="1" customFormat="1" ht="14.45" customHeight="1">
      <c r="A115" s="13" t="s">
        <v>8</v>
      </c>
      <c r="B115" s="16"/>
      <c r="C115" s="16"/>
      <c r="D115" s="16"/>
      <c r="E115" s="16"/>
      <c r="F115" s="16"/>
      <c r="G115" s="20"/>
      <c r="H115" s="24"/>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50"/>
    </row>
    <row r="116" spans="1:14" s="1" customFormat="1" ht="14.45" customHeight="1">
      <c r="A116" s="13" t="s">
        <v>5</v>
      </c>
      <c r="B116" s="16"/>
      <c r="C116" s="16"/>
      <c r="D116" s="16"/>
      <c r="E116" s="16"/>
      <c r="F116" s="16"/>
      <c r="G116" s="20"/>
      <c r="H116" s="24"/>
      <c r="I116" s="4">
        <f t="shared" si="271"/>
        <v>0</v>
      </c>
      <c r="J116" s="5">
        <f t="shared" si="272"/>
        <v>0</v>
      </c>
      <c r="K116" s="5">
        <f t="shared" si="273"/>
        <v>0</v>
      </c>
      <c r="L116" s="6" t="str">
        <f t="shared" si="274"/>
        <v>－</v>
      </c>
      <c r="M116" s="7" t="str">
        <f t="shared" ref="M116" si="276">IF(COUNTIF(B116:K116,"●"),"-",(IF(L116&gt;=0.285,"○","×")))</f>
        <v>○</v>
      </c>
      <c r="N116" s="51"/>
    </row>
    <row r="117" spans="1:14" s="1" customFormat="1" ht="14.45" customHeight="1">
      <c r="A117" s="13" t="s">
        <v>4</v>
      </c>
      <c r="B117" s="14">
        <f t="shared" ref="B117" si="277">H114+1</f>
        <v>45992</v>
      </c>
      <c r="C117" s="14">
        <f t="shared" ref="C117:H117" si="278">B117+1</f>
        <v>45993</v>
      </c>
      <c r="D117" s="14">
        <f t="shared" si="278"/>
        <v>45994</v>
      </c>
      <c r="E117" s="14">
        <f t="shared" si="278"/>
        <v>45995</v>
      </c>
      <c r="F117" s="14">
        <f t="shared" si="278"/>
        <v>45996</v>
      </c>
      <c r="G117" s="19">
        <f t="shared" si="278"/>
        <v>45997</v>
      </c>
      <c r="H117" s="23">
        <f t="shared" si="278"/>
        <v>45998</v>
      </c>
      <c r="I117" s="36">
        <v>36</v>
      </c>
      <c r="J117" s="15"/>
      <c r="K117" s="15"/>
      <c r="L117" s="15"/>
      <c r="M117" s="15"/>
      <c r="N117" s="15"/>
    </row>
    <row r="118" spans="1:14" s="1" customFormat="1" ht="14.45" customHeight="1">
      <c r="A118" s="13" t="s">
        <v>8</v>
      </c>
      <c r="B118" s="16"/>
      <c r="C118" s="16"/>
      <c r="D118" s="16"/>
      <c r="E118" s="16"/>
      <c r="F118" s="16"/>
      <c r="G118" s="20"/>
      <c r="H118" s="24"/>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50"/>
    </row>
    <row r="119" spans="1:14" s="1" customFormat="1" ht="14.45" customHeight="1">
      <c r="A119" s="13" t="s">
        <v>5</v>
      </c>
      <c r="B119" s="16"/>
      <c r="C119" s="16"/>
      <c r="D119" s="16"/>
      <c r="E119" s="16"/>
      <c r="F119" s="16"/>
      <c r="G119" s="20"/>
      <c r="H119" s="24"/>
      <c r="I119" s="4">
        <f t="shared" si="279"/>
        <v>0</v>
      </c>
      <c r="J119" s="5">
        <f t="shared" si="280"/>
        <v>0</v>
      </c>
      <c r="K119" s="5">
        <f t="shared" si="281"/>
        <v>0</v>
      </c>
      <c r="L119" s="6" t="str">
        <f t="shared" si="282"/>
        <v>－</v>
      </c>
      <c r="M119" s="7" t="str">
        <f t="shared" ref="M119" si="284">IF(COUNTIF(B119:K119,"●"),"-",(IF(L119&gt;=0.285,"○","×")))</f>
        <v>○</v>
      </c>
      <c r="N119" s="51"/>
    </row>
    <row r="120" spans="1:14" s="1" customFormat="1" ht="14.45" customHeight="1">
      <c r="A120" s="13" t="s">
        <v>4</v>
      </c>
      <c r="B120" s="14">
        <f t="shared" ref="B120" si="285">H117+1</f>
        <v>45999</v>
      </c>
      <c r="C120" s="14">
        <f t="shared" ref="C120:H120" si="286">B120+1</f>
        <v>46000</v>
      </c>
      <c r="D120" s="14">
        <f t="shared" si="286"/>
        <v>46001</v>
      </c>
      <c r="E120" s="14">
        <f t="shared" si="286"/>
        <v>46002</v>
      </c>
      <c r="F120" s="14">
        <f t="shared" si="286"/>
        <v>46003</v>
      </c>
      <c r="G120" s="19">
        <f t="shared" si="286"/>
        <v>46004</v>
      </c>
      <c r="H120" s="23">
        <f t="shared" si="286"/>
        <v>46005</v>
      </c>
      <c r="I120" s="36">
        <v>37</v>
      </c>
      <c r="J120" s="15"/>
      <c r="K120" s="15"/>
      <c r="L120" s="15"/>
      <c r="M120" s="15"/>
      <c r="N120" s="15"/>
    </row>
    <row r="121" spans="1:14" s="1" customFormat="1" ht="14.45" customHeight="1">
      <c r="A121" s="13" t="s">
        <v>8</v>
      </c>
      <c r="B121" s="16"/>
      <c r="C121" s="16"/>
      <c r="D121" s="16"/>
      <c r="E121" s="16"/>
      <c r="F121" s="16"/>
      <c r="G121" s="20"/>
      <c r="H121" s="24"/>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50"/>
    </row>
    <row r="122" spans="1:14" s="1" customFormat="1" ht="14.45" customHeight="1">
      <c r="A122" s="13" t="s">
        <v>5</v>
      </c>
      <c r="B122" s="16"/>
      <c r="C122" s="16"/>
      <c r="D122" s="16"/>
      <c r="E122" s="16"/>
      <c r="F122" s="16"/>
      <c r="G122" s="20"/>
      <c r="H122" s="24"/>
      <c r="I122" s="4">
        <f t="shared" si="287"/>
        <v>0</v>
      </c>
      <c r="J122" s="5">
        <f t="shared" si="288"/>
        <v>0</v>
      </c>
      <c r="K122" s="5">
        <f t="shared" si="289"/>
        <v>0</v>
      </c>
      <c r="L122" s="6" t="str">
        <f t="shared" si="290"/>
        <v>－</v>
      </c>
      <c r="M122" s="7" t="str">
        <f t="shared" ref="M122" si="292">IF(COUNTIF(B122:K122,"●"),"-",(IF(L122&gt;=0.285,"○","×")))</f>
        <v>○</v>
      </c>
      <c r="N122" s="51"/>
    </row>
    <row r="123" spans="1:14" s="1" customFormat="1" ht="14.45" customHeight="1">
      <c r="A123" s="13" t="s">
        <v>4</v>
      </c>
      <c r="B123" s="14">
        <f t="shared" ref="B123" si="293">H120+1</f>
        <v>46006</v>
      </c>
      <c r="C123" s="14">
        <f t="shared" ref="C123:H123" si="294">B123+1</f>
        <v>46007</v>
      </c>
      <c r="D123" s="14">
        <f t="shared" si="294"/>
        <v>46008</v>
      </c>
      <c r="E123" s="14">
        <f t="shared" si="294"/>
        <v>46009</v>
      </c>
      <c r="F123" s="14">
        <f t="shared" si="294"/>
        <v>46010</v>
      </c>
      <c r="G123" s="19">
        <f t="shared" si="294"/>
        <v>46011</v>
      </c>
      <c r="H123" s="23">
        <f t="shared" si="294"/>
        <v>46012</v>
      </c>
      <c r="I123" s="36">
        <v>38</v>
      </c>
      <c r="J123" s="15"/>
      <c r="K123" s="15"/>
      <c r="L123" s="15"/>
      <c r="M123" s="15"/>
      <c r="N123" s="15"/>
    </row>
    <row r="124" spans="1:14" s="1" customFormat="1" ht="14.45" customHeight="1">
      <c r="A124" s="13" t="s">
        <v>8</v>
      </c>
      <c r="B124" s="16"/>
      <c r="C124" s="16"/>
      <c r="D124" s="16"/>
      <c r="E124" s="16"/>
      <c r="F124" s="16"/>
      <c r="G124" s="20"/>
      <c r="H124" s="24"/>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50"/>
    </row>
    <row r="125" spans="1:14" s="1" customFormat="1" ht="14.45" customHeight="1">
      <c r="A125" s="13" t="s">
        <v>5</v>
      </c>
      <c r="B125" s="16"/>
      <c r="C125" s="16"/>
      <c r="D125" s="16"/>
      <c r="E125" s="16"/>
      <c r="F125" s="16"/>
      <c r="G125" s="20"/>
      <c r="H125" s="24"/>
      <c r="I125" s="4">
        <f t="shared" si="295"/>
        <v>0</v>
      </c>
      <c r="J125" s="5">
        <f t="shared" si="296"/>
        <v>0</v>
      </c>
      <c r="K125" s="5">
        <f t="shared" si="297"/>
        <v>0</v>
      </c>
      <c r="L125" s="6" t="str">
        <f t="shared" si="298"/>
        <v>－</v>
      </c>
      <c r="M125" s="7" t="str">
        <f t="shared" ref="M125" si="300">IF(COUNTIF(B125:K125,"●"),"-",(IF(L125&gt;=0.285,"○","×")))</f>
        <v>○</v>
      </c>
      <c r="N125" s="51"/>
    </row>
    <row r="126" spans="1:14" s="1" customFormat="1" ht="14.45" customHeight="1">
      <c r="A126" s="13" t="s">
        <v>4</v>
      </c>
      <c r="B126" s="14">
        <f t="shared" ref="B126" si="301">H123+1</f>
        <v>46013</v>
      </c>
      <c r="C126" s="14">
        <f t="shared" ref="C126:H126" si="302">B126+1</f>
        <v>46014</v>
      </c>
      <c r="D126" s="14">
        <f t="shared" si="302"/>
        <v>46015</v>
      </c>
      <c r="E126" s="14">
        <f t="shared" si="302"/>
        <v>46016</v>
      </c>
      <c r="F126" s="14">
        <f t="shared" si="302"/>
        <v>46017</v>
      </c>
      <c r="G126" s="19">
        <f t="shared" si="302"/>
        <v>46018</v>
      </c>
      <c r="H126" s="23">
        <f t="shared" si="302"/>
        <v>46019</v>
      </c>
      <c r="I126" s="36">
        <v>39</v>
      </c>
      <c r="J126" s="15"/>
      <c r="K126" s="15"/>
      <c r="L126" s="15"/>
      <c r="M126" s="15"/>
      <c r="N126" s="15"/>
    </row>
    <row r="127" spans="1:14" s="1" customFormat="1" ht="14.45" customHeight="1">
      <c r="A127" s="13" t="s">
        <v>8</v>
      </c>
      <c r="B127" s="16"/>
      <c r="C127" s="16"/>
      <c r="D127" s="16"/>
      <c r="E127" s="16"/>
      <c r="F127" s="16"/>
      <c r="G127" s="20"/>
      <c r="H127" s="24"/>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50"/>
    </row>
    <row r="128" spans="1:14" s="1" customFormat="1" ht="14.45" customHeight="1">
      <c r="A128" s="13" t="s">
        <v>5</v>
      </c>
      <c r="B128" s="16"/>
      <c r="C128" s="16"/>
      <c r="D128" s="16"/>
      <c r="E128" s="16"/>
      <c r="F128" s="16"/>
      <c r="G128" s="20"/>
      <c r="H128" s="24"/>
      <c r="I128" s="4">
        <f t="shared" si="303"/>
        <v>0</v>
      </c>
      <c r="J128" s="5">
        <f t="shared" si="304"/>
        <v>0</v>
      </c>
      <c r="K128" s="5">
        <f t="shared" si="305"/>
        <v>0</v>
      </c>
      <c r="L128" s="6" t="str">
        <f t="shared" si="306"/>
        <v>－</v>
      </c>
      <c r="M128" s="7" t="str">
        <f t="shared" ref="M128" si="308">IF(COUNTIF(B128:K128,"●"),"-",(IF(L128&gt;=0.285,"○","×")))</f>
        <v>○</v>
      </c>
      <c r="N128" s="51"/>
    </row>
    <row r="129" spans="1:14" s="1" customFormat="1" ht="14.45" customHeight="1">
      <c r="A129" s="13" t="s">
        <v>4</v>
      </c>
      <c r="B129" s="14">
        <f t="shared" ref="B129" si="309">H126+1</f>
        <v>46020</v>
      </c>
      <c r="C129" s="14">
        <f t="shared" ref="C129:H129" si="310">B129+1</f>
        <v>46021</v>
      </c>
      <c r="D129" s="14">
        <f t="shared" si="310"/>
        <v>46022</v>
      </c>
      <c r="E129" s="14">
        <f t="shared" si="310"/>
        <v>46023</v>
      </c>
      <c r="F129" s="14">
        <f t="shared" si="310"/>
        <v>46024</v>
      </c>
      <c r="G129" s="19">
        <f t="shared" si="310"/>
        <v>46025</v>
      </c>
      <c r="H129" s="23">
        <f t="shared" si="310"/>
        <v>46026</v>
      </c>
      <c r="I129" s="36">
        <v>40</v>
      </c>
      <c r="J129" s="15"/>
      <c r="K129" s="15"/>
      <c r="L129" s="15"/>
      <c r="M129" s="15"/>
      <c r="N129" s="15"/>
    </row>
    <row r="130" spans="1:14" s="1" customFormat="1" ht="14.45" customHeight="1">
      <c r="A130" s="13" t="s">
        <v>8</v>
      </c>
      <c r="B130" s="16"/>
      <c r="C130" s="16"/>
      <c r="D130" s="16"/>
      <c r="E130" s="16"/>
      <c r="F130" s="16"/>
      <c r="G130" s="20"/>
      <c r="H130" s="24"/>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50"/>
    </row>
    <row r="131" spans="1:14" s="1" customFormat="1" ht="14.45" customHeight="1">
      <c r="A131" s="13" t="s">
        <v>5</v>
      </c>
      <c r="B131" s="16"/>
      <c r="C131" s="16"/>
      <c r="D131" s="16"/>
      <c r="E131" s="16"/>
      <c r="F131" s="16"/>
      <c r="G131" s="20"/>
      <c r="H131" s="24"/>
      <c r="I131" s="4">
        <f t="shared" si="311"/>
        <v>0</v>
      </c>
      <c r="J131" s="5">
        <f t="shared" si="312"/>
        <v>0</v>
      </c>
      <c r="K131" s="5">
        <f t="shared" si="313"/>
        <v>0</v>
      </c>
      <c r="L131" s="6" t="str">
        <f t="shared" si="314"/>
        <v>－</v>
      </c>
      <c r="M131" s="7" t="str">
        <f t="shared" ref="M131" si="316">IF(COUNTIF(B131:K131,"●"),"-",(IF(L131&gt;=0.285,"○","×")))</f>
        <v>○</v>
      </c>
      <c r="N131" s="51"/>
    </row>
    <row r="132" spans="1:14" s="1" customFormat="1" ht="14.45" customHeight="1">
      <c r="A132" s="13" t="s">
        <v>4</v>
      </c>
      <c r="B132" s="14">
        <f t="shared" ref="B132" si="317">H129+1</f>
        <v>46027</v>
      </c>
      <c r="C132" s="14">
        <f t="shared" ref="C132:H132" si="318">B132+1</f>
        <v>46028</v>
      </c>
      <c r="D132" s="14">
        <f t="shared" si="318"/>
        <v>46029</v>
      </c>
      <c r="E132" s="14">
        <f t="shared" si="318"/>
        <v>46030</v>
      </c>
      <c r="F132" s="14">
        <f t="shared" si="318"/>
        <v>46031</v>
      </c>
      <c r="G132" s="19">
        <f t="shared" si="318"/>
        <v>46032</v>
      </c>
      <c r="H132" s="23">
        <f t="shared" si="318"/>
        <v>46033</v>
      </c>
      <c r="I132" s="36">
        <v>41</v>
      </c>
      <c r="J132" s="15"/>
      <c r="K132" s="15"/>
      <c r="L132" s="15"/>
      <c r="M132" s="15"/>
      <c r="N132" s="15"/>
    </row>
    <row r="133" spans="1:14" s="1" customFormat="1" ht="14.45" customHeight="1">
      <c r="A133" s="13" t="s">
        <v>8</v>
      </c>
      <c r="B133" s="16"/>
      <c r="C133" s="16"/>
      <c r="D133" s="16"/>
      <c r="E133" s="16"/>
      <c r="F133" s="16"/>
      <c r="G133" s="20"/>
      <c r="H133" s="24"/>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50"/>
    </row>
    <row r="134" spans="1:14" s="1" customFormat="1" ht="14.45" customHeight="1">
      <c r="A134" s="13" t="s">
        <v>5</v>
      </c>
      <c r="B134" s="16"/>
      <c r="C134" s="16"/>
      <c r="D134" s="16"/>
      <c r="E134" s="16"/>
      <c r="F134" s="16"/>
      <c r="G134" s="20"/>
      <c r="H134" s="24"/>
      <c r="I134" s="4">
        <f t="shared" si="319"/>
        <v>0</v>
      </c>
      <c r="J134" s="5">
        <f t="shared" si="320"/>
        <v>0</v>
      </c>
      <c r="K134" s="5">
        <f t="shared" si="321"/>
        <v>0</v>
      </c>
      <c r="L134" s="6" t="str">
        <f t="shared" si="322"/>
        <v>－</v>
      </c>
      <c r="M134" s="7" t="str">
        <f t="shared" ref="M134" si="324">IF(COUNTIF(B134:K134,"●"),"-",(IF(L134&gt;=0.285,"○","×")))</f>
        <v>○</v>
      </c>
      <c r="N134" s="51"/>
    </row>
    <row r="135" spans="1:14" s="1" customFormat="1" ht="14.45" customHeight="1">
      <c r="A135" s="13" t="s">
        <v>4</v>
      </c>
      <c r="B135" s="14">
        <f t="shared" ref="B135" si="325">H132+1</f>
        <v>46034</v>
      </c>
      <c r="C135" s="14">
        <f t="shared" ref="C135:H135" si="326">B135+1</f>
        <v>46035</v>
      </c>
      <c r="D135" s="14">
        <f t="shared" si="326"/>
        <v>46036</v>
      </c>
      <c r="E135" s="14">
        <f t="shared" si="326"/>
        <v>46037</v>
      </c>
      <c r="F135" s="14">
        <f t="shared" si="326"/>
        <v>46038</v>
      </c>
      <c r="G135" s="19">
        <f t="shared" si="326"/>
        <v>46039</v>
      </c>
      <c r="H135" s="23">
        <f t="shared" si="326"/>
        <v>46040</v>
      </c>
      <c r="I135" s="36">
        <v>42</v>
      </c>
      <c r="J135" s="15"/>
      <c r="K135" s="15"/>
      <c r="L135" s="15"/>
      <c r="M135" s="15"/>
      <c r="N135" s="15"/>
    </row>
    <row r="136" spans="1:14" s="1" customFormat="1" ht="14.45" customHeight="1">
      <c r="A136" s="13" t="s">
        <v>8</v>
      </c>
      <c r="B136" s="16"/>
      <c r="C136" s="16"/>
      <c r="D136" s="16"/>
      <c r="E136" s="16"/>
      <c r="F136" s="16"/>
      <c r="G136" s="20"/>
      <c r="H136" s="24"/>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50"/>
    </row>
    <row r="137" spans="1:14" s="1" customFormat="1" ht="14.45" customHeight="1">
      <c r="A137" s="13" t="s">
        <v>5</v>
      </c>
      <c r="B137" s="16"/>
      <c r="C137" s="16"/>
      <c r="D137" s="16"/>
      <c r="E137" s="16"/>
      <c r="F137" s="16"/>
      <c r="G137" s="20"/>
      <c r="H137" s="24"/>
      <c r="I137" s="4">
        <f t="shared" si="327"/>
        <v>0</v>
      </c>
      <c r="J137" s="5">
        <f t="shared" si="328"/>
        <v>0</v>
      </c>
      <c r="K137" s="5">
        <f t="shared" si="329"/>
        <v>0</v>
      </c>
      <c r="L137" s="6" t="str">
        <f t="shared" si="330"/>
        <v>－</v>
      </c>
      <c r="M137" s="7" t="str">
        <f t="shared" ref="M137" si="332">IF(COUNTIF(B137:K137,"●"),"-",(IF(L137&gt;=0.285,"○","×")))</f>
        <v>○</v>
      </c>
      <c r="N137" s="51"/>
    </row>
    <row r="138" spans="1:14" s="1" customFormat="1" ht="14.45" customHeight="1">
      <c r="A138" s="13" t="s">
        <v>4</v>
      </c>
      <c r="B138" s="14">
        <f t="shared" ref="B138" si="333">H135+1</f>
        <v>46041</v>
      </c>
      <c r="C138" s="14">
        <f t="shared" ref="C138:H138" si="334">B138+1</f>
        <v>46042</v>
      </c>
      <c r="D138" s="14">
        <f t="shared" si="334"/>
        <v>46043</v>
      </c>
      <c r="E138" s="14">
        <f t="shared" si="334"/>
        <v>46044</v>
      </c>
      <c r="F138" s="14">
        <f t="shared" si="334"/>
        <v>46045</v>
      </c>
      <c r="G138" s="19">
        <f t="shared" si="334"/>
        <v>46046</v>
      </c>
      <c r="H138" s="23">
        <f t="shared" si="334"/>
        <v>46047</v>
      </c>
      <c r="I138" s="36">
        <v>43</v>
      </c>
      <c r="J138" s="15"/>
      <c r="K138" s="15"/>
      <c r="L138" s="15"/>
      <c r="M138" s="15"/>
      <c r="N138" s="15"/>
    </row>
    <row r="139" spans="1:14" s="1" customFormat="1" ht="14.45" customHeight="1">
      <c r="A139" s="13" t="s">
        <v>8</v>
      </c>
      <c r="B139" s="16"/>
      <c r="C139" s="16"/>
      <c r="D139" s="16"/>
      <c r="E139" s="16"/>
      <c r="F139" s="16"/>
      <c r="G139" s="20"/>
      <c r="H139" s="24"/>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50"/>
    </row>
    <row r="140" spans="1:14" s="1" customFormat="1" ht="14.45" customHeight="1">
      <c r="A140" s="13" t="s">
        <v>5</v>
      </c>
      <c r="B140" s="16"/>
      <c r="C140" s="16"/>
      <c r="D140" s="16"/>
      <c r="E140" s="16"/>
      <c r="F140" s="16"/>
      <c r="G140" s="20"/>
      <c r="H140" s="24"/>
      <c r="I140" s="4">
        <f t="shared" si="335"/>
        <v>0</v>
      </c>
      <c r="J140" s="5">
        <f t="shared" si="336"/>
        <v>0</v>
      </c>
      <c r="K140" s="5">
        <f t="shared" si="337"/>
        <v>0</v>
      </c>
      <c r="L140" s="6" t="str">
        <f t="shared" si="338"/>
        <v>－</v>
      </c>
      <c r="M140" s="7" t="str">
        <f t="shared" ref="M140" si="340">IF(COUNTIF(B140:K140,"●"),"-",(IF(L140&gt;=0.285,"○","×")))</f>
        <v>○</v>
      </c>
      <c r="N140" s="51"/>
    </row>
    <row r="141" spans="1:14" s="1" customFormat="1" ht="14.45" customHeight="1">
      <c r="A141" s="13" t="s">
        <v>4</v>
      </c>
      <c r="B141" s="14">
        <f t="shared" ref="B141" si="341">H138+1</f>
        <v>46048</v>
      </c>
      <c r="C141" s="14">
        <f t="shared" ref="C141:H141" si="342">B141+1</f>
        <v>46049</v>
      </c>
      <c r="D141" s="14">
        <f t="shared" si="342"/>
        <v>46050</v>
      </c>
      <c r="E141" s="14">
        <f t="shared" si="342"/>
        <v>46051</v>
      </c>
      <c r="F141" s="14">
        <f t="shared" si="342"/>
        <v>46052</v>
      </c>
      <c r="G141" s="19">
        <f t="shared" si="342"/>
        <v>46053</v>
      </c>
      <c r="H141" s="23">
        <f t="shared" si="342"/>
        <v>46054</v>
      </c>
      <c r="I141" s="36">
        <v>44</v>
      </c>
      <c r="J141" s="15"/>
      <c r="K141" s="15"/>
      <c r="L141" s="15"/>
      <c r="M141" s="15"/>
      <c r="N141" s="15"/>
    </row>
    <row r="142" spans="1:14" s="1" customFormat="1" ht="14.45" customHeight="1">
      <c r="A142" s="13" t="s">
        <v>8</v>
      </c>
      <c r="B142" s="16"/>
      <c r="C142" s="16"/>
      <c r="D142" s="16"/>
      <c r="E142" s="16"/>
      <c r="F142" s="16"/>
      <c r="G142" s="20"/>
      <c r="H142" s="24"/>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50"/>
    </row>
    <row r="143" spans="1:14" s="1" customFormat="1" ht="14.45" customHeight="1">
      <c r="A143" s="13" t="s">
        <v>5</v>
      </c>
      <c r="B143" s="16"/>
      <c r="C143" s="16"/>
      <c r="D143" s="16"/>
      <c r="E143" s="16"/>
      <c r="F143" s="16"/>
      <c r="G143" s="20"/>
      <c r="H143" s="24"/>
      <c r="I143" s="4">
        <f t="shared" si="343"/>
        <v>0</v>
      </c>
      <c r="J143" s="5">
        <f t="shared" si="344"/>
        <v>0</v>
      </c>
      <c r="K143" s="5">
        <f t="shared" si="345"/>
        <v>0</v>
      </c>
      <c r="L143" s="6" t="str">
        <f t="shared" si="346"/>
        <v>－</v>
      </c>
      <c r="M143" s="7" t="str">
        <f t="shared" ref="M143" si="348">IF(COUNTIF(B143:K143,"●"),"-",(IF(L143&gt;=0.285,"○","×")))</f>
        <v>○</v>
      </c>
      <c r="N143" s="51"/>
    </row>
    <row r="144" spans="1:14" s="1" customFormat="1" ht="14.45" customHeight="1">
      <c r="A144" s="13" t="s">
        <v>4</v>
      </c>
      <c r="B144" s="14">
        <f t="shared" ref="B144" si="349">H141+1</f>
        <v>46055</v>
      </c>
      <c r="C144" s="14">
        <f t="shared" ref="C144:H144" si="350">B144+1</f>
        <v>46056</v>
      </c>
      <c r="D144" s="14">
        <f t="shared" si="350"/>
        <v>46057</v>
      </c>
      <c r="E144" s="14">
        <f t="shared" si="350"/>
        <v>46058</v>
      </c>
      <c r="F144" s="14">
        <f t="shared" si="350"/>
        <v>46059</v>
      </c>
      <c r="G144" s="19">
        <f t="shared" si="350"/>
        <v>46060</v>
      </c>
      <c r="H144" s="23">
        <f t="shared" si="350"/>
        <v>46061</v>
      </c>
      <c r="I144" s="36">
        <v>45</v>
      </c>
      <c r="J144" s="15"/>
      <c r="K144" s="15"/>
      <c r="L144" s="15"/>
      <c r="M144" s="15"/>
      <c r="N144" s="15"/>
    </row>
    <row r="145" spans="1:14" s="1" customFormat="1" ht="14.45" customHeight="1">
      <c r="A145" s="13" t="s">
        <v>8</v>
      </c>
      <c r="B145" s="16"/>
      <c r="C145" s="16"/>
      <c r="D145" s="16"/>
      <c r="E145" s="16"/>
      <c r="F145" s="16"/>
      <c r="G145" s="20"/>
      <c r="H145" s="24"/>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50"/>
    </row>
    <row r="146" spans="1:14" s="1" customFormat="1" ht="14.45" customHeight="1">
      <c r="A146" s="13" t="s">
        <v>5</v>
      </c>
      <c r="B146" s="16"/>
      <c r="C146" s="16"/>
      <c r="D146" s="16"/>
      <c r="E146" s="16"/>
      <c r="F146" s="16"/>
      <c r="G146" s="20"/>
      <c r="H146" s="24"/>
      <c r="I146" s="4">
        <f t="shared" si="351"/>
        <v>0</v>
      </c>
      <c r="J146" s="5">
        <f t="shared" si="352"/>
        <v>0</v>
      </c>
      <c r="K146" s="5">
        <f t="shared" si="353"/>
        <v>0</v>
      </c>
      <c r="L146" s="6" t="str">
        <f t="shared" si="354"/>
        <v>－</v>
      </c>
      <c r="M146" s="7" t="str">
        <f t="shared" ref="M146" si="356">IF(COUNTIF(B146:K146,"●"),"-",(IF(L146&gt;=0.285,"○","×")))</f>
        <v>○</v>
      </c>
      <c r="N146" s="51"/>
    </row>
    <row r="147" spans="1:14" s="1" customFormat="1" ht="14.45" customHeight="1">
      <c r="A147" s="13" t="s">
        <v>4</v>
      </c>
      <c r="B147" s="14">
        <f t="shared" ref="B147" si="357">H144+1</f>
        <v>46062</v>
      </c>
      <c r="C147" s="14">
        <f t="shared" ref="C147:H147" si="358">B147+1</f>
        <v>46063</v>
      </c>
      <c r="D147" s="14">
        <f t="shared" si="358"/>
        <v>46064</v>
      </c>
      <c r="E147" s="14">
        <f t="shared" si="358"/>
        <v>46065</v>
      </c>
      <c r="F147" s="14">
        <f t="shared" si="358"/>
        <v>46066</v>
      </c>
      <c r="G147" s="19">
        <f t="shared" si="358"/>
        <v>46067</v>
      </c>
      <c r="H147" s="23">
        <f t="shared" si="358"/>
        <v>46068</v>
      </c>
      <c r="I147" s="36">
        <v>46</v>
      </c>
      <c r="J147" s="15"/>
      <c r="K147" s="15"/>
      <c r="L147" s="15"/>
      <c r="M147" s="15"/>
      <c r="N147" s="15"/>
    </row>
    <row r="148" spans="1:14" s="1" customFormat="1" ht="14.45" customHeight="1">
      <c r="A148" s="13" t="s">
        <v>8</v>
      </c>
      <c r="B148" s="16"/>
      <c r="C148" s="16"/>
      <c r="D148" s="16"/>
      <c r="E148" s="16"/>
      <c r="F148" s="16"/>
      <c r="G148" s="20"/>
      <c r="H148" s="24"/>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50"/>
    </row>
    <row r="149" spans="1:14" s="1" customFormat="1" ht="14.45" customHeight="1">
      <c r="A149" s="13" t="s">
        <v>5</v>
      </c>
      <c r="B149" s="16"/>
      <c r="C149" s="16"/>
      <c r="D149" s="16"/>
      <c r="E149" s="16"/>
      <c r="F149" s="16"/>
      <c r="G149" s="20"/>
      <c r="H149" s="24"/>
      <c r="I149" s="4">
        <f t="shared" si="359"/>
        <v>0</v>
      </c>
      <c r="J149" s="5">
        <f t="shared" si="360"/>
        <v>0</v>
      </c>
      <c r="K149" s="5">
        <f t="shared" si="361"/>
        <v>0</v>
      </c>
      <c r="L149" s="6" t="str">
        <f t="shared" si="362"/>
        <v>－</v>
      </c>
      <c r="M149" s="7" t="str">
        <f t="shared" ref="M149" si="364">IF(COUNTIF(B149:K149,"●"),"-",(IF(L149&gt;=0.285,"○","×")))</f>
        <v>○</v>
      </c>
      <c r="N149" s="51"/>
    </row>
    <row r="150" spans="1:14" s="1" customFormat="1" ht="14.45" customHeight="1">
      <c r="A150" s="13" t="s">
        <v>4</v>
      </c>
      <c r="B150" s="14">
        <f t="shared" ref="B150" si="365">H147+1</f>
        <v>46069</v>
      </c>
      <c r="C150" s="14">
        <f t="shared" ref="C150:H150" si="366">B150+1</f>
        <v>46070</v>
      </c>
      <c r="D150" s="14">
        <f t="shared" si="366"/>
        <v>46071</v>
      </c>
      <c r="E150" s="14">
        <f t="shared" si="366"/>
        <v>46072</v>
      </c>
      <c r="F150" s="14">
        <f t="shared" si="366"/>
        <v>46073</v>
      </c>
      <c r="G150" s="19">
        <f t="shared" si="366"/>
        <v>46074</v>
      </c>
      <c r="H150" s="23">
        <f t="shared" si="366"/>
        <v>46075</v>
      </c>
      <c r="I150" s="36">
        <v>47</v>
      </c>
      <c r="J150" s="15"/>
      <c r="K150" s="15"/>
      <c r="L150" s="15"/>
      <c r="M150" s="15"/>
      <c r="N150" s="15"/>
    </row>
    <row r="151" spans="1:14" s="1" customFormat="1" ht="14.45" customHeight="1">
      <c r="A151" s="13" t="s">
        <v>8</v>
      </c>
      <c r="B151" s="16"/>
      <c r="C151" s="16"/>
      <c r="D151" s="16"/>
      <c r="E151" s="16"/>
      <c r="F151" s="16"/>
      <c r="G151" s="20"/>
      <c r="H151" s="24"/>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50"/>
    </row>
    <row r="152" spans="1:14" s="1" customFormat="1" ht="14.45" customHeight="1">
      <c r="A152" s="13" t="s">
        <v>5</v>
      </c>
      <c r="B152" s="16"/>
      <c r="C152" s="16"/>
      <c r="D152" s="16"/>
      <c r="E152" s="16"/>
      <c r="F152" s="16"/>
      <c r="G152" s="20"/>
      <c r="H152" s="24"/>
      <c r="I152" s="4">
        <f t="shared" si="367"/>
        <v>0</v>
      </c>
      <c r="J152" s="5">
        <f t="shared" si="368"/>
        <v>0</v>
      </c>
      <c r="K152" s="5">
        <f t="shared" si="369"/>
        <v>0</v>
      </c>
      <c r="L152" s="6" t="str">
        <f t="shared" si="370"/>
        <v>－</v>
      </c>
      <c r="M152" s="7" t="str">
        <f t="shared" ref="M152" si="372">IF(COUNTIF(B152:K152,"●"),"-",(IF(L152&gt;=0.285,"○","×")))</f>
        <v>○</v>
      </c>
      <c r="N152" s="51"/>
    </row>
    <row r="153" spans="1:14" s="1" customFormat="1" ht="14.45" customHeight="1">
      <c r="A153" s="13" t="s">
        <v>4</v>
      </c>
      <c r="B153" s="14">
        <f t="shared" ref="B153" si="373">H150+1</f>
        <v>46076</v>
      </c>
      <c r="C153" s="14">
        <f t="shared" ref="C153:H153" si="374">B153+1</f>
        <v>46077</v>
      </c>
      <c r="D153" s="14">
        <f t="shared" si="374"/>
        <v>46078</v>
      </c>
      <c r="E153" s="14">
        <f t="shared" si="374"/>
        <v>46079</v>
      </c>
      <c r="F153" s="14">
        <f t="shared" si="374"/>
        <v>46080</v>
      </c>
      <c r="G153" s="19">
        <f t="shared" si="374"/>
        <v>46081</v>
      </c>
      <c r="H153" s="23">
        <f t="shared" si="374"/>
        <v>46082</v>
      </c>
      <c r="I153" s="36">
        <v>48</v>
      </c>
      <c r="J153" s="15"/>
      <c r="K153" s="15"/>
      <c r="L153" s="15"/>
      <c r="M153" s="15"/>
      <c r="N153" s="15"/>
    </row>
    <row r="154" spans="1:14" s="1" customFormat="1" ht="14.45" customHeight="1">
      <c r="A154" s="13" t="s">
        <v>8</v>
      </c>
      <c r="B154" s="16"/>
      <c r="C154" s="16"/>
      <c r="D154" s="16"/>
      <c r="E154" s="16"/>
      <c r="F154" s="16"/>
      <c r="G154" s="20"/>
      <c r="H154" s="24"/>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50"/>
    </row>
    <row r="155" spans="1:14" s="1" customFormat="1" ht="14.45" customHeight="1">
      <c r="A155" s="13" t="s">
        <v>5</v>
      </c>
      <c r="B155" s="16"/>
      <c r="C155" s="16"/>
      <c r="D155" s="16"/>
      <c r="E155" s="16"/>
      <c r="F155" s="16"/>
      <c r="G155" s="20"/>
      <c r="H155" s="24"/>
      <c r="I155" s="4">
        <f t="shared" si="375"/>
        <v>0</v>
      </c>
      <c r="J155" s="5">
        <f t="shared" si="376"/>
        <v>0</v>
      </c>
      <c r="K155" s="5">
        <f t="shared" si="377"/>
        <v>0</v>
      </c>
      <c r="L155" s="6" t="str">
        <f t="shared" si="378"/>
        <v>－</v>
      </c>
      <c r="M155" s="7" t="str">
        <f t="shared" ref="M155" si="380">IF(COUNTIF(B155:K155,"●"),"-",(IF(L155&gt;=0.285,"○","×")))</f>
        <v>○</v>
      </c>
      <c r="N155" s="51"/>
    </row>
    <row r="156" spans="1:14" s="1" customFormat="1" ht="14.45" customHeight="1">
      <c r="A156" s="13" t="s">
        <v>4</v>
      </c>
      <c r="B156" s="14">
        <f t="shared" ref="B156" si="381">H153+1</f>
        <v>46083</v>
      </c>
      <c r="C156" s="14">
        <f t="shared" ref="C156:H156" si="382">B156+1</f>
        <v>46084</v>
      </c>
      <c r="D156" s="14">
        <f t="shared" si="382"/>
        <v>46085</v>
      </c>
      <c r="E156" s="14">
        <f t="shared" si="382"/>
        <v>46086</v>
      </c>
      <c r="F156" s="14">
        <f t="shared" si="382"/>
        <v>46087</v>
      </c>
      <c r="G156" s="19">
        <f t="shared" si="382"/>
        <v>46088</v>
      </c>
      <c r="H156" s="23">
        <f t="shared" si="382"/>
        <v>46089</v>
      </c>
      <c r="I156" s="36">
        <v>49</v>
      </c>
      <c r="J156" s="15"/>
      <c r="K156" s="15"/>
      <c r="L156" s="15"/>
      <c r="M156" s="15"/>
      <c r="N156" s="15"/>
    </row>
    <row r="157" spans="1:14" s="1" customFormat="1" ht="14.45" customHeight="1">
      <c r="A157" s="13" t="s">
        <v>8</v>
      </c>
      <c r="B157" s="16"/>
      <c r="C157" s="16"/>
      <c r="D157" s="16"/>
      <c r="E157" s="16"/>
      <c r="F157" s="16"/>
      <c r="G157" s="20"/>
      <c r="H157" s="24"/>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50"/>
    </row>
    <row r="158" spans="1:14" s="1" customFormat="1" ht="14.45" customHeight="1">
      <c r="A158" s="13" t="s">
        <v>5</v>
      </c>
      <c r="B158" s="16"/>
      <c r="C158" s="16"/>
      <c r="D158" s="16"/>
      <c r="E158" s="16"/>
      <c r="F158" s="16"/>
      <c r="G158" s="20"/>
      <c r="H158" s="24"/>
      <c r="I158" s="4">
        <f t="shared" si="383"/>
        <v>0</v>
      </c>
      <c r="J158" s="5">
        <f t="shared" si="384"/>
        <v>0</v>
      </c>
      <c r="K158" s="5">
        <f t="shared" si="385"/>
        <v>0</v>
      </c>
      <c r="L158" s="6" t="str">
        <f t="shared" si="386"/>
        <v>－</v>
      </c>
      <c r="M158" s="7" t="str">
        <f t="shared" ref="M158" si="388">IF(COUNTIF(B158:K158,"●"),"-",(IF(L158&gt;=0.285,"○","×")))</f>
        <v>○</v>
      </c>
      <c r="N158" s="51"/>
    </row>
    <row r="159" spans="1:14" s="1" customFormat="1" ht="14.45" customHeight="1">
      <c r="A159" s="13" t="s">
        <v>4</v>
      </c>
      <c r="B159" s="14">
        <f t="shared" ref="B159" si="389">H156+1</f>
        <v>46090</v>
      </c>
      <c r="C159" s="14">
        <f t="shared" ref="C159:H159" si="390">B159+1</f>
        <v>46091</v>
      </c>
      <c r="D159" s="14">
        <f t="shared" si="390"/>
        <v>46092</v>
      </c>
      <c r="E159" s="14">
        <f t="shared" si="390"/>
        <v>46093</v>
      </c>
      <c r="F159" s="14">
        <f t="shared" si="390"/>
        <v>46094</v>
      </c>
      <c r="G159" s="19">
        <f t="shared" si="390"/>
        <v>46095</v>
      </c>
      <c r="H159" s="23">
        <f t="shared" si="390"/>
        <v>46096</v>
      </c>
      <c r="I159" s="36">
        <v>50</v>
      </c>
      <c r="J159" s="15"/>
      <c r="K159" s="15"/>
      <c r="L159" s="15"/>
      <c r="M159" s="15"/>
      <c r="N159" s="15"/>
    </row>
    <row r="160" spans="1:14" s="1" customFormat="1" ht="14.45" customHeight="1">
      <c r="A160" s="13" t="s">
        <v>8</v>
      </c>
      <c r="B160" s="16"/>
      <c r="C160" s="16"/>
      <c r="D160" s="16"/>
      <c r="E160" s="16"/>
      <c r="F160" s="16"/>
      <c r="G160" s="20"/>
      <c r="H160" s="24"/>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50"/>
    </row>
    <row r="161" spans="1:14" s="1" customFormat="1" ht="14.45" customHeight="1">
      <c r="A161" s="13" t="s">
        <v>5</v>
      </c>
      <c r="B161" s="16"/>
      <c r="C161" s="16"/>
      <c r="D161" s="16"/>
      <c r="E161" s="16"/>
      <c r="F161" s="16"/>
      <c r="G161" s="20"/>
      <c r="H161" s="24"/>
      <c r="I161" s="4">
        <f t="shared" si="391"/>
        <v>0</v>
      </c>
      <c r="J161" s="5">
        <f t="shared" si="392"/>
        <v>0</v>
      </c>
      <c r="K161" s="5">
        <f t="shared" si="393"/>
        <v>0</v>
      </c>
      <c r="L161" s="6" t="str">
        <f t="shared" si="394"/>
        <v>－</v>
      </c>
      <c r="M161" s="7" t="str">
        <f t="shared" ref="M161" si="396">IF(COUNTIF(B161:K161,"●"),"-",(IF(L161&gt;=0.285,"○","×")))</f>
        <v>○</v>
      </c>
      <c r="N161" s="51"/>
    </row>
    <row r="162" spans="1:14" s="1" customFormat="1" ht="14.45" customHeight="1">
      <c r="A162" s="13" t="s">
        <v>4</v>
      </c>
      <c r="B162" s="14">
        <f t="shared" ref="B162" si="397">H159+1</f>
        <v>46097</v>
      </c>
      <c r="C162" s="14">
        <f t="shared" ref="C162:H162" si="398">B162+1</f>
        <v>46098</v>
      </c>
      <c r="D162" s="14">
        <f t="shared" si="398"/>
        <v>46099</v>
      </c>
      <c r="E162" s="14">
        <f t="shared" si="398"/>
        <v>46100</v>
      </c>
      <c r="F162" s="14">
        <f t="shared" si="398"/>
        <v>46101</v>
      </c>
      <c r="G162" s="19">
        <f t="shared" si="398"/>
        <v>46102</v>
      </c>
      <c r="H162" s="23">
        <f t="shared" si="398"/>
        <v>46103</v>
      </c>
      <c r="I162" s="36">
        <v>51</v>
      </c>
      <c r="J162" s="15"/>
      <c r="K162" s="15"/>
      <c r="L162" s="15"/>
      <c r="M162" s="15"/>
      <c r="N162" s="15"/>
    </row>
    <row r="163" spans="1:14" s="1" customFormat="1" ht="14.45" customHeight="1">
      <c r="A163" s="13" t="s">
        <v>8</v>
      </c>
      <c r="B163" s="16"/>
      <c r="C163" s="16"/>
      <c r="D163" s="16"/>
      <c r="E163" s="16"/>
      <c r="F163" s="16"/>
      <c r="G163" s="20"/>
      <c r="H163" s="24"/>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50"/>
    </row>
    <row r="164" spans="1:14" s="1" customFormat="1" ht="14.45" customHeight="1">
      <c r="A164" s="13" t="s">
        <v>5</v>
      </c>
      <c r="B164" s="16"/>
      <c r="C164" s="16"/>
      <c r="D164" s="16"/>
      <c r="E164" s="16"/>
      <c r="F164" s="16"/>
      <c r="G164" s="20"/>
      <c r="H164" s="24"/>
      <c r="I164" s="4">
        <f t="shared" si="399"/>
        <v>0</v>
      </c>
      <c r="J164" s="5">
        <f t="shared" si="400"/>
        <v>0</v>
      </c>
      <c r="K164" s="5">
        <f t="shared" si="401"/>
        <v>0</v>
      </c>
      <c r="L164" s="6" t="str">
        <f t="shared" si="402"/>
        <v>－</v>
      </c>
      <c r="M164" s="7" t="str">
        <f t="shared" ref="M164" si="404">IF(COUNTIF(B164:K164,"●"),"-",(IF(L164&gt;=0.285,"○","×")))</f>
        <v>○</v>
      </c>
      <c r="N164" s="51"/>
    </row>
    <row r="165" spans="1:14" s="1" customFormat="1" ht="14.45" customHeight="1">
      <c r="A165" s="13" t="s">
        <v>4</v>
      </c>
      <c r="B165" s="14">
        <f t="shared" ref="B165" si="405">H162+1</f>
        <v>46104</v>
      </c>
      <c r="C165" s="14">
        <f t="shared" ref="C165:H165" si="406">B165+1</f>
        <v>46105</v>
      </c>
      <c r="D165" s="14">
        <f t="shared" si="406"/>
        <v>46106</v>
      </c>
      <c r="E165" s="14">
        <f t="shared" si="406"/>
        <v>46107</v>
      </c>
      <c r="F165" s="14">
        <f t="shared" si="406"/>
        <v>46108</v>
      </c>
      <c r="G165" s="19">
        <f t="shared" si="406"/>
        <v>46109</v>
      </c>
      <c r="H165" s="23">
        <f t="shared" si="406"/>
        <v>46110</v>
      </c>
      <c r="I165" s="36">
        <v>52</v>
      </c>
      <c r="J165" s="15"/>
      <c r="K165" s="15"/>
      <c r="L165" s="15"/>
      <c r="M165" s="15"/>
      <c r="N165" s="15"/>
    </row>
    <row r="166" spans="1:14" s="1" customFormat="1" ht="14.45" customHeight="1">
      <c r="A166" s="13" t="s">
        <v>8</v>
      </c>
      <c r="B166" s="16"/>
      <c r="C166" s="16"/>
      <c r="D166" s="16"/>
      <c r="E166" s="16"/>
      <c r="F166" s="16"/>
      <c r="G166" s="20"/>
      <c r="H166" s="24"/>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50"/>
    </row>
    <row r="167" spans="1:14" s="1" customFormat="1" ht="14.45" customHeight="1">
      <c r="A167" s="13" t="s">
        <v>5</v>
      </c>
      <c r="B167" s="16"/>
      <c r="C167" s="16"/>
      <c r="D167" s="16"/>
      <c r="E167" s="16"/>
      <c r="F167" s="16"/>
      <c r="G167" s="20"/>
      <c r="H167" s="24"/>
      <c r="I167" s="4">
        <f t="shared" si="407"/>
        <v>0</v>
      </c>
      <c r="J167" s="5">
        <f t="shared" si="408"/>
        <v>0</v>
      </c>
      <c r="K167" s="5">
        <f t="shared" si="409"/>
        <v>0</v>
      </c>
      <c r="L167" s="6" t="str">
        <f t="shared" si="410"/>
        <v>－</v>
      </c>
      <c r="M167" s="7" t="str">
        <f t="shared" ref="M167" si="412">IF(COUNTIF(B167:K167,"●"),"-",(IF(L167&gt;=0.285,"○","×")))</f>
        <v>○</v>
      </c>
      <c r="N167" s="51"/>
    </row>
    <row r="168" spans="1:14" s="1" customFormat="1" ht="14.45" customHeight="1">
      <c r="A168" s="13" t="s">
        <v>4</v>
      </c>
      <c r="B168" s="14">
        <f t="shared" ref="B168" si="413">H165+1</f>
        <v>46111</v>
      </c>
      <c r="C168" s="14">
        <f t="shared" ref="C168:H168" si="414">B168+1</f>
        <v>46112</v>
      </c>
      <c r="D168" s="14">
        <f t="shared" si="414"/>
        <v>46113</v>
      </c>
      <c r="E168" s="14">
        <f t="shared" si="414"/>
        <v>46114</v>
      </c>
      <c r="F168" s="14">
        <f t="shared" si="414"/>
        <v>46115</v>
      </c>
      <c r="G168" s="19">
        <f t="shared" si="414"/>
        <v>46116</v>
      </c>
      <c r="H168" s="23">
        <f t="shared" si="414"/>
        <v>46117</v>
      </c>
      <c r="I168" s="36">
        <v>53</v>
      </c>
      <c r="J168" s="15"/>
      <c r="K168" s="15"/>
      <c r="L168" s="15"/>
      <c r="M168" s="15"/>
      <c r="N168" s="15"/>
    </row>
    <row r="169" spans="1:14" s="1" customFormat="1" ht="14.45" customHeight="1">
      <c r="A169" s="13" t="s">
        <v>8</v>
      </c>
      <c r="B169" s="16"/>
      <c r="C169" s="16"/>
      <c r="D169" s="16"/>
      <c r="E169" s="16"/>
      <c r="F169" s="16"/>
      <c r="G169" s="20"/>
      <c r="H169" s="24"/>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50"/>
    </row>
    <row r="170" spans="1:14" s="1" customFormat="1" ht="14.45" customHeight="1">
      <c r="A170" s="13" t="s">
        <v>5</v>
      </c>
      <c r="B170" s="16"/>
      <c r="C170" s="16"/>
      <c r="D170" s="16"/>
      <c r="E170" s="16"/>
      <c r="F170" s="16"/>
      <c r="G170" s="20"/>
      <c r="H170" s="24"/>
      <c r="I170" s="4">
        <f t="shared" si="415"/>
        <v>0</v>
      </c>
      <c r="J170" s="5">
        <f t="shared" si="416"/>
        <v>0</v>
      </c>
      <c r="K170" s="5">
        <f t="shared" si="417"/>
        <v>0</v>
      </c>
      <c r="L170" s="6" t="str">
        <f t="shared" si="418"/>
        <v>－</v>
      </c>
      <c r="M170" s="7" t="str">
        <f t="shared" ref="M170" si="420">IF(COUNTIF(B170:K170,"●"),"-",(IF(L170&gt;=0.285,"○","×")))</f>
        <v>○</v>
      </c>
      <c r="N170" s="51"/>
    </row>
    <row r="171" spans="1:14" s="1" customFormat="1" ht="14.45" customHeight="1">
      <c r="A171" s="13" t="s">
        <v>4</v>
      </c>
      <c r="B171" s="14">
        <f t="shared" ref="B171" si="421">H168+1</f>
        <v>46118</v>
      </c>
      <c r="C171" s="14">
        <f t="shared" ref="C171:H171" si="422">B171+1</f>
        <v>46119</v>
      </c>
      <c r="D171" s="14">
        <f t="shared" si="422"/>
        <v>46120</v>
      </c>
      <c r="E171" s="14">
        <f t="shared" si="422"/>
        <v>46121</v>
      </c>
      <c r="F171" s="14">
        <f t="shared" si="422"/>
        <v>46122</v>
      </c>
      <c r="G171" s="19">
        <f t="shared" si="422"/>
        <v>46123</v>
      </c>
      <c r="H171" s="23">
        <f t="shared" si="422"/>
        <v>46124</v>
      </c>
      <c r="I171" s="36">
        <v>54</v>
      </c>
      <c r="J171" s="15"/>
      <c r="K171" s="15"/>
      <c r="L171" s="15"/>
      <c r="M171" s="15"/>
      <c r="N171" s="15"/>
    </row>
    <row r="172" spans="1:14" s="1" customFormat="1" ht="14.45" customHeight="1">
      <c r="A172" s="13" t="s">
        <v>8</v>
      </c>
      <c r="B172" s="16"/>
      <c r="C172" s="16"/>
      <c r="D172" s="16"/>
      <c r="E172" s="16"/>
      <c r="F172" s="16"/>
      <c r="G172" s="20"/>
      <c r="H172" s="24"/>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50"/>
    </row>
    <row r="173" spans="1:14" s="1" customFormat="1" ht="14.45" customHeight="1">
      <c r="A173" s="13" t="s">
        <v>5</v>
      </c>
      <c r="B173" s="16"/>
      <c r="C173" s="16"/>
      <c r="D173" s="16"/>
      <c r="E173" s="16"/>
      <c r="F173" s="16"/>
      <c r="G173" s="20"/>
      <c r="H173" s="24"/>
      <c r="I173" s="4">
        <f t="shared" si="423"/>
        <v>0</v>
      </c>
      <c r="J173" s="5">
        <f t="shared" si="424"/>
        <v>0</v>
      </c>
      <c r="K173" s="5">
        <f t="shared" si="425"/>
        <v>0</v>
      </c>
      <c r="L173" s="6" t="str">
        <f t="shared" si="426"/>
        <v>－</v>
      </c>
      <c r="M173" s="7" t="str">
        <f t="shared" ref="M173" si="428">IF(COUNTIF(B173:K173,"●"),"-",(IF(L173&gt;=0.285,"○","×")))</f>
        <v>○</v>
      </c>
      <c r="N173" s="51"/>
    </row>
    <row r="174" spans="1:14" s="1" customFormat="1" ht="14.45" customHeight="1">
      <c r="A174" s="13" t="s">
        <v>4</v>
      </c>
      <c r="B174" s="14">
        <f t="shared" ref="B174" si="429">H171+1</f>
        <v>46125</v>
      </c>
      <c r="C174" s="14">
        <f t="shared" ref="C174:H174" si="430">B174+1</f>
        <v>46126</v>
      </c>
      <c r="D174" s="14">
        <f t="shared" si="430"/>
        <v>46127</v>
      </c>
      <c r="E174" s="14">
        <f t="shared" si="430"/>
        <v>46128</v>
      </c>
      <c r="F174" s="14">
        <f t="shared" si="430"/>
        <v>46129</v>
      </c>
      <c r="G174" s="19">
        <f t="shared" si="430"/>
        <v>46130</v>
      </c>
      <c r="H174" s="23">
        <f t="shared" si="430"/>
        <v>46131</v>
      </c>
      <c r="I174" s="36">
        <v>55</v>
      </c>
      <c r="J174" s="15"/>
      <c r="K174" s="15"/>
      <c r="L174" s="15"/>
      <c r="M174" s="15"/>
      <c r="N174" s="15"/>
    </row>
    <row r="175" spans="1:14" s="1" customFormat="1" ht="14.45" customHeight="1">
      <c r="A175" s="13" t="s">
        <v>8</v>
      </c>
      <c r="B175" s="16"/>
      <c r="C175" s="16"/>
      <c r="D175" s="16"/>
      <c r="E175" s="16"/>
      <c r="F175" s="16"/>
      <c r="G175" s="20"/>
      <c r="H175" s="24"/>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50"/>
    </row>
    <row r="176" spans="1:14" s="1" customFormat="1" ht="14.45" customHeight="1">
      <c r="A176" s="13" t="s">
        <v>5</v>
      </c>
      <c r="B176" s="16"/>
      <c r="C176" s="16"/>
      <c r="D176" s="16"/>
      <c r="E176" s="16"/>
      <c r="F176" s="16"/>
      <c r="G176" s="20"/>
      <c r="H176" s="24"/>
      <c r="I176" s="4">
        <f t="shared" si="431"/>
        <v>0</v>
      </c>
      <c r="J176" s="5">
        <f t="shared" si="432"/>
        <v>0</v>
      </c>
      <c r="K176" s="5">
        <f t="shared" si="433"/>
        <v>0</v>
      </c>
      <c r="L176" s="6" t="str">
        <f t="shared" si="434"/>
        <v>－</v>
      </c>
      <c r="M176" s="7" t="str">
        <f t="shared" ref="M176" si="436">IF(COUNTIF(B176:K176,"●"),"-",(IF(L176&gt;=0.285,"○","×")))</f>
        <v>○</v>
      </c>
      <c r="N176" s="51"/>
    </row>
    <row r="177" spans="1:14" s="1" customFormat="1" ht="14.45" customHeight="1">
      <c r="A177" s="13" t="s">
        <v>4</v>
      </c>
      <c r="B177" s="14">
        <f t="shared" ref="B177" si="437">H174+1</f>
        <v>46132</v>
      </c>
      <c r="C177" s="14">
        <f t="shared" ref="C177:H177" si="438">B177+1</f>
        <v>46133</v>
      </c>
      <c r="D177" s="14">
        <f t="shared" si="438"/>
        <v>46134</v>
      </c>
      <c r="E177" s="14">
        <f t="shared" si="438"/>
        <v>46135</v>
      </c>
      <c r="F177" s="14">
        <f t="shared" si="438"/>
        <v>46136</v>
      </c>
      <c r="G177" s="19">
        <f t="shared" si="438"/>
        <v>46137</v>
      </c>
      <c r="H177" s="23">
        <f t="shared" si="438"/>
        <v>46138</v>
      </c>
      <c r="I177" s="36">
        <v>56</v>
      </c>
      <c r="J177" s="15"/>
      <c r="K177" s="15"/>
      <c r="L177" s="15"/>
      <c r="M177" s="15"/>
      <c r="N177" s="15"/>
    </row>
    <row r="178" spans="1:14" s="1" customFormat="1" ht="14.45" customHeight="1">
      <c r="A178" s="13" t="s">
        <v>8</v>
      </c>
      <c r="B178" s="16"/>
      <c r="C178" s="16"/>
      <c r="D178" s="16"/>
      <c r="E178" s="16"/>
      <c r="F178" s="16"/>
      <c r="G178" s="20"/>
      <c r="H178" s="24"/>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50"/>
    </row>
    <row r="179" spans="1:14" s="1" customFormat="1" ht="14.45" customHeight="1">
      <c r="A179" s="13" t="s">
        <v>5</v>
      </c>
      <c r="B179" s="16"/>
      <c r="C179" s="16"/>
      <c r="D179" s="16"/>
      <c r="E179" s="16"/>
      <c r="F179" s="16"/>
      <c r="G179" s="20"/>
      <c r="H179" s="24"/>
      <c r="I179" s="4">
        <f t="shared" si="439"/>
        <v>0</v>
      </c>
      <c r="J179" s="5">
        <f t="shared" si="440"/>
        <v>0</v>
      </c>
      <c r="K179" s="5">
        <f t="shared" si="441"/>
        <v>0</v>
      </c>
      <c r="L179" s="6" t="str">
        <f t="shared" si="442"/>
        <v>－</v>
      </c>
      <c r="M179" s="7" t="str">
        <f t="shared" ref="M179" si="444">IF(COUNTIF(B179:K179,"●"),"-",(IF(L179&gt;=0.285,"○","×")))</f>
        <v>○</v>
      </c>
      <c r="N179" s="51"/>
    </row>
    <row r="180" spans="1:14" s="1" customFormat="1" ht="14.45" customHeight="1">
      <c r="A180" s="13" t="s">
        <v>4</v>
      </c>
      <c r="B180" s="14">
        <f t="shared" ref="B180" si="445">H177+1</f>
        <v>46139</v>
      </c>
      <c r="C180" s="14">
        <f t="shared" ref="C180:H180" si="446">B180+1</f>
        <v>46140</v>
      </c>
      <c r="D180" s="14">
        <f t="shared" si="446"/>
        <v>46141</v>
      </c>
      <c r="E180" s="14">
        <f t="shared" si="446"/>
        <v>46142</v>
      </c>
      <c r="F180" s="14">
        <f t="shared" si="446"/>
        <v>46143</v>
      </c>
      <c r="G180" s="19">
        <f t="shared" si="446"/>
        <v>46144</v>
      </c>
      <c r="H180" s="23">
        <f t="shared" si="446"/>
        <v>46145</v>
      </c>
      <c r="I180" s="36">
        <v>57</v>
      </c>
      <c r="J180" s="15"/>
      <c r="K180" s="15"/>
      <c r="L180" s="15"/>
      <c r="M180" s="15"/>
      <c r="N180" s="15"/>
    </row>
    <row r="181" spans="1:14" s="1" customFormat="1" ht="14.45" customHeight="1">
      <c r="A181" s="13" t="s">
        <v>8</v>
      </c>
      <c r="B181" s="16"/>
      <c r="C181" s="16"/>
      <c r="D181" s="16"/>
      <c r="E181" s="16"/>
      <c r="F181" s="16"/>
      <c r="G181" s="20"/>
      <c r="H181" s="24"/>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50"/>
    </row>
    <row r="182" spans="1:14" s="1" customFormat="1" ht="14.45" customHeight="1">
      <c r="A182" s="13" t="s">
        <v>5</v>
      </c>
      <c r="B182" s="16"/>
      <c r="C182" s="16"/>
      <c r="D182" s="16"/>
      <c r="E182" s="16"/>
      <c r="F182" s="16"/>
      <c r="G182" s="20"/>
      <c r="H182" s="24"/>
      <c r="I182" s="4">
        <f t="shared" si="447"/>
        <v>0</v>
      </c>
      <c r="J182" s="5">
        <f t="shared" si="448"/>
        <v>0</v>
      </c>
      <c r="K182" s="5">
        <f t="shared" si="449"/>
        <v>0</v>
      </c>
      <c r="L182" s="6" t="str">
        <f t="shared" si="450"/>
        <v>－</v>
      </c>
      <c r="M182" s="7" t="str">
        <f t="shared" ref="M182" si="452">IF(COUNTIF(B182:K182,"●"),"-",(IF(L182&gt;=0.285,"○","×")))</f>
        <v>○</v>
      </c>
      <c r="N182" s="51"/>
    </row>
    <row r="183" spans="1:14" s="1" customFormat="1" ht="14.45" customHeight="1">
      <c r="A183" s="13" t="s">
        <v>4</v>
      </c>
      <c r="B183" s="14">
        <f t="shared" ref="B183" si="453">H180+1</f>
        <v>46146</v>
      </c>
      <c r="C183" s="14">
        <f t="shared" ref="C183:H183" si="454">B183+1</f>
        <v>46147</v>
      </c>
      <c r="D183" s="14">
        <f t="shared" si="454"/>
        <v>46148</v>
      </c>
      <c r="E183" s="14">
        <f t="shared" si="454"/>
        <v>46149</v>
      </c>
      <c r="F183" s="14">
        <f t="shared" si="454"/>
        <v>46150</v>
      </c>
      <c r="G183" s="19">
        <f t="shared" si="454"/>
        <v>46151</v>
      </c>
      <c r="H183" s="23">
        <f t="shared" si="454"/>
        <v>46152</v>
      </c>
      <c r="I183" s="36">
        <v>58</v>
      </c>
      <c r="J183" s="15"/>
      <c r="K183" s="15"/>
      <c r="L183" s="15"/>
      <c r="M183" s="15"/>
      <c r="N183" s="15"/>
    </row>
    <row r="184" spans="1:14" s="1" customFormat="1" ht="14.45" customHeight="1">
      <c r="A184" s="13" t="s">
        <v>8</v>
      </c>
      <c r="B184" s="16"/>
      <c r="C184" s="16"/>
      <c r="D184" s="16"/>
      <c r="E184" s="16"/>
      <c r="F184" s="16"/>
      <c r="G184" s="20"/>
      <c r="H184" s="24"/>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50"/>
    </row>
    <row r="185" spans="1:14" s="1" customFormat="1" ht="14.45" customHeight="1">
      <c r="A185" s="13" t="s">
        <v>5</v>
      </c>
      <c r="B185" s="16"/>
      <c r="C185" s="16"/>
      <c r="D185" s="16"/>
      <c r="E185" s="16"/>
      <c r="F185" s="16"/>
      <c r="G185" s="20"/>
      <c r="H185" s="24"/>
      <c r="I185" s="4">
        <f t="shared" si="455"/>
        <v>0</v>
      </c>
      <c r="J185" s="5">
        <f t="shared" si="456"/>
        <v>0</v>
      </c>
      <c r="K185" s="5">
        <f t="shared" si="457"/>
        <v>0</v>
      </c>
      <c r="L185" s="6" t="str">
        <f t="shared" si="458"/>
        <v>－</v>
      </c>
      <c r="M185" s="7" t="str">
        <f t="shared" ref="M185" si="460">IF(COUNTIF(B185:K185,"●"),"-",(IF(L185&gt;=0.285,"○","×")))</f>
        <v>○</v>
      </c>
      <c r="N185" s="51"/>
    </row>
    <row r="186" spans="1:14" s="1" customFormat="1" ht="14.45" customHeight="1">
      <c r="A186" s="13" t="s">
        <v>4</v>
      </c>
      <c r="B186" s="14">
        <f t="shared" ref="B186" si="461">H183+1</f>
        <v>46153</v>
      </c>
      <c r="C186" s="14">
        <f t="shared" ref="C186:H186" si="462">B186+1</f>
        <v>46154</v>
      </c>
      <c r="D186" s="14">
        <f t="shared" si="462"/>
        <v>46155</v>
      </c>
      <c r="E186" s="14">
        <f t="shared" si="462"/>
        <v>46156</v>
      </c>
      <c r="F186" s="14">
        <f t="shared" si="462"/>
        <v>46157</v>
      </c>
      <c r="G186" s="19">
        <f t="shared" si="462"/>
        <v>46158</v>
      </c>
      <c r="H186" s="23">
        <f t="shared" si="462"/>
        <v>46159</v>
      </c>
      <c r="I186" s="36">
        <v>59</v>
      </c>
      <c r="J186" s="15"/>
      <c r="K186" s="15"/>
      <c r="L186" s="15"/>
      <c r="M186" s="15"/>
      <c r="N186" s="15"/>
    </row>
    <row r="187" spans="1:14" s="1" customFormat="1" ht="14.45" customHeight="1">
      <c r="A187" s="13" t="s">
        <v>8</v>
      </c>
      <c r="B187" s="16"/>
      <c r="C187" s="16"/>
      <c r="D187" s="16"/>
      <c r="E187" s="16"/>
      <c r="F187" s="16"/>
      <c r="G187" s="20"/>
      <c r="H187" s="24"/>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50"/>
    </row>
    <row r="188" spans="1:14" s="1" customFormat="1" ht="14.45" customHeight="1">
      <c r="A188" s="13" t="s">
        <v>5</v>
      </c>
      <c r="B188" s="16"/>
      <c r="C188" s="16"/>
      <c r="D188" s="16"/>
      <c r="E188" s="16"/>
      <c r="F188" s="16"/>
      <c r="G188" s="20"/>
      <c r="H188" s="24"/>
      <c r="I188" s="4">
        <f t="shared" si="463"/>
        <v>0</v>
      </c>
      <c r="J188" s="5">
        <f t="shared" si="464"/>
        <v>0</v>
      </c>
      <c r="K188" s="5">
        <f t="shared" si="465"/>
        <v>0</v>
      </c>
      <c r="L188" s="6" t="str">
        <f t="shared" si="466"/>
        <v>－</v>
      </c>
      <c r="M188" s="7" t="str">
        <f t="shared" ref="M188" si="468">IF(COUNTIF(B188:K188,"●"),"-",(IF(L188&gt;=0.285,"○","×")))</f>
        <v>○</v>
      </c>
      <c r="N188" s="51"/>
    </row>
    <row r="189" spans="1:14" s="1" customFormat="1" ht="14.45" customHeight="1">
      <c r="A189" s="13" t="s">
        <v>4</v>
      </c>
      <c r="B189" s="14">
        <f t="shared" ref="B189" si="469">H186+1</f>
        <v>46160</v>
      </c>
      <c r="C189" s="14">
        <f t="shared" ref="C189:H189" si="470">B189+1</f>
        <v>46161</v>
      </c>
      <c r="D189" s="14">
        <f t="shared" si="470"/>
        <v>46162</v>
      </c>
      <c r="E189" s="14">
        <f t="shared" si="470"/>
        <v>46163</v>
      </c>
      <c r="F189" s="14">
        <f t="shared" si="470"/>
        <v>46164</v>
      </c>
      <c r="G189" s="19">
        <f t="shared" si="470"/>
        <v>46165</v>
      </c>
      <c r="H189" s="23">
        <f t="shared" si="470"/>
        <v>46166</v>
      </c>
      <c r="I189" s="36">
        <v>60</v>
      </c>
      <c r="J189" s="15"/>
      <c r="K189" s="15"/>
      <c r="L189" s="15"/>
      <c r="M189" s="15"/>
      <c r="N189" s="15"/>
    </row>
    <row r="190" spans="1:14" s="1" customFormat="1" ht="14.45" customHeight="1">
      <c r="A190" s="13" t="s">
        <v>8</v>
      </c>
      <c r="B190" s="16"/>
      <c r="C190" s="16"/>
      <c r="D190" s="16"/>
      <c r="E190" s="16"/>
      <c r="F190" s="16"/>
      <c r="G190" s="20"/>
      <c r="H190" s="24"/>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50"/>
    </row>
    <row r="191" spans="1:14" s="1" customFormat="1" ht="14.45" customHeight="1">
      <c r="A191" s="13" t="s">
        <v>5</v>
      </c>
      <c r="B191" s="16"/>
      <c r="C191" s="16"/>
      <c r="D191" s="16"/>
      <c r="E191" s="16"/>
      <c r="F191" s="16"/>
      <c r="G191" s="20"/>
      <c r="H191" s="24"/>
      <c r="I191" s="4">
        <f t="shared" si="471"/>
        <v>0</v>
      </c>
      <c r="J191" s="5">
        <f t="shared" si="472"/>
        <v>0</v>
      </c>
      <c r="K191" s="5">
        <f t="shared" si="473"/>
        <v>0</v>
      </c>
      <c r="L191" s="6" t="str">
        <f t="shared" si="474"/>
        <v>－</v>
      </c>
      <c r="M191" s="7" t="str">
        <f t="shared" ref="M191" si="476">IF(COUNTIF(B191:K191,"●"),"-",(IF(L191&gt;=0.285,"○","×")))</f>
        <v>○</v>
      </c>
      <c r="N191" s="51"/>
    </row>
    <row r="192" spans="1:14" s="1" customFormat="1" ht="14.45" customHeight="1">
      <c r="A192" s="13" t="s">
        <v>4</v>
      </c>
      <c r="B192" s="14">
        <f t="shared" ref="B192" si="477">H189+1</f>
        <v>46167</v>
      </c>
      <c r="C192" s="14">
        <f t="shared" ref="C192:H192" si="478">B192+1</f>
        <v>46168</v>
      </c>
      <c r="D192" s="14">
        <f t="shared" si="478"/>
        <v>46169</v>
      </c>
      <c r="E192" s="14">
        <f t="shared" si="478"/>
        <v>46170</v>
      </c>
      <c r="F192" s="14">
        <f t="shared" si="478"/>
        <v>46171</v>
      </c>
      <c r="G192" s="19">
        <f t="shared" si="478"/>
        <v>46172</v>
      </c>
      <c r="H192" s="23">
        <f t="shared" si="478"/>
        <v>46173</v>
      </c>
      <c r="I192" s="36">
        <v>61</v>
      </c>
      <c r="J192" s="15"/>
      <c r="K192" s="15"/>
      <c r="L192" s="15"/>
      <c r="M192" s="15"/>
      <c r="N192" s="15"/>
    </row>
    <row r="193" spans="1:14" s="1" customFormat="1" ht="14.45" customHeight="1">
      <c r="A193" s="13" t="s">
        <v>8</v>
      </c>
      <c r="B193" s="16"/>
      <c r="C193" s="16"/>
      <c r="D193" s="16"/>
      <c r="E193" s="16"/>
      <c r="F193" s="16"/>
      <c r="G193" s="20"/>
      <c r="H193" s="24"/>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50"/>
    </row>
    <row r="194" spans="1:14" s="1" customFormat="1" ht="14.45" customHeight="1">
      <c r="A194" s="13" t="s">
        <v>5</v>
      </c>
      <c r="B194" s="16"/>
      <c r="C194" s="16"/>
      <c r="D194" s="16"/>
      <c r="E194" s="16"/>
      <c r="F194" s="16"/>
      <c r="G194" s="20"/>
      <c r="H194" s="24"/>
      <c r="I194" s="4">
        <f t="shared" si="479"/>
        <v>0</v>
      </c>
      <c r="J194" s="5">
        <f t="shared" si="480"/>
        <v>0</v>
      </c>
      <c r="K194" s="5">
        <f t="shared" si="481"/>
        <v>0</v>
      </c>
      <c r="L194" s="6" t="str">
        <f t="shared" si="482"/>
        <v>－</v>
      </c>
      <c r="M194" s="7" t="str">
        <f t="shared" ref="M194" si="484">IF(COUNTIF(B194:K194,"●"),"-",(IF(L194&gt;=0.285,"○","×")))</f>
        <v>○</v>
      </c>
      <c r="N194" s="51"/>
    </row>
    <row r="195" spans="1:14" s="1" customFormat="1" ht="14.45" customHeight="1">
      <c r="A195" s="13" t="s">
        <v>4</v>
      </c>
      <c r="B195" s="14">
        <f t="shared" ref="B195" si="485">H192+1</f>
        <v>46174</v>
      </c>
      <c r="C195" s="14">
        <f t="shared" ref="C195:H195" si="486">B195+1</f>
        <v>46175</v>
      </c>
      <c r="D195" s="14">
        <f t="shared" si="486"/>
        <v>46176</v>
      </c>
      <c r="E195" s="14">
        <f t="shared" si="486"/>
        <v>46177</v>
      </c>
      <c r="F195" s="14">
        <f t="shared" si="486"/>
        <v>46178</v>
      </c>
      <c r="G195" s="19">
        <f t="shared" si="486"/>
        <v>46179</v>
      </c>
      <c r="H195" s="23">
        <f t="shared" si="486"/>
        <v>46180</v>
      </c>
      <c r="I195" s="36">
        <v>62</v>
      </c>
      <c r="J195" s="15"/>
      <c r="K195" s="15"/>
      <c r="L195" s="15"/>
      <c r="M195" s="15"/>
      <c r="N195" s="15"/>
    </row>
    <row r="196" spans="1:14" s="1" customFormat="1" ht="14.45" customHeight="1">
      <c r="A196" s="13" t="s">
        <v>8</v>
      </c>
      <c r="B196" s="16"/>
      <c r="C196" s="16"/>
      <c r="D196" s="16"/>
      <c r="E196" s="16"/>
      <c r="F196" s="16"/>
      <c r="G196" s="20"/>
      <c r="H196" s="24"/>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50"/>
    </row>
    <row r="197" spans="1:14" s="1" customFormat="1" ht="14.45" customHeight="1">
      <c r="A197" s="13" t="s">
        <v>5</v>
      </c>
      <c r="B197" s="16"/>
      <c r="C197" s="16"/>
      <c r="D197" s="16"/>
      <c r="E197" s="16"/>
      <c r="F197" s="16"/>
      <c r="G197" s="20"/>
      <c r="H197" s="24"/>
      <c r="I197" s="4">
        <f t="shared" si="487"/>
        <v>0</v>
      </c>
      <c r="J197" s="5">
        <f t="shared" si="488"/>
        <v>0</v>
      </c>
      <c r="K197" s="5">
        <f t="shared" si="489"/>
        <v>0</v>
      </c>
      <c r="L197" s="6" t="str">
        <f t="shared" si="490"/>
        <v>－</v>
      </c>
      <c r="M197" s="7" t="str">
        <f t="shared" ref="M197" si="492">IF(COUNTIF(B197:K197,"●"),"-",(IF(L197&gt;=0.285,"○","×")))</f>
        <v>○</v>
      </c>
      <c r="N197" s="51"/>
    </row>
    <row r="198" spans="1:14" s="1" customFormat="1" ht="14.45" customHeight="1">
      <c r="A198" s="13" t="s">
        <v>4</v>
      </c>
      <c r="B198" s="14">
        <f t="shared" ref="B198" si="493">H195+1</f>
        <v>46181</v>
      </c>
      <c r="C198" s="14">
        <f t="shared" ref="C198:H198" si="494">B198+1</f>
        <v>46182</v>
      </c>
      <c r="D198" s="14">
        <f t="shared" si="494"/>
        <v>46183</v>
      </c>
      <c r="E198" s="14">
        <f t="shared" si="494"/>
        <v>46184</v>
      </c>
      <c r="F198" s="14">
        <f t="shared" si="494"/>
        <v>46185</v>
      </c>
      <c r="G198" s="19">
        <f t="shared" si="494"/>
        <v>46186</v>
      </c>
      <c r="H198" s="23">
        <f t="shared" si="494"/>
        <v>46187</v>
      </c>
      <c r="I198" s="36">
        <v>63</v>
      </c>
      <c r="J198" s="15"/>
      <c r="K198" s="15"/>
      <c r="L198" s="15"/>
      <c r="M198" s="15"/>
      <c r="N198" s="15"/>
    </row>
    <row r="199" spans="1:14" s="1" customFormat="1" ht="14.45" customHeight="1">
      <c r="A199" s="13" t="s">
        <v>8</v>
      </c>
      <c r="B199" s="16"/>
      <c r="C199" s="16"/>
      <c r="D199" s="16"/>
      <c r="E199" s="16"/>
      <c r="F199" s="16"/>
      <c r="G199" s="20"/>
      <c r="H199" s="24"/>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50"/>
    </row>
    <row r="200" spans="1:14" s="1" customFormat="1" ht="14.45" customHeight="1">
      <c r="A200" s="13" t="s">
        <v>5</v>
      </c>
      <c r="B200" s="16"/>
      <c r="C200" s="16"/>
      <c r="D200" s="16"/>
      <c r="E200" s="16"/>
      <c r="F200" s="16"/>
      <c r="G200" s="20"/>
      <c r="H200" s="24"/>
      <c r="I200" s="4">
        <f t="shared" si="495"/>
        <v>0</v>
      </c>
      <c r="J200" s="5">
        <f t="shared" si="496"/>
        <v>0</v>
      </c>
      <c r="K200" s="5">
        <f t="shared" si="497"/>
        <v>0</v>
      </c>
      <c r="L200" s="6" t="str">
        <f t="shared" si="498"/>
        <v>－</v>
      </c>
      <c r="M200" s="7" t="str">
        <f t="shared" ref="M200" si="500">IF(COUNTIF(B200:K200,"●"),"-",(IF(L200&gt;=0.285,"○","×")))</f>
        <v>○</v>
      </c>
      <c r="N200" s="51"/>
    </row>
    <row r="201" spans="1:14" s="1" customFormat="1" ht="14.45" customHeight="1">
      <c r="A201" s="13" t="s">
        <v>4</v>
      </c>
      <c r="B201" s="14">
        <f t="shared" ref="B201" si="501">H198+1</f>
        <v>46188</v>
      </c>
      <c r="C201" s="14">
        <f t="shared" ref="C201:H201" si="502">B201+1</f>
        <v>46189</v>
      </c>
      <c r="D201" s="14">
        <f t="shared" si="502"/>
        <v>46190</v>
      </c>
      <c r="E201" s="14">
        <f t="shared" si="502"/>
        <v>46191</v>
      </c>
      <c r="F201" s="14">
        <f t="shared" si="502"/>
        <v>46192</v>
      </c>
      <c r="G201" s="19">
        <f t="shared" si="502"/>
        <v>46193</v>
      </c>
      <c r="H201" s="23">
        <f t="shared" si="502"/>
        <v>46194</v>
      </c>
      <c r="I201" s="36">
        <v>64</v>
      </c>
      <c r="J201" s="15"/>
      <c r="K201" s="15"/>
      <c r="L201" s="15"/>
      <c r="M201" s="15"/>
      <c r="N201" s="15"/>
    </row>
    <row r="202" spans="1:14" s="1" customFormat="1" ht="14.45" customHeight="1">
      <c r="A202" s="13" t="s">
        <v>8</v>
      </c>
      <c r="B202" s="16"/>
      <c r="C202" s="16"/>
      <c r="D202" s="16"/>
      <c r="E202" s="16"/>
      <c r="F202" s="16"/>
      <c r="G202" s="20"/>
      <c r="H202" s="24"/>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50"/>
    </row>
    <row r="203" spans="1:14" s="1" customFormat="1" ht="14.45" customHeight="1">
      <c r="A203" s="13" t="s">
        <v>5</v>
      </c>
      <c r="B203" s="16"/>
      <c r="C203" s="16"/>
      <c r="D203" s="16"/>
      <c r="E203" s="16"/>
      <c r="F203" s="16"/>
      <c r="G203" s="20"/>
      <c r="H203" s="24"/>
      <c r="I203" s="4">
        <f t="shared" si="503"/>
        <v>0</v>
      </c>
      <c r="J203" s="5">
        <f t="shared" si="504"/>
        <v>0</v>
      </c>
      <c r="K203" s="5">
        <f t="shared" si="505"/>
        <v>0</v>
      </c>
      <c r="L203" s="6" t="str">
        <f t="shared" si="506"/>
        <v>－</v>
      </c>
      <c r="M203" s="7" t="str">
        <f t="shared" ref="M203" si="508">IF(COUNTIF(B203:K203,"●"),"-",(IF(L203&gt;=0.285,"○","×")))</f>
        <v>○</v>
      </c>
      <c r="N203" s="51"/>
    </row>
    <row r="204" spans="1:14" s="1" customFormat="1" ht="14.45" customHeight="1">
      <c r="A204" s="13" t="s">
        <v>4</v>
      </c>
      <c r="B204" s="14">
        <f t="shared" ref="B204" si="509">H201+1</f>
        <v>46195</v>
      </c>
      <c r="C204" s="14">
        <f t="shared" ref="C204:H204" si="510">B204+1</f>
        <v>46196</v>
      </c>
      <c r="D204" s="14">
        <f t="shared" si="510"/>
        <v>46197</v>
      </c>
      <c r="E204" s="14">
        <f t="shared" si="510"/>
        <v>46198</v>
      </c>
      <c r="F204" s="14">
        <f t="shared" si="510"/>
        <v>46199</v>
      </c>
      <c r="G204" s="19">
        <f t="shared" si="510"/>
        <v>46200</v>
      </c>
      <c r="H204" s="23">
        <f t="shared" si="510"/>
        <v>46201</v>
      </c>
      <c r="I204" s="36">
        <v>65</v>
      </c>
      <c r="J204" s="15"/>
      <c r="K204" s="15"/>
      <c r="L204" s="15"/>
      <c r="M204" s="15"/>
      <c r="N204" s="15"/>
    </row>
    <row r="205" spans="1:14" s="1" customFormat="1" ht="14.45" customHeight="1">
      <c r="A205" s="13" t="s">
        <v>8</v>
      </c>
      <c r="B205" s="16"/>
      <c r="C205" s="16"/>
      <c r="D205" s="16"/>
      <c r="E205" s="16"/>
      <c r="F205" s="16"/>
      <c r="G205" s="20"/>
      <c r="H205" s="24"/>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50"/>
    </row>
    <row r="206" spans="1:14" s="1" customFormat="1" ht="14.45" customHeight="1">
      <c r="A206" s="13" t="s">
        <v>5</v>
      </c>
      <c r="B206" s="16"/>
      <c r="C206" s="16"/>
      <c r="D206" s="16"/>
      <c r="E206" s="16"/>
      <c r="F206" s="16"/>
      <c r="G206" s="20"/>
      <c r="H206" s="24"/>
      <c r="I206" s="4">
        <f t="shared" si="511"/>
        <v>0</v>
      </c>
      <c r="J206" s="5">
        <f t="shared" si="512"/>
        <v>0</v>
      </c>
      <c r="K206" s="5">
        <f t="shared" si="513"/>
        <v>0</v>
      </c>
      <c r="L206" s="6" t="str">
        <f t="shared" si="514"/>
        <v>－</v>
      </c>
      <c r="M206" s="7" t="str">
        <f t="shared" ref="M206" si="516">IF(COUNTIF(B206:K206,"●"),"-",(IF(L206&gt;=0.285,"○","×")))</f>
        <v>○</v>
      </c>
      <c r="N206" s="51"/>
    </row>
    <row r="207" spans="1:14" s="1" customFormat="1" ht="14.45" customHeight="1">
      <c r="A207" s="13" t="s">
        <v>4</v>
      </c>
      <c r="B207" s="14">
        <f t="shared" ref="B207" si="517">H204+1</f>
        <v>46202</v>
      </c>
      <c r="C207" s="14">
        <f t="shared" ref="C207:H207" si="518">B207+1</f>
        <v>46203</v>
      </c>
      <c r="D207" s="14">
        <f t="shared" si="518"/>
        <v>46204</v>
      </c>
      <c r="E207" s="14">
        <f t="shared" si="518"/>
        <v>46205</v>
      </c>
      <c r="F207" s="14">
        <f t="shared" si="518"/>
        <v>46206</v>
      </c>
      <c r="G207" s="19">
        <f t="shared" si="518"/>
        <v>46207</v>
      </c>
      <c r="H207" s="23">
        <f t="shared" si="518"/>
        <v>46208</v>
      </c>
      <c r="I207" s="36">
        <v>66</v>
      </c>
      <c r="J207" s="15"/>
      <c r="K207" s="15"/>
      <c r="L207" s="15"/>
      <c r="M207" s="15"/>
      <c r="N207" s="15"/>
    </row>
    <row r="208" spans="1:14" s="1" customFormat="1" ht="14.45" customHeight="1">
      <c r="A208" s="13" t="s">
        <v>8</v>
      </c>
      <c r="B208" s="16"/>
      <c r="C208" s="16"/>
      <c r="D208" s="16"/>
      <c r="E208" s="16"/>
      <c r="F208" s="16"/>
      <c r="G208" s="20"/>
      <c r="H208" s="24"/>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50"/>
    </row>
    <row r="209" spans="1:14" s="1" customFormat="1" ht="14.45" customHeight="1">
      <c r="A209" s="13" t="s">
        <v>5</v>
      </c>
      <c r="B209" s="16"/>
      <c r="C209" s="16"/>
      <c r="D209" s="16"/>
      <c r="E209" s="16"/>
      <c r="F209" s="16"/>
      <c r="G209" s="20"/>
      <c r="H209" s="24"/>
      <c r="I209" s="4">
        <f t="shared" si="519"/>
        <v>0</v>
      </c>
      <c r="J209" s="5">
        <f t="shared" si="520"/>
        <v>0</v>
      </c>
      <c r="K209" s="5">
        <f t="shared" si="521"/>
        <v>0</v>
      </c>
      <c r="L209" s="6" t="str">
        <f t="shared" si="522"/>
        <v>－</v>
      </c>
      <c r="M209" s="7" t="str">
        <f t="shared" ref="M209" si="524">IF(COUNTIF(B209:K209,"●"),"-",(IF(L209&gt;=0.285,"○","×")))</f>
        <v>○</v>
      </c>
      <c r="N209" s="51"/>
    </row>
    <row r="210" spans="1:14" s="1" customFormat="1" ht="14.45" customHeight="1">
      <c r="A210" s="13" t="s">
        <v>4</v>
      </c>
      <c r="B210" s="14">
        <f t="shared" ref="B210" si="525">H207+1</f>
        <v>46209</v>
      </c>
      <c r="C210" s="14">
        <f t="shared" ref="C210:H210" si="526">B210+1</f>
        <v>46210</v>
      </c>
      <c r="D210" s="14">
        <f t="shared" si="526"/>
        <v>46211</v>
      </c>
      <c r="E210" s="14">
        <f t="shared" si="526"/>
        <v>46212</v>
      </c>
      <c r="F210" s="14">
        <f t="shared" si="526"/>
        <v>46213</v>
      </c>
      <c r="G210" s="19">
        <f t="shared" si="526"/>
        <v>46214</v>
      </c>
      <c r="H210" s="23">
        <f t="shared" si="526"/>
        <v>46215</v>
      </c>
      <c r="I210" s="36">
        <v>67</v>
      </c>
      <c r="J210" s="15"/>
      <c r="K210" s="15"/>
      <c r="L210" s="15"/>
      <c r="M210" s="15"/>
      <c r="N210" s="15"/>
    </row>
    <row r="211" spans="1:14" s="1" customFormat="1" ht="14.45" customHeight="1">
      <c r="A211" s="13" t="s">
        <v>8</v>
      </c>
      <c r="B211" s="16"/>
      <c r="C211" s="16"/>
      <c r="D211" s="16"/>
      <c r="E211" s="16"/>
      <c r="F211" s="16"/>
      <c r="G211" s="20"/>
      <c r="H211" s="24"/>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50"/>
    </row>
    <row r="212" spans="1:14" s="1" customFormat="1" ht="14.45" customHeight="1">
      <c r="A212" s="13" t="s">
        <v>5</v>
      </c>
      <c r="B212" s="16"/>
      <c r="C212" s="16"/>
      <c r="D212" s="16"/>
      <c r="E212" s="16"/>
      <c r="F212" s="16"/>
      <c r="G212" s="20"/>
      <c r="H212" s="24"/>
      <c r="I212" s="4">
        <f t="shared" si="527"/>
        <v>0</v>
      </c>
      <c r="J212" s="5">
        <f t="shared" si="528"/>
        <v>0</v>
      </c>
      <c r="K212" s="5">
        <f t="shared" si="529"/>
        <v>0</v>
      </c>
      <c r="L212" s="6" t="str">
        <f t="shared" si="530"/>
        <v>－</v>
      </c>
      <c r="M212" s="7" t="str">
        <f t="shared" ref="M212" si="532">IF(COUNTIF(B212:K212,"●"),"-",(IF(L212&gt;=0.285,"○","×")))</f>
        <v>○</v>
      </c>
      <c r="N212" s="51"/>
    </row>
    <row r="213" spans="1:14" s="1" customFormat="1" ht="14.45" customHeight="1">
      <c r="A213" s="13" t="s">
        <v>4</v>
      </c>
      <c r="B213" s="14">
        <f t="shared" ref="B213" si="533">H210+1</f>
        <v>46216</v>
      </c>
      <c r="C213" s="14">
        <f t="shared" ref="C213:H213" si="534">B213+1</f>
        <v>46217</v>
      </c>
      <c r="D213" s="14">
        <f t="shared" si="534"/>
        <v>46218</v>
      </c>
      <c r="E213" s="14">
        <f t="shared" si="534"/>
        <v>46219</v>
      </c>
      <c r="F213" s="14">
        <f t="shared" si="534"/>
        <v>46220</v>
      </c>
      <c r="G213" s="19">
        <f t="shared" si="534"/>
        <v>46221</v>
      </c>
      <c r="H213" s="23">
        <f t="shared" si="534"/>
        <v>46222</v>
      </c>
      <c r="I213" s="36">
        <v>68</v>
      </c>
      <c r="J213" s="15"/>
      <c r="K213" s="15"/>
      <c r="L213" s="15"/>
      <c r="M213" s="15"/>
      <c r="N213" s="15"/>
    </row>
    <row r="214" spans="1:14" s="1" customFormat="1" ht="14.45" customHeight="1">
      <c r="A214" s="13" t="s">
        <v>8</v>
      </c>
      <c r="B214" s="16"/>
      <c r="C214" s="16"/>
      <c r="D214" s="16"/>
      <c r="E214" s="16"/>
      <c r="F214" s="16"/>
      <c r="G214" s="20"/>
      <c r="H214" s="24"/>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50"/>
    </row>
    <row r="215" spans="1:14" s="1" customFormat="1" ht="14.45" customHeight="1">
      <c r="A215" s="13" t="s">
        <v>5</v>
      </c>
      <c r="B215" s="16"/>
      <c r="C215" s="16"/>
      <c r="D215" s="16"/>
      <c r="E215" s="16"/>
      <c r="F215" s="16"/>
      <c r="G215" s="20"/>
      <c r="H215" s="24"/>
      <c r="I215" s="4">
        <f t="shared" si="535"/>
        <v>0</v>
      </c>
      <c r="J215" s="5">
        <f t="shared" si="536"/>
        <v>0</v>
      </c>
      <c r="K215" s="5">
        <f t="shared" si="537"/>
        <v>0</v>
      </c>
      <c r="L215" s="6" t="str">
        <f t="shared" si="538"/>
        <v>－</v>
      </c>
      <c r="M215" s="7" t="str">
        <f t="shared" ref="M215" si="540">IF(COUNTIF(B215:K215,"●"),"-",(IF(L215&gt;=0.285,"○","×")))</f>
        <v>○</v>
      </c>
      <c r="N215" s="51"/>
    </row>
    <row r="216" spans="1:14" s="1" customFormat="1" ht="14.45" customHeight="1">
      <c r="A216" s="13" t="s">
        <v>4</v>
      </c>
      <c r="B216" s="14">
        <f t="shared" ref="B216" si="541">H213+1</f>
        <v>46223</v>
      </c>
      <c r="C216" s="14">
        <f t="shared" ref="C216:H216" si="542">B216+1</f>
        <v>46224</v>
      </c>
      <c r="D216" s="14">
        <f t="shared" si="542"/>
        <v>46225</v>
      </c>
      <c r="E216" s="14">
        <f t="shared" si="542"/>
        <v>46226</v>
      </c>
      <c r="F216" s="14">
        <f t="shared" si="542"/>
        <v>46227</v>
      </c>
      <c r="G216" s="19">
        <f t="shared" si="542"/>
        <v>46228</v>
      </c>
      <c r="H216" s="23">
        <f t="shared" si="542"/>
        <v>46229</v>
      </c>
      <c r="I216" s="36">
        <v>69</v>
      </c>
      <c r="J216" s="15"/>
      <c r="K216" s="15"/>
      <c r="L216" s="15"/>
      <c r="M216" s="15"/>
      <c r="N216" s="15"/>
    </row>
    <row r="217" spans="1:14" s="1" customFormat="1" ht="14.45" customHeight="1">
      <c r="A217" s="13" t="s">
        <v>8</v>
      </c>
      <c r="B217" s="16"/>
      <c r="C217" s="16"/>
      <c r="D217" s="16"/>
      <c r="E217" s="16"/>
      <c r="F217" s="16"/>
      <c r="G217" s="20"/>
      <c r="H217" s="24"/>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50"/>
    </row>
    <row r="218" spans="1:14" s="1" customFormat="1" ht="14.45" customHeight="1">
      <c r="A218" s="13" t="s">
        <v>5</v>
      </c>
      <c r="B218" s="16"/>
      <c r="C218" s="16"/>
      <c r="D218" s="16"/>
      <c r="E218" s="16"/>
      <c r="F218" s="16"/>
      <c r="G218" s="20"/>
      <c r="H218" s="24"/>
      <c r="I218" s="4">
        <f t="shared" si="543"/>
        <v>0</v>
      </c>
      <c r="J218" s="5">
        <f t="shared" si="544"/>
        <v>0</v>
      </c>
      <c r="K218" s="5">
        <f t="shared" si="545"/>
        <v>0</v>
      </c>
      <c r="L218" s="6" t="str">
        <f t="shared" si="546"/>
        <v>－</v>
      </c>
      <c r="M218" s="7" t="str">
        <f t="shared" ref="M218" si="548">IF(COUNTIF(B218:K218,"●"),"-",(IF(L218&gt;=0.285,"○","×")))</f>
        <v>○</v>
      </c>
      <c r="N218" s="51"/>
    </row>
    <row r="219" spans="1:14" s="1" customFormat="1" ht="14.45" customHeight="1">
      <c r="A219" s="13" t="s">
        <v>4</v>
      </c>
      <c r="B219" s="14">
        <f t="shared" ref="B219" si="549">H216+1</f>
        <v>46230</v>
      </c>
      <c r="C219" s="14">
        <f t="shared" ref="C219:H219" si="550">B219+1</f>
        <v>46231</v>
      </c>
      <c r="D219" s="14">
        <f t="shared" si="550"/>
        <v>46232</v>
      </c>
      <c r="E219" s="14">
        <f t="shared" si="550"/>
        <v>46233</v>
      </c>
      <c r="F219" s="14">
        <f t="shared" si="550"/>
        <v>46234</v>
      </c>
      <c r="G219" s="19">
        <f t="shared" si="550"/>
        <v>46235</v>
      </c>
      <c r="H219" s="23">
        <f t="shared" si="550"/>
        <v>46236</v>
      </c>
      <c r="I219" s="36">
        <v>70</v>
      </c>
      <c r="J219" s="15"/>
      <c r="K219" s="15"/>
      <c r="L219" s="15"/>
      <c r="M219" s="15"/>
      <c r="N219" s="15"/>
    </row>
    <row r="220" spans="1:14" s="1" customFormat="1" ht="14.45" customHeight="1">
      <c r="A220" s="13" t="s">
        <v>8</v>
      </c>
      <c r="B220" s="16"/>
      <c r="C220" s="16"/>
      <c r="D220" s="16"/>
      <c r="E220" s="16"/>
      <c r="F220" s="16"/>
      <c r="G220" s="20"/>
      <c r="H220" s="24"/>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50"/>
    </row>
    <row r="221" spans="1:14" s="1" customFormat="1" ht="14.45" customHeight="1">
      <c r="A221" s="13" t="s">
        <v>5</v>
      </c>
      <c r="B221" s="16"/>
      <c r="C221" s="16"/>
      <c r="D221" s="16"/>
      <c r="E221" s="16"/>
      <c r="F221" s="16"/>
      <c r="G221" s="20"/>
      <c r="H221" s="24"/>
      <c r="I221" s="4">
        <f t="shared" si="551"/>
        <v>0</v>
      </c>
      <c r="J221" s="5">
        <f t="shared" si="552"/>
        <v>0</v>
      </c>
      <c r="K221" s="5">
        <f t="shared" si="553"/>
        <v>0</v>
      </c>
      <c r="L221" s="6" t="str">
        <f t="shared" si="554"/>
        <v>－</v>
      </c>
      <c r="M221" s="7" t="str">
        <f t="shared" ref="M221" si="556">IF(COUNTIF(B221:K221,"●"),"-",(IF(L221&gt;=0.285,"○","×")))</f>
        <v>○</v>
      </c>
      <c r="N221" s="51"/>
    </row>
    <row r="222" spans="1:14" s="1" customFormat="1" ht="14.45" customHeight="1">
      <c r="A222" s="13" t="s">
        <v>4</v>
      </c>
      <c r="B222" s="14">
        <f t="shared" ref="B222" si="557">H219+1</f>
        <v>46237</v>
      </c>
      <c r="C222" s="14">
        <f t="shared" ref="C222:H222" si="558">B222+1</f>
        <v>46238</v>
      </c>
      <c r="D222" s="14">
        <f t="shared" si="558"/>
        <v>46239</v>
      </c>
      <c r="E222" s="14">
        <f t="shared" si="558"/>
        <v>46240</v>
      </c>
      <c r="F222" s="14">
        <f t="shared" si="558"/>
        <v>46241</v>
      </c>
      <c r="G222" s="19">
        <f t="shared" si="558"/>
        <v>46242</v>
      </c>
      <c r="H222" s="23">
        <f t="shared" si="558"/>
        <v>46243</v>
      </c>
      <c r="I222" s="36">
        <v>71</v>
      </c>
      <c r="J222" s="15"/>
      <c r="K222" s="15"/>
      <c r="L222" s="15"/>
      <c r="M222" s="15"/>
      <c r="N222" s="15"/>
    </row>
    <row r="223" spans="1:14" s="1" customFormat="1" ht="14.45" customHeight="1">
      <c r="A223" s="13" t="s">
        <v>8</v>
      </c>
      <c r="B223" s="16"/>
      <c r="C223" s="16"/>
      <c r="D223" s="16"/>
      <c r="E223" s="16"/>
      <c r="F223" s="16"/>
      <c r="G223" s="20"/>
      <c r="H223" s="24"/>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50"/>
    </row>
    <row r="224" spans="1:14" s="1" customFormat="1" ht="14.45" customHeight="1">
      <c r="A224" s="13" t="s">
        <v>5</v>
      </c>
      <c r="B224" s="16"/>
      <c r="C224" s="16"/>
      <c r="D224" s="16"/>
      <c r="E224" s="16"/>
      <c r="F224" s="16"/>
      <c r="G224" s="20"/>
      <c r="H224" s="24"/>
      <c r="I224" s="4">
        <f t="shared" si="559"/>
        <v>0</v>
      </c>
      <c r="J224" s="5">
        <f t="shared" si="560"/>
        <v>0</v>
      </c>
      <c r="K224" s="5">
        <f t="shared" si="561"/>
        <v>0</v>
      </c>
      <c r="L224" s="6" t="str">
        <f t="shared" si="562"/>
        <v>－</v>
      </c>
      <c r="M224" s="7" t="str">
        <f t="shared" ref="M224" si="564">IF(COUNTIF(B224:K224,"●"),"-",(IF(L224&gt;=0.285,"○","×")))</f>
        <v>○</v>
      </c>
      <c r="N224" s="51"/>
    </row>
    <row r="225" spans="1:14" s="1" customFormat="1" ht="14.45" customHeight="1">
      <c r="A225" s="13" t="s">
        <v>4</v>
      </c>
      <c r="B225" s="14">
        <f t="shared" ref="B225" si="565">H222+1</f>
        <v>46244</v>
      </c>
      <c r="C225" s="14">
        <f t="shared" ref="C225:H225" si="566">B225+1</f>
        <v>46245</v>
      </c>
      <c r="D225" s="14">
        <f t="shared" si="566"/>
        <v>46246</v>
      </c>
      <c r="E225" s="14">
        <f t="shared" si="566"/>
        <v>46247</v>
      </c>
      <c r="F225" s="14">
        <f t="shared" si="566"/>
        <v>46248</v>
      </c>
      <c r="G225" s="19">
        <f t="shared" si="566"/>
        <v>46249</v>
      </c>
      <c r="H225" s="23">
        <f t="shared" si="566"/>
        <v>46250</v>
      </c>
      <c r="I225" s="36">
        <v>72</v>
      </c>
      <c r="J225" s="15"/>
      <c r="K225" s="15"/>
      <c r="L225" s="15"/>
      <c r="M225" s="15"/>
      <c r="N225" s="15"/>
    </row>
    <row r="226" spans="1:14" s="1" customFormat="1" ht="14.45" customHeight="1">
      <c r="A226" s="13" t="s">
        <v>8</v>
      </c>
      <c r="B226" s="16"/>
      <c r="C226" s="16"/>
      <c r="D226" s="16"/>
      <c r="E226" s="16"/>
      <c r="F226" s="16"/>
      <c r="G226" s="20"/>
      <c r="H226" s="24"/>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50"/>
    </row>
    <row r="227" spans="1:14" s="1" customFormat="1" ht="14.45" customHeight="1">
      <c r="A227" s="13" t="s">
        <v>5</v>
      </c>
      <c r="B227" s="16"/>
      <c r="C227" s="16"/>
      <c r="D227" s="16"/>
      <c r="E227" s="16"/>
      <c r="F227" s="16"/>
      <c r="G227" s="20"/>
      <c r="H227" s="24"/>
      <c r="I227" s="4">
        <f t="shared" si="567"/>
        <v>0</v>
      </c>
      <c r="J227" s="5">
        <f t="shared" si="568"/>
        <v>0</v>
      </c>
      <c r="K227" s="5">
        <f t="shared" si="569"/>
        <v>0</v>
      </c>
      <c r="L227" s="6" t="str">
        <f t="shared" si="570"/>
        <v>－</v>
      </c>
      <c r="M227" s="7" t="str">
        <f t="shared" ref="M227" si="572">IF(COUNTIF(B227:K227,"●"),"-",(IF(L227&gt;=0.285,"○","×")))</f>
        <v>○</v>
      </c>
      <c r="N227" s="51"/>
    </row>
    <row r="228" spans="1:14" s="1" customFormat="1" ht="14.45" customHeight="1">
      <c r="A228" s="13" t="s">
        <v>4</v>
      </c>
      <c r="B228" s="14">
        <f t="shared" ref="B228" si="573">H225+1</f>
        <v>46251</v>
      </c>
      <c r="C228" s="14">
        <f t="shared" ref="C228:H228" si="574">B228+1</f>
        <v>46252</v>
      </c>
      <c r="D228" s="14">
        <f t="shared" si="574"/>
        <v>46253</v>
      </c>
      <c r="E228" s="14">
        <f t="shared" si="574"/>
        <v>46254</v>
      </c>
      <c r="F228" s="14">
        <f t="shared" si="574"/>
        <v>46255</v>
      </c>
      <c r="G228" s="19">
        <f t="shared" si="574"/>
        <v>46256</v>
      </c>
      <c r="H228" s="23">
        <f t="shared" si="574"/>
        <v>46257</v>
      </c>
      <c r="I228" s="36">
        <v>73</v>
      </c>
      <c r="J228" s="15"/>
      <c r="K228" s="15"/>
      <c r="L228" s="15"/>
      <c r="M228" s="15"/>
      <c r="N228" s="15"/>
    </row>
    <row r="229" spans="1:14" s="1" customFormat="1" ht="14.45" customHeight="1">
      <c r="A229" s="13" t="s">
        <v>8</v>
      </c>
      <c r="B229" s="16"/>
      <c r="C229" s="16"/>
      <c r="D229" s="16"/>
      <c r="E229" s="16"/>
      <c r="F229" s="16"/>
      <c r="G229" s="20"/>
      <c r="H229" s="24"/>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50"/>
    </row>
    <row r="230" spans="1:14" s="1" customFormat="1" ht="14.45" customHeight="1">
      <c r="A230" s="13" t="s">
        <v>5</v>
      </c>
      <c r="B230" s="16"/>
      <c r="C230" s="16"/>
      <c r="D230" s="16"/>
      <c r="E230" s="16"/>
      <c r="F230" s="16"/>
      <c r="G230" s="20"/>
      <c r="H230" s="24"/>
      <c r="I230" s="4">
        <f t="shared" si="575"/>
        <v>0</v>
      </c>
      <c r="J230" s="5">
        <f t="shared" si="576"/>
        <v>0</v>
      </c>
      <c r="K230" s="5">
        <f t="shared" si="577"/>
        <v>0</v>
      </c>
      <c r="L230" s="6" t="str">
        <f t="shared" si="578"/>
        <v>－</v>
      </c>
      <c r="M230" s="7" t="str">
        <f t="shared" ref="M230" si="580">IF(COUNTIF(B230:K230,"●"),"-",(IF(L230&gt;=0.285,"○","×")))</f>
        <v>○</v>
      </c>
      <c r="N230" s="51"/>
    </row>
    <row r="231" spans="1:14" s="1" customFormat="1" ht="14.45" customHeight="1">
      <c r="A231" s="13" t="s">
        <v>4</v>
      </c>
      <c r="B231" s="14">
        <f t="shared" ref="B231" si="581">H228+1</f>
        <v>46258</v>
      </c>
      <c r="C231" s="14">
        <f t="shared" ref="C231:H231" si="582">B231+1</f>
        <v>46259</v>
      </c>
      <c r="D231" s="14">
        <f t="shared" si="582"/>
        <v>46260</v>
      </c>
      <c r="E231" s="14">
        <f t="shared" si="582"/>
        <v>46261</v>
      </c>
      <c r="F231" s="14">
        <f t="shared" si="582"/>
        <v>46262</v>
      </c>
      <c r="G231" s="19">
        <f t="shared" si="582"/>
        <v>46263</v>
      </c>
      <c r="H231" s="23">
        <f t="shared" si="582"/>
        <v>46264</v>
      </c>
      <c r="I231" s="36">
        <v>74</v>
      </c>
      <c r="J231" s="15"/>
      <c r="K231" s="15"/>
      <c r="L231" s="15"/>
      <c r="M231" s="15"/>
      <c r="N231" s="15"/>
    </row>
    <row r="232" spans="1:14" s="1" customFormat="1" ht="14.45" customHeight="1">
      <c r="A232" s="13" t="s">
        <v>8</v>
      </c>
      <c r="B232" s="16"/>
      <c r="C232" s="16"/>
      <c r="D232" s="16"/>
      <c r="E232" s="16"/>
      <c r="F232" s="16"/>
      <c r="G232" s="20"/>
      <c r="H232" s="24"/>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50"/>
    </row>
    <row r="233" spans="1:14" s="1" customFormat="1" ht="14.45" customHeight="1">
      <c r="A233" s="13" t="s">
        <v>5</v>
      </c>
      <c r="B233" s="16"/>
      <c r="C233" s="16"/>
      <c r="D233" s="16"/>
      <c r="E233" s="16"/>
      <c r="F233" s="16"/>
      <c r="G233" s="20"/>
      <c r="H233" s="24"/>
      <c r="I233" s="4">
        <f t="shared" si="583"/>
        <v>0</v>
      </c>
      <c r="J233" s="5">
        <f t="shared" si="584"/>
        <v>0</v>
      </c>
      <c r="K233" s="5">
        <f t="shared" si="585"/>
        <v>0</v>
      </c>
      <c r="L233" s="6" t="str">
        <f t="shared" si="586"/>
        <v>－</v>
      </c>
      <c r="M233" s="7" t="str">
        <f t="shared" ref="M233" si="588">IF(COUNTIF(B233:K233,"●"),"-",(IF(L233&gt;=0.285,"○","×")))</f>
        <v>○</v>
      </c>
      <c r="N233" s="51"/>
    </row>
    <row r="234" spans="1:14" s="1" customFormat="1" ht="14.45" customHeight="1">
      <c r="A234" s="13" t="s">
        <v>4</v>
      </c>
      <c r="B234" s="14">
        <f t="shared" ref="B234" si="589">H231+1</f>
        <v>46265</v>
      </c>
      <c r="C234" s="14">
        <f t="shared" ref="C234:H234" si="590">B234+1</f>
        <v>46266</v>
      </c>
      <c r="D234" s="14">
        <f t="shared" si="590"/>
        <v>46267</v>
      </c>
      <c r="E234" s="14">
        <f t="shared" si="590"/>
        <v>46268</v>
      </c>
      <c r="F234" s="14">
        <f t="shared" si="590"/>
        <v>46269</v>
      </c>
      <c r="G234" s="19">
        <f t="shared" si="590"/>
        <v>46270</v>
      </c>
      <c r="H234" s="23">
        <f t="shared" si="590"/>
        <v>46271</v>
      </c>
      <c r="I234" s="36">
        <v>75</v>
      </c>
      <c r="J234" s="15"/>
      <c r="K234" s="15"/>
      <c r="L234" s="15"/>
      <c r="M234" s="15"/>
      <c r="N234" s="15"/>
    </row>
    <row r="235" spans="1:14" s="1" customFormat="1" ht="14.45" customHeight="1">
      <c r="A235" s="13" t="s">
        <v>8</v>
      </c>
      <c r="B235" s="16"/>
      <c r="C235" s="16"/>
      <c r="D235" s="16"/>
      <c r="E235" s="16"/>
      <c r="F235" s="16"/>
      <c r="G235" s="20"/>
      <c r="H235" s="24"/>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50"/>
    </row>
    <row r="236" spans="1:14" s="1" customFormat="1" ht="14.45" customHeight="1">
      <c r="A236" s="13" t="s">
        <v>5</v>
      </c>
      <c r="B236" s="16"/>
      <c r="C236" s="16"/>
      <c r="D236" s="16"/>
      <c r="E236" s="16"/>
      <c r="F236" s="16"/>
      <c r="G236" s="20"/>
      <c r="H236" s="24"/>
      <c r="I236" s="4">
        <f t="shared" si="591"/>
        <v>0</v>
      </c>
      <c r="J236" s="5">
        <f t="shared" si="592"/>
        <v>0</v>
      </c>
      <c r="K236" s="5">
        <f t="shared" si="593"/>
        <v>0</v>
      </c>
      <c r="L236" s="6" t="str">
        <f t="shared" si="594"/>
        <v>－</v>
      </c>
      <c r="M236" s="7" t="str">
        <f t="shared" ref="M236" si="596">IF(COUNTIF(B236:K236,"●"),"-",(IF(L236&gt;=0.285,"○","×")))</f>
        <v>○</v>
      </c>
      <c r="N236" s="51"/>
    </row>
    <row r="237" spans="1:14" s="1" customFormat="1" ht="14.45" customHeight="1">
      <c r="A237" s="13" t="s">
        <v>4</v>
      </c>
      <c r="B237" s="14">
        <f t="shared" ref="B237" si="597">H234+1</f>
        <v>46272</v>
      </c>
      <c r="C237" s="14">
        <f t="shared" ref="C237:H237" si="598">B237+1</f>
        <v>46273</v>
      </c>
      <c r="D237" s="14">
        <f t="shared" si="598"/>
        <v>46274</v>
      </c>
      <c r="E237" s="14">
        <f t="shared" si="598"/>
        <v>46275</v>
      </c>
      <c r="F237" s="14">
        <f t="shared" si="598"/>
        <v>46276</v>
      </c>
      <c r="G237" s="19">
        <f t="shared" si="598"/>
        <v>46277</v>
      </c>
      <c r="H237" s="23">
        <f t="shared" si="598"/>
        <v>46278</v>
      </c>
      <c r="I237" s="36">
        <v>76</v>
      </c>
      <c r="J237" s="15"/>
      <c r="K237" s="15"/>
      <c r="L237" s="15"/>
      <c r="M237" s="15"/>
      <c r="N237" s="15"/>
    </row>
    <row r="238" spans="1:14" s="1" customFormat="1" ht="14.45" customHeight="1">
      <c r="A238" s="13" t="s">
        <v>8</v>
      </c>
      <c r="B238" s="16"/>
      <c r="C238" s="16"/>
      <c r="D238" s="16"/>
      <c r="E238" s="16"/>
      <c r="F238" s="16"/>
      <c r="G238" s="20"/>
      <c r="H238" s="24"/>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50"/>
    </row>
    <row r="239" spans="1:14" s="1" customFormat="1" ht="14.45" customHeight="1">
      <c r="A239" s="13" t="s">
        <v>5</v>
      </c>
      <c r="B239" s="16"/>
      <c r="C239" s="16"/>
      <c r="D239" s="16"/>
      <c r="E239" s="16"/>
      <c r="F239" s="16"/>
      <c r="G239" s="20"/>
      <c r="H239" s="24"/>
      <c r="I239" s="4">
        <f t="shared" si="599"/>
        <v>0</v>
      </c>
      <c r="J239" s="5">
        <f t="shared" si="600"/>
        <v>0</v>
      </c>
      <c r="K239" s="5">
        <f t="shared" si="601"/>
        <v>0</v>
      </c>
      <c r="L239" s="6" t="str">
        <f t="shared" si="602"/>
        <v>－</v>
      </c>
      <c r="M239" s="7" t="str">
        <f t="shared" ref="M239" si="604">IF(COUNTIF(B239:K239,"●"),"-",(IF(L239&gt;=0.285,"○","×")))</f>
        <v>○</v>
      </c>
      <c r="N239" s="51"/>
    </row>
    <row r="240" spans="1:14" s="1" customFormat="1" ht="14.45" customHeight="1">
      <c r="A240" s="13" t="s">
        <v>4</v>
      </c>
      <c r="B240" s="14">
        <f t="shared" ref="B240" si="605">H237+1</f>
        <v>46279</v>
      </c>
      <c r="C240" s="14">
        <f t="shared" ref="C240:H240" si="606">B240+1</f>
        <v>46280</v>
      </c>
      <c r="D240" s="14">
        <f t="shared" si="606"/>
        <v>46281</v>
      </c>
      <c r="E240" s="14">
        <f t="shared" si="606"/>
        <v>46282</v>
      </c>
      <c r="F240" s="14">
        <f t="shared" si="606"/>
        <v>46283</v>
      </c>
      <c r="G240" s="19">
        <f t="shared" si="606"/>
        <v>46284</v>
      </c>
      <c r="H240" s="23">
        <f t="shared" si="606"/>
        <v>46285</v>
      </c>
      <c r="I240" s="36">
        <v>77</v>
      </c>
      <c r="J240" s="15"/>
      <c r="K240" s="15"/>
      <c r="L240" s="15"/>
      <c r="M240" s="15"/>
      <c r="N240" s="15"/>
    </row>
    <row r="241" spans="1:14" s="1" customFormat="1" ht="14.45" customHeight="1">
      <c r="A241" s="13" t="s">
        <v>8</v>
      </c>
      <c r="B241" s="16"/>
      <c r="C241" s="16"/>
      <c r="D241" s="16"/>
      <c r="E241" s="16"/>
      <c r="F241" s="16"/>
      <c r="G241" s="20"/>
      <c r="H241" s="24"/>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50"/>
    </row>
    <row r="242" spans="1:14" s="1" customFormat="1" ht="14.45" customHeight="1">
      <c r="A242" s="13" t="s">
        <v>5</v>
      </c>
      <c r="B242" s="16"/>
      <c r="C242" s="16"/>
      <c r="D242" s="16"/>
      <c r="E242" s="16"/>
      <c r="F242" s="16"/>
      <c r="G242" s="20"/>
      <c r="H242" s="24"/>
      <c r="I242" s="4">
        <f t="shared" si="607"/>
        <v>0</v>
      </c>
      <c r="J242" s="5">
        <f t="shared" si="608"/>
        <v>0</v>
      </c>
      <c r="K242" s="5">
        <f t="shared" si="609"/>
        <v>0</v>
      </c>
      <c r="L242" s="6" t="str">
        <f t="shared" si="610"/>
        <v>－</v>
      </c>
      <c r="M242" s="7" t="str">
        <f t="shared" ref="M242" si="612">IF(COUNTIF(B242:K242,"●"),"-",(IF(L242&gt;=0.285,"○","×")))</f>
        <v>○</v>
      </c>
      <c r="N242" s="51"/>
    </row>
    <row r="243" spans="1:14" s="1" customFormat="1" ht="14.45" customHeight="1">
      <c r="A243" s="13" t="s">
        <v>4</v>
      </c>
      <c r="B243" s="14">
        <f t="shared" ref="B243" si="613">H240+1</f>
        <v>46286</v>
      </c>
      <c r="C243" s="14">
        <f t="shared" ref="C243:H243" si="614">B243+1</f>
        <v>46287</v>
      </c>
      <c r="D243" s="14">
        <f t="shared" si="614"/>
        <v>46288</v>
      </c>
      <c r="E243" s="14">
        <f t="shared" si="614"/>
        <v>46289</v>
      </c>
      <c r="F243" s="14">
        <f t="shared" si="614"/>
        <v>46290</v>
      </c>
      <c r="G243" s="19">
        <f t="shared" si="614"/>
        <v>46291</v>
      </c>
      <c r="H243" s="23">
        <f t="shared" si="614"/>
        <v>46292</v>
      </c>
      <c r="I243" s="36">
        <v>78</v>
      </c>
      <c r="J243" s="15"/>
      <c r="K243" s="15"/>
      <c r="L243" s="15"/>
      <c r="M243" s="15"/>
      <c r="N243" s="15"/>
    </row>
    <row r="244" spans="1:14" s="1" customFormat="1" ht="14.45" customHeight="1">
      <c r="A244" s="13" t="s">
        <v>8</v>
      </c>
      <c r="B244" s="16"/>
      <c r="C244" s="16"/>
      <c r="D244" s="16"/>
      <c r="E244" s="16"/>
      <c r="F244" s="16"/>
      <c r="G244" s="20"/>
      <c r="H244" s="24"/>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50"/>
    </row>
    <row r="245" spans="1:14" s="1" customFormat="1" ht="14.45" customHeight="1">
      <c r="A245" s="13" t="s">
        <v>5</v>
      </c>
      <c r="B245" s="16"/>
      <c r="C245" s="16"/>
      <c r="D245" s="16"/>
      <c r="E245" s="16"/>
      <c r="F245" s="16"/>
      <c r="G245" s="20"/>
      <c r="H245" s="24"/>
      <c r="I245" s="4">
        <f t="shared" si="615"/>
        <v>0</v>
      </c>
      <c r="J245" s="5">
        <f t="shared" si="616"/>
        <v>0</v>
      </c>
      <c r="K245" s="5">
        <f t="shared" si="617"/>
        <v>0</v>
      </c>
      <c r="L245" s="6" t="str">
        <f t="shared" si="618"/>
        <v>－</v>
      </c>
      <c r="M245" s="7" t="str">
        <f t="shared" ref="M245" si="620">IF(COUNTIF(B245:K245,"●"),"-",(IF(L245&gt;=0.285,"○","×")))</f>
        <v>○</v>
      </c>
      <c r="N245" s="51"/>
    </row>
    <row r="246" spans="1:14" s="1" customFormat="1" ht="14.45" customHeight="1">
      <c r="A246" s="13" t="s">
        <v>4</v>
      </c>
      <c r="B246" s="14">
        <f t="shared" ref="B246" si="621">H243+1</f>
        <v>46293</v>
      </c>
      <c r="C246" s="14">
        <f t="shared" ref="C246:H246" si="622">B246+1</f>
        <v>46294</v>
      </c>
      <c r="D246" s="14">
        <f t="shared" si="622"/>
        <v>46295</v>
      </c>
      <c r="E246" s="14">
        <f t="shared" si="622"/>
        <v>46296</v>
      </c>
      <c r="F246" s="14">
        <f t="shared" si="622"/>
        <v>46297</v>
      </c>
      <c r="G246" s="19">
        <f t="shared" si="622"/>
        <v>46298</v>
      </c>
      <c r="H246" s="23">
        <f t="shared" si="622"/>
        <v>46299</v>
      </c>
      <c r="I246" s="36">
        <v>79</v>
      </c>
      <c r="J246" s="15"/>
      <c r="K246" s="15"/>
      <c r="L246" s="15"/>
      <c r="M246" s="15"/>
      <c r="N246" s="15"/>
    </row>
    <row r="247" spans="1:14" s="1" customFormat="1" ht="14.45" customHeight="1">
      <c r="A247" s="13" t="s">
        <v>8</v>
      </c>
      <c r="B247" s="16"/>
      <c r="C247" s="16"/>
      <c r="D247" s="16"/>
      <c r="E247" s="16"/>
      <c r="F247" s="16"/>
      <c r="G247" s="20"/>
      <c r="H247" s="24"/>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50"/>
    </row>
    <row r="248" spans="1:14" s="1" customFormat="1" ht="14.45" customHeight="1">
      <c r="A248" s="13" t="s">
        <v>5</v>
      </c>
      <c r="B248" s="16"/>
      <c r="C248" s="16"/>
      <c r="D248" s="16"/>
      <c r="E248" s="16"/>
      <c r="F248" s="16"/>
      <c r="G248" s="20"/>
      <c r="H248" s="24"/>
      <c r="I248" s="4">
        <f t="shared" si="623"/>
        <v>0</v>
      </c>
      <c r="J248" s="5">
        <f t="shared" si="624"/>
        <v>0</v>
      </c>
      <c r="K248" s="5">
        <f t="shared" si="625"/>
        <v>0</v>
      </c>
      <c r="L248" s="6" t="str">
        <f t="shared" si="626"/>
        <v>－</v>
      </c>
      <c r="M248" s="7" t="str">
        <f t="shared" ref="M248" si="628">IF(COUNTIF(B248:K248,"●"),"-",(IF(L248&gt;=0.285,"○","×")))</f>
        <v>○</v>
      </c>
      <c r="N248" s="51"/>
    </row>
    <row r="249" spans="1:14" s="1" customFormat="1" ht="14.45" customHeight="1">
      <c r="A249" s="13" t="s">
        <v>4</v>
      </c>
      <c r="B249" s="14">
        <f t="shared" ref="B249" si="629">H246+1</f>
        <v>46300</v>
      </c>
      <c r="C249" s="14">
        <f t="shared" ref="C249:H249" si="630">B249+1</f>
        <v>46301</v>
      </c>
      <c r="D249" s="14">
        <f t="shared" si="630"/>
        <v>46302</v>
      </c>
      <c r="E249" s="14">
        <f t="shared" si="630"/>
        <v>46303</v>
      </c>
      <c r="F249" s="14">
        <f t="shared" si="630"/>
        <v>46304</v>
      </c>
      <c r="G249" s="19">
        <f t="shared" si="630"/>
        <v>46305</v>
      </c>
      <c r="H249" s="23">
        <f t="shared" si="630"/>
        <v>46306</v>
      </c>
      <c r="I249" s="36">
        <v>80</v>
      </c>
      <c r="J249" s="15"/>
      <c r="K249" s="15"/>
      <c r="L249" s="15"/>
      <c r="M249" s="15"/>
      <c r="N249" s="15"/>
    </row>
    <row r="250" spans="1:14" s="1" customFormat="1" ht="14.45" customHeight="1">
      <c r="A250" s="13" t="s">
        <v>8</v>
      </c>
      <c r="B250" s="16"/>
      <c r="C250" s="16"/>
      <c r="D250" s="16"/>
      <c r="E250" s="16"/>
      <c r="F250" s="16"/>
      <c r="G250" s="20"/>
      <c r="H250" s="24"/>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50"/>
    </row>
    <row r="251" spans="1:14" s="1" customFormat="1" ht="14.45" customHeight="1">
      <c r="A251" s="13" t="s">
        <v>5</v>
      </c>
      <c r="B251" s="16"/>
      <c r="C251" s="16"/>
      <c r="D251" s="16"/>
      <c r="E251" s="16"/>
      <c r="F251" s="16"/>
      <c r="G251" s="20"/>
      <c r="H251" s="24"/>
      <c r="I251" s="4">
        <f t="shared" si="631"/>
        <v>0</v>
      </c>
      <c r="J251" s="5">
        <f t="shared" si="632"/>
        <v>0</v>
      </c>
      <c r="K251" s="5">
        <f t="shared" si="633"/>
        <v>0</v>
      </c>
      <c r="L251" s="6" t="str">
        <f t="shared" si="634"/>
        <v>－</v>
      </c>
      <c r="M251" s="7" t="str">
        <f t="shared" ref="M251" si="636">IF(COUNTIF(B251:K251,"●"),"-",(IF(L251&gt;=0.285,"○","×")))</f>
        <v>○</v>
      </c>
      <c r="N251" s="51"/>
    </row>
    <row r="252" spans="1:14" s="1" customFormat="1" ht="14.45" customHeight="1">
      <c r="A252" s="13" t="s">
        <v>4</v>
      </c>
      <c r="B252" s="14">
        <f t="shared" ref="B252" si="637">H249+1</f>
        <v>46307</v>
      </c>
      <c r="C252" s="14">
        <f t="shared" ref="C252:H252" si="638">B252+1</f>
        <v>46308</v>
      </c>
      <c r="D252" s="14">
        <f t="shared" si="638"/>
        <v>46309</v>
      </c>
      <c r="E252" s="14">
        <f t="shared" si="638"/>
        <v>46310</v>
      </c>
      <c r="F252" s="14">
        <f t="shared" si="638"/>
        <v>46311</v>
      </c>
      <c r="G252" s="19">
        <f t="shared" si="638"/>
        <v>46312</v>
      </c>
      <c r="H252" s="23">
        <f t="shared" si="638"/>
        <v>46313</v>
      </c>
      <c r="I252" s="36">
        <v>81</v>
      </c>
      <c r="J252" s="15"/>
      <c r="K252" s="15"/>
      <c r="L252" s="15"/>
      <c r="M252" s="15"/>
      <c r="N252" s="15"/>
    </row>
    <row r="253" spans="1:14" s="1" customFormat="1" ht="14.45" customHeight="1">
      <c r="A253" s="13" t="s">
        <v>8</v>
      </c>
      <c r="B253" s="16"/>
      <c r="C253" s="16"/>
      <c r="D253" s="16"/>
      <c r="E253" s="16"/>
      <c r="F253" s="16"/>
      <c r="G253" s="20"/>
      <c r="H253" s="24"/>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50"/>
    </row>
    <row r="254" spans="1:14" s="1" customFormat="1" ht="14.45" customHeight="1">
      <c r="A254" s="13" t="s">
        <v>5</v>
      </c>
      <c r="B254" s="16"/>
      <c r="C254" s="16"/>
      <c r="D254" s="16"/>
      <c r="E254" s="16"/>
      <c r="F254" s="16"/>
      <c r="G254" s="20"/>
      <c r="H254" s="24"/>
      <c r="I254" s="4">
        <f t="shared" si="639"/>
        <v>0</v>
      </c>
      <c r="J254" s="5">
        <f t="shared" si="640"/>
        <v>0</v>
      </c>
      <c r="K254" s="5">
        <f t="shared" si="641"/>
        <v>0</v>
      </c>
      <c r="L254" s="6" t="str">
        <f t="shared" si="642"/>
        <v>－</v>
      </c>
      <c r="M254" s="7" t="str">
        <f t="shared" ref="M254" si="644">IF(COUNTIF(B254:K254,"●"),"-",(IF(L254&gt;=0.285,"○","×")))</f>
        <v>○</v>
      </c>
      <c r="N254" s="51"/>
    </row>
    <row r="255" spans="1:14" s="1" customFormat="1" ht="14.45" customHeight="1">
      <c r="A255" s="13" t="s">
        <v>4</v>
      </c>
      <c r="B255" s="14">
        <f t="shared" ref="B255" si="645">H252+1</f>
        <v>46314</v>
      </c>
      <c r="C255" s="14">
        <f t="shared" ref="C255:H255" si="646">B255+1</f>
        <v>46315</v>
      </c>
      <c r="D255" s="14">
        <f t="shared" si="646"/>
        <v>46316</v>
      </c>
      <c r="E255" s="14">
        <f t="shared" si="646"/>
        <v>46317</v>
      </c>
      <c r="F255" s="14">
        <f t="shared" si="646"/>
        <v>46318</v>
      </c>
      <c r="G255" s="19">
        <f t="shared" si="646"/>
        <v>46319</v>
      </c>
      <c r="H255" s="23">
        <f t="shared" si="646"/>
        <v>46320</v>
      </c>
      <c r="I255" s="36">
        <v>82</v>
      </c>
      <c r="J255" s="15"/>
      <c r="K255" s="15"/>
      <c r="L255" s="15"/>
      <c r="M255" s="15"/>
      <c r="N255" s="15"/>
    </row>
    <row r="256" spans="1:14" s="1" customFormat="1" ht="14.45" customHeight="1">
      <c r="A256" s="13" t="s">
        <v>8</v>
      </c>
      <c r="B256" s="16"/>
      <c r="C256" s="16"/>
      <c r="D256" s="16"/>
      <c r="E256" s="16"/>
      <c r="F256" s="16"/>
      <c r="G256" s="20"/>
      <c r="H256" s="24"/>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50"/>
    </row>
    <row r="257" spans="1:14" s="1" customFormat="1" ht="14.45" customHeight="1">
      <c r="A257" s="13" t="s">
        <v>5</v>
      </c>
      <c r="B257" s="16"/>
      <c r="C257" s="16"/>
      <c r="D257" s="16"/>
      <c r="E257" s="16"/>
      <c r="F257" s="16"/>
      <c r="G257" s="20"/>
      <c r="H257" s="24"/>
      <c r="I257" s="4">
        <f t="shared" si="647"/>
        <v>0</v>
      </c>
      <c r="J257" s="5">
        <f t="shared" si="648"/>
        <v>0</v>
      </c>
      <c r="K257" s="5">
        <f t="shared" si="649"/>
        <v>0</v>
      </c>
      <c r="L257" s="6" t="str">
        <f t="shared" si="650"/>
        <v>－</v>
      </c>
      <c r="M257" s="7" t="str">
        <f t="shared" ref="M257" si="652">IF(COUNTIF(B257:K257,"●"),"-",(IF(L257&gt;=0.285,"○","×")))</f>
        <v>○</v>
      </c>
      <c r="N257" s="51"/>
    </row>
    <row r="258" spans="1:14" s="1" customFormat="1" ht="14.45" customHeight="1">
      <c r="A258" s="13" t="s">
        <v>4</v>
      </c>
      <c r="B258" s="14">
        <f t="shared" ref="B258" si="653">H255+1</f>
        <v>46321</v>
      </c>
      <c r="C258" s="14">
        <f t="shared" ref="C258:H258" si="654">B258+1</f>
        <v>46322</v>
      </c>
      <c r="D258" s="14">
        <f t="shared" si="654"/>
        <v>46323</v>
      </c>
      <c r="E258" s="14">
        <f t="shared" si="654"/>
        <v>46324</v>
      </c>
      <c r="F258" s="14">
        <f t="shared" si="654"/>
        <v>46325</v>
      </c>
      <c r="G258" s="19">
        <f t="shared" si="654"/>
        <v>46326</v>
      </c>
      <c r="H258" s="23">
        <f t="shared" si="654"/>
        <v>46327</v>
      </c>
      <c r="I258" s="36">
        <v>83</v>
      </c>
      <c r="J258" s="15"/>
      <c r="K258" s="15"/>
      <c r="L258" s="15"/>
      <c r="M258" s="15"/>
      <c r="N258" s="15"/>
    </row>
    <row r="259" spans="1:14" s="1" customFormat="1" ht="14.45" customHeight="1">
      <c r="A259" s="13" t="s">
        <v>8</v>
      </c>
      <c r="B259" s="16"/>
      <c r="C259" s="16"/>
      <c r="D259" s="16"/>
      <c r="E259" s="16"/>
      <c r="F259" s="16"/>
      <c r="G259" s="20"/>
      <c r="H259" s="24"/>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50"/>
    </row>
    <row r="260" spans="1:14" s="1" customFormat="1" ht="14.45" customHeight="1">
      <c r="A260" s="13" t="s">
        <v>5</v>
      </c>
      <c r="B260" s="16"/>
      <c r="C260" s="16"/>
      <c r="D260" s="16"/>
      <c r="E260" s="16"/>
      <c r="F260" s="16"/>
      <c r="G260" s="20"/>
      <c r="H260" s="24"/>
      <c r="I260" s="4">
        <f t="shared" si="655"/>
        <v>0</v>
      </c>
      <c r="J260" s="5">
        <f t="shared" si="656"/>
        <v>0</v>
      </c>
      <c r="K260" s="5">
        <f t="shared" si="657"/>
        <v>0</v>
      </c>
      <c r="L260" s="6" t="str">
        <f t="shared" si="658"/>
        <v>－</v>
      </c>
      <c r="M260" s="7" t="str">
        <f t="shared" ref="M260" si="660">IF(COUNTIF(B260:K260,"●"),"-",(IF(L260&gt;=0.285,"○","×")))</f>
        <v>○</v>
      </c>
      <c r="N260" s="51"/>
    </row>
    <row r="261" spans="1:14" s="1" customFormat="1" ht="14.45" customHeight="1">
      <c r="A261" s="13" t="s">
        <v>4</v>
      </c>
      <c r="B261" s="14">
        <f t="shared" ref="B261" si="661">H258+1</f>
        <v>46328</v>
      </c>
      <c r="C261" s="14">
        <f t="shared" ref="C261:H261" si="662">B261+1</f>
        <v>46329</v>
      </c>
      <c r="D261" s="14">
        <f t="shared" si="662"/>
        <v>46330</v>
      </c>
      <c r="E261" s="14">
        <f t="shared" si="662"/>
        <v>46331</v>
      </c>
      <c r="F261" s="14">
        <f t="shared" si="662"/>
        <v>46332</v>
      </c>
      <c r="G261" s="19">
        <f t="shared" si="662"/>
        <v>46333</v>
      </c>
      <c r="H261" s="23">
        <f t="shared" si="662"/>
        <v>46334</v>
      </c>
      <c r="I261" s="36">
        <v>84</v>
      </c>
      <c r="J261" s="15"/>
      <c r="K261" s="15"/>
      <c r="L261" s="15"/>
      <c r="M261" s="15"/>
      <c r="N261" s="15"/>
    </row>
    <row r="262" spans="1:14" s="1" customFormat="1" ht="14.45" customHeight="1">
      <c r="A262" s="13" t="s">
        <v>8</v>
      </c>
      <c r="B262" s="16"/>
      <c r="C262" s="16"/>
      <c r="D262" s="16"/>
      <c r="E262" s="16"/>
      <c r="F262" s="16"/>
      <c r="G262" s="20"/>
      <c r="H262" s="24"/>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50"/>
    </row>
    <row r="263" spans="1:14" s="1" customFormat="1" ht="14.45" customHeight="1">
      <c r="A263" s="13" t="s">
        <v>5</v>
      </c>
      <c r="B263" s="16"/>
      <c r="C263" s="16"/>
      <c r="D263" s="16"/>
      <c r="E263" s="16"/>
      <c r="F263" s="16"/>
      <c r="G263" s="20"/>
      <c r="H263" s="24"/>
      <c r="I263" s="4">
        <f t="shared" si="663"/>
        <v>0</v>
      </c>
      <c r="J263" s="5">
        <f t="shared" si="664"/>
        <v>0</v>
      </c>
      <c r="K263" s="5">
        <f t="shared" si="665"/>
        <v>0</v>
      </c>
      <c r="L263" s="6" t="str">
        <f t="shared" si="666"/>
        <v>－</v>
      </c>
      <c r="M263" s="7" t="str">
        <f t="shared" ref="M263" si="668">IF(COUNTIF(B263:K263,"●"),"-",(IF(L263&gt;=0.285,"○","×")))</f>
        <v>○</v>
      </c>
      <c r="N263" s="51"/>
    </row>
    <row r="264" spans="1:14" s="1" customFormat="1" ht="14.45" customHeight="1">
      <c r="A264" s="13" t="s">
        <v>4</v>
      </c>
      <c r="B264" s="14">
        <f t="shared" ref="B264" si="669">H261+1</f>
        <v>46335</v>
      </c>
      <c r="C264" s="14">
        <f t="shared" ref="C264:H264" si="670">B264+1</f>
        <v>46336</v>
      </c>
      <c r="D264" s="14">
        <f t="shared" si="670"/>
        <v>46337</v>
      </c>
      <c r="E264" s="14">
        <f t="shared" si="670"/>
        <v>46338</v>
      </c>
      <c r="F264" s="14">
        <f t="shared" si="670"/>
        <v>46339</v>
      </c>
      <c r="G264" s="19">
        <f t="shared" si="670"/>
        <v>46340</v>
      </c>
      <c r="H264" s="23">
        <f t="shared" si="670"/>
        <v>46341</v>
      </c>
      <c r="I264" s="36">
        <v>85</v>
      </c>
      <c r="J264" s="15"/>
      <c r="K264" s="15"/>
      <c r="L264" s="15"/>
      <c r="M264" s="15"/>
      <c r="N264" s="15"/>
    </row>
    <row r="265" spans="1:14" s="1" customFormat="1" ht="14.45" customHeight="1">
      <c r="A265" s="13" t="s">
        <v>8</v>
      </c>
      <c r="B265" s="16"/>
      <c r="C265" s="16"/>
      <c r="D265" s="16"/>
      <c r="E265" s="16"/>
      <c r="F265" s="16"/>
      <c r="G265" s="20"/>
      <c r="H265" s="24"/>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50"/>
    </row>
    <row r="266" spans="1:14" s="1" customFormat="1" ht="14.45" customHeight="1">
      <c r="A266" s="13" t="s">
        <v>5</v>
      </c>
      <c r="B266" s="16"/>
      <c r="C266" s="16"/>
      <c r="D266" s="16"/>
      <c r="E266" s="16"/>
      <c r="F266" s="16"/>
      <c r="G266" s="20"/>
      <c r="H266" s="24"/>
      <c r="I266" s="4">
        <f t="shared" si="671"/>
        <v>0</v>
      </c>
      <c r="J266" s="5">
        <f t="shared" si="672"/>
        <v>0</v>
      </c>
      <c r="K266" s="5">
        <f t="shared" si="673"/>
        <v>0</v>
      </c>
      <c r="L266" s="6" t="str">
        <f t="shared" si="674"/>
        <v>－</v>
      </c>
      <c r="M266" s="7" t="str">
        <f t="shared" ref="M266" si="676">IF(COUNTIF(B266:K266,"●"),"-",(IF(L266&gt;=0.285,"○","×")))</f>
        <v>○</v>
      </c>
      <c r="N266" s="51"/>
    </row>
    <row r="267" spans="1:14" s="1" customFormat="1" ht="14.45" customHeight="1">
      <c r="A267" s="13" t="s">
        <v>4</v>
      </c>
      <c r="B267" s="14">
        <f t="shared" ref="B267" si="677">H264+1</f>
        <v>46342</v>
      </c>
      <c r="C267" s="14">
        <f t="shared" ref="C267:H267" si="678">B267+1</f>
        <v>46343</v>
      </c>
      <c r="D267" s="14">
        <f t="shared" si="678"/>
        <v>46344</v>
      </c>
      <c r="E267" s="14">
        <f t="shared" si="678"/>
        <v>46345</v>
      </c>
      <c r="F267" s="14">
        <f t="shared" si="678"/>
        <v>46346</v>
      </c>
      <c r="G267" s="19">
        <f t="shared" si="678"/>
        <v>46347</v>
      </c>
      <c r="H267" s="23">
        <f t="shared" si="678"/>
        <v>46348</v>
      </c>
      <c r="I267" s="36">
        <v>86</v>
      </c>
      <c r="J267" s="15"/>
      <c r="K267" s="15"/>
      <c r="L267" s="15"/>
      <c r="M267" s="15"/>
      <c r="N267" s="15"/>
    </row>
    <row r="268" spans="1:14" s="1" customFormat="1" ht="14.45" customHeight="1">
      <c r="A268" s="13" t="s">
        <v>8</v>
      </c>
      <c r="B268" s="16"/>
      <c r="C268" s="16"/>
      <c r="D268" s="16"/>
      <c r="E268" s="16"/>
      <c r="F268" s="16"/>
      <c r="G268" s="20"/>
      <c r="H268" s="24"/>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50"/>
    </row>
    <row r="269" spans="1:14" s="1" customFormat="1" ht="14.45" customHeight="1">
      <c r="A269" s="13" t="s">
        <v>5</v>
      </c>
      <c r="B269" s="16"/>
      <c r="C269" s="16"/>
      <c r="D269" s="16"/>
      <c r="E269" s="16"/>
      <c r="F269" s="16"/>
      <c r="G269" s="20"/>
      <c r="H269" s="24"/>
      <c r="I269" s="4">
        <f t="shared" si="679"/>
        <v>0</v>
      </c>
      <c r="J269" s="5">
        <f t="shared" si="680"/>
        <v>0</v>
      </c>
      <c r="K269" s="5">
        <f t="shared" si="681"/>
        <v>0</v>
      </c>
      <c r="L269" s="6" t="str">
        <f t="shared" si="682"/>
        <v>－</v>
      </c>
      <c r="M269" s="7" t="str">
        <f t="shared" ref="M269" si="684">IF(COUNTIF(B269:K269,"●"),"-",(IF(L269&gt;=0.285,"○","×")))</f>
        <v>○</v>
      </c>
      <c r="N269" s="51"/>
    </row>
    <row r="270" spans="1:14" s="1" customFormat="1" ht="14.45" customHeight="1">
      <c r="A270" s="13" t="s">
        <v>4</v>
      </c>
      <c r="B270" s="14">
        <f t="shared" ref="B270" si="685">H267+1</f>
        <v>46349</v>
      </c>
      <c r="C270" s="14">
        <f t="shared" ref="C270:H270" si="686">B270+1</f>
        <v>46350</v>
      </c>
      <c r="D270" s="14">
        <f t="shared" si="686"/>
        <v>46351</v>
      </c>
      <c r="E270" s="14">
        <f t="shared" si="686"/>
        <v>46352</v>
      </c>
      <c r="F270" s="14">
        <f t="shared" si="686"/>
        <v>46353</v>
      </c>
      <c r="G270" s="19">
        <f t="shared" si="686"/>
        <v>46354</v>
      </c>
      <c r="H270" s="23">
        <f t="shared" si="686"/>
        <v>46355</v>
      </c>
      <c r="I270" s="36">
        <v>87</v>
      </c>
      <c r="J270" s="15"/>
      <c r="K270" s="15"/>
      <c r="L270" s="15"/>
      <c r="M270" s="15"/>
      <c r="N270" s="15"/>
    </row>
    <row r="271" spans="1:14" s="1" customFormat="1" ht="14.45" customHeight="1">
      <c r="A271" s="13" t="s">
        <v>8</v>
      </c>
      <c r="B271" s="16"/>
      <c r="C271" s="16"/>
      <c r="D271" s="16"/>
      <c r="E271" s="16"/>
      <c r="F271" s="16"/>
      <c r="G271" s="20"/>
      <c r="H271" s="24"/>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50"/>
    </row>
    <row r="272" spans="1:14" s="1" customFormat="1" ht="14.45" customHeight="1">
      <c r="A272" s="13" t="s">
        <v>5</v>
      </c>
      <c r="B272" s="16"/>
      <c r="C272" s="16"/>
      <c r="D272" s="16"/>
      <c r="E272" s="16"/>
      <c r="F272" s="16"/>
      <c r="G272" s="20"/>
      <c r="H272" s="24"/>
      <c r="I272" s="4">
        <f t="shared" si="687"/>
        <v>0</v>
      </c>
      <c r="J272" s="5">
        <f t="shared" si="688"/>
        <v>0</v>
      </c>
      <c r="K272" s="5">
        <f t="shared" si="689"/>
        <v>0</v>
      </c>
      <c r="L272" s="6" t="str">
        <f t="shared" si="690"/>
        <v>－</v>
      </c>
      <c r="M272" s="7" t="str">
        <f t="shared" ref="M272" si="692">IF(COUNTIF(B272:K272,"●"),"-",(IF(L272&gt;=0.285,"○","×")))</f>
        <v>○</v>
      </c>
      <c r="N272" s="51"/>
    </row>
    <row r="273" spans="1:14" s="1" customFormat="1" ht="14.45" customHeight="1">
      <c r="A273" s="13" t="s">
        <v>4</v>
      </c>
      <c r="B273" s="14">
        <f t="shared" ref="B273" si="693">H270+1</f>
        <v>46356</v>
      </c>
      <c r="C273" s="14">
        <f t="shared" ref="C273:H273" si="694">B273+1</f>
        <v>46357</v>
      </c>
      <c r="D273" s="14">
        <f t="shared" si="694"/>
        <v>46358</v>
      </c>
      <c r="E273" s="14">
        <f t="shared" si="694"/>
        <v>46359</v>
      </c>
      <c r="F273" s="14">
        <f t="shared" si="694"/>
        <v>46360</v>
      </c>
      <c r="G273" s="19">
        <f t="shared" si="694"/>
        <v>46361</v>
      </c>
      <c r="H273" s="23">
        <f t="shared" si="694"/>
        <v>46362</v>
      </c>
      <c r="I273" s="36">
        <v>88</v>
      </c>
      <c r="J273" s="15"/>
      <c r="K273" s="15"/>
      <c r="L273" s="15"/>
      <c r="M273" s="15"/>
      <c r="N273" s="15"/>
    </row>
    <row r="274" spans="1:14" s="1" customFormat="1" ht="14.45" customHeight="1">
      <c r="A274" s="13" t="s">
        <v>8</v>
      </c>
      <c r="B274" s="16"/>
      <c r="C274" s="16"/>
      <c r="D274" s="16"/>
      <c r="E274" s="16"/>
      <c r="F274" s="16"/>
      <c r="G274" s="20"/>
      <c r="H274" s="24"/>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50"/>
    </row>
    <row r="275" spans="1:14" s="1" customFormat="1" ht="14.45" customHeight="1">
      <c r="A275" s="13" t="s">
        <v>5</v>
      </c>
      <c r="B275" s="16"/>
      <c r="C275" s="16"/>
      <c r="D275" s="16"/>
      <c r="E275" s="16"/>
      <c r="F275" s="16"/>
      <c r="G275" s="20"/>
      <c r="H275" s="24"/>
      <c r="I275" s="4">
        <f t="shared" si="695"/>
        <v>0</v>
      </c>
      <c r="J275" s="5">
        <f t="shared" si="696"/>
        <v>0</v>
      </c>
      <c r="K275" s="5">
        <f t="shared" si="697"/>
        <v>0</v>
      </c>
      <c r="L275" s="6" t="str">
        <f t="shared" si="698"/>
        <v>－</v>
      </c>
      <c r="M275" s="7" t="str">
        <f t="shared" ref="M275" si="700">IF(COUNTIF(B275:K275,"●"),"-",(IF(L275&gt;=0.285,"○","×")))</f>
        <v>○</v>
      </c>
      <c r="N275" s="51"/>
    </row>
    <row r="276" spans="1:14" s="1" customFormat="1" ht="14.45" customHeight="1">
      <c r="A276" s="13" t="s">
        <v>4</v>
      </c>
      <c r="B276" s="14">
        <f t="shared" ref="B276" si="701">H273+1</f>
        <v>46363</v>
      </c>
      <c r="C276" s="14">
        <f t="shared" ref="C276:H276" si="702">B276+1</f>
        <v>46364</v>
      </c>
      <c r="D276" s="14">
        <f t="shared" si="702"/>
        <v>46365</v>
      </c>
      <c r="E276" s="14">
        <f t="shared" si="702"/>
        <v>46366</v>
      </c>
      <c r="F276" s="14">
        <f t="shared" si="702"/>
        <v>46367</v>
      </c>
      <c r="G276" s="19">
        <f t="shared" si="702"/>
        <v>46368</v>
      </c>
      <c r="H276" s="23">
        <f t="shared" si="702"/>
        <v>46369</v>
      </c>
      <c r="I276" s="36">
        <v>89</v>
      </c>
      <c r="J276" s="15"/>
      <c r="K276" s="15"/>
      <c r="L276" s="15"/>
      <c r="M276" s="15"/>
      <c r="N276" s="15"/>
    </row>
    <row r="277" spans="1:14" s="1" customFormat="1" ht="14.45" customHeight="1">
      <c r="A277" s="13" t="s">
        <v>8</v>
      </c>
      <c r="B277" s="16"/>
      <c r="C277" s="16"/>
      <c r="D277" s="16"/>
      <c r="E277" s="16"/>
      <c r="F277" s="16"/>
      <c r="G277" s="20"/>
      <c r="H277" s="24"/>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50"/>
    </row>
    <row r="278" spans="1:14" s="1" customFormat="1" ht="14.45" customHeight="1">
      <c r="A278" s="13" t="s">
        <v>5</v>
      </c>
      <c r="B278" s="16"/>
      <c r="C278" s="16"/>
      <c r="D278" s="16"/>
      <c r="E278" s="16"/>
      <c r="F278" s="16"/>
      <c r="G278" s="20"/>
      <c r="H278" s="24"/>
      <c r="I278" s="4">
        <f t="shared" si="703"/>
        <v>0</v>
      </c>
      <c r="J278" s="5">
        <f t="shared" si="704"/>
        <v>0</v>
      </c>
      <c r="K278" s="5">
        <f t="shared" si="705"/>
        <v>0</v>
      </c>
      <c r="L278" s="6" t="str">
        <f t="shared" si="706"/>
        <v>－</v>
      </c>
      <c r="M278" s="7" t="str">
        <f t="shared" ref="M278" si="708">IF(COUNTIF(B278:K278,"●"),"-",(IF(L278&gt;=0.285,"○","×")))</f>
        <v>○</v>
      </c>
      <c r="N278" s="51"/>
    </row>
    <row r="279" spans="1:14" s="1" customFormat="1" ht="14.45" customHeight="1">
      <c r="A279" s="13" t="s">
        <v>4</v>
      </c>
      <c r="B279" s="14">
        <f t="shared" ref="B279" si="709">H276+1</f>
        <v>46370</v>
      </c>
      <c r="C279" s="14">
        <f t="shared" ref="C279:H279" si="710">B279+1</f>
        <v>46371</v>
      </c>
      <c r="D279" s="14">
        <f t="shared" si="710"/>
        <v>46372</v>
      </c>
      <c r="E279" s="14">
        <f t="shared" si="710"/>
        <v>46373</v>
      </c>
      <c r="F279" s="14">
        <f t="shared" si="710"/>
        <v>46374</v>
      </c>
      <c r="G279" s="19">
        <f t="shared" si="710"/>
        <v>46375</v>
      </c>
      <c r="H279" s="23">
        <f t="shared" si="710"/>
        <v>46376</v>
      </c>
      <c r="I279" s="36">
        <v>90</v>
      </c>
      <c r="J279" s="15"/>
      <c r="K279" s="15"/>
      <c r="L279" s="15"/>
      <c r="M279" s="15"/>
      <c r="N279" s="15"/>
    </row>
    <row r="280" spans="1:14" s="1" customFormat="1" ht="14.45" customHeight="1">
      <c r="A280" s="13" t="s">
        <v>8</v>
      </c>
      <c r="B280" s="16"/>
      <c r="C280" s="16"/>
      <c r="D280" s="16"/>
      <c r="E280" s="16"/>
      <c r="F280" s="16"/>
      <c r="G280" s="20"/>
      <c r="H280" s="24"/>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50"/>
    </row>
    <row r="281" spans="1:14" s="1" customFormat="1" ht="14.45" customHeight="1">
      <c r="A281" s="13" t="s">
        <v>5</v>
      </c>
      <c r="B281" s="16"/>
      <c r="C281" s="16"/>
      <c r="D281" s="16"/>
      <c r="E281" s="16"/>
      <c r="F281" s="16"/>
      <c r="G281" s="20"/>
      <c r="H281" s="24"/>
      <c r="I281" s="4">
        <f t="shared" si="711"/>
        <v>0</v>
      </c>
      <c r="J281" s="5">
        <f t="shared" si="712"/>
        <v>0</v>
      </c>
      <c r="K281" s="5">
        <f t="shared" si="713"/>
        <v>0</v>
      </c>
      <c r="L281" s="6" t="str">
        <f t="shared" si="714"/>
        <v>－</v>
      </c>
      <c r="M281" s="7" t="str">
        <f t="shared" ref="M281" si="716">IF(COUNTIF(B281:K281,"●"),"-",(IF(L281&gt;=0.285,"○","×")))</f>
        <v>○</v>
      </c>
      <c r="N281" s="51"/>
    </row>
    <row r="282" spans="1:14" s="1" customFormat="1" ht="14.45" customHeight="1">
      <c r="A282" s="13" t="s">
        <v>4</v>
      </c>
      <c r="B282" s="14">
        <f t="shared" ref="B282" si="717">H279+1</f>
        <v>46377</v>
      </c>
      <c r="C282" s="14">
        <f t="shared" ref="C282:H282" si="718">B282+1</f>
        <v>46378</v>
      </c>
      <c r="D282" s="14">
        <f t="shared" si="718"/>
        <v>46379</v>
      </c>
      <c r="E282" s="14">
        <f t="shared" si="718"/>
        <v>46380</v>
      </c>
      <c r="F282" s="14">
        <f t="shared" si="718"/>
        <v>46381</v>
      </c>
      <c r="G282" s="19">
        <f t="shared" si="718"/>
        <v>46382</v>
      </c>
      <c r="H282" s="23">
        <f t="shared" si="718"/>
        <v>46383</v>
      </c>
      <c r="I282" s="36">
        <v>91</v>
      </c>
      <c r="J282" s="15"/>
      <c r="K282" s="15"/>
      <c r="L282" s="15"/>
      <c r="M282" s="15"/>
      <c r="N282" s="15"/>
    </row>
    <row r="283" spans="1:14" s="1" customFormat="1" ht="14.45" customHeight="1">
      <c r="A283" s="13" t="s">
        <v>8</v>
      </c>
      <c r="B283" s="16"/>
      <c r="C283" s="16"/>
      <c r="D283" s="16"/>
      <c r="E283" s="16"/>
      <c r="F283" s="16"/>
      <c r="G283" s="20"/>
      <c r="H283" s="24"/>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50"/>
    </row>
    <row r="284" spans="1:14" s="1" customFormat="1" ht="14.45" customHeight="1">
      <c r="A284" s="13" t="s">
        <v>5</v>
      </c>
      <c r="B284" s="16"/>
      <c r="C284" s="16"/>
      <c r="D284" s="16"/>
      <c r="E284" s="16"/>
      <c r="F284" s="16"/>
      <c r="G284" s="20"/>
      <c r="H284" s="24"/>
      <c r="I284" s="4">
        <f t="shared" si="719"/>
        <v>0</v>
      </c>
      <c r="J284" s="5">
        <f t="shared" si="720"/>
        <v>0</v>
      </c>
      <c r="K284" s="5">
        <f t="shared" si="721"/>
        <v>0</v>
      </c>
      <c r="L284" s="6" t="str">
        <f t="shared" si="722"/>
        <v>－</v>
      </c>
      <c r="M284" s="7" t="str">
        <f t="shared" ref="M284" si="724">IF(COUNTIF(B284:K284,"●"),"-",(IF(L284&gt;=0.285,"○","×")))</f>
        <v>○</v>
      </c>
      <c r="N284" s="51"/>
    </row>
    <row r="285" spans="1:14" s="1" customFormat="1" ht="14.45" customHeight="1">
      <c r="A285" s="13" t="s">
        <v>4</v>
      </c>
      <c r="B285" s="14">
        <f t="shared" ref="B285" si="725">H282+1</f>
        <v>46384</v>
      </c>
      <c r="C285" s="14">
        <f t="shared" ref="C285:H285" si="726">B285+1</f>
        <v>46385</v>
      </c>
      <c r="D285" s="14">
        <f t="shared" si="726"/>
        <v>46386</v>
      </c>
      <c r="E285" s="14">
        <f t="shared" si="726"/>
        <v>46387</v>
      </c>
      <c r="F285" s="14">
        <f t="shared" si="726"/>
        <v>46388</v>
      </c>
      <c r="G285" s="19">
        <f t="shared" si="726"/>
        <v>46389</v>
      </c>
      <c r="H285" s="23">
        <f t="shared" si="726"/>
        <v>46390</v>
      </c>
      <c r="I285" s="36">
        <v>92</v>
      </c>
      <c r="J285" s="15"/>
      <c r="K285" s="15"/>
      <c r="L285" s="15"/>
      <c r="M285" s="15"/>
      <c r="N285" s="15"/>
    </row>
    <row r="286" spans="1:14" s="1" customFormat="1" ht="14.45" customHeight="1">
      <c r="A286" s="13" t="s">
        <v>8</v>
      </c>
      <c r="B286" s="16"/>
      <c r="C286" s="16"/>
      <c r="D286" s="16"/>
      <c r="E286" s="16"/>
      <c r="F286" s="16"/>
      <c r="G286" s="20"/>
      <c r="H286" s="24"/>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50"/>
    </row>
    <row r="287" spans="1:14" s="1" customFormat="1" ht="14.45" customHeight="1">
      <c r="A287" s="13" t="s">
        <v>5</v>
      </c>
      <c r="B287" s="16"/>
      <c r="C287" s="16"/>
      <c r="D287" s="16"/>
      <c r="E287" s="16"/>
      <c r="F287" s="16"/>
      <c r="G287" s="20"/>
      <c r="H287" s="24"/>
      <c r="I287" s="4">
        <f t="shared" si="727"/>
        <v>0</v>
      </c>
      <c r="J287" s="5">
        <f t="shared" si="728"/>
        <v>0</v>
      </c>
      <c r="K287" s="5">
        <f t="shared" si="729"/>
        <v>0</v>
      </c>
      <c r="L287" s="6" t="str">
        <f t="shared" si="730"/>
        <v>－</v>
      </c>
      <c r="M287" s="7" t="str">
        <f t="shared" ref="M287" si="732">IF(COUNTIF(B287:K287,"●"),"-",(IF(L287&gt;=0.285,"○","×")))</f>
        <v>○</v>
      </c>
      <c r="N287" s="51"/>
    </row>
    <row r="288" spans="1:14" s="1" customFormat="1" ht="14.45" customHeight="1">
      <c r="A288" s="13" t="s">
        <v>4</v>
      </c>
      <c r="B288" s="14">
        <f t="shared" ref="B288" si="733">H285+1</f>
        <v>46391</v>
      </c>
      <c r="C288" s="14">
        <f t="shared" ref="C288:H288" si="734">B288+1</f>
        <v>46392</v>
      </c>
      <c r="D288" s="14">
        <f t="shared" si="734"/>
        <v>46393</v>
      </c>
      <c r="E288" s="14">
        <f t="shared" si="734"/>
        <v>46394</v>
      </c>
      <c r="F288" s="14">
        <f t="shared" si="734"/>
        <v>46395</v>
      </c>
      <c r="G288" s="19">
        <f t="shared" si="734"/>
        <v>46396</v>
      </c>
      <c r="H288" s="23">
        <f t="shared" si="734"/>
        <v>46397</v>
      </c>
      <c r="I288" s="36">
        <v>93</v>
      </c>
      <c r="J288" s="15"/>
      <c r="K288" s="15"/>
      <c r="L288" s="15"/>
      <c r="M288" s="15"/>
      <c r="N288" s="15"/>
    </row>
    <row r="289" spans="1:14" s="1" customFormat="1" ht="14.45" customHeight="1">
      <c r="A289" s="13" t="s">
        <v>8</v>
      </c>
      <c r="B289" s="16"/>
      <c r="C289" s="16"/>
      <c r="D289" s="16"/>
      <c r="E289" s="16"/>
      <c r="F289" s="16"/>
      <c r="G289" s="20"/>
      <c r="H289" s="24"/>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50"/>
    </row>
    <row r="290" spans="1:14" s="1" customFormat="1" ht="14.45" customHeight="1">
      <c r="A290" s="13" t="s">
        <v>5</v>
      </c>
      <c r="B290" s="16"/>
      <c r="C290" s="16"/>
      <c r="D290" s="16"/>
      <c r="E290" s="16"/>
      <c r="F290" s="16"/>
      <c r="G290" s="20"/>
      <c r="H290" s="24"/>
      <c r="I290" s="4">
        <f t="shared" si="735"/>
        <v>0</v>
      </c>
      <c r="J290" s="5">
        <f t="shared" si="736"/>
        <v>0</v>
      </c>
      <c r="K290" s="5">
        <f t="shared" si="737"/>
        <v>0</v>
      </c>
      <c r="L290" s="6" t="str">
        <f t="shared" si="738"/>
        <v>－</v>
      </c>
      <c r="M290" s="7" t="str">
        <f t="shared" ref="M290" si="740">IF(COUNTIF(B290:K290,"●"),"-",(IF(L290&gt;=0.285,"○","×")))</f>
        <v>○</v>
      </c>
      <c r="N290" s="51"/>
    </row>
    <row r="291" spans="1:14" s="1" customFormat="1" ht="14.45" customHeight="1">
      <c r="A291" s="13" t="s">
        <v>4</v>
      </c>
      <c r="B291" s="14">
        <f t="shared" ref="B291" si="741">H288+1</f>
        <v>46398</v>
      </c>
      <c r="C291" s="14">
        <f t="shared" ref="C291:H291" si="742">B291+1</f>
        <v>46399</v>
      </c>
      <c r="D291" s="14">
        <f t="shared" si="742"/>
        <v>46400</v>
      </c>
      <c r="E291" s="14">
        <f t="shared" si="742"/>
        <v>46401</v>
      </c>
      <c r="F291" s="14">
        <f t="shared" si="742"/>
        <v>46402</v>
      </c>
      <c r="G291" s="19">
        <f t="shared" si="742"/>
        <v>46403</v>
      </c>
      <c r="H291" s="23">
        <f t="shared" si="742"/>
        <v>46404</v>
      </c>
      <c r="I291" s="36">
        <v>94</v>
      </c>
      <c r="J291" s="15"/>
      <c r="K291" s="15"/>
      <c r="L291" s="15"/>
      <c r="M291" s="15"/>
      <c r="N291" s="15"/>
    </row>
    <row r="292" spans="1:14" s="1" customFormat="1" ht="14.45" customHeight="1">
      <c r="A292" s="13" t="s">
        <v>8</v>
      </c>
      <c r="B292" s="16"/>
      <c r="C292" s="16"/>
      <c r="D292" s="16"/>
      <c r="E292" s="16"/>
      <c r="F292" s="16"/>
      <c r="G292" s="20"/>
      <c r="H292" s="24"/>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50"/>
    </row>
    <row r="293" spans="1:14" s="1" customFormat="1" ht="14.45" customHeight="1">
      <c r="A293" s="13" t="s">
        <v>5</v>
      </c>
      <c r="B293" s="16"/>
      <c r="C293" s="16"/>
      <c r="D293" s="16"/>
      <c r="E293" s="16"/>
      <c r="F293" s="16"/>
      <c r="G293" s="20"/>
      <c r="H293" s="24"/>
      <c r="I293" s="4">
        <f t="shared" si="743"/>
        <v>0</v>
      </c>
      <c r="J293" s="5">
        <f t="shared" si="744"/>
        <v>0</v>
      </c>
      <c r="K293" s="5">
        <f t="shared" si="745"/>
        <v>0</v>
      </c>
      <c r="L293" s="6" t="str">
        <f t="shared" si="746"/>
        <v>－</v>
      </c>
      <c r="M293" s="7" t="str">
        <f t="shared" ref="M293" si="748">IF(COUNTIF(B293:K293,"●"),"-",(IF(L293&gt;=0.285,"○","×")))</f>
        <v>○</v>
      </c>
      <c r="N293" s="51"/>
    </row>
    <row r="294" spans="1:14" s="1" customFormat="1" ht="14.45" customHeight="1">
      <c r="A294" s="13" t="s">
        <v>4</v>
      </c>
      <c r="B294" s="14">
        <f t="shared" ref="B294" si="749">H291+1</f>
        <v>46405</v>
      </c>
      <c r="C294" s="14">
        <f t="shared" ref="C294:H294" si="750">B294+1</f>
        <v>46406</v>
      </c>
      <c r="D294" s="14">
        <f t="shared" si="750"/>
        <v>46407</v>
      </c>
      <c r="E294" s="14">
        <f t="shared" si="750"/>
        <v>46408</v>
      </c>
      <c r="F294" s="14">
        <f t="shared" si="750"/>
        <v>46409</v>
      </c>
      <c r="G294" s="19">
        <f t="shared" si="750"/>
        <v>46410</v>
      </c>
      <c r="H294" s="23">
        <f t="shared" si="750"/>
        <v>46411</v>
      </c>
      <c r="I294" s="36">
        <v>95</v>
      </c>
      <c r="J294" s="15"/>
      <c r="K294" s="15"/>
      <c r="L294" s="15"/>
      <c r="M294" s="15"/>
      <c r="N294" s="15"/>
    </row>
    <row r="295" spans="1:14" s="1" customFormat="1" ht="14.45" customHeight="1">
      <c r="A295" s="13" t="s">
        <v>8</v>
      </c>
      <c r="B295" s="16"/>
      <c r="C295" s="16"/>
      <c r="D295" s="16"/>
      <c r="E295" s="16"/>
      <c r="F295" s="16"/>
      <c r="G295" s="20"/>
      <c r="H295" s="24"/>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50"/>
    </row>
    <row r="296" spans="1:14" s="1" customFormat="1" ht="14.45" customHeight="1">
      <c r="A296" s="13" t="s">
        <v>5</v>
      </c>
      <c r="B296" s="16"/>
      <c r="C296" s="16"/>
      <c r="D296" s="16"/>
      <c r="E296" s="16"/>
      <c r="F296" s="16"/>
      <c r="G296" s="20"/>
      <c r="H296" s="24"/>
      <c r="I296" s="4">
        <f t="shared" si="751"/>
        <v>0</v>
      </c>
      <c r="J296" s="5">
        <f t="shared" si="752"/>
        <v>0</v>
      </c>
      <c r="K296" s="5">
        <f t="shared" si="753"/>
        <v>0</v>
      </c>
      <c r="L296" s="6" t="str">
        <f t="shared" si="754"/>
        <v>－</v>
      </c>
      <c r="M296" s="7" t="str">
        <f t="shared" ref="M296" si="756">IF(COUNTIF(B296:K296,"●"),"-",(IF(L296&gt;=0.285,"○","×")))</f>
        <v>○</v>
      </c>
      <c r="N296" s="51"/>
    </row>
    <row r="297" spans="1:14" s="1" customFormat="1" ht="14.45" customHeight="1">
      <c r="A297" s="13" t="s">
        <v>4</v>
      </c>
      <c r="B297" s="14">
        <f t="shared" ref="B297" si="757">H294+1</f>
        <v>46412</v>
      </c>
      <c r="C297" s="14">
        <f t="shared" ref="C297:H297" si="758">B297+1</f>
        <v>46413</v>
      </c>
      <c r="D297" s="14">
        <f t="shared" si="758"/>
        <v>46414</v>
      </c>
      <c r="E297" s="14">
        <f t="shared" si="758"/>
        <v>46415</v>
      </c>
      <c r="F297" s="14">
        <f t="shared" si="758"/>
        <v>46416</v>
      </c>
      <c r="G297" s="19">
        <f t="shared" si="758"/>
        <v>46417</v>
      </c>
      <c r="H297" s="23">
        <f t="shared" si="758"/>
        <v>46418</v>
      </c>
      <c r="I297" s="36">
        <v>96</v>
      </c>
      <c r="J297" s="15"/>
      <c r="K297" s="15"/>
      <c r="L297" s="15"/>
      <c r="M297" s="15"/>
      <c r="N297" s="15"/>
    </row>
    <row r="298" spans="1:14" s="1" customFormat="1" ht="14.45" customHeight="1">
      <c r="A298" s="13" t="s">
        <v>8</v>
      </c>
      <c r="B298" s="16"/>
      <c r="C298" s="16"/>
      <c r="D298" s="16"/>
      <c r="E298" s="16"/>
      <c r="F298" s="16"/>
      <c r="G298" s="20"/>
      <c r="H298" s="24"/>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50"/>
    </row>
    <row r="299" spans="1:14" s="1" customFormat="1" ht="14.45" customHeight="1">
      <c r="A299" s="13" t="s">
        <v>5</v>
      </c>
      <c r="B299" s="16"/>
      <c r="C299" s="16"/>
      <c r="D299" s="16"/>
      <c r="E299" s="16"/>
      <c r="F299" s="16"/>
      <c r="G299" s="20"/>
      <c r="H299" s="24"/>
      <c r="I299" s="4">
        <f t="shared" si="759"/>
        <v>0</v>
      </c>
      <c r="J299" s="5">
        <f t="shared" si="760"/>
        <v>0</v>
      </c>
      <c r="K299" s="5">
        <f t="shared" si="761"/>
        <v>0</v>
      </c>
      <c r="L299" s="6" t="str">
        <f t="shared" si="762"/>
        <v>－</v>
      </c>
      <c r="M299" s="7" t="str">
        <f t="shared" ref="M299" si="764">IF(COUNTIF(B299:K299,"●"),"-",(IF(L299&gt;=0.285,"○","×")))</f>
        <v>○</v>
      </c>
      <c r="N299" s="51"/>
    </row>
    <row r="300" spans="1:14" s="1" customFormat="1" ht="14.45" customHeight="1">
      <c r="A300" s="13" t="s">
        <v>4</v>
      </c>
      <c r="B300" s="14">
        <f t="shared" ref="B300" si="765">H297+1</f>
        <v>46419</v>
      </c>
      <c r="C300" s="14">
        <f t="shared" ref="C300:H300" si="766">B300+1</f>
        <v>46420</v>
      </c>
      <c r="D300" s="14">
        <f t="shared" si="766"/>
        <v>46421</v>
      </c>
      <c r="E300" s="14">
        <f t="shared" si="766"/>
        <v>46422</v>
      </c>
      <c r="F300" s="14">
        <f t="shared" si="766"/>
        <v>46423</v>
      </c>
      <c r="G300" s="19">
        <f t="shared" si="766"/>
        <v>46424</v>
      </c>
      <c r="H300" s="23">
        <f t="shared" si="766"/>
        <v>46425</v>
      </c>
      <c r="I300" s="36">
        <v>97</v>
      </c>
      <c r="J300" s="15"/>
      <c r="K300" s="15"/>
      <c r="L300" s="15"/>
      <c r="M300" s="15"/>
      <c r="N300" s="15"/>
    </row>
    <row r="301" spans="1:14" s="1" customFormat="1" ht="14.45" customHeight="1">
      <c r="A301" s="13" t="s">
        <v>8</v>
      </c>
      <c r="B301" s="16"/>
      <c r="C301" s="16"/>
      <c r="D301" s="16"/>
      <c r="E301" s="16"/>
      <c r="F301" s="16"/>
      <c r="G301" s="20"/>
      <c r="H301" s="24"/>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50"/>
    </row>
    <row r="302" spans="1:14" s="1" customFormat="1" ht="14.45" customHeight="1">
      <c r="A302" s="13" t="s">
        <v>5</v>
      </c>
      <c r="B302" s="16"/>
      <c r="C302" s="16"/>
      <c r="D302" s="16"/>
      <c r="E302" s="16"/>
      <c r="F302" s="16"/>
      <c r="G302" s="20"/>
      <c r="H302" s="24"/>
      <c r="I302" s="4">
        <f t="shared" si="767"/>
        <v>0</v>
      </c>
      <c r="J302" s="5">
        <f t="shared" si="768"/>
        <v>0</v>
      </c>
      <c r="K302" s="5">
        <f t="shared" si="769"/>
        <v>0</v>
      </c>
      <c r="L302" s="6" t="str">
        <f t="shared" si="770"/>
        <v>－</v>
      </c>
      <c r="M302" s="7" t="str">
        <f t="shared" ref="M302" si="772">IF(COUNTIF(B302:K302,"●"),"-",(IF(L302&gt;=0.285,"○","×")))</f>
        <v>○</v>
      </c>
      <c r="N302" s="51"/>
    </row>
    <row r="303" spans="1:14" s="1" customFormat="1" ht="14.45" customHeight="1">
      <c r="A303" s="13" t="s">
        <v>4</v>
      </c>
      <c r="B303" s="14">
        <f t="shared" ref="B303" si="773">H300+1</f>
        <v>46426</v>
      </c>
      <c r="C303" s="14">
        <f t="shared" ref="C303:H303" si="774">B303+1</f>
        <v>46427</v>
      </c>
      <c r="D303" s="14">
        <f t="shared" si="774"/>
        <v>46428</v>
      </c>
      <c r="E303" s="14">
        <f t="shared" si="774"/>
        <v>46429</v>
      </c>
      <c r="F303" s="14">
        <f t="shared" si="774"/>
        <v>46430</v>
      </c>
      <c r="G303" s="19">
        <f t="shared" si="774"/>
        <v>46431</v>
      </c>
      <c r="H303" s="23">
        <f t="shared" si="774"/>
        <v>46432</v>
      </c>
      <c r="I303" s="36">
        <v>98</v>
      </c>
      <c r="J303" s="15"/>
      <c r="K303" s="15"/>
      <c r="L303" s="15"/>
      <c r="M303" s="15"/>
      <c r="N303" s="15"/>
    </row>
    <row r="304" spans="1:14" s="1" customFormat="1" ht="14.45" customHeight="1">
      <c r="A304" s="13" t="s">
        <v>8</v>
      </c>
      <c r="B304" s="16"/>
      <c r="C304" s="16"/>
      <c r="D304" s="16"/>
      <c r="E304" s="16"/>
      <c r="F304" s="16"/>
      <c r="G304" s="20"/>
      <c r="H304" s="24"/>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50"/>
    </row>
    <row r="305" spans="1:14" s="1" customFormat="1" ht="14.45" customHeight="1">
      <c r="A305" s="13" t="s">
        <v>5</v>
      </c>
      <c r="B305" s="16"/>
      <c r="C305" s="16"/>
      <c r="D305" s="16"/>
      <c r="E305" s="16"/>
      <c r="F305" s="16"/>
      <c r="G305" s="20"/>
      <c r="H305" s="24"/>
      <c r="I305" s="4">
        <f t="shared" si="775"/>
        <v>0</v>
      </c>
      <c r="J305" s="5">
        <f t="shared" si="776"/>
        <v>0</v>
      </c>
      <c r="K305" s="5">
        <f t="shared" si="777"/>
        <v>0</v>
      </c>
      <c r="L305" s="6" t="str">
        <f t="shared" si="778"/>
        <v>－</v>
      </c>
      <c r="M305" s="7" t="str">
        <f t="shared" ref="M305" si="780">IF(COUNTIF(B305:K305,"●"),"-",(IF(L305&gt;=0.285,"○","×")))</f>
        <v>○</v>
      </c>
      <c r="N305" s="51"/>
    </row>
    <row r="306" spans="1:14" s="1" customFormat="1" ht="14.45" customHeight="1">
      <c r="A306" s="13" t="s">
        <v>4</v>
      </c>
      <c r="B306" s="14">
        <f t="shared" ref="B306" si="781">H303+1</f>
        <v>46433</v>
      </c>
      <c r="C306" s="14">
        <f t="shared" ref="C306:H306" si="782">B306+1</f>
        <v>46434</v>
      </c>
      <c r="D306" s="14">
        <f t="shared" si="782"/>
        <v>46435</v>
      </c>
      <c r="E306" s="14">
        <f t="shared" si="782"/>
        <v>46436</v>
      </c>
      <c r="F306" s="14">
        <f t="shared" si="782"/>
        <v>46437</v>
      </c>
      <c r="G306" s="19">
        <f t="shared" si="782"/>
        <v>46438</v>
      </c>
      <c r="H306" s="23">
        <f t="shared" si="782"/>
        <v>46439</v>
      </c>
      <c r="I306" s="36">
        <v>99</v>
      </c>
      <c r="J306" s="15"/>
      <c r="K306" s="15"/>
      <c r="L306" s="15"/>
      <c r="M306" s="15"/>
      <c r="N306" s="15"/>
    </row>
    <row r="307" spans="1:14" s="1" customFormat="1" ht="14.45" customHeight="1">
      <c r="A307" s="13" t="s">
        <v>8</v>
      </c>
      <c r="B307" s="16"/>
      <c r="C307" s="16"/>
      <c r="D307" s="16"/>
      <c r="E307" s="16"/>
      <c r="F307" s="16"/>
      <c r="G307" s="20"/>
      <c r="H307" s="24"/>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50"/>
    </row>
    <row r="308" spans="1:14" s="1" customFormat="1" ht="14.45" customHeight="1">
      <c r="A308" s="13" t="s">
        <v>5</v>
      </c>
      <c r="B308" s="16"/>
      <c r="C308" s="16"/>
      <c r="D308" s="16"/>
      <c r="E308" s="16"/>
      <c r="F308" s="16"/>
      <c r="G308" s="20"/>
      <c r="H308" s="24"/>
      <c r="I308" s="4">
        <f t="shared" si="783"/>
        <v>0</v>
      </c>
      <c r="J308" s="5">
        <f t="shared" si="784"/>
        <v>0</v>
      </c>
      <c r="K308" s="5">
        <f t="shared" si="785"/>
        <v>0</v>
      </c>
      <c r="L308" s="6" t="str">
        <f t="shared" si="786"/>
        <v>－</v>
      </c>
      <c r="M308" s="7" t="str">
        <f t="shared" ref="M308" si="788">IF(COUNTIF(B308:K308,"●"),"-",(IF(L308&gt;=0.285,"○","×")))</f>
        <v>○</v>
      </c>
      <c r="N308" s="51"/>
    </row>
    <row r="309" spans="1:14" s="1" customFormat="1" ht="14.45" customHeight="1">
      <c r="A309" s="13" t="s">
        <v>4</v>
      </c>
      <c r="B309" s="14">
        <f t="shared" ref="B309" si="789">H306+1</f>
        <v>46440</v>
      </c>
      <c r="C309" s="14">
        <f t="shared" ref="C309:H309" si="790">B309+1</f>
        <v>46441</v>
      </c>
      <c r="D309" s="14">
        <f t="shared" si="790"/>
        <v>46442</v>
      </c>
      <c r="E309" s="14">
        <f t="shared" si="790"/>
        <v>46443</v>
      </c>
      <c r="F309" s="14">
        <f t="shared" si="790"/>
        <v>46444</v>
      </c>
      <c r="G309" s="19">
        <f t="shared" si="790"/>
        <v>46445</v>
      </c>
      <c r="H309" s="23">
        <f t="shared" si="790"/>
        <v>46446</v>
      </c>
      <c r="I309" s="36">
        <v>100</v>
      </c>
      <c r="J309" s="15"/>
      <c r="K309" s="15"/>
      <c r="L309" s="15"/>
      <c r="M309" s="15"/>
      <c r="N309" s="15"/>
    </row>
    <row r="310" spans="1:14" s="1" customFormat="1" ht="14.45" customHeight="1">
      <c r="A310" s="13" t="s">
        <v>8</v>
      </c>
      <c r="B310" s="16"/>
      <c r="C310" s="16"/>
      <c r="D310" s="16"/>
      <c r="E310" s="16"/>
      <c r="F310" s="16"/>
      <c r="G310" s="20"/>
      <c r="H310" s="24"/>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50"/>
    </row>
    <row r="311" spans="1:14" s="1" customFormat="1" ht="14.45" customHeight="1">
      <c r="A311" s="13" t="s">
        <v>5</v>
      </c>
      <c r="B311" s="16"/>
      <c r="C311" s="16"/>
      <c r="D311" s="16"/>
      <c r="E311" s="16"/>
      <c r="F311" s="16"/>
      <c r="G311" s="20"/>
      <c r="H311" s="24"/>
      <c r="I311" s="4">
        <f t="shared" si="791"/>
        <v>0</v>
      </c>
      <c r="J311" s="5">
        <f t="shared" si="792"/>
        <v>0</v>
      </c>
      <c r="K311" s="5">
        <f t="shared" si="793"/>
        <v>0</v>
      </c>
      <c r="L311" s="6" t="str">
        <f t="shared" si="794"/>
        <v>－</v>
      </c>
      <c r="M311" s="7" t="str">
        <f t="shared" ref="M311" si="796">IF(COUNTIF(B311:K311,"●"),"-",(IF(L311&gt;=0.285,"○","×")))</f>
        <v>○</v>
      </c>
      <c r="N311" s="51"/>
    </row>
    <row r="312" spans="1:14" ht="14.45" customHeight="1">
      <c r="A312" s="13" t="s">
        <v>4</v>
      </c>
      <c r="B312" s="14">
        <f t="shared" ref="B312" si="797">H309+1</f>
        <v>46447</v>
      </c>
      <c r="C312" s="14">
        <f t="shared" ref="C312:H312" si="798">B312+1</f>
        <v>46448</v>
      </c>
      <c r="D312" s="14">
        <f t="shared" si="798"/>
        <v>46449</v>
      </c>
      <c r="E312" s="14">
        <f t="shared" si="798"/>
        <v>46450</v>
      </c>
      <c r="F312" s="14">
        <f t="shared" si="798"/>
        <v>46451</v>
      </c>
      <c r="G312" s="19">
        <f t="shared" si="798"/>
        <v>46452</v>
      </c>
      <c r="H312" s="23">
        <f t="shared" si="798"/>
        <v>46453</v>
      </c>
      <c r="I312" s="36">
        <v>101</v>
      </c>
      <c r="J312" s="15"/>
      <c r="K312" s="15"/>
      <c r="L312" s="15"/>
      <c r="M312" s="15"/>
      <c r="N312" s="15"/>
    </row>
    <row r="313" spans="1:14" ht="14.45" customHeight="1">
      <c r="A313" s="13" t="s">
        <v>8</v>
      </c>
      <c r="B313" s="16"/>
      <c r="C313" s="16"/>
      <c r="D313" s="16"/>
      <c r="E313" s="16"/>
      <c r="F313" s="16"/>
      <c r="G313" s="20"/>
      <c r="H313" s="24"/>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50"/>
    </row>
    <row r="314" spans="1:14" ht="14.45" customHeight="1">
      <c r="A314" s="13" t="s">
        <v>5</v>
      </c>
      <c r="B314" s="16"/>
      <c r="C314" s="16"/>
      <c r="D314" s="16"/>
      <c r="E314" s="16"/>
      <c r="F314" s="16"/>
      <c r="G314" s="20"/>
      <c r="H314" s="24"/>
      <c r="I314" s="4">
        <f t="shared" si="799"/>
        <v>0</v>
      </c>
      <c r="J314" s="5">
        <f t="shared" si="800"/>
        <v>0</v>
      </c>
      <c r="K314" s="5">
        <f t="shared" si="801"/>
        <v>0</v>
      </c>
      <c r="L314" s="6" t="str">
        <f t="shared" si="802"/>
        <v>－</v>
      </c>
      <c r="M314" s="7" t="str">
        <f t="shared" ref="M314" si="804">IF(COUNTIF(B314:K314,"●"),"-",(IF(L314&gt;=0.285,"○","×")))</f>
        <v>○</v>
      </c>
      <c r="N314" s="51"/>
    </row>
    <row r="315" spans="1:14" ht="14.45" customHeight="1">
      <c r="A315" s="13" t="s">
        <v>4</v>
      </c>
      <c r="B315" s="14">
        <f t="shared" ref="B315" si="805">H312+1</f>
        <v>46454</v>
      </c>
      <c r="C315" s="14">
        <f t="shared" ref="C315:H315" si="806">B315+1</f>
        <v>46455</v>
      </c>
      <c r="D315" s="14">
        <f t="shared" si="806"/>
        <v>46456</v>
      </c>
      <c r="E315" s="14">
        <f t="shared" si="806"/>
        <v>46457</v>
      </c>
      <c r="F315" s="14">
        <f t="shared" si="806"/>
        <v>46458</v>
      </c>
      <c r="G315" s="19">
        <f t="shared" si="806"/>
        <v>46459</v>
      </c>
      <c r="H315" s="23">
        <f t="shared" si="806"/>
        <v>46460</v>
      </c>
      <c r="I315" s="36">
        <v>102</v>
      </c>
      <c r="J315" s="15"/>
      <c r="K315" s="15"/>
      <c r="L315" s="15"/>
      <c r="M315" s="15"/>
      <c r="N315" s="15"/>
    </row>
    <row r="316" spans="1:14" ht="14.45" customHeight="1">
      <c r="A316" s="13" t="s">
        <v>8</v>
      </c>
      <c r="B316" s="16"/>
      <c r="C316" s="16"/>
      <c r="D316" s="16"/>
      <c r="E316" s="16"/>
      <c r="F316" s="16"/>
      <c r="G316" s="20"/>
      <c r="H316" s="24"/>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50"/>
    </row>
    <row r="317" spans="1:14" ht="14.45" customHeight="1">
      <c r="A317" s="13" t="s">
        <v>5</v>
      </c>
      <c r="B317" s="16"/>
      <c r="C317" s="16"/>
      <c r="D317" s="16"/>
      <c r="E317" s="16"/>
      <c r="F317" s="16"/>
      <c r="G317" s="20"/>
      <c r="H317" s="24"/>
      <c r="I317" s="4">
        <f t="shared" si="807"/>
        <v>0</v>
      </c>
      <c r="J317" s="5">
        <f t="shared" si="808"/>
        <v>0</v>
      </c>
      <c r="K317" s="5">
        <f t="shared" si="809"/>
        <v>0</v>
      </c>
      <c r="L317" s="6" t="str">
        <f t="shared" si="810"/>
        <v>－</v>
      </c>
      <c r="M317" s="7" t="str">
        <f t="shared" ref="M317" si="812">IF(COUNTIF(B317:K317,"●"),"-",(IF(L317&gt;=0.285,"○","×")))</f>
        <v>○</v>
      </c>
      <c r="N317" s="51"/>
    </row>
    <row r="318" spans="1:14" ht="14.45" customHeight="1">
      <c r="A318" s="13" t="s">
        <v>4</v>
      </c>
      <c r="B318" s="14">
        <f t="shared" ref="B318" si="813">H315+1</f>
        <v>46461</v>
      </c>
      <c r="C318" s="14">
        <f t="shared" ref="C318:H318" si="814">B318+1</f>
        <v>46462</v>
      </c>
      <c r="D318" s="14">
        <f t="shared" si="814"/>
        <v>46463</v>
      </c>
      <c r="E318" s="14">
        <f t="shared" si="814"/>
        <v>46464</v>
      </c>
      <c r="F318" s="14">
        <f t="shared" si="814"/>
        <v>46465</v>
      </c>
      <c r="G318" s="19">
        <f t="shared" si="814"/>
        <v>46466</v>
      </c>
      <c r="H318" s="23">
        <f t="shared" si="814"/>
        <v>46467</v>
      </c>
      <c r="I318" s="36">
        <v>103</v>
      </c>
      <c r="J318" s="15"/>
      <c r="K318" s="15"/>
      <c r="L318" s="15"/>
      <c r="M318" s="15"/>
      <c r="N318" s="15"/>
    </row>
    <row r="319" spans="1:14" ht="14.45" customHeight="1">
      <c r="A319" s="13" t="s">
        <v>8</v>
      </c>
      <c r="B319" s="16"/>
      <c r="C319" s="16"/>
      <c r="D319" s="16"/>
      <c r="E319" s="16"/>
      <c r="F319" s="16"/>
      <c r="G319" s="20"/>
      <c r="H319" s="24"/>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50"/>
    </row>
    <row r="320" spans="1:14" ht="14.45" customHeight="1">
      <c r="A320" s="13" t="s">
        <v>5</v>
      </c>
      <c r="B320" s="16"/>
      <c r="C320" s="16"/>
      <c r="D320" s="16"/>
      <c r="E320" s="16"/>
      <c r="F320" s="16"/>
      <c r="G320" s="20"/>
      <c r="H320" s="24"/>
      <c r="I320" s="4">
        <f t="shared" si="815"/>
        <v>0</v>
      </c>
      <c r="J320" s="5">
        <f t="shared" si="816"/>
        <v>0</v>
      </c>
      <c r="K320" s="5">
        <f t="shared" si="817"/>
        <v>0</v>
      </c>
      <c r="L320" s="6" t="str">
        <f t="shared" si="818"/>
        <v>－</v>
      </c>
      <c r="M320" s="7" t="str">
        <f t="shared" ref="M320" si="820">IF(COUNTIF(B320:K320,"●"),"-",(IF(L320&gt;=0.285,"○","×")))</f>
        <v>○</v>
      </c>
      <c r="N320" s="51"/>
    </row>
    <row r="321" spans="1:14" ht="14.45" customHeight="1">
      <c r="A321" s="13" t="s">
        <v>4</v>
      </c>
      <c r="B321" s="14">
        <f t="shared" ref="B321" si="821">H318+1</f>
        <v>46468</v>
      </c>
      <c r="C321" s="14">
        <f t="shared" ref="C321:H321" si="822">B321+1</f>
        <v>46469</v>
      </c>
      <c r="D321" s="14">
        <f t="shared" si="822"/>
        <v>46470</v>
      </c>
      <c r="E321" s="14">
        <f t="shared" si="822"/>
        <v>46471</v>
      </c>
      <c r="F321" s="14">
        <f t="shared" si="822"/>
        <v>46472</v>
      </c>
      <c r="G321" s="19">
        <f t="shared" si="822"/>
        <v>46473</v>
      </c>
      <c r="H321" s="23">
        <f t="shared" si="822"/>
        <v>46474</v>
      </c>
      <c r="I321" s="36">
        <v>104</v>
      </c>
      <c r="J321" s="15"/>
      <c r="K321" s="15"/>
      <c r="L321" s="15"/>
      <c r="M321" s="15"/>
      <c r="N321" s="15"/>
    </row>
    <row r="322" spans="1:14" ht="14.45" customHeight="1">
      <c r="A322" s="13" t="s">
        <v>8</v>
      </c>
      <c r="B322" s="16"/>
      <c r="C322" s="16"/>
      <c r="D322" s="16"/>
      <c r="E322" s="16"/>
      <c r="F322" s="16"/>
      <c r="G322" s="20"/>
      <c r="H322" s="24"/>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50"/>
    </row>
    <row r="323" spans="1:14" ht="14.45" customHeight="1">
      <c r="A323" s="13" t="s">
        <v>5</v>
      </c>
      <c r="B323" s="16"/>
      <c r="C323" s="16"/>
      <c r="D323" s="16"/>
      <c r="E323" s="16"/>
      <c r="F323" s="16"/>
      <c r="G323" s="20"/>
      <c r="H323" s="24"/>
      <c r="I323" s="4">
        <f t="shared" si="823"/>
        <v>0</v>
      </c>
      <c r="J323" s="5">
        <f t="shared" si="824"/>
        <v>0</v>
      </c>
      <c r="K323" s="5">
        <f t="shared" si="825"/>
        <v>0</v>
      </c>
      <c r="L323" s="6" t="str">
        <f t="shared" si="826"/>
        <v>－</v>
      </c>
      <c r="M323" s="7" t="str">
        <f t="shared" ref="M323" si="828">IF(COUNTIF(B323:K323,"●"),"-",(IF(L323&gt;=0.285,"○","×")))</f>
        <v>○</v>
      </c>
      <c r="N323" s="51"/>
    </row>
    <row r="324" spans="1:14" ht="14.45" customHeight="1">
      <c r="A324" s="13" t="s">
        <v>4</v>
      </c>
      <c r="B324" s="14">
        <f t="shared" ref="B324" si="829">H321+1</f>
        <v>46475</v>
      </c>
      <c r="C324" s="14">
        <f t="shared" ref="C324:H324" si="830">B324+1</f>
        <v>46476</v>
      </c>
      <c r="D324" s="14">
        <f t="shared" si="830"/>
        <v>46477</v>
      </c>
      <c r="E324" s="14">
        <f t="shared" si="830"/>
        <v>46478</v>
      </c>
      <c r="F324" s="14">
        <f t="shared" si="830"/>
        <v>46479</v>
      </c>
      <c r="G324" s="19">
        <f t="shared" si="830"/>
        <v>46480</v>
      </c>
      <c r="H324" s="23">
        <f t="shared" si="830"/>
        <v>46481</v>
      </c>
      <c r="I324" s="36">
        <v>105</v>
      </c>
      <c r="J324" s="15"/>
      <c r="K324" s="15"/>
      <c r="L324" s="15"/>
      <c r="M324" s="15"/>
      <c r="N324" s="15"/>
    </row>
    <row r="325" spans="1:14" ht="14.45" customHeight="1">
      <c r="A325" s="13" t="s">
        <v>8</v>
      </c>
      <c r="B325" s="16"/>
      <c r="C325" s="16"/>
      <c r="D325" s="16"/>
      <c r="E325" s="16"/>
      <c r="F325" s="16"/>
      <c r="G325" s="20"/>
      <c r="H325" s="24"/>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50"/>
    </row>
    <row r="326" spans="1:14" ht="14.45" customHeight="1">
      <c r="A326" s="13" t="s">
        <v>5</v>
      </c>
      <c r="B326" s="16"/>
      <c r="C326" s="16"/>
      <c r="D326" s="16"/>
      <c r="E326" s="16"/>
      <c r="F326" s="16"/>
      <c r="G326" s="20"/>
      <c r="H326" s="24"/>
      <c r="I326" s="4">
        <f t="shared" si="831"/>
        <v>0</v>
      </c>
      <c r="J326" s="5">
        <f t="shared" si="832"/>
        <v>0</v>
      </c>
      <c r="K326" s="5">
        <f t="shared" si="833"/>
        <v>0</v>
      </c>
      <c r="L326" s="6" t="str">
        <f t="shared" si="834"/>
        <v>－</v>
      </c>
      <c r="M326" s="7" t="str">
        <f t="shared" ref="M326" si="836">IF(COUNTIF(B326:K326,"●"),"-",(IF(L326&gt;=0.285,"○","×")))</f>
        <v>○</v>
      </c>
      <c r="N326" s="51"/>
    </row>
    <row r="327" spans="1:14" ht="14.45" customHeight="1">
      <c r="A327" s="13" t="s">
        <v>4</v>
      </c>
      <c r="B327" s="14">
        <f t="shared" ref="B327" si="837">H324+1</f>
        <v>46482</v>
      </c>
      <c r="C327" s="14">
        <f t="shared" ref="C327:H327" si="838">B327+1</f>
        <v>46483</v>
      </c>
      <c r="D327" s="14">
        <f t="shared" si="838"/>
        <v>46484</v>
      </c>
      <c r="E327" s="14">
        <f t="shared" si="838"/>
        <v>46485</v>
      </c>
      <c r="F327" s="14">
        <f t="shared" si="838"/>
        <v>46486</v>
      </c>
      <c r="G327" s="19">
        <f t="shared" si="838"/>
        <v>46487</v>
      </c>
      <c r="H327" s="23">
        <f t="shared" si="838"/>
        <v>46488</v>
      </c>
      <c r="I327" s="36">
        <v>106</v>
      </c>
      <c r="J327" s="15"/>
      <c r="K327" s="15"/>
      <c r="L327" s="15"/>
      <c r="M327" s="15"/>
      <c r="N327" s="15"/>
    </row>
    <row r="328" spans="1:14" ht="14.45" customHeight="1">
      <c r="A328" s="13" t="s">
        <v>8</v>
      </c>
      <c r="B328" s="16"/>
      <c r="C328" s="16"/>
      <c r="D328" s="16"/>
      <c r="E328" s="16"/>
      <c r="F328" s="16"/>
      <c r="G328" s="20"/>
      <c r="H328" s="24"/>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50"/>
    </row>
    <row r="329" spans="1:14" ht="14.45" customHeight="1">
      <c r="A329" s="13" t="s">
        <v>5</v>
      </c>
      <c r="B329" s="16"/>
      <c r="C329" s="16"/>
      <c r="D329" s="16"/>
      <c r="E329" s="16"/>
      <c r="F329" s="16"/>
      <c r="G329" s="20"/>
      <c r="H329" s="24"/>
      <c r="I329" s="4">
        <f t="shared" si="839"/>
        <v>0</v>
      </c>
      <c r="J329" s="5">
        <f t="shared" si="840"/>
        <v>0</v>
      </c>
      <c r="K329" s="5">
        <f t="shared" si="841"/>
        <v>0</v>
      </c>
      <c r="L329" s="6" t="str">
        <f t="shared" si="842"/>
        <v>－</v>
      </c>
      <c r="M329" s="7" t="str">
        <f t="shared" ref="M329" si="844">IF(COUNTIF(B329:K329,"●"),"-",(IF(L329&gt;=0.285,"○","×")))</f>
        <v>○</v>
      </c>
      <c r="N329" s="51"/>
    </row>
    <row r="330" spans="1:14" ht="14.45" customHeight="1">
      <c r="A330" s="13" t="s">
        <v>4</v>
      </c>
      <c r="B330" s="14">
        <f t="shared" ref="B330" si="845">H327+1</f>
        <v>46489</v>
      </c>
      <c r="C330" s="14">
        <f t="shared" ref="C330:H330" si="846">B330+1</f>
        <v>46490</v>
      </c>
      <c r="D330" s="14">
        <f t="shared" si="846"/>
        <v>46491</v>
      </c>
      <c r="E330" s="14">
        <f t="shared" si="846"/>
        <v>46492</v>
      </c>
      <c r="F330" s="14">
        <f t="shared" si="846"/>
        <v>46493</v>
      </c>
      <c r="G330" s="19">
        <f t="shared" si="846"/>
        <v>46494</v>
      </c>
      <c r="H330" s="23">
        <f t="shared" si="846"/>
        <v>46495</v>
      </c>
      <c r="I330" s="36">
        <v>107</v>
      </c>
      <c r="J330" s="15"/>
      <c r="K330" s="15"/>
      <c r="L330" s="15"/>
      <c r="M330" s="15"/>
      <c r="N330" s="15"/>
    </row>
    <row r="331" spans="1:14" ht="14.45" customHeight="1">
      <c r="A331" s="13" t="s">
        <v>8</v>
      </c>
      <c r="B331" s="16"/>
      <c r="C331" s="16"/>
      <c r="D331" s="16"/>
      <c r="E331" s="16"/>
      <c r="F331" s="16"/>
      <c r="G331" s="20"/>
      <c r="H331" s="24"/>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50"/>
    </row>
    <row r="332" spans="1:14" ht="14.45" customHeight="1">
      <c r="A332" s="13" t="s">
        <v>5</v>
      </c>
      <c r="B332" s="16"/>
      <c r="C332" s="16"/>
      <c r="D332" s="16"/>
      <c r="E332" s="16"/>
      <c r="F332" s="16"/>
      <c r="G332" s="20"/>
      <c r="H332" s="24"/>
      <c r="I332" s="4">
        <f t="shared" si="847"/>
        <v>0</v>
      </c>
      <c r="J332" s="5">
        <f t="shared" si="848"/>
        <v>0</v>
      </c>
      <c r="K332" s="5">
        <f t="shared" si="849"/>
        <v>0</v>
      </c>
      <c r="L332" s="6" t="str">
        <f t="shared" si="850"/>
        <v>－</v>
      </c>
      <c r="M332" s="7" t="str">
        <f t="shared" ref="M332" si="852">IF(COUNTIF(B332:K332,"●"),"-",(IF(L332&gt;=0.285,"○","×")))</f>
        <v>○</v>
      </c>
      <c r="N332" s="51"/>
    </row>
    <row r="333" spans="1:14" ht="14.45" customHeight="1">
      <c r="A333" s="13" t="s">
        <v>4</v>
      </c>
      <c r="B333" s="14">
        <f t="shared" ref="B333" si="853">H330+1</f>
        <v>46496</v>
      </c>
      <c r="C333" s="14">
        <f t="shared" ref="C333:H333" si="854">B333+1</f>
        <v>46497</v>
      </c>
      <c r="D333" s="14">
        <f t="shared" si="854"/>
        <v>46498</v>
      </c>
      <c r="E333" s="14">
        <f t="shared" si="854"/>
        <v>46499</v>
      </c>
      <c r="F333" s="14">
        <f t="shared" si="854"/>
        <v>46500</v>
      </c>
      <c r="G333" s="19">
        <f t="shared" si="854"/>
        <v>46501</v>
      </c>
      <c r="H333" s="23">
        <f t="shared" si="854"/>
        <v>46502</v>
      </c>
      <c r="I333" s="36">
        <v>108</v>
      </c>
      <c r="J333" s="15"/>
      <c r="K333" s="15"/>
      <c r="L333" s="15"/>
      <c r="M333" s="15"/>
      <c r="N333" s="15"/>
    </row>
    <row r="334" spans="1:14" ht="14.45" customHeight="1">
      <c r="A334" s="13" t="s">
        <v>8</v>
      </c>
      <c r="B334" s="16"/>
      <c r="C334" s="16"/>
      <c r="D334" s="16"/>
      <c r="E334" s="16"/>
      <c r="F334" s="16"/>
      <c r="G334" s="20"/>
      <c r="H334" s="24"/>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50"/>
    </row>
    <row r="335" spans="1:14" ht="14.45" customHeight="1">
      <c r="A335" s="13" t="s">
        <v>5</v>
      </c>
      <c r="B335" s="16"/>
      <c r="C335" s="16"/>
      <c r="D335" s="16"/>
      <c r="E335" s="16"/>
      <c r="F335" s="16"/>
      <c r="G335" s="20"/>
      <c r="H335" s="24"/>
      <c r="I335" s="4">
        <f t="shared" si="855"/>
        <v>0</v>
      </c>
      <c r="J335" s="5">
        <f t="shared" si="856"/>
        <v>0</v>
      </c>
      <c r="K335" s="5">
        <f t="shared" si="857"/>
        <v>0</v>
      </c>
      <c r="L335" s="6" t="str">
        <f t="shared" si="858"/>
        <v>－</v>
      </c>
      <c r="M335" s="7" t="str">
        <f t="shared" ref="M335" si="860">IF(COUNTIF(B335:K335,"●"),"-",(IF(L335&gt;=0.285,"○","×")))</f>
        <v>○</v>
      </c>
      <c r="N335" s="51"/>
    </row>
    <row r="336" spans="1:14" ht="14.45" customHeight="1">
      <c r="A336" s="13" t="s">
        <v>4</v>
      </c>
      <c r="B336" s="14">
        <f t="shared" ref="B336" si="861">H333+1</f>
        <v>46503</v>
      </c>
      <c r="C336" s="14">
        <f t="shared" ref="C336:H336" si="862">B336+1</f>
        <v>46504</v>
      </c>
      <c r="D336" s="14">
        <f t="shared" si="862"/>
        <v>46505</v>
      </c>
      <c r="E336" s="14">
        <f t="shared" si="862"/>
        <v>46506</v>
      </c>
      <c r="F336" s="14">
        <f t="shared" si="862"/>
        <v>46507</v>
      </c>
      <c r="G336" s="19">
        <f t="shared" si="862"/>
        <v>46508</v>
      </c>
      <c r="H336" s="23">
        <f t="shared" si="862"/>
        <v>46509</v>
      </c>
      <c r="I336" s="36">
        <v>109</v>
      </c>
      <c r="J336" s="15"/>
      <c r="K336" s="15"/>
      <c r="L336" s="15"/>
      <c r="M336" s="15"/>
      <c r="N336" s="15"/>
    </row>
    <row r="337" spans="1:14" ht="14.45" customHeight="1">
      <c r="A337" s="13" t="s">
        <v>8</v>
      </c>
      <c r="B337" s="16"/>
      <c r="C337" s="16"/>
      <c r="D337" s="16"/>
      <c r="E337" s="16"/>
      <c r="F337" s="16"/>
      <c r="G337" s="20"/>
      <c r="H337" s="24"/>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50"/>
    </row>
    <row r="338" spans="1:14" ht="14.45" customHeight="1">
      <c r="A338" s="13" t="s">
        <v>5</v>
      </c>
      <c r="B338" s="16"/>
      <c r="C338" s="16"/>
      <c r="D338" s="16"/>
      <c r="E338" s="16"/>
      <c r="F338" s="16"/>
      <c r="G338" s="20"/>
      <c r="H338" s="24"/>
      <c r="I338" s="4">
        <f t="shared" si="863"/>
        <v>0</v>
      </c>
      <c r="J338" s="5">
        <f t="shared" si="864"/>
        <v>0</v>
      </c>
      <c r="K338" s="5">
        <f t="shared" si="865"/>
        <v>0</v>
      </c>
      <c r="L338" s="6" t="str">
        <f t="shared" si="866"/>
        <v>－</v>
      </c>
      <c r="M338" s="7" t="str">
        <f t="shared" ref="M338" si="868">IF(COUNTIF(B338:K338,"●"),"-",(IF(L338&gt;=0.285,"○","×")))</f>
        <v>○</v>
      </c>
      <c r="N338" s="51"/>
    </row>
    <row r="339" spans="1:14" ht="14.45" customHeight="1">
      <c r="A339" s="13" t="s">
        <v>4</v>
      </c>
      <c r="B339" s="14">
        <f t="shared" ref="B339" si="869">H336+1</f>
        <v>46510</v>
      </c>
      <c r="C339" s="14">
        <f t="shared" ref="C339:H339" si="870">B339+1</f>
        <v>46511</v>
      </c>
      <c r="D339" s="14">
        <f t="shared" si="870"/>
        <v>46512</v>
      </c>
      <c r="E339" s="14">
        <f t="shared" si="870"/>
        <v>46513</v>
      </c>
      <c r="F339" s="14">
        <f t="shared" si="870"/>
        <v>46514</v>
      </c>
      <c r="G339" s="19">
        <f t="shared" si="870"/>
        <v>46515</v>
      </c>
      <c r="H339" s="23">
        <f t="shared" si="870"/>
        <v>46516</v>
      </c>
      <c r="I339" s="36">
        <v>110</v>
      </c>
      <c r="J339" s="15"/>
      <c r="K339" s="15"/>
      <c r="L339" s="15"/>
      <c r="M339" s="15"/>
      <c r="N339" s="15"/>
    </row>
    <row r="340" spans="1:14" ht="14.45" customHeight="1">
      <c r="A340" s="13" t="s">
        <v>8</v>
      </c>
      <c r="B340" s="16"/>
      <c r="C340" s="16"/>
      <c r="D340" s="16"/>
      <c r="E340" s="16"/>
      <c r="F340" s="16"/>
      <c r="G340" s="20"/>
      <c r="H340" s="24"/>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50"/>
    </row>
    <row r="341" spans="1:14" ht="14.45" customHeight="1">
      <c r="A341" s="13" t="s">
        <v>5</v>
      </c>
      <c r="B341" s="16"/>
      <c r="C341" s="16"/>
      <c r="D341" s="16"/>
      <c r="E341" s="16"/>
      <c r="F341" s="16"/>
      <c r="G341" s="20"/>
      <c r="H341" s="24"/>
      <c r="I341" s="4">
        <f t="shared" si="871"/>
        <v>0</v>
      </c>
      <c r="J341" s="5">
        <f t="shared" si="872"/>
        <v>0</v>
      </c>
      <c r="K341" s="5">
        <f t="shared" si="873"/>
        <v>0</v>
      </c>
      <c r="L341" s="6" t="str">
        <f t="shared" si="874"/>
        <v>－</v>
      </c>
      <c r="M341" s="7" t="str">
        <f t="shared" ref="M341" si="876">IF(COUNTIF(B341:K341,"●"),"-",(IF(L341&gt;=0.285,"○","×")))</f>
        <v>○</v>
      </c>
      <c r="N341" s="51"/>
    </row>
  </sheetData>
  <mergeCells count="112">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 ref="N268:N269"/>
    <mergeCell ref="N271:N272"/>
    <mergeCell ref="N274:N275"/>
    <mergeCell ref="N277:N278"/>
    <mergeCell ref="N250:N251"/>
    <mergeCell ref="N253:N254"/>
    <mergeCell ref="N256:N257"/>
    <mergeCell ref="N259:N260"/>
    <mergeCell ref="N262:N263"/>
    <mergeCell ref="N235:N236"/>
    <mergeCell ref="N238:N239"/>
    <mergeCell ref="N241:N242"/>
    <mergeCell ref="N244:N245"/>
    <mergeCell ref="N247:N248"/>
    <mergeCell ref="N220:N221"/>
    <mergeCell ref="N223:N224"/>
    <mergeCell ref="N226:N227"/>
    <mergeCell ref="N229:N230"/>
    <mergeCell ref="N232:N233"/>
    <mergeCell ref="N205:N206"/>
    <mergeCell ref="N208:N209"/>
    <mergeCell ref="N211:N212"/>
    <mergeCell ref="N214:N215"/>
    <mergeCell ref="N217:N218"/>
    <mergeCell ref="N190:N191"/>
    <mergeCell ref="N193:N194"/>
    <mergeCell ref="N196:N197"/>
    <mergeCell ref="N199:N200"/>
    <mergeCell ref="N202:N203"/>
    <mergeCell ref="N175:N176"/>
    <mergeCell ref="N178:N179"/>
    <mergeCell ref="N181:N182"/>
    <mergeCell ref="N184:N185"/>
    <mergeCell ref="N187:N188"/>
    <mergeCell ref="N160:N161"/>
    <mergeCell ref="N163:N164"/>
    <mergeCell ref="N166:N167"/>
    <mergeCell ref="N169:N170"/>
    <mergeCell ref="N172:N173"/>
    <mergeCell ref="N145:N146"/>
    <mergeCell ref="N148:N149"/>
    <mergeCell ref="N151:N152"/>
    <mergeCell ref="N154:N155"/>
    <mergeCell ref="N157:N158"/>
    <mergeCell ref="N130:N131"/>
    <mergeCell ref="N133:N134"/>
    <mergeCell ref="N136:N137"/>
    <mergeCell ref="N139:N140"/>
    <mergeCell ref="N142:N143"/>
    <mergeCell ref="N115:N116"/>
    <mergeCell ref="N118:N119"/>
    <mergeCell ref="N121:N122"/>
    <mergeCell ref="N124:N125"/>
    <mergeCell ref="N127:N128"/>
    <mergeCell ref="N100:N101"/>
    <mergeCell ref="N103:N104"/>
    <mergeCell ref="N106:N107"/>
    <mergeCell ref="N109:N110"/>
    <mergeCell ref="N112:N113"/>
    <mergeCell ref="N85:N86"/>
    <mergeCell ref="N88:N89"/>
    <mergeCell ref="N91:N92"/>
    <mergeCell ref="N94:N95"/>
    <mergeCell ref="N97:N98"/>
    <mergeCell ref="N70:N71"/>
    <mergeCell ref="N73:N74"/>
    <mergeCell ref="N76:N77"/>
    <mergeCell ref="N79:N80"/>
    <mergeCell ref="N82:N83"/>
    <mergeCell ref="N55:N56"/>
    <mergeCell ref="N58:N59"/>
    <mergeCell ref="N61:N62"/>
    <mergeCell ref="N64:N65"/>
    <mergeCell ref="N67:N68"/>
    <mergeCell ref="N40:N41"/>
    <mergeCell ref="N43:N44"/>
    <mergeCell ref="N46:N47"/>
    <mergeCell ref="N49:N50"/>
    <mergeCell ref="N52:N53"/>
    <mergeCell ref="N25:N26"/>
    <mergeCell ref="N28:N29"/>
    <mergeCell ref="N31:N32"/>
    <mergeCell ref="N34:N35"/>
    <mergeCell ref="N37:N38"/>
    <mergeCell ref="N13:N14"/>
    <mergeCell ref="N16:N17"/>
    <mergeCell ref="N19:N20"/>
    <mergeCell ref="N22:N23"/>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9" priority="9">
      <formula>B15="休日休工"</formula>
    </cfRule>
    <cfRule type="expression" dxfId="18" priority="10">
      <formula>B15="天候休工"</formula>
    </cfRule>
    <cfRule type="expression" dxfId="17" priority="11">
      <formula>B15="振替休工"</formula>
    </cfRule>
    <cfRule type="expression" dxfId="16" priority="12">
      <formula>B15="休工"</formula>
    </cfRule>
    <cfRule type="expression" dxfId="15" priority="13">
      <formula>B15="対象外"</formula>
    </cfRule>
  </conditionalFormatting>
  <conditionalFormatting sqref="B13:H14">
    <cfRule type="expression" dxfId="14" priority="14">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13" priority="7">
      <formula>OR(#REF!="外",#REF!="夏休",#REF!="年休")</formula>
    </cfRule>
  </conditionalFormatting>
  <conditionalFormatting sqref="B34:H35">
    <cfRule type="expression" dxfId="12" priority="1">
      <formula>OR(#REF!="外",#REF!="夏休",#REF!="年休")</formula>
    </cfRule>
  </conditionalFormatting>
  <conditionalFormatting sqref="H10">
    <cfRule type="expression" dxfId="11" priority="8">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10" priority="15">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3439F326-2A80-44EB-986E-6DE389529909}">
      <formula1>"○,▲,◇,－"</formula1>
    </dataValidation>
  </dataValidations>
  <pageMargins left="0.70866141732283472" right="0.70866141732283472" top="0.74803149606299213" bottom="0.74803149606299213" header="0.31496062992125984" footer="0.31496062992125984"/>
  <pageSetup paperSize="9" scale="98"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F6C3-2B30-4815-94CF-65E70A10F2C1}">
  <dimension ref="A1:AS341"/>
  <sheetViews>
    <sheetView view="pageBreakPreview" zoomScaleNormal="100" zoomScaleSheetLayoutView="100" workbookViewId="0">
      <selection activeCell="M1" sqref="M1"/>
    </sheetView>
  </sheetViews>
  <sheetFormatPr defaultColWidth="9" defaultRowHeight="12"/>
  <cols>
    <col min="1" max="1" width="5.125" style="3" customWidth="1"/>
    <col min="2" max="6" width="6.125" style="2" customWidth="1"/>
    <col min="7" max="7" width="6.125" style="21" customWidth="1"/>
    <col min="8" max="8" width="6.125" style="22" customWidth="1"/>
    <col min="9" max="9" width="4.125" style="2" customWidth="1"/>
    <col min="10" max="11" width="4.125" style="2" bestFit="1" customWidth="1"/>
    <col min="12" max="12" width="8.875" style="2" bestFit="1" customWidth="1"/>
    <col min="13" max="13" width="4.125" style="2" bestFit="1" customWidth="1"/>
    <col min="14" max="14" width="7.25" style="2" customWidth="1"/>
    <col min="15" max="15" width="9" style="2"/>
    <col min="16" max="16" width="5.25" style="2" bestFit="1" customWidth="1"/>
    <col min="17" max="16384" width="9" style="2"/>
  </cols>
  <sheetData>
    <row r="1" spans="1:45" ht="26.25" customHeight="1">
      <c r="A1" s="8" t="s">
        <v>27</v>
      </c>
      <c r="B1" s="8"/>
      <c r="C1"/>
      <c r="D1"/>
      <c r="E1"/>
      <c r="F1"/>
      <c r="G1"/>
      <c r="H1"/>
      <c r="I1"/>
      <c r="J1"/>
      <c r="K1"/>
      <c r="L1"/>
      <c r="M1"/>
      <c r="N1" s="18"/>
      <c r="O1"/>
      <c r="P1"/>
      <c r="Q1"/>
      <c r="R1"/>
      <c r="S1"/>
      <c r="T1"/>
    </row>
    <row r="2" spans="1:45" ht="14.25" customHeight="1">
      <c r="A2" s="9" t="s">
        <v>16</v>
      </c>
      <c r="B2" s="9"/>
      <c r="C2"/>
      <c r="D2"/>
      <c r="E2"/>
      <c r="F2"/>
      <c r="G2"/>
      <c r="H2" s="9" t="s">
        <v>17</v>
      </c>
      <c r="I2"/>
      <c r="J2"/>
      <c r="K2"/>
      <c r="L2"/>
      <c r="N2"/>
      <c r="O2"/>
      <c r="P2"/>
      <c r="Q2"/>
      <c r="R2"/>
      <c r="S2"/>
      <c r="T2"/>
    </row>
    <row r="3" spans="1:45" ht="14.25" customHeight="1">
      <c r="A3" s="32" t="s">
        <v>18</v>
      </c>
      <c r="B3" s="52">
        <v>45755</v>
      </c>
      <c r="C3" s="52"/>
      <c r="D3" s="49" t="s">
        <v>43</v>
      </c>
      <c r="E3" s="52">
        <v>45807</v>
      </c>
      <c r="F3" s="52"/>
      <c r="G3"/>
      <c r="H3" s="9" t="s">
        <v>19</v>
      </c>
      <c r="I3"/>
      <c r="J3"/>
      <c r="K3"/>
      <c r="L3"/>
      <c r="N3"/>
      <c r="O3"/>
      <c r="P3"/>
      <c r="Q3"/>
      <c r="R3"/>
      <c r="S3"/>
      <c r="T3"/>
    </row>
    <row r="4" spans="1:45" s="11" customFormat="1" ht="13.5" customHeight="1">
      <c r="A4" s="35" t="s">
        <v>20</v>
      </c>
      <c r="B4" s="10" t="s">
        <v>40</v>
      </c>
      <c r="AS4" s="12"/>
    </row>
    <row r="5" spans="1:45" s="11" customFormat="1" ht="13.5" customHeight="1">
      <c r="A5" s="35"/>
      <c r="B5" s="10" t="s">
        <v>21</v>
      </c>
      <c r="AS5" s="12"/>
    </row>
    <row r="6" spans="1:45" s="11" customFormat="1" ht="13.5" customHeight="1">
      <c r="A6" s="46" t="s">
        <v>22</v>
      </c>
      <c r="B6" s="47" t="s">
        <v>42</v>
      </c>
      <c r="C6" s="48"/>
      <c r="D6" s="48"/>
      <c r="E6" s="48"/>
      <c r="F6" s="48"/>
      <c r="G6" s="48"/>
      <c r="H6" s="48"/>
      <c r="I6" s="48"/>
      <c r="J6" s="48"/>
      <c r="K6" s="48"/>
      <c r="L6" s="48"/>
      <c r="AS6" s="12"/>
    </row>
    <row r="7" spans="1:45" s="11" customFormat="1" ht="13.5" customHeight="1">
      <c r="A7" s="35" t="s">
        <v>23</v>
      </c>
      <c r="B7" s="10" t="s">
        <v>24</v>
      </c>
      <c r="AS7" s="12"/>
    </row>
    <row r="8" spans="1:45" ht="14.25" customHeight="1">
      <c r="A8" s="35" t="s">
        <v>25</v>
      </c>
      <c r="B8" s="10" t="s">
        <v>41</v>
      </c>
      <c r="G8" s="25"/>
      <c r="H8" s="2"/>
      <c r="M8" s="33"/>
    </row>
    <row r="9" spans="1:45" s="11" customFormat="1" ht="13.5" customHeight="1">
      <c r="A9" s="35" t="s">
        <v>26</v>
      </c>
      <c r="B9" s="10" t="s">
        <v>39</v>
      </c>
      <c r="M9" s="33" t="s">
        <v>36</v>
      </c>
      <c r="AS9" s="12"/>
    </row>
    <row r="10" spans="1:45" ht="14.25" customHeight="1">
      <c r="A10" s="34" t="s">
        <v>30</v>
      </c>
      <c r="B10" s="30" t="s">
        <v>31</v>
      </c>
      <c r="C10" s="31"/>
      <c r="D10" s="31"/>
      <c r="E10" s="29"/>
      <c r="G10" s="25"/>
      <c r="H10" s="26" t="s">
        <v>29</v>
      </c>
      <c r="I10" s="27" cm="1">
        <f t="array" ref="I10">+SUM(IF(MOD(ROW(I14:I176),3)=2,I14:I176,0))</f>
        <v>47</v>
      </c>
      <c r="J10" s="27" cm="1">
        <f t="array" ref="J10">+SUM(IF(MOD(ROW(J14:J176),3)=2,J14:J176,0))</f>
        <v>35</v>
      </c>
      <c r="K10" s="27" cm="1">
        <f t="array" ref="K10">+SUM(IF(MOD(ROW(K14:K176),3)=2,K14:K176,0))</f>
        <v>12</v>
      </c>
      <c r="L10" s="28">
        <f>IF(I10=0,"－",K10/I10)</f>
        <v>0.25531914893617019</v>
      </c>
      <c r="M10" s="27" t="str">
        <f>IF(L10&gt;=0.285,"○","×")</f>
        <v>×</v>
      </c>
      <c r="O10" s="2" t="s">
        <v>28</v>
      </c>
    </row>
    <row r="11" spans="1:45" s="45" customFormat="1" ht="76.5">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c r="A12" s="13" t="s">
        <v>4</v>
      </c>
      <c r="B12" s="14">
        <f>$B$3-WEEKDAY($B$3,3)</f>
        <v>45754</v>
      </c>
      <c r="C12" s="14">
        <f>B12+1</f>
        <v>45755</v>
      </c>
      <c r="D12" s="14">
        <f t="shared" ref="D12:H12" si="0">C12+1</f>
        <v>45756</v>
      </c>
      <c r="E12" s="14">
        <f t="shared" si="0"/>
        <v>45757</v>
      </c>
      <c r="F12" s="14">
        <f t="shared" si="0"/>
        <v>45758</v>
      </c>
      <c r="G12" s="19">
        <f t="shared" si="0"/>
        <v>45759</v>
      </c>
      <c r="H12" s="23">
        <f t="shared" si="0"/>
        <v>45760</v>
      </c>
      <c r="I12" s="36">
        <v>1</v>
      </c>
      <c r="J12" s="15"/>
      <c r="K12" s="15"/>
      <c r="L12" s="15"/>
      <c r="M12" s="15"/>
      <c r="N12" s="15"/>
    </row>
    <row r="13" spans="1:45" s="1" customFormat="1" ht="14.45" customHeight="1">
      <c r="A13" s="13" t="s">
        <v>8</v>
      </c>
      <c r="B13" s="16"/>
      <c r="C13" s="16" t="s">
        <v>32</v>
      </c>
      <c r="D13" s="16" t="s">
        <v>32</v>
      </c>
      <c r="E13" s="16" t="s">
        <v>32</v>
      </c>
      <c r="F13" s="16" t="s">
        <v>33</v>
      </c>
      <c r="G13" s="20" t="s">
        <v>34</v>
      </c>
      <c r="H13" s="24" t="s">
        <v>34</v>
      </c>
      <c r="I13" s="4">
        <f t="shared" ref="I13:I14" si="1">J13+K13</f>
        <v>3</v>
      </c>
      <c r="J13" s="5">
        <f t="shared" ref="J13:J14" si="2">COUNTIFS(B13:H13,"○")+COUNTIFS(B13:H13,"◇")</f>
        <v>1</v>
      </c>
      <c r="K13" s="5">
        <f>COUNTIFS(B13:H13,"▲")</f>
        <v>2</v>
      </c>
      <c r="L13" s="6">
        <f t="shared" ref="L13:L14" si="3">IF(I13=0,"－",K13/I13)</f>
        <v>0.66666666666666663</v>
      </c>
      <c r="M13" s="17" t="str">
        <f t="shared" ref="M13:M28" si="4">IF(L13&gt;=0.285,"○","×")</f>
        <v>○</v>
      </c>
      <c r="N13" s="50"/>
    </row>
    <row r="14" spans="1:45" s="1" customFormat="1" ht="14.45" customHeight="1">
      <c r="A14" s="13" t="s">
        <v>5</v>
      </c>
      <c r="B14" s="16"/>
      <c r="C14" s="16" t="s">
        <v>32</v>
      </c>
      <c r="D14" s="16" t="s">
        <v>32</v>
      </c>
      <c r="E14" s="16" t="s">
        <v>32</v>
      </c>
      <c r="F14" s="16" t="s">
        <v>33</v>
      </c>
      <c r="G14" s="20" t="s">
        <v>34</v>
      </c>
      <c r="H14" s="24" t="s">
        <v>34</v>
      </c>
      <c r="I14" s="4">
        <f t="shared" si="1"/>
        <v>3</v>
      </c>
      <c r="J14" s="5">
        <f t="shared" si="2"/>
        <v>1</v>
      </c>
      <c r="K14" s="5">
        <f t="shared" ref="K14" si="5">COUNTIFS(B14:H14,"▲")</f>
        <v>2</v>
      </c>
      <c r="L14" s="6">
        <f t="shared" si="3"/>
        <v>0.66666666666666663</v>
      </c>
      <c r="M14" s="7" t="str">
        <f t="shared" ref="M14" si="6">IF(COUNTIF(B14:K14,"◇"),"-",(IF(L14&gt;=0.285,"○","×")))</f>
        <v>○</v>
      </c>
      <c r="N14" s="51"/>
    </row>
    <row r="15" spans="1:45" s="1" customFormat="1" ht="14.45" customHeight="1">
      <c r="A15" s="13" t="s">
        <v>4</v>
      </c>
      <c r="B15" s="14">
        <f>H12+1</f>
        <v>45761</v>
      </c>
      <c r="C15" s="14">
        <f>B15+1</f>
        <v>45762</v>
      </c>
      <c r="D15" s="14">
        <f t="shared" ref="D15:H15" si="7">C15+1</f>
        <v>45763</v>
      </c>
      <c r="E15" s="14">
        <f t="shared" si="7"/>
        <v>45764</v>
      </c>
      <c r="F15" s="14">
        <f t="shared" si="7"/>
        <v>45765</v>
      </c>
      <c r="G15" s="19">
        <f t="shared" si="7"/>
        <v>45766</v>
      </c>
      <c r="H15" s="23">
        <f t="shared" si="7"/>
        <v>45767</v>
      </c>
      <c r="I15" s="36">
        <v>2</v>
      </c>
      <c r="J15" s="15"/>
      <c r="K15" s="15"/>
      <c r="L15" s="15"/>
      <c r="M15" s="15"/>
      <c r="N15" s="15"/>
    </row>
    <row r="16" spans="1:45" s="1" customFormat="1" ht="14.45" customHeight="1">
      <c r="A16" s="13" t="s">
        <v>8</v>
      </c>
      <c r="B16" s="16" t="s">
        <v>33</v>
      </c>
      <c r="C16" s="16" t="s">
        <v>33</v>
      </c>
      <c r="D16" s="16" t="s">
        <v>33</v>
      </c>
      <c r="E16" s="16" t="s">
        <v>33</v>
      </c>
      <c r="F16" s="16" t="s">
        <v>33</v>
      </c>
      <c r="G16" s="20" t="s">
        <v>34</v>
      </c>
      <c r="H16" s="24" t="s">
        <v>34</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50"/>
    </row>
    <row r="17" spans="1:14" s="1" customFormat="1" ht="14.45" customHeight="1">
      <c r="A17" s="13" t="s">
        <v>5</v>
      </c>
      <c r="B17" s="16" t="s">
        <v>33</v>
      </c>
      <c r="C17" s="16" t="s">
        <v>33</v>
      </c>
      <c r="D17" s="16" t="s">
        <v>33</v>
      </c>
      <c r="E17" s="16" t="s">
        <v>33</v>
      </c>
      <c r="F17" s="16" t="s">
        <v>33</v>
      </c>
      <c r="G17" s="20" t="s">
        <v>34</v>
      </c>
      <c r="H17" s="24" t="s">
        <v>34</v>
      </c>
      <c r="I17" s="4">
        <f t="shared" si="8"/>
        <v>7</v>
      </c>
      <c r="J17" s="5">
        <f t="shared" si="9"/>
        <v>5</v>
      </c>
      <c r="K17" s="5">
        <f t="shared" si="10"/>
        <v>2</v>
      </c>
      <c r="L17" s="6">
        <f t="shared" si="11"/>
        <v>0.2857142857142857</v>
      </c>
      <c r="M17" s="7" t="str">
        <f t="shared" ref="M17" si="12">IF(COUNTIF(B17:K17,"◇"),"-",(IF(L17&gt;=0.285,"○","×")))</f>
        <v>○</v>
      </c>
      <c r="N17" s="51"/>
    </row>
    <row r="18" spans="1:14" s="1" customFormat="1" ht="14.45" customHeight="1">
      <c r="A18" s="13" t="s">
        <v>4</v>
      </c>
      <c r="B18" s="14">
        <f t="shared" ref="B18" si="13">H15+1</f>
        <v>45768</v>
      </c>
      <c r="C18" s="14">
        <f t="shared" ref="C18:H18" si="14">B18+1</f>
        <v>45769</v>
      </c>
      <c r="D18" s="14">
        <f t="shared" si="14"/>
        <v>45770</v>
      </c>
      <c r="E18" s="14">
        <f t="shared" si="14"/>
        <v>45771</v>
      </c>
      <c r="F18" s="14">
        <f t="shared" si="14"/>
        <v>45772</v>
      </c>
      <c r="G18" s="19">
        <f t="shared" si="14"/>
        <v>45773</v>
      </c>
      <c r="H18" s="23">
        <f t="shared" si="14"/>
        <v>45774</v>
      </c>
      <c r="I18" s="36">
        <v>3</v>
      </c>
      <c r="J18" s="15"/>
      <c r="K18" s="15"/>
      <c r="L18" s="15"/>
      <c r="M18" s="15"/>
      <c r="N18" s="15"/>
    </row>
    <row r="19" spans="1:14" s="1" customFormat="1" ht="14.45" customHeight="1">
      <c r="A19" s="13" t="s">
        <v>8</v>
      </c>
      <c r="B19" s="16" t="s">
        <v>33</v>
      </c>
      <c r="C19" s="16" t="s">
        <v>33</v>
      </c>
      <c r="D19" s="16" t="s">
        <v>33</v>
      </c>
      <c r="E19" s="16" t="s">
        <v>33</v>
      </c>
      <c r="F19" s="16" t="s">
        <v>33</v>
      </c>
      <c r="G19" s="20" t="s">
        <v>34</v>
      </c>
      <c r="H19" s="24" t="s">
        <v>34</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50"/>
    </row>
    <row r="20" spans="1:14" s="1" customFormat="1" ht="14.45" customHeight="1">
      <c r="A20" s="13" t="s">
        <v>5</v>
      </c>
      <c r="B20" s="16" t="s">
        <v>33</v>
      </c>
      <c r="C20" s="16" t="s">
        <v>33</v>
      </c>
      <c r="D20" s="16" t="s">
        <v>34</v>
      </c>
      <c r="E20" s="16" t="s">
        <v>34</v>
      </c>
      <c r="F20" s="16" t="s">
        <v>33</v>
      </c>
      <c r="G20" s="20" t="s">
        <v>33</v>
      </c>
      <c r="H20" s="24" t="s">
        <v>33</v>
      </c>
      <c r="I20" s="4">
        <f t="shared" si="15"/>
        <v>7</v>
      </c>
      <c r="J20" s="5">
        <f t="shared" si="16"/>
        <v>5</v>
      </c>
      <c r="K20" s="5">
        <f t="shared" si="17"/>
        <v>2</v>
      </c>
      <c r="L20" s="6">
        <f t="shared" si="18"/>
        <v>0.2857142857142857</v>
      </c>
      <c r="M20" s="7" t="str">
        <f t="shared" ref="M20" si="19">IF(COUNTIF(B20:K20,"◇"),"-",(IF(L20&gt;=0.285,"○","×")))</f>
        <v>○</v>
      </c>
      <c r="N20" s="51"/>
    </row>
    <row r="21" spans="1:14" s="1" customFormat="1" ht="14.45" customHeight="1">
      <c r="A21" s="13" t="s">
        <v>4</v>
      </c>
      <c r="B21" s="14">
        <f t="shared" ref="B21" si="20">H18+1</f>
        <v>45775</v>
      </c>
      <c r="C21" s="14">
        <f t="shared" ref="C21:H21" si="21">B21+1</f>
        <v>45776</v>
      </c>
      <c r="D21" s="14">
        <f t="shared" si="21"/>
        <v>45777</v>
      </c>
      <c r="E21" s="14">
        <f t="shared" si="21"/>
        <v>45778</v>
      </c>
      <c r="F21" s="14">
        <f t="shared" si="21"/>
        <v>45779</v>
      </c>
      <c r="G21" s="19">
        <f t="shared" si="21"/>
        <v>45780</v>
      </c>
      <c r="H21" s="23">
        <f t="shared" si="21"/>
        <v>45781</v>
      </c>
      <c r="I21" s="36">
        <v>4</v>
      </c>
      <c r="J21" s="15"/>
      <c r="K21" s="15"/>
      <c r="L21" s="15"/>
      <c r="M21" s="15"/>
      <c r="N21" s="15"/>
    </row>
    <row r="22" spans="1:14" s="1" customFormat="1" ht="14.45" customHeight="1">
      <c r="A22" s="13" t="s">
        <v>8</v>
      </c>
      <c r="B22" s="16" t="s">
        <v>33</v>
      </c>
      <c r="C22" s="16" t="s">
        <v>33</v>
      </c>
      <c r="D22" s="16" t="s">
        <v>34</v>
      </c>
      <c r="E22" s="16" t="s">
        <v>33</v>
      </c>
      <c r="F22" s="16" t="s">
        <v>33</v>
      </c>
      <c r="G22" s="20" t="s">
        <v>34</v>
      </c>
      <c r="H22" s="24" t="s">
        <v>34</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50"/>
    </row>
    <row r="23" spans="1:14" s="1" customFormat="1" ht="14.45" customHeight="1">
      <c r="A23" s="13" t="s">
        <v>5</v>
      </c>
      <c r="B23" s="16" t="s">
        <v>33</v>
      </c>
      <c r="C23" s="16" t="s">
        <v>33</v>
      </c>
      <c r="D23" s="16" t="s">
        <v>34</v>
      </c>
      <c r="E23" s="16" t="s">
        <v>33</v>
      </c>
      <c r="F23" s="16" t="s">
        <v>33</v>
      </c>
      <c r="G23" s="20" t="s">
        <v>34</v>
      </c>
      <c r="H23" s="24" t="s">
        <v>34</v>
      </c>
      <c r="I23" s="4">
        <f t="shared" si="22"/>
        <v>7</v>
      </c>
      <c r="J23" s="5">
        <f t="shared" si="23"/>
        <v>4</v>
      </c>
      <c r="K23" s="5">
        <f t="shared" si="24"/>
        <v>3</v>
      </c>
      <c r="L23" s="6">
        <f t="shared" si="25"/>
        <v>0.42857142857142855</v>
      </c>
      <c r="M23" s="7" t="str">
        <f t="shared" ref="M23" si="26">IF(COUNTIF(B23:K23,"◇"),"-",(IF(L23&gt;=0.285,"○","×")))</f>
        <v>○</v>
      </c>
      <c r="N23" s="51"/>
    </row>
    <row r="24" spans="1:14" s="1" customFormat="1" ht="14.45" customHeight="1">
      <c r="A24" s="13" t="s">
        <v>4</v>
      </c>
      <c r="B24" s="14">
        <f t="shared" ref="B24" si="27">H21+1</f>
        <v>45782</v>
      </c>
      <c r="C24" s="14">
        <f t="shared" ref="C24:H24" si="28">B24+1</f>
        <v>45783</v>
      </c>
      <c r="D24" s="14">
        <f t="shared" si="28"/>
        <v>45784</v>
      </c>
      <c r="E24" s="14">
        <f t="shared" si="28"/>
        <v>45785</v>
      </c>
      <c r="F24" s="14">
        <f t="shared" si="28"/>
        <v>45786</v>
      </c>
      <c r="G24" s="19">
        <f t="shared" si="28"/>
        <v>45787</v>
      </c>
      <c r="H24" s="23">
        <f t="shared" si="28"/>
        <v>45788</v>
      </c>
      <c r="I24" s="36">
        <v>5</v>
      </c>
      <c r="J24" s="15"/>
      <c r="K24" s="15"/>
      <c r="L24" s="15"/>
      <c r="M24" s="15"/>
      <c r="N24" s="15"/>
    </row>
    <row r="25" spans="1:14" s="1" customFormat="1" ht="14.45" customHeight="1">
      <c r="A25" s="13" t="s">
        <v>8</v>
      </c>
      <c r="B25" s="16" t="s">
        <v>34</v>
      </c>
      <c r="C25" s="16" t="s">
        <v>34</v>
      </c>
      <c r="D25" s="16" t="s">
        <v>33</v>
      </c>
      <c r="E25" s="16" t="s">
        <v>33</v>
      </c>
      <c r="F25" s="16" t="s">
        <v>33</v>
      </c>
      <c r="G25" s="20" t="s">
        <v>33</v>
      </c>
      <c r="H25" s="24" t="s">
        <v>33</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50"/>
    </row>
    <row r="26" spans="1:14" s="1" customFormat="1" ht="14.45" customHeight="1">
      <c r="A26" s="13" t="s">
        <v>5</v>
      </c>
      <c r="B26" s="16" t="s">
        <v>34</v>
      </c>
      <c r="C26" s="16" t="s">
        <v>34</v>
      </c>
      <c r="D26" s="16" t="s">
        <v>33</v>
      </c>
      <c r="E26" s="16" t="s">
        <v>33</v>
      </c>
      <c r="F26" s="16" t="s">
        <v>33</v>
      </c>
      <c r="G26" s="20" t="s">
        <v>33</v>
      </c>
      <c r="H26" s="24" t="s">
        <v>33</v>
      </c>
      <c r="I26" s="4">
        <f t="shared" si="29"/>
        <v>7</v>
      </c>
      <c r="J26" s="5">
        <f t="shared" si="30"/>
        <v>5</v>
      </c>
      <c r="K26" s="5">
        <f t="shared" si="31"/>
        <v>2</v>
      </c>
      <c r="L26" s="6">
        <f t="shared" si="32"/>
        <v>0.2857142857142857</v>
      </c>
      <c r="M26" s="7" t="str">
        <f t="shared" ref="M26" si="33">IF(COUNTIF(B26:K26,"◇"),"-",(IF(L26&gt;=0.285,"○","×")))</f>
        <v>○</v>
      </c>
      <c r="N26" s="51"/>
    </row>
    <row r="27" spans="1:14" s="1" customFormat="1" ht="14.45" customHeight="1">
      <c r="A27" s="13" t="s">
        <v>4</v>
      </c>
      <c r="B27" s="14">
        <f t="shared" ref="B27" si="34">H24+1</f>
        <v>45789</v>
      </c>
      <c r="C27" s="14">
        <f t="shared" ref="C27:H27" si="35">B27+1</f>
        <v>45790</v>
      </c>
      <c r="D27" s="14">
        <f t="shared" si="35"/>
        <v>45791</v>
      </c>
      <c r="E27" s="14">
        <f t="shared" si="35"/>
        <v>45792</v>
      </c>
      <c r="F27" s="14">
        <f t="shared" si="35"/>
        <v>45793</v>
      </c>
      <c r="G27" s="19">
        <f t="shared" si="35"/>
        <v>45794</v>
      </c>
      <c r="H27" s="23">
        <f t="shared" si="35"/>
        <v>45795</v>
      </c>
      <c r="I27" s="36">
        <v>6</v>
      </c>
      <c r="J27" s="15"/>
      <c r="K27" s="15"/>
      <c r="L27" s="15"/>
      <c r="M27" s="15"/>
      <c r="N27" s="15"/>
    </row>
    <row r="28" spans="1:14" s="1" customFormat="1" ht="14.45" customHeight="1">
      <c r="A28" s="13" t="s">
        <v>8</v>
      </c>
      <c r="B28" s="16" t="s">
        <v>33</v>
      </c>
      <c r="C28" s="16" t="s">
        <v>33</v>
      </c>
      <c r="D28" s="16" t="s">
        <v>33</v>
      </c>
      <c r="E28" s="16" t="s">
        <v>33</v>
      </c>
      <c r="F28" s="16" t="s">
        <v>33</v>
      </c>
      <c r="G28" s="20" t="s">
        <v>34</v>
      </c>
      <c r="H28" s="24" t="s">
        <v>34</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50"/>
    </row>
    <row r="29" spans="1:14" s="1" customFormat="1" ht="14.45" customHeight="1">
      <c r="A29" s="13" t="s">
        <v>5</v>
      </c>
      <c r="B29" s="16" t="s">
        <v>33</v>
      </c>
      <c r="C29" s="16" t="s">
        <v>33</v>
      </c>
      <c r="D29" s="16" t="s">
        <v>33</v>
      </c>
      <c r="E29" s="16" t="s">
        <v>34</v>
      </c>
      <c r="F29" s="16" t="s">
        <v>33</v>
      </c>
      <c r="G29" s="20" t="s">
        <v>33</v>
      </c>
      <c r="H29" s="24" t="s">
        <v>33</v>
      </c>
      <c r="I29" s="4">
        <f t="shared" si="36"/>
        <v>7</v>
      </c>
      <c r="J29" s="5">
        <f t="shared" si="37"/>
        <v>6</v>
      </c>
      <c r="K29" s="5">
        <f t="shared" si="38"/>
        <v>1</v>
      </c>
      <c r="L29" s="6">
        <f t="shared" si="39"/>
        <v>0.14285714285714285</v>
      </c>
      <c r="M29" s="7" t="str">
        <f t="shared" ref="M29" si="40">IF(COUNTIF(B29:K29,"◇"),"-",(IF(L29&gt;=0.285,"○","×")))</f>
        <v>×</v>
      </c>
      <c r="N29" s="51"/>
    </row>
    <row r="30" spans="1:14" s="1" customFormat="1" ht="14.45" customHeight="1">
      <c r="A30" s="13" t="s">
        <v>4</v>
      </c>
      <c r="B30" s="14">
        <f t="shared" ref="B30" si="41">H27+1</f>
        <v>45796</v>
      </c>
      <c r="C30" s="14">
        <f t="shared" ref="C30:H30" si="42">B30+1</f>
        <v>45797</v>
      </c>
      <c r="D30" s="14">
        <f t="shared" si="42"/>
        <v>45798</v>
      </c>
      <c r="E30" s="14">
        <f t="shared" si="42"/>
        <v>45799</v>
      </c>
      <c r="F30" s="14">
        <f t="shared" si="42"/>
        <v>45800</v>
      </c>
      <c r="G30" s="19">
        <f t="shared" si="42"/>
        <v>45801</v>
      </c>
      <c r="H30" s="23">
        <f t="shared" si="42"/>
        <v>45802</v>
      </c>
      <c r="I30" s="36">
        <v>7</v>
      </c>
      <c r="J30" s="15"/>
      <c r="K30" s="15"/>
      <c r="L30" s="15"/>
      <c r="M30" s="15"/>
      <c r="N30" s="15"/>
    </row>
    <row r="31" spans="1:14" s="1" customFormat="1" ht="14.45" customHeight="1">
      <c r="A31" s="13" t="s">
        <v>8</v>
      </c>
      <c r="B31" s="16" t="s">
        <v>33</v>
      </c>
      <c r="C31" s="16" t="s">
        <v>33</v>
      </c>
      <c r="D31" s="16" t="s">
        <v>33</v>
      </c>
      <c r="E31" s="16" t="s">
        <v>33</v>
      </c>
      <c r="F31" s="16" t="s">
        <v>33</v>
      </c>
      <c r="G31" s="20" t="s">
        <v>34</v>
      </c>
      <c r="H31" s="24" t="s">
        <v>34</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50" t="s">
        <v>35</v>
      </c>
    </row>
    <row r="32" spans="1:14" s="1" customFormat="1" ht="14.45" customHeight="1">
      <c r="A32" s="13" t="s">
        <v>5</v>
      </c>
      <c r="B32" s="16" t="s">
        <v>33</v>
      </c>
      <c r="C32" s="16" t="s">
        <v>33</v>
      </c>
      <c r="D32" s="16" t="s">
        <v>33</v>
      </c>
      <c r="E32" s="16" t="s">
        <v>38</v>
      </c>
      <c r="F32" s="16" t="s">
        <v>37</v>
      </c>
      <c r="G32" s="20" t="s">
        <v>37</v>
      </c>
      <c r="H32" s="24" t="s">
        <v>37</v>
      </c>
      <c r="I32" s="4">
        <f t="shared" si="43"/>
        <v>7</v>
      </c>
      <c r="J32" s="5">
        <f t="shared" si="44"/>
        <v>7</v>
      </c>
      <c r="K32" s="5">
        <f t="shared" si="45"/>
        <v>0</v>
      </c>
      <c r="L32" s="6">
        <f t="shared" si="46"/>
        <v>0</v>
      </c>
      <c r="M32" s="7" t="str">
        <f>IF(COUNTIF(B32:K32,"◇"),"-",(IF(L32&gt;=0.285,"○","×")))</f>
        <v>-</v>
      </c>
      <c r="N32" s="51"/>
    </row>
    <row r="33" spans="1:14" s="1" customFormat="1" ht="14.45" customHeight="1">
      <c r="A33" s="13" t="s">
        <v>4</v>
      </c>
      <c r="B33" s="14">
        <f t="shared" ref="B33" si="48">H30+1</f>
        <v>45803</v>
      </c>
      <c r="C33" s="14">
        <f t="shared" ref="C33:H33" si="49">B33+1</f>
        <v>45804</v>
      </c>
      <c r="D33" s="14">
        <f t="shared" si="49"/>
        <v>45805</v>
      </c>
      <c r="E33" s="14">
        <f t="shared" si="49"/>
        <v>45806</v>
      </c>
      <c r="F33" s="14">
        <f t="shared" si="49"/>
        <v>45807</v>
      </c>
      <c r="G33" s="19">
        <f t="shared" si="49"/>
        <v>45808</v>
      </c>
      <c r="H33" s="23">
        <f t="shared" si="49"/>
        <v>45809</v>
      </c>
      <c r="I33" s="36">
        <v>8</v>
      </c>
      <c r="J33" s="15"/>
      <c r="K33" s="15"/>
      <c r="L33" s="15"/>
      <c r="M33" s="15"/>
      <c r="N33" s="15"/>
    </row>
    <row r="34" spans="1:14" s="1" customFormat="1" ht="14.45" customHeight="1">
      <c r="A34" s="13" t="s">
        <v>8</v>
      </c>
      <c r="B34" s="16" t="s">
        <v>33</v>
      </c>
      <c r="C34" s="16" t="s">
        <v>33</v>
      </c>
      <c r="D34" s="16" t="s">
        <v>32</v>
      </c>
      <c r="E34" s="16" t="s">
        <v>32</v>
      </c>
      <c r="F34" s="16" t="s">
        <v>32</v>
      </c>
      <c r="G34" s="20"/>
      <c r="H34" s="24"/>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50"/>
    </row>
    <row r="35" spans="1:14" s="1" customFormat="1" ht="14.45" customHeight="1">
      <c r="A35" s="13" t="s">
        <v>5</v>
      </c>
      <c r="B35" s="16" t="s">
        <v>33</v>
      </c>
      <c r="C35" s="16" t="s">
        <v>33</v>
      </c>
      <c r="D35" s="16" t="s">
        <v>32</v>
      </c>
      <c r="E35" s="16" t="s">
        <v>32</v>
      </c>
      <c r="F35" s="16" t="s">
        <v>32</v>
      </c>
      <c r="G35" s="20"/>
      <c r="H35" s="24"/>
      <c r="I35" s="4">
        <f t="shared" si="50"/>
        <v>2</v>
      </c>
      <c r="J35" s="5">
        <f t="shared" si="51"/>
        <v>2</v>
      </c>
      <c r="K35" s="5">
        <f t="shared" si="52"/>
        <v>0</v>
      </c>
      <c r="L35" s="6">
        <f t="shared" si="53"/>
        <v>0</v>
      </c>
      <c r="M35" s="7" t="str">
        <f t="shared" ref="M35:M98" si="55">IF(COUNTIF(B35:K35,"◇"),"-",(IF(L35&gt;=0.285,"○","×")))</f>
        <v>×</v>
      </c>
      <c r="N35" s="51"/>
    </row>
    <row r="36" spans="1:14" s="1" customFormat="1" ht="14.45" customHeight="1">
      <c r="A36" s="13" t="s">
        <v>4</v>
      </c>
      <c r="B36" s="14">
        <f t="shared" ref="B36" si="56">H33+1</f>
        <v>45810</v>
      </c>
      <c r="C36" s="14">
        <f t="shared" ref="C36:H36" si="57">B36+1</f>
        <v>45811</v>
      </c>
      <c r="D36" s="14">
        <f t="shared" si="57"/>
        <v>45812</v>
      </c>
      <c r="E36" s="14">
        <f t="shared" si="57"/>
        <v>45813</v>
      </c>
      <c r="F36" s="14">
        <f t="shared" si="57"/>
        <v>45814</v>
      </c>
      <c r="G36" s="19">
        <f t="shared" si="57"/>
        <v>45815</v>
      </c>
      <c r="H36" s="23">
        <f t="shared" si="57"/>
        <v>45816</v>
      </c>
      <c r="I36" s="36">
        <v>9</v>
      </c>
      <c r="J36" s="15"/>
      <c r="K36" s="15"/>
      <c r="L36" s="15"/>
      <c r="M36" s="15"/>
      <c r="N36" s="15"/>
    </row>
    <row r="37" spans="1:14" s="1" customFormat="1" ht="14.45" customHeight="1">
      <c r="A37" s="13" t="s">
        <v>8</v>
      </c>
      <c r="B37" s="16"/>
      <c r="C37" s="16"/>
      <c r="D37" s="16"/>
      <c r="E37" s="16"/>
      <c r="F37" s="16"/>
      <c r="G37" s="20"/>
      <c r="H37" s="24"/>
      <c r="I37" s="4">
        <f t="shared" ref="I37:I38" si="58">J37+K37</f>
        <v>0</v>
      </c>
      <c r="J37" s="5">
        <f t="shared" ref="J37:J38" si="59">COUNTIFS(B37:H37,"○")+COUNTIFS(B37:H37,"◇")</f>
        <v>0</v>
      </c>
      <c r="K37" s="5">
        <f t="shared" ref="K37:K38" si="60">COUNTIFS(B37:H37,"▲")</f>
        <v>0</v>
      </c>
      <c r="L37" s="6" t="str">
        <f t="shared" ref="L37:L38" si="61">IF(I37=0,"－",K37/I37)</f>
        <v>－</v>
      </c>
      <c r="M37" s="17" t="str">
        <f t="shared" si="54"/>
        <v>○</v>
      </c>
      <c r="N37" s="50"/>
    </row>
    <row r="38" spans="1:14" s="1" customFormat="1" ht="14.45" customHeight="1">
      <c r="A38" s="13" t="s">
        <v>5</v>
      </c>
      <c r="B38" s="16"/>
      <c r="C38" s="16"/>
      <c r="D38" s="16"/>
      <c r="E38" s="16"/>
      <c r="F38" s="16"/>
      <c r="G38" s="20"/>
      <c r="H38" s="24"/>
      <c r="I38" s="4">
        <f t="shared" si="58"/>
        <v>0</v>
      </c>
      <c r="J38" s="5">
        <f t="shared" si="59"/>
        <v>0</v>
      </c>
      <c r="K38" s="5">
        <f t="shared" si="60"/>
        <v>0</v>
      </c>
      <c r="L38" s="6" t="str">
        <f t="shared" si="61"/>
        <v>－</v>
      </c>
      <c r="M38" s="7" t="str">
        <f t="shared" ref="M38:M101" si="62">IF(COUNTIF(B38:K38,"◇"),"-",(IF(L38&gt;=0.285,"○","×")))</f>
        <v>○</v>
      </c>
      <c r="N38" s="51"/>
    </row>
    <row r="39" spans="1:14" s="1" customFormat="1" ht="14.45" customHeight="1">
      <c r="A39" s="13" t="s">
        <v>4</v>
      </c>
      <c r="B39" s="14">
        <f t="shared" ref="B39" si="63">H36+1</f>
        <v>45817</v>
      </c>
      <c r="C39" s="14">
        <f t="shared" ref="C39" si="64">B39+1</f>
        <v>45818</v>
      </c>
      <c r="D39" s="14">
        <f t="shared" ref="D39" si="65">C39+1</f>
        <v>45819</v>
      </c>
      <c r="E39" s="14">
        <f t="shared" ref="E39" si="66">D39+1</f>
        <v>45820</v>
      </c>
      <c r="F39" s="14">
        <f t="shared" ref="F39" si="67">E39+1</f>
        <v>45821</v>
      </c>
      <c r="G39" s="19">
        <f t="shared" ref="G39" si="68">F39+1</f>
        <v>45822</v>
      </c>
      <c r="H39" s="23">
        <f t="shared" ref="H39" si="69">G39+1</f>
        <v>45823</v>
      </c>
      <c r="I39" s="36">
        <v>10</v>
      </c>
      <c r="J39" s="15"/>
      <c r="K39" s="15"/>
      <c r="L39" s="15"/>
      <c r="M39" s="15"/>
      <c r="N39" s="15"/>
    </row>
    <row r="40" spans="1:14" s="1" customFormat="1" ht="14.45" customHeight="1">
      <c r="A40" s="13" t="s">
        <v>8</v>
      </c>
      <c r="B40" s="16"/>
      <c r="C40" s="16"/>
      <c r="D40" s="16"/>
      <c r="E40" s="16"/>
      <c r="F40" s="16"/>
      <c r="G40" s="20"/>
      <c r="H40" s="24"/>
      <c r="I40" s="4">
        <f t="shared" ref="I40:I41" si="70">J40+K40</f>
        <v>0</v>
      </c>
      <c r="J40" s="5">
        <f t="shared" ref="J40:J41" si="71">COUNTIFS(B40:H40,"○")+COUNTIFS(B40:H40,"◇")</f>
        <v>0</v>
      </c>
      <c r="K40" s="5">
        <f t="shared" ref="K40:K41" si="72">COUNTIFS(B40:H40,"▲")</f>
        <v>0</v>
      </c>
      <c r="L40" s="6" t="str">
        <f t="shared" ref="L40:L41" si="73">IF(I40=0,"－",K40/I40)</f>
        <v>－</v>
      </c>
      <c r="M40" s="17" t="str">
        <f t="shared" si="54"/>
        <v>○</v>
      </c>
      <c r="N40" s="50"/>
    </row>
    <row r="41" spans="1:14" s="1" customFormat="1" ht="14.45" customHeight="1">
      <c r="A41" s="13" t="s">
        <v>5</v>
      </c>
      <c r="B41" s="16"/>
      <c r="C41" s="16"/>
      <c r="D41" s="16"/>
      <c r="E41" s="16"/>
      <c r="F41" s="16"/>
      <c r="G41" s="20"/>
      <c r="H41" s="24"/>
      <c r="I41" s="4">
        <f t="shared" si="70"/>
        <v>0</v>
      </c>
      <c r="J41" s="5">
        <f t="shared" si="71"/>
        <v>0</v>
      </c>
      <c r="K41" s="5">
        <f t="shared" si="72"/>
        <v>0</v>
      </c>
      <c r="L41" s="6" t="str">
        <f t="shared" si="73"/>
        <v>－</v>
      </c>
      <c r="M41" s="7" t="str">
        <f t="shared" ref="M41:M104" si="74">IF(COUNTIF(B41:K41,"◇"),"-",(IF(L41&gt;=0.285,"○","×")))</f>
        <v>○</v>
      </c>
      <c r="N41" s="51"/>
    </row>
    <row r="42" spans="1:14" s="1" customFormat="1" ht="14.45" customHeight="1">
      <c r="A42" s="13" t="s">
        <v>4</v>
      </c>
      <c r="B42" s="14">
        <f t="shared" ref="B42" si="75">H39+1</f>
        <v>45824</v>
      </c>
      <c r="C42" s="14">
        <f t="shared" ref="C42" si="76">B42+1</f>
        <v>45825</v>
      </c>
      <c r="D42" s="14">
        <f t="shared" ref="D42" si="77">C42+1</f>
        <v>45826</v>
      </c>
      <c r="E42" s="14">
        <f t="shared" ref="E42" si="78">D42+1</f>
        <v>45827</v>
      </c>
      <c r="F42" s="14">
        <f t="shared" ref="F42" si="79">E42+1</f>
        <v>45828</v>
      </c>
      <c r="G42" s="19">
        <f t="shared" ref="G42" si="80">F42+1</f>
        <v>45829</v>
      </c>
      <c r="H42" s="23">
        <f t="shared" ref="H42" si="81">G42+1</f>
        <v>45830</v>
      </c>
      <c r="I42" s="36">
        <v>11</v>
      </c>
      <c r="J42" s="15"/>
      <c r="K42" s="15"/>
      <c r="L42" s="15"/>
      <c r="M42" s="15"/>
      <c r="N42" s="15"/>
    </row>
    <row r="43" spans="1:14" s="1" customFormat="1" ht="14.45" customHeight="1">
      <c r="A43" s="13" t="s">
        <v>8</v>
      </c>
      <c r="B43" s="16"/>
      <c r="C43" s="16"/>
      <c r="D43" s="16"/>
      <c r="E43" s="16"/>
      <c r="F43" s="16"/>
      <c r="G43" s="20"/>
      <c r="H43" s="24"/>
      <c r="I43" s="4">
        <f t="shared" ref="I43:I44" si="82">J43+K43</f>
        <v>0</v>
      </c>
      <c r="J43" s="5">
        <f t="shared" ref="J43:J44" si="83">COUNTIFS(B43:H43,"○")+COUNTIFS(B43:H43,"◇")</f>
        <v>0</v>
      </c>
      <c r="K43" s="5">
        <f t="shared" ref="K43:K44" si="84">COUNTIFS(B43:H43,"▲")</f>
        <v>0</v>
      </c>
      <c r="L43" s="6" t="str">
        <f t="shared" ref="L43:L44" si="85">IF(I43=0,"－",K43/I43)</f>
        <v>－</v>
      </c>
      <c r="M43" s="17" t="str">
        <f t="shared" si="54"/>
        <v>○</v>
      </c>
      <c r="N43" s="50"/>
    </row>
    <row r="44" spans="1:14" s="1" customFormat="1" ht="14.45" customHeight="1">
      <c r="A44" s="13" t="s">
        <v>5</v>
      </c>
      <c r="B44" s="16"/>
      <c r="C44" s="16"/>
      <c r="D44" s="16"/>
      <c r="E44" s="16"/>
      <c r="F44" s="16"/>
      <c r="G44" s="20"/>
      <c r="H44" s="24"/>
      <c r="I44" s="4">
        <f t="shared" si="82"/>
        <v>0</v>
      </c>
      <c r="J44" s="5">
        <f t="shared" si="83"/>
        <v>0</v>
      </c>
      <c r="K44" s="5">
        <f t="shared" si="84"/>
        <v>0</v>
      </c>
      <c r="L44" s="6" t="str">
        <f t="shared" si="85"/>
        <v>－</v>
      </c>
      <c r="M44" s="7" t="str">
        <f t="shared" ref="M44:M107" si="86">IF(COUNTIF(B44:K44,"◇"),"-",(IF(L44&gt;=0.285,"○","×")))</f>
        <v>○</v>
      </c>
      <c r="N44" s="51"/>
    </row>
    <row r="45" spans="1:14" s="1" customFormat="1" ht="14.45" customHeight="1">
      <c r="A45" s="13" t="s">
        <v>4</v>
      </c>
      <c r="B45" s="14">
        <f t="shared" ref="B45" si="87">H42+1</f>
        <v>45831</v>
      </c>
      <c r="C45" s="14">
        <f t="shared" ref="C45" si="88">B45+1</f>
        <v>45832</v>
      </c>
      <c r="D45" s="14">
        <f t="shared" ref="D45" si="89">C45+1</f>
        <v>45833</v>
      </c>
      <c r="E45" s="14">
        <f t="shared" ref="E45" si="90">D45+1</f>
        <v>45834</v>
      </c>
      <c r="F45" s="14">
        <f t="shared" ref="F45" si="91">E45+1</f>
        <v>45835</v>
      </c>
      <c r="G45" s="19">
        <f t="shared" ref="G45" si="92">F45+1</f>
        <v>45836</v>
      </c>
      <c r="H45" s="23">
        <f t="shared" ref="H45" si="93">G45+1</f>
        <v>45837</v>
      </c>
      <c r="I45" s="36">
        <v>12</v>
      </c>
      <c r="J45" s="15"/>
      <c r="K45" s="15"/>
      <c r="L45" s="15"/>
      <c r="M45" s="15"/>
      <c r="N45" s="15"/>
    </row>
    <row r="46" spans="1:14" s="1" customFormat="1" ht="14.45" customHeight="1">
      <c r="A46" s="13" t="s">
        <v>8</v>
      </c>
      <c r="B46" s="16"/>
      <c r="C46" s="16"/>
      <c r="D46" s="16"/>
      <c r="E46" s="16"/>
      <c r="F46" s="16"/>
      <c r="G46" s="20"/>
      <c r="H46" s="24"/>
      <c r="I46" s="4">
        <f t="shared" ref="I46:I47" si="94">J46+K46</f>
        <v>0</v>
      </c>
      <c r="J46" s="5">
        <f t="shared" ref="J46:J47" si="95">COUNTIFS(B46:H46,"○")+COUNTIFS(B46:H46,"◇")</f>
        <v>0</v>
      </c>
      <c r="K46" s="5">
        <f t="shared" ref="K46:K47" si="96">COUNTIFS(B46:H46,"▲")</f>
        <v>0</v>
      </c>
      <c r="L46" s="6" t="str">
        <f t="shared" ref="L46:L47" si="97">IF(I46=0,"－",K46/I46)</f>
        <v>－</v>
      </c>
      <c r="M46" s="17" t="str">
        <f t="shared" si="54"/>
        <v>○</v>
      </c>
      <c r="N46" s="50"/>
    </row>
    <row r="47" spans="1:14" s="1" customFormat="1" ht="14.45" customHeight="1">
      <c r="A47" s="13" t="s">
        <v>5</v>
      </c>
      <c r="B47" s="16"/>
      <c r="C47" s="16"/>
      <c r="D47" s="16"/>
      <c r="E47" s="16"/>
      <c r="F47" s="16"/>
      <c r="G47" s="20"/>
      <c r="H47" s="24"/>
      <c r="I47" s="4">
        <f t="shared" si="94"/>
        <v>0</v>
      </c>
      <c r="J47" s="5">
        <f t="shared" si="95"/>
        <v>0</v>
      </c>
      <c r="K47" s="5">
        <f t="shared" si="96"/>
        <v>0</v>
      </c>
      <c r="L47" s="6" t="str">
        <f t="shared" si="97"/>
        <v>－</v>
      </c>
      <c r="M47" s="7" t="str">
        <f t="shared" ref="M47:M110" si="98">IF(COUNTIF(B47:K47,"◇"),"-",(IF(L47&gt;=0.285,"○","×")))</f>
        <v>○</v>
      </c>
      <c r="N47" s="51"/>
    </row>
    <row r="48" spans="1:14" s="1" customFormat="1" ht="14.45" customHeight="1">
      <c r="A48" s="13" t="s">
        <v>4</v>
      </c>
      <c r="B48" s="14">
        <f t="shared" ref="B48" si="99">H45+1</f>
        <v>45838</v>
      </c>
      <c r="C48" s="14">
        <f t="shared" ref="C48" si="100">B48+1</f>
        <v>45839</v>
      </c>
      <c r="D48" s="14">
        <f t="shared" ref="D48" si="101">C48+1</f>
        <v>45840</v>
      </c>
      <c r="E48" s="14">
        <f t="shared" ref="E48" si="102">D48+1</f>
        <v>45841</v>
      </c>
      <c r="F48" s="14">
        <f t="shared" ref="F48" si="103">E48+1</f>
        <v>45842</v>
      </c>
      <c r="G48" s="19">
        <f t="shared" ref="G48" si="104">F48+1</f>
        <v>45843</v>
      </c>
      <c r="H48" s="23">
        <f t="shared" ref="H48" si="105">G48+1</f>
        <v>45844</v>
      </c>
      <c r="I48" s="36">
        <v>13</v>
      </c>
      <c r="J48" s="15"/>
      <c r="K48" s="15"/>
      <c r="L48" s="15"/>
      <c r="M48" s="15"/>
      <c r="N48" s="15"/>
    </row>
    <row r="49" spans="1:14" s="1" customFormat="1" ht="14.45" customHeight="1">
      <c r="A49" s="13" t="s">
        <v>8</v>
      </c>
      <c r="B49" s="16"/>
      <c r="C49" s="16"/>
      <c r="D49" s="16"/>
      <c r="E49" s="16"/>
      <c r="F49" s="16"/>
      <c r="G49" s="20"/>
      <c r="H49" s="24"/>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50"/>
    </row>
    <row r="50" spans="1:14" s="1" customFormat="1" ht="14.45" customHeight="1">
      <c r="A50" s="13" t="s">
        <v>5</v>
      </c>
      <c r="B50" s="16"/>
      <c r="C50" s="16"/>
      <c r="D50" s="16"/>
      <c r="E50" s="16"/>
      <c r="F50" s="16"/>
      <c r="G50" s="20"/>
      <c r="H50" s="24"/>
      <c r="I50" s="4">
        <f t="shared" si="106"/>
        <v>0</v>
      </c>
      <c r="J50" s="5">
        <f t="shared" si="107"/>
        <v>0</v>
      </c>
      <c r="K50" s="5">
        <f t="shared" si="108"/>
        <v>0</v>
      </c>
      <c r="L50" s="6" t="str">
        <f t="shared" si="109"/>
        <v>－</v>
      </c>
      <c r="M50" s="7" t="str">
        <f t="shared" ref="M50:M113" si="110">IF(COUNTIF(B50:K50,"◇"),"-",(IF(L50&gt;=0.285,"○","×")))</f>
        <v>○</v>
      </c>
      <c r="N50" s="51"/>
    </row>
    <row r="51" spans="1:14" s="1" customFormat="1" ht="14.45" customHeight="1">
      <c r="A51" s="13" t="s">
        <v>4</v>
      </c>
      <c r="B51" s="14">
        <f t="shared" ref="B51" si="111">H48+1</f>
        <v>45845</v>
      </c>
      <c r="C51" s="14">
        <f t="shared" ref="C51" si="112">B51+1</f>
        <v>45846</v>
      </c>
      <c r="D51" s="14">
        <f t="shared" ref="D51" si="113">C51+1</f>
        <v>45847</v>
      </c>
      <c r="E51" s="14">
        <f t="shared" ref="E51" si="114">D51+1</f>
        <v>45848</v>
      </c>
      <c r="F51" s="14">
        <f t="shared" ref="F51" si="115">E51+1</f>
        <v>45849</v>
      </c>
      <c r="G51" s="19">
        <f t="shared" ref="G51" si="116">F51+1</f>
        <v>45850</v>
      </c>
      <c r="H51" s="23">
        <f t="shared" ref="H51" si="117">G51+1</f>
        <v>45851</v>
      </c>
      <c r="I51" s="36">
        <v>14</v>
      </c>
      <c r="J51" s="15"/>
      <c r="K51" s="15"/>
      <c r="L51" s="15"/>
      <c r="M51" s="15"/>
      <c r="N51" s="15"/>
    </row>
    <row r="52" spans="1:14" s="1" customFormat="1" ht="14.45" customHeight="1">
      <c r="A52" s="13" t="s">
        <v>8</v>
      </c>
      <c r="B52" s="16"/>
      <c r="C52" s="16"/>
      <c r="D52" s="16"/>
      <c r="E52" s="16"/>
      <c r="F52" s="16"/>
      <c r="G52" s="20"/>
      <c r="H52" s="24"/>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50"/>
    </row>
    <row r="53" spans="1:14" s="1" customFormat="1" ht="14.45" customHeight="1">
      <c r="A53" s="13" t="s">
        <v>5</v>
      </c>
      <c r="B53" s="16"/>
      <c r="C53" s="16"/>
      <c r="D53" s="16"/>
      <c r="E53" s="16"/>
      <c r="F53" s="16"/>
      <c r="G53" s="20"/>
      <c r="H53" s="24"/>
      <c r="I53" s="4">
        <f t="shared" si="118"/>
        <v>0</v>
      </c>
      <c r="J53" s="5">
        <f t="shared" si="119"/>
        <v>0</v>
      </c>
      <c r="K53" s="5">
        <f t="shared" si="120"/>
        <v>0</v>
      </c>
      <c r="L53" s="6" t="str">
        <f t="shared" si="121"/>
        <v>－</v>
      </c>
      <c r="M53" s="7" t="str">
        <f t="shared" ref="M53" si="123">IF(COUNTIF(B53:K53,"◇"),"-",(IF(L53&gt;=0.285,"○","×")))</f>
        <v>○</v>
      </c>
      <c r="N53" s="51"/>
    </row>
    <row r="54" spans="1:14" s="1" customFormat="1" ht="14.45" customHeight="1">
      <c r="A54" s="13" t="s">
        <v>4</v>
      </c>
      <c r="B54" s="14">
        <f t="shared" ref="B54" si="124">H51+1</f>
        <v>45852</v>
      </c>
      <c r="C54" s="14">
        <f t="shared" ref="C54" si="125">B54+1</f>
        <v>45853</v>
      </c>
      <c r="D54" s="14">
        <f t="shared" ref="D54" si="126">C54+1</f>
        <v>45854</v>
      </c>
      <c r="E54" s="14">
        <f t="shared" ref="E54" si="127">D54+1</f>
        <v>45855</v>
      </c>
      <c r="F54" s="14">
        <f t="shared" ref="F54" si="128">E54+1</f>
        <v>45856</v>
      </c>
      <c r="G54" s="19">
        <f t="shared" ref="G54" si="129">F54+1</f>
        <v>45857</v>
      </c>
      <c r="H54" s="23">
        <f t="shared" ref="H54" si="130">G54+1</f>
        <v>45858</v>
      </c>
      <c r="I54" s="36">
        <v>15</v>
      </c>
      <c r="J54" s="15"/>
      <c r="K54" s="15"/>
      <c r="L54" s="15"/>
      <c r="M54" s="15"/>
      <c r="N54" s="15"/>
    </row>
    <row r="55" spans="1:14" s="1" customFormat="1" ht="14.45" customHeight="1">
      <c r="A55" s="13" t="s">
        <v>8</v>
      </c>
      <c r="B55" s="16"/>
      <c r="C55" s="16"/>
      <c r="D55" s="16"/>
      <c r="E55" s="16"/>
      <c r="F55" s="16"/>
      <c r="G55" s="20"/>
      <c r="H55" s="24"/>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50"/>
    </row>
    <row r="56" spans="1:14" s="1" customFormat="1" ht="14.45" customHeight="1">
      <c r="A56" s="13" t="s">
        <v>5</v>
      </c>
      <c r="B56" s="16"/>
      <c r="C56" s="16"/>
      <c r="D56" s="16"/>
      <c r="E56" s="16"/>
      <c r="F56" s="16"/>
      <c r="G56" s="20"/>
      <c r="H56" s="24"/>
      <c r="I56" s="4">
        <f t="shared" si="131"/>
        <v>0</v>
      </c>
      <c r="J56" s="5">
        <f t="shared" si="132"/>
        <v>0</v>
      </c>
      <c r="K56" s="5">
        <f t="shared" si="133"/>
        <v>0</v>
      </c>
      <c r="L56" s="6" t="str">
        <f t="shared" si="134"/>
        <v>－</v>
      </c>
      <c r="M56" s="7" t="str">
        <f t="shared" si="55"/>
        <v>○</v>
      </c>
      <c r="N56" s="51"/>
    </row>
    <row r="57" spans="1:14" s="1" customFormat="1" ht="14.45" customHeight="1">
      <c r="A57" s="13" t="s">
        <v>4</v>
      </c>
      <c r="B57" s="14">
        <f t="shared" ref="B57" si="135">H54+1</f>
        <v>45859</v>
      </c>
      <c r="C57" s="14">
        <f t="shared" ref="C57" si="136">B57+1</f>
        <v>45860</v>
      </c>
      <c r="D57" s="14">
        <f t="shared" ref="D57" si="137">C57+1</f>
        <v>45861</v>
      </c>
      <c r="E57" s="14">
        <f t="shared" ref="E57" si="138">D57+1</f>
        <v>45862</v>
      </c>
      <c r="F57" s="14">
        <f t="shared" ref="F57" si="139">E57+1</f>
        <v>45863</v>
      </c>
      <c r="G57" s="19">
        <f t="shared" ref="G57" si="140">F57+1</f>
        <v>45864</v>
      </c>
      <c r="H57" s="23">
        <f t="shared" ref="H57" si="141">G57+1</f>
        <v>45865</v>
      </c>
      <c r="I57" s="36">
        <v>16</v>
      </c>
      <c r="J57" s="15"/>
      <c r="K57" s="15"/>
      <c r="L57" s="15"/>
      <c r="M57" s="15"/>
      <c r="N57" s="15"/>
    </row>
    <row r="58" spans="1:14" s="1" customFormat="1" ht="14.45" customHeight="1">
      <c r="A58" s="13" t="s">
        <v>8</v>
      </c>
      <c r="B58" s="16"/>
      <c r="C58" s="16"/>
      <c r="D58" s="16"/>
      <c r="E58" s="16"/>
      <c r="F58" s="16"/>
      <c r="G58" s="20"/>
      <c r="H58" s="24"/>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50"/>
    </row>
    <row r="59" spans="1:14" s="1" customFormat="1" ht="14.45" customHeight="1">
      <c r="A59" s="13" t="s">
        <v>5</v>
      </c>
      <c r="B59" s="16"/>
      <c r="C59" s="16"/>
      <c r="D59" s="16"/>
      <c r="E59" s="16"/>
      <c r="F59" s="16"/>
      <c r="G59" s="20"/>
      <c r="H59" s="24"/>
      <c r="I59" s="4">
        <f t="shared" si="142"/>
        <v>0</v>
      </c>
      <c r="J59" s="5">
        <f t="shared" si="143"/>
        <v>0</v>
      </c>
      <c r="K59" s="5">
        <f t="shared" si="144"/>
        <v>0</v>
      </c>
      <c r="L59" s="6" t="str">
        <f t="shared" si="145"/>
        <v>－</v>
      </c>
      <c r="M59" s="7" t="str">
        <f t="shared" si="62"/>
        <v>○</v>
      </c>
      <c r="N59" s="51"/>
    </row>
    <row r="60" spans="1:14" s="1" customFormat="1" ht="14.45" customHeight="1">
      <c r="A60" s="13" t="s">
        <v>4</v>
      </c>
      <c r="B60" s="14">
        <f t="shared" ref="B60" si="146">H57+1</f>
        <v>45866</v>
      </c>
      <c r="C60" s="14">
        <f t="shared" ref="C60" si="147">B60+1</f>
        <v>45867</v>
      </c>
      <c r="D60" s="14">
        <f t="shared" ref="D60" si="148">C60+1</f>
        <v>45868</v>
      </c>
      <c r="E60" s="14">
        <f t="shared" ref="E60" si="149">D60+1</f>
        <v>45869</v>
      </c>
      <c r="F60" s="14">
        <f t="shared" ref="F60" si="150">E60+1</f>
        <v>45870</v>
      </c>
      <c r="G60" s="19">
        <f t="shared" ref="G60" si="151">F60+1</f>
        <v>45871</v>
      </c>
      <c r="H60" s="23">
        <f t="shared" ref="H60" si="152">G60+1</f>
        <v>45872</v>
      </c>
      <c r="I60" s="36">
        <v>17</v>
      </c>
      <c r="J60" s="15"/>
      <c r="K60" s="15"/>
      <c r="L60" s="15"/>
      <c r="M60" s="15"/>
      <c r="N60" s="15"/>
    </row>
    <row r="61" spans="1:14" s="1" customFormat="1" ht="14.45" customHeight="1">
      <c r="A61" s="13" t="s">
        <v>8</v>
      </c>
      <c r="B61" s="16"/>
      <c r="C61" s="16"/>
      <c r="D61" s="16"/>
      <c r="E61" s="16"/>
      <c r="F61" s="16"/>
      <c r="G61" s="20"/>
      <c r="H61" s="24"/>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50"/>
    </row>
    <row r="62" spans="1:14" s="1" customFormat="1" ht="14.45" customHeight="1">
      <c r="A62" s="13" t="s">
        <v>5</v>
      </c>
      <c r="B62" s="16"/>
      <c r="C62" s="16"/>
      <c r="D62" s="16"/>
      <c r="E62" s="16"/>
      <c r="F62" s="16"/>
      <c r="G62" s="20"/>
      <c r="H62" s="24"/>
      <c r="I62" s="4">
        <f t="shared" si="153"/>
        <v>0</v>
      </c>
      <c r="J62" s="5">
        <f t="shared" si="154"/>
        <v>0</v>
      </c>
      <c r="K62" s="5">
        <f t="shared" si="155"/>
        <v>0</v>
      </c>
      <c r="L62" s="6" t="str">
        <f t="shared" si="156"/>
        <v>－</v>
      </c>
      <c r="M62" s="7" t="str">
        <f t="shared" si="74"/>
        <v>○</v>
      </c>
      <c r="N62" s="51"/>
    </row>
    <row r="63" spans="1:14" s="1" customFormat="1" ht="14.45" customHeight="1">
      <c r="A63" s="13" t="s">
        <v>4</v>
      </c>
      <c r="B63" s="14">
        <f t="shared" ref="B63" si="157">H60+1</f>
        <v>45873</v>
      </c>
      <c r="C63" s="14">
        <f t="shared" ref="C63" si="158">B63+1</f>
        <v>45874</v>
      </c>
      <c r="D63" s="14">
        <f t="shared" ref="D63" si="159">C63+1</f>
        <v>45875</v>
      </c>
      <c r="E63" s="14">
        <f t="shared" ref="E63" si="160">D63+1</f>
        <v>45876</v>
      </c>
      <c r="F63" s="14">
        <f t="shared" ref="F63" si="161">E63+1</f>
        <v>45877</v>
      </c>
      <c r="G63" s="19">
        <f t="shared" ref="G63" si="162">F63+1</f>
        <v>45878</v>
      </c>
      <c r="H63" s="23">
        <f t="shared" ref="H63" si="163">G63+1</f>
        <v>45879</v>
      </c>
      <c r="I63" s="36">
        <v>18</v>
      </c>
      <c r="J63" s="15"/>
      <c r="K63" s="15"/>
      <c r="L63" s="15"/>
      <c r="M63" s="15"/>
      <c r="N63" s="15"/>
    </row>
    <row r="64" spans="1:14" s="1" customFormat="1" ht="14.45" customHeight="1">
      <c r="A64" s="13" t="s">
        <v>8</v>
      </c>
      <c r="B64" s="16"/>
      <c r="C64" s="16"/>
      <c r="D64" s="16"/>
      <c r="E64" s="16"/>
      <c r="F64" s="16"/>
      <c r="G64" s="20"/>
      <c r="H64" s="24"/>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50"/>
    </row>
    <row r="65" spans="1:14" s="1" customFormat="1" ht="14.45" customHeight="1">
      <c r="A65" s="13" t="s">
        <v>5</v>
      </c>
      <c r="B65" s="16"/>
      <c r="C65" s="16"/>
      <c r="D65" s="16"/>
      <c r="E65" s="16"/>
      <c r="F65" s="16"/>
      <c r="G65" s="20"/>
      <c r="H65" s="24"/>
      <c r="I65" s="4">
        <f t="shared" si="164"/>
        <v>0</v>
      </c>
      <c r="J65" s="5">
        <f t="shared" si="165"/>
        <v>0</v>
      </c>
      <c r="K65" s="5">
        <f t="shared" si="166"/>
        <v>0</v>
      </c>
      <c r="L65" s="6" t="str">
        <f t="shared" si="167"/>
        <v>－</v>
      </c>
      <c r="M65" s="7" t="str">
        <f t="shared" si="86"/>
        <v>○</v>
      </c>
      <c r="N65" s="51"/>
    </row>
    <row r="66" spans="1:14" s="1" customFormat="1" ht="14.45" customHeight="1">
      <c r="A66" s="13" t="s">
        <v>4</v>
      </c>
      <c r="B66" s="14">
        <f t="shared" ref="B66" si="168">H63+1</f>
        <v>45880</v>
      </c>
      <c r="C66" s="14">
        <f t="shared" ref="C66" si="169">B66+1</f>
        <v>45881</v>
      </c>
      <c r="D66" s="14">
        <f t="shared" ref="D66" si="170">C66+1</f>
        <v>45882</v>
      </c>
      <c r="E66" s="14">
        <f t="shared" ref="E66" si="171">D66+1</f>
        <v>45883</v>
      </c>
      <c r="F66" s="14">
        <f t="shared" ref="F66" si="172">E66+1</f>
        <v>45884</v>
      </c>
      <c r="G66" s="19">
        <f t="shared" ref="G66" si="173">F66+1</f>
        <v>45885</v>
      </c>
      <c r="H66" s="23">
        <f t="shared" ref="H66" si="174">G66+1</f>
        <v>45886</v>
      </c>
      <c r="I66" s="36">
        <v>19</v>
      </c>
      <c r="J66" s="15"/>
      <c r="K66" s="15"/>
      <c r="L66" s="15"/>
      <c r="M66" s="15"/>
      <c r="N66" s="15"/>
    </row>
    <row r="67" spans="1:14" s="1" customFormat="1" ht="14.45" customHeight="1">
      <c r="A67" s="13" t="s">
        <v>8</v>
      </c>
      <c r="B67" s="16"/>
      <c r="C67" s="16"/>
      <c r="D67" s="16"/>
      <c r="E67" s="16"/>
      <c r="F67" s="16"/>
      <c r="G67" s="20"/>
      <c r="H67" s="24"/>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50"/>
    </row>
    <row r="68" spans="1:14" s="1" customFormat="1" ht="14.45" customHeight="1">
      <c r="A68" s="13" t="s">
        <v>5</v>
      </c>
      <c r="B68" s="16"/>
      <c r="C68" s="16"/>
      <c r="D68" s="16"/>
      <c r="E68" s="16"/>
      <c r="F68" s="16"/>
      <c r="G68" s="20"/>
      <c r="H68" s="24"/>
      <c r="I68" s="4">
        <f t="shared" si="175"/>
        <v>0</v>
      </c>
      <c r="J68" s="5">
        <f t="shared" si="176"/>
        <v>0</v>
      </c>
      <c r="K68" s="5">
        <f t="shared" si="177"/>
        <v>0</v>
      </c>
      <c r="L68" s="6" t="str">
        <f t="shared" si="178"/>
        <v>－</v>
      </c>
      <c r="M68" s="7" t="str">
        <f t="shared" si="98"/>
        <v>○</v>
      </c>
      <c r="N68" s="51"/>
    </row>
    <row r="69" spans="1:14" s="1" customFormat="1" ht="14.45" customHeight="1">
      <c r="A69" s="13" t="s">
        <v>4</v>
      </c>
      <c r="B69" s="14">
        <f t="shared" ref="B69" si="179">H66+1</f>
        <v>45887</v>
      </c>
      <c r="C69" s="14">
        <f t="shared" ref="C69" si="180">B69+1</f>
        <v>45888</v>
      </c>
      <c r="D69" s="14">
        <f t="shared" ref="D69" si="181">C69+1</f>
        <v>45889</v>
      </c>
      <c r="E69" s="14">
        <f t="shared" ref="E69" si="182">D69+1</f>
        <v>45890</v>
      </c>
      <c r="F69" s="14">
        <f t="shared" ref="F69" si="183">E69+1</f>
        <v>45891</v>
      </c>
      <c r="G69" s="19">
        <f t="shared" ref="G69" si="184">F69+1</f>
        <v>45892</v>
      </c>
      <c r="H69" s="23">
        <f t="shared" ref="H69" si="185">G69+1</f>
        <v>45893</v>
      </c>
      <c r="I69" s="36">
        <v>20</v>
      </c>
      <c r="J69" s="15"/>
      <c r="K69" s="15"/>
      <c r="L69" s="15"/>
      <c r="M69" s="15"/>
      <c r="N69" s="15"/>
    </row>
    <row r="70" spans="1:14" s="1" customFormat="1" ht="14.45" customHeight="1">
      <c r="A70" s="13" t="s">
        <v>8</v>
      </c>
      <c r="B70" s="16"/>
      <c r="C70" s="16"/>
      <c r="D70" s="16"/>
      <c r="E70" s="16"/>
      <c r="F70" s="16"/>
      <c r="G70" s="20"/>
      <c r="H70" s="24"/>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50"/>
    </row>
    <row r="71" spans="1:14" s="1" customFormat="1" ht="14.45" customHeight="1">
      <c r="A71" s="13" t="s">
        <v>5</v>
      </c>
      <c r="B71" s="16"/>
      <c r="C71" s="16"/>
      <c r="D71" s="16"/>
      <c r="E71" s="16"/>
      <c r="F71" s="16"/>
      <c r="G71" s="20"/>
      <c r="H71" s="24"/>
      <c r="I71" s="4">
        <f t="shared" si="186"/>
        <v>0</v>
      </c>
      <c r="J71" s="5">
        <f t="shared" si="187"/>
        <v>0</v>
      </c>
      <c r="K71" s="5">
        <f t="shared" si="188"/>
        <v>0</v>
      </c>
      <c r="L71" s="6" t="str">
        <f t="shared" si="189"/>
        <v>－</v>
      </c>
      <c r="M71" s="7" t="str">
        <f t="shared" si="110"/>
        <v>○</v>
      </c>
      <c r="N71" s="51"/>
    </row>
    <row r="72" spans="1:14" s="1" customFormat="1" ht="14.45" customHeight="1">
      <c r="A72" s="13" t="s">
        <v>4</v>
      </c>
      <c r="B72" s="14">
        <f t="shared" ref="B72" si="190">H69+1</f>
        <v>45894</v>
      </c>
      <c r="C72" s="14">
        <f t="shared" ref="C72" si="191">B72+1</f>
        <v>45895</v>
      </c>
      <c r="D72" s="14">
        <f t="shared" ref="D72" si="192">C72+1</f>
        <v>45896</v>
      </c>
      <c r="E72" s="14">
        <f t="shared" ref="E72" si="193">D72+1</f>
        <v>45897</v>
      </c>
      <c r="F72" s="14">
        <f t="shared" ref="F72" si="194">E72+1</f>
        <v>45898</v>
      </c>
      <c r="G72" s="19">
        <f t="shared" ref="G72" si="195">F72+1</f>
        <v>45899</v>
      </c>
      <c r="H72" s="23">
        <f t="shared" ref="H72" si="196">G72+1</f>
        <v>45900</v>
      </c>
      <c r="I72" s="36">
        <v>21</v>
      </c>
      <c r="J72" s="15"/>
      <c r="K72" s="15"/>
      <c r="L72" s="15"/>
      <c r="M72" s="15"/>
      <c r="N72" s="15"/>
    </row>
    <row r="73" spans="1:14" s="1" customFormat="1" ht="14.45" customHeight="1">
      <c r="A73" s="13" t="s">
        <v>8</v>
      </c>
      <c r="B73" s="16"/>
      <c r="C73" s="16"/>
      <c r="D73" s="16"/>
      <c r="E73" s="16"/>
      <c r="F73" s="16"/>
      <c r="G73" s="20"/>
      <c r="H73" s="24"/>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50"/>
    </row>
    <row r="74" spans="1:14" s="1" customFormat="1" ht="14.45" customHeight="1">
      <c r="A74" s="13" t="s">
        <v>5</v>
      </c>
      <c r="B74" s="16"/>
      <c r="C74" s="16"/>
      <c r="D74" s="16"/>
      <c r="E74" s="16"/>
      <c r="F74" s="16"/>
      <c r="G74" s="20"/>
      <c r="H74" s="24"/>
      <c r="I74" s="4">
        <f t="shared" si="197"/>
        <v>0</v>
      </c>
      <c r="J74" s="5">
        <f t="shared" si="198"/>
        <v>0</v>
      </c>
      <c r="K74" s="5">
        <f t="shared" si="199"/>
        <v>0</v>
      </c>
      <c r="L74" s="6" t="str">
        <f t="shared" si="200"/>
        <v>－</v>
      </c>
      <c r="M74" s="7" t="str">
        <f t="shared" ref="M74" si="201">IF(COUNTIF(B74:K74,"◇"),"-",(IF(L74&gt;=0.285,"○","×")))</f>
        <v>○</v>
      </c>
      <c r="N74" s="51"/>
    </row>
    <row r="75" spans="1:14" s="1" customFormat="1" ht="14.45" customHeight="1">
      <c r="A75" s="13" t="s">
        <v>4</v>
      </c>
      <c r="B75" s="14">
        <f t="shared" ref="B75" si="202">H72+1</f>
        <v>45901</v>
      </c>
      <c r="C75" s="14">
        <f t="shared" ref="C75" si="203">B75+1</f>
        <v>45902</v>
      </c>
      <c r="D75" s="14">
        <f t="shared" ref="D75" si="204">C75+1</f>
        <v>45903</v>
      </c>
      <c r="E75" s="14">
        <f t="shared" ref="E75" si="205">D75+1</f>
        <v>45904</v>
      </c>
      <c r="F75" s="14">
        <f t="shared" ref="F75" si="206">E75+1</f>
        <v>45905</v>
      </c>
      <c r="G75" s="19">
        <f t="shared" ref="G75" si="207">F75+1</f>
        <v>45906</v>
      </c>
      <c r="H75" s="23">
        <f t="shared" ref="H75" si="208">G75+1</f>
        <v>45907</v>
      </c>
      <c r="I75" s="36">
        <v>22</v>
      </c>
      <c r="J75" s="15"/>
      <c r="K75" s="15"/>
      <c r="L75" s="15"/>
      <c r="M75" s="15"/>
      <c r="N75" s="15"/>
    </row>
    <row r="76" spans="1:14" s="1" customFormat="1" ht="14.45" customHeight="1">
      <c r="A76" s="13" t="s">
        <v>8</v>
      </c>
      <c r="B76" s="16"/>
      <c r="C76" s="16"/>
      <c r="D76" s="16"/>
      <c r="E76" s="16"/>
      <c r="F76" s="16"/>
      <c r="G76" s="20"/>
      <c r="H76" s="24"/>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50"/>
    </row>
    <row r="77" spans="1:14" s="1" customFormat="1" ht="14.45" customHeight="1">
      <c r="A77" s="13" t="s">
        <v>5</v>
      </c>
      <c r="B77" s="16"/>
      <c r="C77" s="16"/>
      <c r="D77" s="16"/>
      <c r="E77" s="16"/>
      <c r="F77" s="16"/>
      <c r="G77" s="20"/>
      <c r="H77" s="24"/>
      <c r="I77" s="4">
        <f t="shared" si="209"/>
        <v>0</v>
      </c>
      <c r="J77" s="5">
        <f t="shared" si="210"/>
        <v>0</v>
      </c>
      <c r="K77" s="5">
        <f t="shared" si="211"/>
        <v>0</v>
      </c>
      <c r="L77" s="6" t="str">
        <f t="shared" si="212"/>
        <v>－</v>
      </c>
      <c r="M77" s="7" t="str">
        <f t="shared" si="55"/>
        <v>○</v>
      </c>
      <c r="N77" s="51"/>
    </row>
    <row r="78" spans="1:14" s="1" customFormat="1" ht="14.45" customHeight="1">
      <c r="A78" s="13" t="s">
        <v>4</v>
      </c>
      <c r="B78" s="14">
        <f t="shared" ref="B78" si="213">H75+1</f>
        <v>45908</v>
      </c>
      <c r="C78" s="14">
        <f t="shared" ref="C78" si="214">B78+1</f>
        <v>45909</v>
      </c>
      <c r="D78" s="14">
        <f t="shared" ref="D78" si="215">C78+1</f>
        <v>45910</v>
      </c>
      <c r="E78" s="14">
        <f t="shared" ref="E78" si="216">D78+1</f>
        <v>45911</v>
      </c>
      <c r="F78" s="14">
        <f t="shared" ref="F78" si="217">E78+1</f>
        <v>45912</v>
      </c>
      <c r="G78" s="19">
        <f t="shared" ref="G78" si="218">F78+1</f>
        <v>45913</v>
      </c>
      <c r="H78" s="23">
        <f t="shared" ref="H78" si="219">G78+1</f>
        <v>45914</v>
      </c>
      <c r="I78" s="36">
        <v>23</v>
      </c>
      <c r="J78" s="15"/>
      <c r="K78" s="15"/>
      <c r="L78" s="15"/>
      <c r="M78" s="15"/>
      <c r="N78" s="15"/>
    </row>
    <row r="79" spans="1:14" s="1" customFormat="1" ht="14.45" customHeight="1">
      <c r="A79" s="13" t="s">
        <v>8</v>
      </c>
      <c r="B79" s="16"/>
      <c r="C79" s="16"/>
      <c r="D79" s="16"/>
      <c r="E79" s="16"/>
      <c r="F79" s="16"/>
      <c r="G79" s="20"/>
      <c r="H79" s="24"/>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50"/>
    </row>
    <row r="80" spans="1:14" s="1" customFormat="1" ht="14.45" customHeight="1">
      <c r="A80" s="13" t="s">
        <v>5</v>
      </c>
      <c r="B80" s="16"/>
      <c r="C80" s="16"/>
      <c r="D80" s="16"/>
      <c r="E80" s="16"/>
      <c r="F80" s="16"/>
      <c r="G80" s="20"/>
      <c r="H80" s="24"/>
      <c r="I80" s="4">
        <f t="shared" si="220"/>
        <v>0</v>
      </c>
      <c r="J80" s="5">
        <f t="shared" si="221"/>
        <v>0</v>
      </c>
      <c r="K80" s="5">
        <f t="shared" si="222"/>
        <v>0</v>
      </c>
      <c r="L80" s="6" t="str">
        <f t="shared" si="223"/>
        <v>－</v>
      </c>
      <c r="M80" s="7" t="str">
        <f t="shared" si="62"/>
        <v>○</v>
      </c>
      <c r="N80" s="51"/>
    </row>
    <row r="81" spans="1:14" s="1" customFormat="1" ht="14.45" customHeight="1">
      <c r="A81" s="13" t="s">
        <v>4</v>
      </c>
      <c r="B81" s="14">
        <f t="shared" ref="B81" si="224">H78+1</f>
        <v>45915</v>
      </c>
      <c r="C81" s="14">
        <f t="shared" ref="C81" si="225">B81+1</f>
        <v>45916</v>
      </c>
      <c r="D81" s="14">
        <f t="shared" ref="D81" si="226">C81+1</f>
        <v>45917</v>
      </c>
      <c r="E81" s="14">
        <f t="shared" ref="E81" si="227">D81+1</f>
        <v>45918</v>
      </c>
      <c r="F81" s="14">
        <f t="shared" ref="F81" si="228">E81+1</f>
        <v>45919</v>
      </c>
      <c r="G81" s="19">
        <f t="shared" ref="G81" si="229">F81+1</f>
        <v>45920</v>
      </c>
      <c r="H81" s="23">
        <f t="shared" ref="H81" si="230">G81+1</f>
        <v>45921</v>
      </c>
      <c r="I81" s="36">
        <v>24</v>
      </c>
      <c r="J81" s="15"/>
      <c r="K81" s="15"/>
      <c r="L81" s="15"/>
      <c r="M81" s="15"/>
      <c r="N81" s="15"/>
    </row>
    <row r="82" spans="1:14" s="1" customFormat="1" ht="14.45" customHeight="1">
      <c r="A82" s="13" t="s">
        <v>8</v>
      </c>
      <c r="B82" s="16"/>
      <c r="C82" s="16"/>
      <c r="D82" s="16"/>
      <c r="E82" s="16"/>
      <c r="F82" s="16"/>
      <c r="G82" s="20"/>
      <c r="H82" s="24"/>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50"/>
    </row>
    <row r="83" spans="1:14" s="1" customFormat="1" ht="14.45" customHeight="1">
      <c r="A83" s="13" t="s">
        <v>5</v>
      </c>
      <c r="B83" s="16"/>
      <c r="C83" s="16"/>
      <c r="D83" s="16"/>
      <c r="E83" s="16"/>
      <c r="F83" s="16"/>
      <c r="G83" s="20"/>
      <c r="H83" s="24"/>
      <c r="I83" s="4">
        <f t="shared" si="231"/>
        <v>0</v>
      </c>
      <c r="J83" s="5">
        <f t="shared" si="232"/>
        <v>0</v>
      </c>
      <c r="K83" s="5">
        <f t="shared" si="233"/>
        <v>0</v>
      </c>
      <c r="L83" s="6" t="str">
        <f t="shared" si="234"/>
        <v>－</v>
      </c>
      <c r="M83" s="7" t="str">
        <f t="shared" si="74"/>
        <v>○</v>
      </c>
      <c r="N83" s="51"/>
    </row>
    <row r="84" spans="1:14" s="1" customFormat="1" ht="14.45" customHeight="1">
      <c r="A84" s="13" t="s">
        <v>4</v>
      </c>
      <c r="B84" s="14">
        <f t="shared" ref="B84" si="235">H81+1</f>
        <v>45922</v>
      </c>
      <c r="C84" s="14">
        <f t="shared" ref="C84" si="236">B84+1</f>
        <v>45923</v>
      </c>
      <c r="D84" s="14">
        <f t="shared" ref="D84" si="237">C84+1</f>
        <v>45924</v>
      </c>
      <c r="E84" s="14">
        <f t="shared" ref="E84" si="238">D84+1</f>
        <v>45925</v>
      </c>
      <c r="F84" s="14">
        <f t="shared" ref="F84" si="239">E84+1</f>
        <v>45926</v>
      </c>
      <c r="G84" s="19">
        <f t="shared" ref="G84" si="240">F84+1</f>
        <v>45927</v>
      </c>
      <c r="H84" s="23">
        <f t="shared" ref="H84" si="241">G84+1</f>
        <v>45928</v>
      </c>
      <c r="I84" s="36">
        <v>25</v>
      </c>
      <c r="J84" s="15"/>
      <c r="K84" s="15"/>
      <c r="L84" s="15"/>
      <c r="M84" s="15"/>
      <c r="N84" s="15"/>
    </row>
    <row r="85" spans="1:14" s="1" customFormat="1" ht="14.45" customHeight="1">
      <c r="A85" s="13" t="s">
        <v>8</v>
      </c>
      <c r="B85" s="16"/>
      <c r="C85" s="16"/>
      <c r="D85" s="16"/>
      <c r="E85" s="16"/>
      <c r="F85" s="16"/>
      <c r="G85" s="20"/>
      <c r="H85" s="24"/>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50"/>
    </row>
    <row r="86" spans="1:14" s="1" customFormat="1" ht="14.45" customHeight="1">
      <c r="A86" s="13" t="s">
        <v>5</v>
      </c>
      <c r="B86" s="16"/>
      <c r="C86" s="16"/>
      <c r="D86" s="16"/>
      <c r="E86" s="16"/>
      <c r="F86" s="16"/>
      <c r="G86" s="20"/>
      <c r="H86" s="24"/>
      <c r="I86" s="4">
        <f t="shared" si="242"/>
        <v>0</v>
      </c>
      <c r="J86" s="5">
        <f t="shared" si="243"/>
        <v>0</v>
      </c>
      <c r="K86" s="5">
        <f t="shared" si="244"/>
        <v>0</v>
      </c>
      <c r="L86" s="6" t="str">
        <f t="shared" si="245"/>
        <v>－</v>
      </c>
      <c r="M86" s="7" t="str">
        <f t="shared" si="86"/>
        <v>○</v>
      </c>
      <c r="N86" s="51"/>
    </row>
    <row r="87" spans="1:14" s="1" customFormat="1" ht="14.45" customHeight="1">
      <c r="A87" s="13" t="s">
        <v>4</v>
      </c>
      <c r="B87" s="14">
        <f t="shared" ref="B87" si="246">H84+1</f>
        <v>45929</v>
      </c>
      <c r="C87" s="14">
        <f t="shared" ref="C87" si="247">B87+1</f>
        <v>45930</v>
      </c>
      <c r="D87" s="14">
        <f t="shared" ref="D87" si="248">C87+1</f>
        <v>45931</v>
      </c>
      <c r="E87" s="14">
        <f t="shared" ref="E87" si="249">D87+1</f>
        <v>45932</v>
      </c>
      <c r="F87" s="14">
        <f t="shared" ref="F87" si="250">E87+1</f>
        <v>45933</v>
      </c>
      <c r="G87" s="19">
        <f t="shared" ref="G87" si="251">F87+1</f>
        <v>45934</v>
      </c>
      <c r="H87" s="23">
        <f t="shared" ref="H87" si="252">G87+1</f>
        <v>45935</v>
      </c>
      <c r="I87" s="36">
        <v>26</v>
      </c>
      <c r="J87" s="15"/>
      <c r="K87" s="15"/>
      <c r="L87" s="15"/>
      <c r="M87" s="15"/>
      <c r="N87" s="15"/>
    </row>
    <row r="88" spans="1:14" s="1" customFormat="1" ht="14.45" customHeight="1">
      <c r="A88" s="13" t="s">
        <v>8</v>
      </c>
      <c r="B88" s="16"/>
      <c r="C88" s="16"/>
      <c r="D88" s="16"/>
      <c r="E88" s="16"/>
      <c r="F88" s="16"/>
      <c r="G88" s="20"/>
      <c r="H88" s="24"/>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50"/>
    </row>
    <row r="89" spans="1:14" s="1" customFormat="1" ht="14.45" customHeight="1">
      <c r="A89" s="13" t="s">
        <v>5</v>
      </c>
      <c r="B89" s="16"/>
      <c r="C89" s="16"/>
      <c r="D89" s="16"/>
      <c r="E89" s="16"/>
      <c r="F89" s="16"/>
      <c r="G89" s="20"/>
      <c r="H89" s="24"/>
      <c r="I89" s="4">
        <f t="shared" si="253"/>
        <v>0</v>
      </c>
      <c r="J89" s="5">
        <f t="shared" si="254"/>
        <v>0</v>
      </c>
      <c r="K89" s="5">
        <f t="shared" si="255"/>
        <v>0</v>
      </c>
      <c r="L89" s="6" t="str">
        <f t="shared" si="256"/>
        <v>－</v>
      </c>
      <c r="M89" s="7" t="str">
        <f t="shared" si="98"/>
        <v>○</v>
      </c>
      <c r="N89" s="51"/>
    </row>
    <row r="90" spans="1:14" s="1" customFormat="1" ht="14.45" customHeight="1">
      <c r="A90" s="13" t="s">
        <v>4</v>
      </c>
      <c r="B90" s="14">
        <f t="shared" ref="B90" si="257">H87+1</f>
        <v>45936</v>
      </c>
      <c r="C90" s="14">
        <f t="shared" ref="C90" si="258">B90+1</f>
        <v>45937</v>
      </c>
      <c r="D90" s="14">
        <f t="shared" ref="D90" si="259">C90+1</f>
        <v>45938</v>
      </c>
      <c r="E90" s="14">
        <f t="shared" ref="E90" si="260">D90+1</f>
        <v>45939</v>
      </c>
      <c r="F90" s="14">
        <f t="shared" ref="F90" si="261">E90+1</f>
        <v>45940</v>
      </c>
      <c r="G90" s="19">
        <f t="shared" ref="G90" si="262">F90+1</f>
        <v>45941</v>
      </c>
      <c r="H90" s="23">
        <f t="shared" ref="H90" si="263">G90+1</f>
        <v>45942</v>
      </c>
      <c r="I90" s="36">
        <v>27</v>
      </c>
      <c r="J90" s="15"/>
      <c r="K90" s="15"/>
      <c r="L90" s="15"/>
      <c r="M90" s="15"/>
      <c r="N90" s="15"/>
    </row>
    <row r="91" spans="1:14" s="1" customFormat="1" ht="14.45" customHeight="1">
      <c r="A91" s="13" t="s">
        <v>8</v>
      </c>
      <c r="B91" s="16"/>
      <c r="C91" s="16"/>
      <c r="D91" s="16"/>
      <c r="E91" s="16"/>
      <c r="F91" s="16"/>
      <c r="G91" s="20"/>
      <c r="H91" s="24"/>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50"/>
    </row>
    <row r="92" spans="1:14" s="1" customFormat="1" ht="14.45" customHeight="1">
      <c r="A92" s="13" t="s">
        <v>5</v>
      </c>
      <c r="B92" s="16"/>
      <c r="C92" s="16"/>
      <c r="D92" s="16"/>
      <c r="E92" s="16"/>
      <c r="F92" s="16"/>
      <c r="G92" s="20"/>
      <c r="H92" s="24"/>
      <c r="I92" s="4">
        <f t="shared" si="264"/>
        <v>0</v>
      </c>
      <c r="J92" s="5">
        <f t="shared" si="265"/>
        <v>0</v>
      </c>
      <c r="K92" s="5">
        <f t="shared" si="266"/>
        <v>0</v>
      </c>
      <c r="L92" s="6" t="str">
        <f t="shared" si="267"/>
        <v>－</v>
      </c>
      <c r="M92" s="7" t="str">
        <f t="shared" si="110"/>
        <v>○</v>
      </c>
      <c r="N92" s="51"/>
    </row>
    <row r="93" spans="1:14" s="1" customFormat="1" ht="14.45" customHeight="1">
      <c r="A93" s="13" t="s">
        <v>4</v>
      </c>
      <c r="B93" s="14">
        <f t="shared" ref="B93" si="268">H90+1</f>
        <v>45943</v>
      </c>
      <c r="C93" s="14">
        <f t="shared" ref="C93" si="269">B93+1</f>
        <v>45944</v>
      </c>
      <c r="D93" s="14">
        <f t="shared" ref="D93" si="270">C93+1</f>
        <v>45945</v>
      </c>
      <c r="E93" s="14">
        <f t="shared" ref="E93" si="271">D93+1</f>
        <v>45946</v>
      </c>
      <c r="F93" s="14">
        <f t="shared" ref="F93" si="272">E93+1</f>
        <v>45947</v>
      </c>
      <c r="G93" s="19">
        <f t="shared" ref="G93" si="273">F93+1</f>
        <v>45948</v>
      </c>
      <c r="H93" s="23">
        <f t="shared" ref="H93" si="274">G93+1</f>
        <v>45949</v>
      </c>
      <c r="I93" s="36">
        <v>28</v>
      </c>
      <c r="J93" s="15"/>
      <c r="K93" s="15"/>
      <c r="L93" s="15"/>
      <c r="M93" s="15"/>
      <c r="N93" s="15"/>
    </row>
    <row r="94" spans="1:14" s="1" customFormat="1" ht="14.45" customHeight="1">
      <c r="A94" s="13" t="s">
        <v>8</v>
      </c>
      <c r="B94" s="16"/>
      <c r="C94" s="16"/>
      <c r="D94" s="16"/>
      <c r="E94" s="16"/>
      <c r="F94" s="16"/>
      <c r="G94" s="20"/>
      <c r="H94" s="24"/>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50"/>
    </row>
    <row r="95" spans="1:14" s="1" customFormat="1" ht="14.45" customHeight="1">
      <c r="A95" s="13" t="s">
        <v>5</v>
      </c>
      <c r="B95" s="16"/>
      <c r="C95" s="16"/>
      <c r="D95" s="16"/>
      <c r="E95" s="16"/>
      <c r="F95" s="16"/>
      <c r="G95" s="20"/>
      <c r="H95" s="24"/>
      <c r="I95" s="4">
        <f t="shared" si="275"/>
        <v>0</v>
      </c>
      <c r="J95" s="5">
        <f t="shared" si="276"/>
        <v>0</v>
      </c>
      <c r="K95" s="5">
        <f t="shared" si="277"/>
        <v>0</v>
      </c>
      <c r="L95" s="6" t="str">
        <f t="shared" si="278"/>
        <v>－</v>
      </c>
      <c r="M95" s="7" t="str">
        <f t="shared" ref="M95" si="279">IF(COUNTIF(B95:K95,"◇"),"-",(IF(L95&gt;=0.285,"○","×")))</f>
        <v>○</v>
      </c>
      <c r="N95" s="51"/>
    </row>
    <row r="96" spans="1:14" s="1" customFormat="1" ht="14.45" customHeight="1">
      <c r="A96" s="13" t="s">
        <v>4</v>
      </c>
      <c r="B96" s="14">
        <f t="shared" ref="B96" si="280">H93+1</f>
        <v>45950</v>
      </c>
      <c r="C96" s="14">
        <f t="shared" ref="C96" si="281">B96+1</f>
        <v>45951</v>
      </c>
      <c r="D96" s="14">
        <f t="shared" ref="D96" si="282">C96+1</f>
        <v>45952</v>
      </c>
      <c r="E96" s="14">
        <f t="shared" ref="E96" si="283">D96+1</f>
        <v>45953</v>
      </c>
      <c r="F96" s="14">
        <f t="shared" ref="F96" si="284">E96+1</f>
        <v>45954</v>
      </c>
      <c r="G96" s="19">
        <f t="shared" ref="G96" si="285">F96+1</f>
        <v>45955</v>
      </c>
      <c r="H96" s="23">
        <f t="shared" ref="H96" si="286">G96+1</f>
        <v>45956</v>
      </c>
      <c r="I96" s="36">
        <v>29</v>
      </c>
      <c r="J96" s="15"/>
      <c r="K96" s="15"/>
      <c r="L96" s="15"/>
      <c r="M96" s="15"/>
      <c r="N96" s="15"/>
    </row>
    <row r="97" spans="1:14" s="1" customFormat="1" ht="14.45" customHeight="1">
      <c r="A97" s="13" t="s">
        <v>8</v>
      </c>
      <c r="B97" s="16"/>
      <c r="C97" s="16"/>
      <c r="D97" s="16"/>
      <c r="E97" s="16"/>
      <c r="F97" s="16"/>
      <c r="G97" s="20"/>
      <c r="H97" s="24"/>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50"/>
    </row>
    <row r="98" spans="1:14" s="1" customFormat="1" ht="14.45" customHeight="1">
      <c r="A98" s="13" t="s">
        <v>5</v>
      </c>
      <c r="B98" s="16"/>
      <c r="C98" s="16"/>
      <c r="D98" s="16"/>
      <c r="E98" s="16"/>
      <c r="F98" s="16"/>
      <c r="G98" s="20"/>
      <c r="H98" s="24"/>
      <c r="I98" s="4">
        <f t="shared" si="287"/>
        <v>0</v>
      </c>
      <c r="J98" s="5">
        <f t="shared" si="288"/>
        <v>0</v>
      </c>
      <c r="K98" s="5">
        <f t="shared" si="289"/>
        <v>0</v>
      </c>
      <c r="L98" s="6" t="str">
        <f t="shared" si="290"/>
        <v>－</v>
      </c>
      <c r="M98" s="7" t="str">
        <f t="shared" si="55"/>
        <v>○</v>
      </c>
      <c r="N98" s="51"/>
    </row>
    <row r="99" spans="1:14" s="1" customFormat="1" ht="14.45" customHeight="1">
      <c r="A99" s="13" t="s">
        <v>4</v>
      </c>
      <c r="B99" s="14">
        <f t="shared" ref="B99" si="291">H96+1</f>
        <v>45957</v>
      </c>
      <c r="C99" s="14">
        <f t="shared" ref="C99" si="292">B99+1</f>
        <v>45958</v>
      </c>
      <c r="D99" s="14">
        <f t="shared" ref="D99" si="293">C99+1</f>
        <v>45959</v>
      </c>
      <c r="E99" s="14">
        <f t="shared" ref="E99" si="294">D99+1</f>
        <v>45960</v>
      </c>
      <c r="F99" s="14">
        <f t="shared" ref="F99" si="295">E99+1</f>
        <v>45961</v>
      </c>
      <c r="G99" s="19">
        <f t="shared" ref="G99" si="296">F99+1</f>
        <v>45962</v>
      </c>
      <c r="H99" s="23">
        <f t="shared" ref="H99" si="297">G99+1</f>
        <v>45963</v>
      </c>
      <c r="I99" s="36">
        <v>30</v>
      </c>
      <c r="J99" s="15"/>
      <c r="K99" s="15"/>
      <c r="L99" s="15"/>
      <c r="M99" s="15"/>
      <c r="N99" s="15"/>
    </row>
    <row r="100" spans="1:14" s="1" customFormat="1" ht="14.45" customHeight="1">
      <c r="A100" s="13" t="s">
        <v>8</v>
      </c>
      <c r="B100" s="16"/>
      <c r="C100" s="16"/>
      <c r="D100" s="16"/>
      <c r="E100" s="16"/>
      <c r="F100" s="16"/>
      <c r="G100" s="20"/>
      <c r="H100" s="24"/>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50"/>
    </row>
    <row r="101" spans="1:14" s="1" customFormat="1" ht="14.45" customHeight="1">
      <c r="A101" s="13" t="s">
        <v>5</v>
      </c>
      <c r="B101" s="16"/>
      <c r="C101" s="16"/>
      <c r="D101" s="16"/>
      <c r="E101" s="16"/>
      <c r="F101" s="16"/>
      <c r="G101" s="20"/>
      <c r="H101" s="24"/>
      <c r="I101" s="4">
        <f t="shared" si="298"/>
        <v>0</v>
      </c>
      <c r="J101" s="5">
        <f t="shared" si="299"/>
        <v>0</v>
      </c>
      <c r="K101" s="5">
        <f t="shared" si="300"/>
        <v>0</v>
      </c>
      <c r="L101" s="6" t="str">
        <f t="shared" si="301"/>
        <v>－</v>
      </c>
      <c r="M101" s="7" t="str">
        <f t="shared" si="62"/>
        <v>○</v>
      </c>
      <c r="N101" s="51"/>
    </row>
    <row r="102" spans="1:14" s="1" customFormat="1" ht="14.45" customHeight="1">
      <c r="A102" s="13" t="s">
        <v>4</v>
      </c>
      <c r="B102" s="14">
        <f t="shared" ref="B102" si="303">H99+1</f>
        <v>45964</v>
      </c>
      <c r="C102" s="14">
        <f t="shared" ref="C102" si="304">B102+1</f>
        <v>45965</v>
      </c>
      <c r="D102" s="14">
        <f t="shared" ref="D102" si="305">C102+1</f>
        <v>45966</v>
      </c>
      <c r="E102" s="14">
        <f t="shared" ref="E102" si="306">D102+1</f>
        <v>45967</v>
      </c>
      <c r="F102" s="14">
        <f t="shared" ref="F102" si="307">E102+1</f>
        <v>45968</v>
      </c>
      <c r="G102" s="19">
        <f t="shared" ref="G102" si="308">F102+1</f>
        <v>45969</v>
      </c>
      <c r="H102" s="23">
        <f t="shared" ref="H102" si="309">G102+1</f>
        <v>45970</v>
      </c>
      <c r="I102" s="36">
        <v>31</v>
      </c>
      <c r="J102" s="15"/>
      <c r="K102" s="15"/>
      <c r="L102" s="15"/>
      <c r="M102" s="15"/>
      <c r="N102" s="15"/>
    </row>
    <row r="103" spans="1:14" s="1" customFormat="1" ht="14.45" customHeight="1">
      <c r="A103" s="13" t="s">
        <v>8</v>
      </c>
      <c r="B103" s="16"/>
      <c r="C103" s="16"/>
      <c r="D103" s="16"/>
      <c r="E103" s="16"/>
      <c r="F103" s="16"/>
      <c r="G103" s="20"/>
      <c r="H103" s="24"/>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50"/>
    </row>
    <row r="104" spans="1:14" s="1" customFormat="1" ht="14.45" customHeight="1">
      <c r="A104" s="13" t="s">
        <v>5</v>
      </c>
      <c r="B104" s="16"/>
      <c r="C104" s="16"/>
      <c r="D104" s="16"/>
      <c r="E104" s="16"/>
      <c r="F104" s="16"/>
      <c r="G104" s="20"/>
      <c r="H104" s="24"/>
      <c r="I104" s="4">
        <f t="shared" si="310"/>
        <v>0</v>
      </c>
      <c r="J104" s="5">
        <f t="shared" si="311"/>
        <v>0</v>
      </c>
      <c r="K104" s="5">
        <f t="shared" si="312"/>
        <v>0</v>
      </c>
      <c r="L104" s="6" t="str">
        <f t="shared" si="313"/>
        <v>－</v>
      </c>
      <c r="M104" s="7" t="str">
        <f t="shared" si="74"/>
        <v>○</v>
      </c>
      <c r="N104" s="51"/>
    </row>
    <row r="105" spans="1:14" s="1" customFormat="1" ht="14.45" customHeight="1">
      <c r="A105" s="13" t="s">
        <v>4</v>
      </c>
      <c r="B105" s="14">
        <f t="shared" ref="B105" si="314">H102+1</f>
        <v>45971</v>
      </c>
      <c r="C105" s="14">
        <f t="shared" ref="C105" si="315">B105+1</f>
        <v>45972</v>
      </c>
      <c r="D105" s="14">
        <f t="shared" ref="D105" si="316">C105+1</f>
        <v>45973</v>
      </c>
      <c r="E105" s="14">
        <f t="shared" ref="E105" si="317">D105+1</f>
        <v>45974</v>
      </c>
      <c r="F105" s="14">
        <f t="shared" ref="F105" si="318">E105+1</f>
        <v>45975</v>
      </c>
      <c r="G105" s="19">
        <f t="shared" ref="G105" si="319">F105+1</f>
        <v>45976</v>
      </c>
      <c r="H105" s="23">
        <f t="shared" ref="H105" si="320">G105+1</f>
        <v>45977</v>
      </c>
      <c r="I105" s="36">
        <v>32</v>
      </c>
      <c r="J105" s="15"/>
      <c r="K105" s="15"/>
      <c r="L105" s="15"/>
      <c r="M105" s="15"/>
      <c r="N105" s="15"/>
    </row>
    <row r="106" spans="1:14" s="1" customFormat="1" ht="14.45" customHeight="1">
      <c r="A106" s="13" t="s">
        <v>8</v>
      </c>
      <c r="B106" s="16"/>
      <c r="C106" s="16"/>
      <c r="D106" s="16"/>
      <c r="E106" s="16"/>
      <c r="F106" s="16"/>
      <c r="G106" s="20"/>
      <c r="H106" s="24"/>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50"/>
    </row>
    <row r="107" spans="1:14" s="1" customFormat="1" ht="14.45" customHeight="1">
      <c r="A107" s="13" t="s">
        <v>5</v>
      </c>
      <c r="B107" s="16"/>
      <c r="C107" s="16"/>
      <c r="D107" s="16"/>
      <c r="E107" s="16"/>
      <c r="F107" s="16"/>
      <c r="G107" s="20"/>
      <c r="H107" s="24"/>
      <c r="I107" s="4">
        <f t="shared" si="321"/>
        <v>0</v>
      </c>
      <c r="J107" s="5">
        <f t="shared" si="322"/>
        <v>0</v>
      </c>
      <c r="K107" s="5">
        <f t="shared" si="323"/>
        <v>0</v>
      </c>
      <c r="L107" s="6" t="str">
        <f t="shared" si="324"/>
        <v>－</v>
      </c>
      <c r="M107" s="7" t="str">
        <f t="shared" si="86"/>
        <v>○</v>
      </c>
      <c r="N107" s="51"/>
    </row>
    <row r="108" spans="1:14" s="1" customFormat="1" ht="14.45" customHeight="1">
      <c r="A108" s="13" t="s">
        <v>4</v>
      </c>
      <c r="B108" s="14">
        <f t="shared" ref="B108" si="325">H105+1</f>
        <v>45978</v>
      </c>
      <c r="C108" s="14">
        <f t="shared" ref="C108" si="326">B108+1</f>
        <v>45979</v>
      </c>
      <c r="D108" s="14">
        <f t="shared" ref="D108" si="327">C108+1</f>
        <v>45980</v>
      </c>
      <c r="E108" s="14">
        <f t="shared" ref="E108" si="328">D108+1</f>
        <v>45981</v>
      </c>
      <c r="F108" s="14">
        <f t="shared" ref="F108" si="329">E108+1</f>
        <v>45982</v>
      </c>
      <c r="G108" s="19">
        <f t="shared" ref="G108" si="330">F108+1</f>
        <v>45983</v>
      </c>
      <c r="H108" s="23">
        <f t="shared" ref="H108" si="331">G108+1</f>
        <v>45984</v>
      </c>
      <c r="I108" s="36">
        <v>33</v>
      </c>
      <c r="J108" s="15"/>
      <c r="K108" s="15"/>
      <c r="L108" s="15"/>
      <c r="M108" s="15"/>
      <c r="N108" s="15"/>
    </row>
    <row r="109" spans="1:14" s="1" customFormat="1" ht="14.45" customHeight="1">
      <c r="A109" s="13" t="s">
        <v>8</v>
      </c>
      <c r="B109" s="16"/>
      <c r="C109" s="16"/>
      <c r="D109" s="16"/>
      <c r="E109" s="16"/>
      <c r="F109" s="16"/>
      <c r="G109" s="20"/>
      <c r="H109" s="24"/>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50"/>
    </row>
    <row r="110" spans="1:14" s="1" customFormat="1" ht="14.45" customHeight="1">
      <c r="A110" s="13" t="s">
        <v>5</v>
      </c>
      <c r="B110" s="16"/>
      <c r="C110" s="16"/>
      <c r="D110" s="16"/>
      <c r="E110" s="16"/>
      <c r="F110" s="16"/>
      <c r="G110" s="20"/>
      <c r="H110" s="24"/>
      <c r="I110" s="4">
        <f t="shared" si="332"/>
        <v>0</v>
      </c>
      <c r="J110" s="5">
        <f t="shared" si="333"/>
        <v>0</v>
      </c>
      <c r="K110" s="5">
        <f t="shared" si="334"/>
        <v>0</v>
      </c>
      <c r="L110" s="6" t="str">
        <f t="shared" si="335"/>
        <v>－</v>
      </c>
      <c r="M110" s="7" t="str">
        <f t="shared" si="98"/>
        <v>○</v>
      </c>
      <c r="N110" s="51"/>
    </row>
    <row r="111" spans="1:14" s="1" customFormat="1" ht="14.45" customHeight="1">
      <c r="A111" s="13" t="s">
        <v>4</v>
      </c>
      <c r="B111" s="14">
        <f t="shared" ref="B111" si="336">H108+1</f>
        <v>45985</v>
      </c>
      <c r="C111" s="14">
        <f t="shared" ref="C111" si="337">B111+1</f>
        <v>45986</v>
      </c>
      <c r="D111" s="14">
        <f t="shared" ref="D111" si="338">C111+1</f>
        <v>45987</v>
      </c>
      <c r="E111" s="14">
        <f t="shared" ref="E111" si="339">D111+1</f>
        <v>45988</v>
      </c>
      <c r="F111" s="14">
        <f t="shared" ref="F111" si="340">E111+1</f>
        <v>45989</v>
      </c>
      <c r="G111" s="19">
        <f t="shared" ref="G111" si="341">F111+1</f>
        <v>45990</v>
      </c>
      <c r="H111" s="23">
        <f t="shared" ref="H111" si="342">G111+1</f>
        <v>45991</v>
      </c>
      <c r="I111" s="36">
        <v>34</v>
      </c>
      <c r="J111" s="15"/>
      <c r="K111" s="15"/>
      <c r="L111" s="15"/>
      <c r="M111" s="15"/>
      <c r="N111" s="15"/>
    </row>
    <row r="112" spans="1:14" s="1" customFormat="1" ht="14.45" customHeight="1">
      <c r="A112" s="13" t="s">
        <v>8</v>
      </c>
      <c r="B112" s="16"/>
      <c r="C112" s="16"/>
      <c r="D112" s="16"/>
      <c r="E112" s="16"/>
      <c r="F112" s="16"/>
      <c r="G112" s="20"/>
      <c r="H112" s="24"/>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50"/>
    </row>
    <row r="113" spans="1:14" s="1" customFormat="1" ht="14.45" customHeight="1">
      <c r="A113" s="13" t="s">
        <v>5</v>
      </c>
      <c r="B113" s="16"/>
      <c r="C113" s="16"/>
      <c r="D113" s="16"/>
      <c r="E113" s="16"/>
      <c r="F113" s="16"/>
      <c r="G113" s="20"/>
      <c r="H113" s="24"/>
      <c r="I113" s="4">
        <f t="shared" si="343"/>
        <v>0</v>
      </c>
      <c r="J113" s="5">
        <f t="shared" si="344"/>
        <v>0</v>
      </c>
      <c r="K113" s="5">
        <f t="shared" si="345"/>
        <v>0</v>
      </c>
      <c r="L113" s="6" t="str">
        <f t="shared" si="346"/>
        <v>－</v>
      </c>
      <c r="M113" s="7" t="str">
        <f t="shared" si="110"/>
        <v>○</v>
      </c>
      <c r="N113" s="51"/>
    </row>
    <row r="114" spans="1:14" s="1" customFormat="1" ht="14.45" customHeight="1">
      <c r="A114" s="13" t="s">
        <v>4</v>
      </c>
      <c r="B114" s="14">
        <f t="shared" ref="B114" si="347">H111+1</f>
        <v>45992</v>
      </c>
      <c r="C114" s="14">
        <f t="shared" ref="C114" si="348">B114+1</f>
        <v>45993</v>
      </c>
      <c r="D114" s="14">
        <f t="shared" ref="D114" si="349">C114+1</f>
        <v>45994</v>
      </c>
      <c r="E114" s="14">
        <f t="shared" ref="E114" si="350">D114+1</f>
        <v>45995</v>
      </c>
      <c r="F114" s="14">
        <f t="shared" ref="F114" si="351">E114+1</f>
        <v>45996</v>
      </c>
      <c r="G114" s="19">
        <f t="shared" ref="G114" si="352">F114+1</f>
        <v>45997</v>
      </c>
      <c r="H114" s="23">
        <f t="shared" ref="H114" si="353">G114+1</f>
        <v>45998</v>
      </c>
      <c r="I114" s="36">
        <v>35</v>
      </c>
      <c r="J114" s="15"/>
      <c r="K114" s="15"/>
      <c r="L114" s="15"/>
      <c r="M114" s="15"/>
      <c r="N114" s="15"/>
    </row>
    <row r="115" spans="1:14" s="1" customFormat="1" ht="14.45" customHeight="1">
      <c r="A115" s="13" t="s">
        <v>8</v>
      </c>
      <c r="B115" s="16"/>
      <c r="C115" s="16"/>
      <c r="D115" s="16"/>
      <c r="E115" s="16"/>
      <c r="F115" s="16"/>
      <c r="G115" s="20"/>
      <c r="H115" s="24"/>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50"/>
    </row>
    <row r="116" spans="1:14" s="1" customFormat="1" ht="14.45" customHeight="1">
      <c r="A116" s="13" t="s">
        <v>5</v>
      </c>
      <c r="B116" s="16"/>
      <c r="C116" s="16"/>
      <c r="D116" s="16"/>
      <c r="E116" s="16"/>
      <c r="F116" s="16"/>
      <c r="G116" s="20"/>
      <c r="H116" s="24"/>
      <c r="I116" s="4">
        <f t="shared" si="354"/>
        <v>0</v>
      </c>
      <c r="J116" s="5">
        <f t="shared" si="355"/>
        <v>0</v>
      </c>
      <c r="K116" s="5">
        <f t="shared" si="356"/>
        <v>0</v>
      </c>
      <c r="L116" s="6" t="str">
        <f t="shared" si="357"/>
        <v>－</v>
      </c>
      <c r="M116" s="7" t="str">
        <f t="shared" ref="M116" si="358">IF(COUNTIF(B116:K116,"◇"),"-",(IF(L116&gt;=0.285,"○","×")))</f>
        <v>○</v>
      </c>
      <c r="N116" s="51"/>
    </row>
    <row r="117" spans="1:14" s="1" customFormat="1" ht="14.45" customHeight="1">
      <c r="A117" s="13" t="s">
        <v>4</v>
      </c>
      <c r="B117" s="14">
        <f t="shared" ref="B117" si="359">H114+1</f>
        <v>45999</v>
      </c>
      <c r="C117" s="14">
        <f t="shared" ref="C117" si="360">B117+1</f>
        <v>46000</v>
      </c>
      <c r="D117" s="14">
        <f t="shared" ref="D117" si="361">C117+1</f>
        <v>46001</v>
      </c>
      <c r="E117" s="14">
        <f t="shared" ref="E117" si="362">D117+1</f>
        <v>46002</v>
      </c>
      <c r="F117" s="14">
        <f t="shared" ref="F117" si="363">E117+1</f>
        <v>46003</v>
      </c>
      <c r="G117" s="19">
        <f t="shared" ref="G117" si="364">F117+1</f>
        <v>46004</v>
      </c>
      <c r="H117" s="23">
        <f t="shared" ref="H117" si="365">G117+1</f>
        <v>46005</v>
      </c>
      <c r="I117" s="36">
        <v>36</v>
      </c>
      <c r="J117" s="15"/>
      <c r="K117" s="15"/>
      <c r="L117" s="15"/>
      <c r="M117" s="15"/>
      <c r="N117" s="15"/>
    </row>
    <row r="118" spans="1:14" s="1" customFormat="1" ht="14.45" customHeight="1">
      <c r="A118" s="13" t="s">
        <v>8</v>
      </c>
      <c r="B118" s="16"/>
      <c r="C118" s="16"/>
      <c r="D118" s="16"/>
      <c r="E118" s="16"/>
      <c r="F118" s="16"/>
      <c r="G118" s="20"/>
      <c r="H118" s="24"/>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50"/>
    </row>
    <row r="119" spans="1:14" s="1" customFormat="1" ht="14.45" customHeight="1">
      <c r="A119" s="13" t="s">
        <v>5</v>
      </c>
      <c r="B119" s="16"/>
      <c r="C119" s="16"/>
      <c r="D119" s="16"/>
      <c r="E119" s="16"/>
      <c r="F119" s="16"/>
      <c r="G119" s="20"/>
      <c r="H119" s="24"/>
      <c r="I119" s="4">
        <f t="shared" si="366"/>
        <v>0</v>
      </c>
      <c r="J119" s="5">
        <f t="shared" si="367"/>
        <v>0</v>
      </c>
      <c r="K119" s="5">
        <f t="shared" si="368"/>
        <v>0</v>
      </c>
      <c r="L119" s="6" t="str">
        <f t="shared" si="369"/>
        <v>－</v>
      </c>
      <c r="M119" s="7" t="str">
        <f t="shared" ref="M119:M182" si="370">IF(COUNTIF(B119:K119,"◇"),"-",(IF(L119&gt;=0.285,"○","×")))</f>
        <v>○</v>
      </c>
      <c r="N119" s="51"/>
    </row>
    <row r="120" spans="1:14" s="1" customFormat="1" ht="14.45" customHeight="1">
      <c r="A120" s="13" t="s">
        <v>4</v>
      </c>
      <c r="B120" s="14">
        <f t="shared" ref="B120" si="371">H117+1</f>
        <v>46006</v>
      </c>
      <c r="C120" s="14">
        <f t="shared" ref="C120" si="372">B120+1</f>
        <v>46007</v>
      </c>
      <c r="D120" s="14">
        <f t="shared" ref="D120" si="373">C120+1</f>
        <v>46008</v>
      </c>
      <c r="E120" s="14">
        <f t="shared" ref="E120" si="374">D120+1</f>
        <v>46009</v>
      </c>
      <c r="F120" s="14">
        <f t="shared" ref="F120" si="375">E120+1</f>
        <v>46010</v>
      </c>
      <c r="G120" s="19">
        <f t="shared" ref="G120" si="376">F120+1</f>
        <v>46011</v>
      </c>
      <c r="H120" s="23">
        <f t="shared" ref="H120" si="377">G120+1</f>
        <v>46012</v>
      </c>
      <c r="I120" s="36">
        <v>37</v>
      </c>
      <c r="J120" s="15"/>
      <c r="K120" s="15"/>
      <c r="L120" s="15"/>
      <c r="M120" s="15"/>
      <c r="N120" s="15"/>
    </row>
    <row r="121" spans="1:14" s="1" customFormat="1" ht="14.45" customHeight="1">
      <c r="A121" s="13" t="s">
        <v>8</v>
      </c>
      <c r="B121" s="16"/>
      <c r="C121" s="16"/>
      <c r="D121" s="16"/>
      <c r="E121" s="16"/>
      <c r="F121" s="16"/>
      <c r="G121" s="20"/>
      <c r="H121" s="24"/>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50"/>
    </row>
    <row r="122" spans="1:14" s="1" customFormat="1" ht="14.45" customHeight="1">
      <c r="A122" s="13" t="s">
        <v>5</v>
      </c>
      <c r="B122" s="16"/>
      <c r="C122" s="16"/>
      <c r="D122" s="16"/>
      <c r="E122" s="16"/>
      <c r="F122" s="16"/>
      <c r="G122" s="20"/>
      <c r="H122" s="24"/>
      <c r="I122" s="4">
        <f t="shared" si="378"/>
        <v>0</v>
      </c>
      <c r="J122" s="5">
        <f t="shared" si="379"/>
        <v>0</v>
      </c>
      <c r="K122" s="5">
        <f t="shared" si="380"/>
        <v>0</v>
      </c>
      <c r="L122" s="6" t="str">
        <f t="shared" si="381"/>
        <v>－</v>
      </c>
      <c r="M122" s="7" t="str">
        <f t="shared" ref="M122:M185" si="382">IF(COUNTIF(B122:K122,"◇"),"-",(IF(L122&gt;=0.285,"○","×")))</f>
        <v>○</v>
      </c>
      <c r="N122" s="51"/>
    </row>
    <row r="123" spans="1:14" s="1" customFormat="1" ht="14.45" customHeight="1">
      <c r="A123" s="13" t="s">
        <v>4</v>
      </c>
      <c r="B123" s="14">
        <f t="shared" ref="B123" si="383">H120+1</f>
        <v>46013</v>
      </c>
      <c r="C123" s="14">
        <f t="shared" ref="C123" si="384">B123+1</f>
        <v>46014</v>
      </c>
      <c r="D123" s="14">
        <f t="shared" ref="D123" si="385">C123+1</f>
        <v>46015</v>
      </c>
      <c r="E123" s="14">
        <f t="shared" ref="E123" si="386">D123+1</f>
        <v>46016</v>
      </c>
      <c r="F123" s="14">
        <f t="shared" ref="F123" si="387">E123+1</f>
        <v>46017</v>
      </c>
      <c r="G123" s="19">
        <f t="shared" ref="G123" si="388">F123+1</f>
        <v>46018</v>
      </c>
      <c r="H123" s="23">
        <f t="shared" ref="H123" si="389">G123+1</f>
        <v>46019</v>
      </c>
      <c r="I123" s="36">
        <v>38</v>
      </c>
      <c r="J123" s="15"/>
      <c r="K123" s="15"/>
      <c r="L123" s="15"/>
      <c r="M123" s="15"/>
      <c r="N123" s="15"/>
    </row>
    <row r="124" spans="1:14" s="1" customFormat="1" ht="14.45" customHeight="1">
      <c r="A124" s="13" t="s">
        <v>8</v>
      </c>
      <c r="B124" s="16"/>
      <c r="C124" s="16"/>
      <c r="D124" s="16"/>
      <c r="E124" s="16"/>
      <c r="F124" s="16"/>
      <c r="G124" s="20"/>
      <c r="H124" s="24"/>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50"/>
    </row>
    <row r="125" spans="1:14" s="1" customFormat="1" ht="14.45" customHeight="1">
      <c r="A125" s="13" t="s">
        <v>5</v>
      </c>
      <c r="B125" s="16"/>
      <c r="C125" s="16"/>
      <c r="D125" s="16"/>
      <c r="E125" s="16"/>
      <c r="F125" s="16"/>
      <c r="G125" s="20"/>
      <c r="H125" s="24"/>
      <c r="I125" s="4">
        <f t="shared" si="390"/>
        <v>0</v>
      </c>
      <c r="J125" s="5">
        <f t="shared" si="391"/>
        <v>0</v>
      </c>
      <c r="K125" s="5">
        <f t="shared" si="392"/>
        <v>0</v>
      </c>
      <c r="L125" s="6" t="str">
        <f t="shared" si="393"/>
        <v>－</v>
      </c>
      <c r="M125" s="7" t="str">
        <f t="shared" ref="M125:M188" si="394">IF(COUNTIF(B125:K125,"◇"),"-",(IF(L125&gt;=0.285,"○","×")))</f>
        <v>○</v>
      </c>
      <c r="N125" s="51"/>
    </row>
    <row r="126" spans="1:14" s="1" customFormat="1" ht="14.45" customHeight="1">
      <c r="A126" s="13" t="s">
        <v>4</v>
      </c>
      <c r="B126" s="14">
        <f t="shared" ref="B126" si="395">H123+1</f>
        <v>46020</v>
      </c>
      <c r="C126" s="14">
        <f t="shared" ref="C126" si="396">B126+1</f>
        <v>46021</v>
      </c>
      <c r="D126" s="14">
        <f t="shared" ref="D126" si="397">C126+1</f>
        <v>46022</v>
      </c>
      <c r="E126" s="14">
        <f t="shared" ref="E126" si="398">D126+1</f>
        <v>46023</v>
      </c>
      <c r="F126" s="14">
        <f t="shared" ref="F126" si="399">E126+1</f>
        <v>46024</v>
      </c>
      <c r="G126" s="19">
        <f t="shared" ref="G126" si="400">F126+1</f>
        <v>46025</v>
      </c>
      <c r="H126" s="23">
        <f t="shared" ref="H126" si="401">G126+1</f>
        <v>46026</v>
      </c>
      <c r="I126" s="36">
        <v>39</v>
      </c>
      <c r="J126" s="15"/>
      <c r="K126" s="15"/>
      <c r="L126" s="15"/>
      <c r="M126" s="15"/>
      <c r="N126" s="15"/>
    </row>
    <row r="127" spans="1:14" s="1" customFormat="1" ht="14.45" customHeight="1">
      <c r="A127" s="13" t="s">
        <v>8</v>
      </c>
      <c r="B127" s="16"/>
      <c r="C127" s="16"/>
      <c r="D127" s="16"/>
      <c r="E127" s="16"/>
      <c r="F127" s="16"/>
      <c r="G127" s="20"/>
      <c r="H127" s="24"/>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50"/>
    </row>
    <row r="128" spans="1:14" s="1" customFormat="1" ht="14.45" customHeight="1">
      <c r="A128" s="13" t="s">
        <v>5</v>
      </c>
      <c r="B128" s="16"/>
      <c r="C128" s="16"/>
      <c r="D128" s="16"/>
      <c r="E128" s="16"/>
      <c r="F128" s="16"/>
      <c r="G128" s="20"/>
      <c r="H128" s="24"/>
      <c r="I128" s="4">
        <f t="shared" si="402"/>
        <v>0</v>
      </c>
      <c r="J128" s="5">
        <f t="shared" si="403"/>
        <v>0</v>
      </c>
      <c r="K128" s="5">
        <f t="shared" si="404"/>
        <v>0</v>
      </c>
      <c r="L128" s="6" t="str">
        <f t="shared" si="405"/>
        <v>－</v>
      </c>
      <c r="M128" s="7" t="str">
        <f t="shared" ref="M128:M191" si="406">IF(COUNTIF(B128:K128,"◇"),"-",(IF(L128&gt;=0.285,"○","×")))</f>
        <v>○</v>
      </c>
      <c r="N128" s="51"/>
    </row>
    <row r="129" spans="1:14" s="1" customFormat="1" ht="14.45" customHeight="1">
      <c r="A129" s="13" t="s">
        <v>4</v>
      </c>
      <c r="B129" s="14">
        <f t="shared" ref="B129" si="407">H126+1</f>
        <v>46027</v>
      </c>
      <c r="C129" s="14">
        <f t="shared" ref="C129" si="408">B129+1</f>
        <v>46028</v>
      </c>
      <c r="D129" s="14">
        <f t="shared" ref="D129" si="409">C129+1</f>
        <v>46029</v>
      </c>
      <c r="E129" s="14">
        <f t="shared" ref="E129" si="410">D129+1</f>
        <v>46030</v>
      </c>
      <c r="F129" s="14">
        <f t="shared" ref="F129" si="411">E129+1</f>
        <v>46031</v>
      </c>
      <c r="G129" s="19">
        <f t="shared" ref="G129" si="412">F129+1</f>
        <v>46032</v>
      </c>
      <c r="H129" s="23">
        <f t="shared" ref="H129" si="413">G129+1</f>
        <v>46033</v>
      </c>
      <c r="I129" s="36">
        <v>40</v>
      </c>
      <c r="J129" s="15"/>
      <c r="K129" s="15"/>
      <c r="L129" s="15"/>
      <c r="M129" s="15"/>
      <c r="N129" s="15"/>
    </row>
    <row r="130" spans="1:14" s="1" customFormat="1" ht="14.45" customHeight="1">
      <c r="A130" s="13" t="s">
        <v>8</v>
      </c>
      <c r="B130" s="16"/>
      <c r="C130" s="16"/>
      <c r="D130" s="16"/>
      <c r="E130" s="16"/>
      <c r="F130" s="16"/>
      <c r="G130" s="20"/>
      <c r="H130" s="24"/>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50"/>
    </row>
    <row r="131" spans="1:14" s="1" customFormat="1" ht="14.45" customHeight="1">
      <c r="A131" s="13" t="s">
        <v>5</v>
      </c>
      <c r="B131" s="16"/>
      <c r="C131" s="16"/>
      <c r="D131" s="16"/>
      <c r="E131" s="16"/>
      <c r="F131" s="16"/>
      <c r="G131" s="20"/>
      <c r="H131" s="24"/>
      <c r="I131" s="4">
        <f t="shared" si="414"/>
        <v>0</v>
      </c>
      <c r="J131" s="5">
        <f t="shared" si="415"/>
        <v>0</v>
      </c>
      <c r="K131" s="5">
        <f t="shared" si="416"/>
        <v>0</v>
      </c>
      <c r="L131" s="6" t="str">
        <f t="shared" si="417"/>
        <v>－</v>
      </c>
      <c r="M131" s="7" t="str">
        <f t="shared" ref="M131:M194" si="418">IF(COUNTIF(B131:K131,"◇"),"-",(IF(L131&gt;=0.285,"○","×")))</f>
        <v>○</v>
      </c>
      <c r="N131" s="51"/>
    </row>
    <row r="132" spans="1:14" s="1" customFormat="1" ht="14.45" customHeight="1">
      <c r="A132" s="13" t="s">
        <v>4</v>
      </c>
      <c r="B132" s="14">
        <f t="shared" ref="B132" si="419">H129+1</f>
        <v>46034</v>
      </c>
      <c r="C132" s="14">
        <f t="shared" ref="C132" si="420">B132+1</f>
        <v>46035</v>
      </c>
      <c r="D132" s="14">
        <f t="shared" ref="D132" si="421">C132+1</f>
        <v>46036</v>
      </c>
      <c r="E132" s="14">
        <f t="shared" ref="E132" si="422">D132+1</f>
        <v>46037</v>
      </c>
      <c r="F132" s="14">
        <f t="shared" ref="F132" si="423">E132+1</f>
        <v>46038</v>
      </c>
      <c r="G132" s="19">
        <f t="shared" ref="G132" si="424">F132+1</f>
        <v>46039</v>
      </c>
      <c r="H132" s="23">
        <f t="shared" ref="H132" si="425">G132+1</f>
        <v>46040</v>
      </c>
      <c r="I132" s="36">
        <v>41</v>
      </c>
      <c r="J132" s="15"/>
      <c r="K132" s="15"/>
      <c r="L132" s="15"/>
      <c r="M132" s="15"/>
      <c r="N132" s="15"/>
    </row>
    <row r="133" spans="1:14" s="1" customFormat="1" ht="14.45" customHeight="1">
      <c r="A133" s="13" t="s">
        <v>8</v>
      </c>
      <c r="B133" s="16"/>
      <c r="C133" s="16"/>
      <c r="D133" s="16"/>
      <c r="E133" s="16"/>
      <c r="F133" s="16"/>
      <c r="G133" s="20"/>
      <c r="H133" s="24"/>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50"/>
    </row>
    <row r="134" spans="1:14" s="1" customFormat="1" ht="14.45" customHeight="1">
      <c r="A134" s="13" t="s">
        <v>5</v>
      </c>
      <c r="B134" s="16"/>
      <c r="C134" s="16"/>
      <c r="D134" s="16"/>
      <c r="E134" s="16"/>
      <c r="F134" s="16"/>
      <c r="G134" s="20"/>
      <c r="H134" s="24"/>
      <c r="I134" s="4">
        <f t="shared" si="426"/>
        <v>0</v>
      </c>
      <c r="J134" s="5">
        <f t="shared" si="427"/>
        <v>0</v>
      </c>
      <c r="K134" s="5">
        <f t="shared" si="428"/>
        <v>0</v>
      </c>
      <c r="L134" s="6" t="str">
        <f t="shared" si="429"/>
        <v>－</v>
      </c>
      <c r="M134" s="7" t="str">
        <f t="shared" ref="M134:M197" si="430">IF(COUNTIF(B134:K134,"◇"),"-",(IF(L134&gt;=0.285,"○","×")))</f>
        <v>○</v>
      </c>
      <c r="N134" s="51"/>
    </row>
    <row r="135" spans="1:14" s="1" customFormat="1" ht="14.45" customHeight="1">
      <c r="A135" s="13" t="s">
        <v>4</v>
      </c>
      <c r="B135" s="14">
        <f t="shared" ref="B135" si="431">H132+1</f>
        <v>46041</v>
      </c>
      <c r="C135" s="14">
        <f t="shared" ref="C135" si="432">B135+1</f>
        <v>46042</v>
      </c>
      <c r="D135" s="14">
        <f t="shared" ref="D135" si="433">C135+1</f>
        <v>46043</v>
      </c>
      <c r="E135" s="14">
        <f t="shared" ref="E135" si="434">D135+1</f>
        <v>46044</v>
      </c>
      <c r="F135" s="14">
        <f t="shared" ref="F135" si="435">E135+1</f>
        <v>46045</v>
      </c>
      <c r="G135" s="19">
        <f t="shared" ref="G135" si="436">F135+1</f>
        <v>46046</v>
      </c>
      <c r="H135" s="23">
        <f t="shared" ref="H135" si="437">G135+1</f>
        <v>46047</v>
      </c>
      <c r="I135" s="36">
        <v>42</v>
      </c>
      <c r="J135" s="15"/>
      <c r="K135" s="15"/>
      <c r="L135" s="15"/>
      <c r="M135" s="15"/>
      <c r="N135" s="15"/>
    </row>
    <row r="136" spans="1:14" s="1" customFormat="1" ht="14.45" customHeight="1">
      <c r="A136" s="13" t="s">
        <v>8</v>
      </c>
      <c r="B136" s="16"/>
      <c r="C136" s="16"/>
      <c r="D136" s="16"/>
      <c r="E136" s="16"/>
      <c r="F136" s="16"/>
      <c r="G136" s="20"/>
      <c r="H136" s="24"/>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50"/>
    </row>
    <row r="137" spans="1:14" s="1" customFormat="1" ht="14.45" customHeight="1">
      <c r="A137" s="13" t="s">
        <v>5</v>
      </c>
      <c r="B137" s="16"/>
      <c r="C137" s="16"/>
      <c r="D137" s="16"/>
      <c r="E137" s="16"/>
      <c r="F137" s="16"/>
      <c r="G137" s="20"/>
      <c r="H137" s="24"/>
      <c r="I137" s="4">
        <f t="shared" si="438"/>
        <v>0</v>
      </c>
      <c r="J137" s="5">
        <f t="shared" si="439"/>
        <v>0</v>
      </c>
      <c r="K137" s="5">
        <f t="shared" si="440"/>
        <v>0</v>
      </c>
      <c r="L137" s="6" t="str">
        <f t="shared" si="441"/>
        <v>－</v>
      </c>
      <c r="M137" s="7" t="str">
        <f t="shared" ref="M137" si="443">IF(COUNTIF(B137:K137,"◇"),"-",(IF(L137&gt;=0.285,"○","×")))</f>
        <v>○</v>
      </c>
      <c r="N137" s="51"/>
    </row>
    <row r="138" spans="1:14" s="1" customFormat="1" ht="14.45" customHeight="1">
      <c r="A138" s="13" t="s">
        <v>4</v>
      </c>
      <c r="B138" s="14">
        <f t="shared" ref="B138" si="444">H135+1</f>
        <v>46048</v>
      </c>
      <c r="C138" s="14">
        <f t="shared" ref="C138" si="445">B138+1</f>
        <v>46049</v>
      </c>
      <c r="D138" s="14">
        <f t="shared" ref="D138" si="446">C138+1</f>
        <v>46050</v>
      </c>
      <c r="E138" s="14">
        <f t="shared" ref="E138" si="447">D138+1</f>
        <v>46051</v>
      </c>
      <c r="F138" s="14">
        <f t="shared" ref="F138" si="448">E138+1</f>
        <v>46052</v>
      </c>
      <c r="G138" s="19">
        <f t="shared" ref="G138" si="449">F138+1</f>
        <v>46053</v>
      </c>
      <c r="H138" s="23">
        <f t="shared" ref="H138" si="450">G138+1</f>
        <v>46054</v>
      </c>
      <c r="I138" s="36">
        <v>43</v>
      </c>
      <c r="J138" s="15"/>
      <c r="K138" s="15"/>
      <c r="L138" s="15"/>
      <c r="M138" s="15"/>
      <c r="N138" s="15"/>
    </row>
    <row r="139" spans="1:14" s="1" customFormat="1" ht="14.45" customHeight="1">
      <c r="A139" s="13" t="s">
        <v>8</v>
      </c>
      <c r="B139" s="16"/>
      <c r="C139" s="16"/>
      <c r="D139" s="16"/>
      <c r="E139" s="16"/>
      <c r="F139" s="16"/>
      <c r="G139" s="20"/>
      <c r="H139" s="24"/>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50"/>
    </row>
    <row r="140" spans="1:14" s="1" customFormat="1" ht="14.45" customHeight="1">
      <c r="A140" s="13" t="s">
        <v>5</v>
      </c>
      <c r="B140" s="16"/>
      <c r="C140" s="16"/>
      <c r="D140" s="16"/>
      <c r="E140" s="16"/>
      <c r="F140" s="16"/>
      <c r="G140" s="20"/>
      <c r="H140" s="24"/>
      <c r="I140" s="4">
        <f t="shared" si="451"/>
        <v>0</v>
      </c>
      <c r="J140" s="5">
        <f t="shared" si="452"/>
        <v>0</v>
      </c>
      <c r="K140" s="5">
        <f t="shared" si="453"/>
        <v>0</v>
      </c>
      <c r="L140" s="6" t="str">
        <f t="shared" si="454"/>
        <v>－</v>
      </c>
      <c r="M140" s="7" t="str">
        <f t="shared" si="370"/>
        <v>○</v>
      </c>
      <c r="N140" s="51"/>
    </row>
    <row r="141" spans="1:14" s="1" customFormat="1" ht="14.45" customHeight="1">
      <c r="A141" s="13" t="s">
        <v>4</v>
      </c>
      <c r="B141" s="14">
        <f t="shared" ref="B141" si="455">H138+1</f>
        <v>46055</v>
      </c>
      <c r="C141" s="14">
        <f t="shared" ref="C141" si="456">B141+1</f>
        <v>46056</v>
      </c>
      <c r="D141" s="14">
        <f t="shared" ref="D141" si="457">C141+1</f>
        <v>46057</v>
      </c>
      <c r="E141" s="14">
        <f t="shared" ref="E141" si="458">D141+1</f>
        <v>46058</v>
      </c>
      <c r="F141" s="14">
        <f t="shared" ref="F141" si="459">E141+1</f>
        <v>46059</v>
      </c>
      <c r="G141" s="19">
        <f t="shared" ref="G141" si="460">F141+1</f>
        <v>46060</v>
      </c>
      <c r="H141" s="23">
        <f t="shared" ref="H141" si="461">G141+1</f>
        <v>46061</v>
      </c>
      <c r="I141" s="36">
        <v>44</v>
      </c>
      <c r="J141" s="15"/>
      <c r="K141" s="15"/>
      <c r="L141" s="15"/>
      <c r="M141" s="15"/>
      <c r="N141" s="15"/>
    </row>
    <row r="142" spans="1:14" s="1" customFormat="1" ht="14.45" customHeight="1">
      <c r="A142" s="13" t="s">
        <v>8</v>
      </c>
      <c r="B142" s="16"/>
      <c r="C142" s="16"/>
      <c r="D142" s="16"/>
      <c r="E142" s="16"/>
      <c r="F142" s="16"/>
      <c r="G142" s="20"/>
      <c r="H142" s="24"/>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50"/>
    </row>
    <row r="143" spans="1:14" s="1" customFormat="1" ht="14.45" customHeight="1">
      <c r="A143" s="13" t="s">
        <v>5</v>
      </c>
      <c r="B143" s="16"/>
      <c r="C143" s="16"/>
      <c r="D143" s="16"/>
      <c r="E143" s="16"/>
      <c r="F143" s="16"/>
      <c r="G143" s="20"/>
      <c r="H143" s="24"/>
      <c r="I143" s="4">
        <f t="shared" si="462"/>
        <v>0</v>
      </c>
      <c r="J143" s="5">
        <f t="shared" si="463"/>
        <v>0</v>
      </c>
      <c r="K143" s="5">
        <f t="shared" si="464"/>
        <v>0</v>
      </c>
      <c r="L143" s="6" t="str">
        <f t="shared" si="465"/>
        <v>－</v>
      </c>
      <c r="M143" s="7" t="str">
        <f t="shared" si="382"/>
        <v>○</v>
      </c>
      <c r="N143" s="51"/>
    </row>
    <row r="144" spans="1:14" s="1" customFormat="1" ht="14.45" customHeight="1">
      <c r="A144" s="13" t="s">
        <v>4</v>
      </c>
      <c r="B144" s="14">
        <f t="shared" ref="B144" si="466">H141+1</f>
        <v>46062</v>
      </c>
      <c r="C144" s="14">
        <f t="shared" ref="C144" si="467">B144+1</f>
        <v>46063</v>
      </c>
      <c r="D144" s="14">
        <f t="shared" ref="D144" si="468">C144+1</f>
        <v>46064</v>
      </c>
      <c r="E144" s="14">
        <f t="shared" ref="E144" si="469">D144+1</f>
        <v>46065</v>
      </c>
      <c r="F144" s="14">
        <f t="shared" ref="F144" si="470">E144+1</f>
        <v>46066</v>
      </c>
      <c r="G144" s="19">
        <f t="shared" ref="G144" si="471">F144+1</f>
        <v>46067</v>
      </c>
      <c r="H144" s="23">
        <f t="shared" ref="H144" si="472">G144+1</f>
        <v>46068</v>
      </c>
      <c r="I144" s="36">
        <v>45</v>
      </c>
      <c r="J144" s="15"/>
      <c r="K144" s="15"/>
      <c r="L144" s="15"/>
      <c r="M144" s="15"/>
      <c r="N144" s="15"/>
    </row>
    <row r="145" spans="1:14" s="1" customFormat="1" ht="14.45" customHeight="1">
      <c r="A145" s="13" t="s">
        <v>8</v>
      </c>
      <c r="B145" s="16"/>
      <c r="C145" s="16"/>
      <c r="D145" s="16"/>
      <c r="E145" s="16"/>
      <c r="F145" s="16"/>
      <c r="G145" s="20"/>
      <c r="H145" s="24"/>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50"/>
    </row>
    <row r="146" spans="1:14" s="1" customFormat="1" ht="14.45" customHeight="1">
      <c r="A146" s="13" t="s">
        <v>5</v>
      </c>
      <c r="B146" s="16"/>
      <c r="C146" s="16"/>
      <c r="D146" s="16"/>
      <c r="E146" s="16"/>
      <c r="F146" s="16"/>
      <c r="G146" s="20"/>
      <c r="H146" s="24"/>
      <c r="I146" s="4">
        <f t="shared" si="473"/>
        <v>0</v>
      </c>
      <c r="J146" s="5">
        <f t="shared" si="474"/>
        <v>0</v>
      </c>
      <c r="K146" s="5">
        <f t="shared" si="475"/>
        <v>0</v>
      </c>
      <c r="L146" s="6" t="str">
        <f t="shared" si="476"/>
        <v>－</v>
      </c>
      <c r="M146" s="7" t="str">
        <f t="shared" si="394"/>
        <v>○</v>
      </c>
      <c r="N146" s="51"/>
    </row>
    <row r="147" spans="1:14" s="1" customFormat="1" ht="14.45" customHeight="1">
      <c r="A147" s="13" t="s">
        <v>4</v>
      </c>
      <c r="B147" s="14">
        <f t="shared" ref="B147" si="477">H144+1</f>
        <v>46069</v>
      </c>
      <c r="C147" s="14">
        <f t="shared" ref="C147" si="478">B147+1</f>
        <v>46070</v>
      </c>
      <c r="D147" s="14">
        <f t="shared" ref="D147" si="479">C147+1</f>
        <v>46071</v>
      </c>
      <c r="E147" s="14">
        <f t="shared" ref="E147" si="480">D147+1</f>
        <v>46072</v>
      </c>
      <c r="F147" s="14">
        <f t="shared" ref="F147" si="481">E147+1</f>
        <v>46073</v>
      </c>
      <c r="G147" s="19">
        <f t="shared" ref="G147" si="482">F147+1</f>
        <v>46074</v>
      </c>
      <c r="H147" s="23">
        <f t="shared" ref="H147" si="483">G147+1</f>
        <v>46075</v>
      </c>
      <c r="I147" s="36">
        <v>46</v>
      </c>
      <c r="J147" s="15"/>
      <c r="K147" s="15"/>
      <c r="L147" s="15"/>
      <c r="M147" s="15"/>
      <c r="N147" s="15"/>
    </row>
    <row r="148" spans="1:14" s="1" customFormat="1" ht="14.45" customHeight="1">
      <c r="A148" s="13" t="s">
        <v>8</v>
      </c>
      <c r="B148" s="16"/>
      <c r="C148" s="16"/>
      <c r="D148" s="16"/>
      <c r="E148" s="16"/>
      <c r="F148" s="16"/>
      <c r="G148" s="20"/>
      <c r="H148" s="24"/>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50"/>
    </row>
    <row r="149" spans="1:14" s="1" customFormat="1" ht="14.45" customHeight="1">
      <c r="A149" s="13" t="s">
        <v>5</v>
      </c>
      <c r="B149" s="16"/>
      <c r="C149" s="16"/>
      <c r="D149" s="16"/>
      <c r="E149" s="16"/>
      <c r="F149" s="16"/>
      <c r="G149" s="20"/>
      <c r="H149" s="24"/>
      <c r="I149" s="4">
        <f t="shared" si="484"/>
        <v>0</v>
      </c>
      <c r="J149" s="5">
        <f t="shared" si="485"/>
        <v>0</v>
      </c>
      <c r="K149" s="5">
        <f t="shared" si="486"/>
        <v>0</v>
      </c>
      <c r="L149" s="6" t="str">
        <f t="shared" si="487"/>
        <v>－</v>
      </c>
      <c r="M149" s="7" t="str">
        <f t="shared" si="406"/>
        <v>○</v>
      </c>
      <c r="N149" s="51"/>
    </row>
    <row r="150" spans="1:14" s="1" customFormat="1" ht="14.45" customHeight="1">
      <c r="A150" s="13" t="s">
        <v>4</v>
      </c>
      <c r="B150" s="14">
        <f t="shared" ref="B150" si="488">H147+1</f>
        <v>46076</v>
      </c>
      <c r="C150" s="14">
        <f t="shared" ref="C150" si="489">B150+1</f>
        <v>46077</v>
      </c>
      <c r="D150" s="14">
        <f t="shared" ref="D150" si="490">C150+1</f>
        <v>46078</v>
      </c>
      <c r="E150" s="14">
        <f t="shared" ref="E150" si="491">D150+1</f>
        <v>46079</v>
      </c>
      <c r="F150" s="14">
        <f t="shared" ref="F150" si="492">E150+1</f>
        <v>46080</v>
      </c>
      <c r="G150" s="19">
        <f t="shared" ref="G150" si="493">F150+1</f>
        <v>46081</v>
      </c>
      <c r="H150" s="23">
        <f t="shared" ref="H150" si="494">G150+1</f>
        <v>46082</v>
      </c>
      <c r="I150" s="36">
        <v>47</v>
      </c>
      <c r="J150" s="15"/>
      <c r="K150" s="15"/>
      <c r="L150" s="15"/>
      <c r="M150" s="15"/>
      <c r="N150" s="15"/>
    </row>
    <row r="151" spans="1:14" s="1" customFormat="1" ht="14.45" customHeight="1">
      <c r="A151" s="13" t="s">
        <v>8</v>
      </c>
      <c r="B151" s="16"/>
      <c r="C151" s="16"/>
      <c r="D151" s="16"/>
      <c r="E151" s="16"/>
      <c r="F151" s="16"/>
      <c r="G151" s="20"/>
      <c r="H151" s="24"/>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50"/>
    </row>
    <row r="152" spans="1:14" s="1" customFormat="1" ht="14.45" customHeight="1">
      <c r="A152" s="13" t="s">
        <v>5</v>
      </c>
      <c r="B152" s="16"/>
      <c r="C152" s="16"/>
      <c r="D152" s="16"/>
      <c r="E152" s="16"/>
      <c r="F152" s="16"/>
      <c r="G152" s="20"/>
      <c r="H152" s="24"/>
      <c r="I152" s="4">
        <f t="shared" si="495"/>
        <v>0</v>
      </c>
      <c r="J152" s="5">
        <f t="shared" si="496"/>
        <v>0</v>
      </c>
      <c r="K152" s="5">
        <f t="shared" si="497"/>
        <v>0</v>
      </c>
      <c r="L152" s="6" t="str">
        <f t="shared" si="498"/>
        <v>－</v>
      </c>
      <c r="M152" s="7" t="str">
        <f t="shared" si="418"/>
        <v>○</v>
      </c>
      <c r="N152" s="51"/>
    </row>
    <row r="153" spans="1:14" s="1" customFormat="1" ht="14.45" customHeight="1">
      <c r="A153" s="13" t="s">
        <v>4</v>
      </c>
      <c r="B153" s="14">
        <f t="shared" ref="B153" si="499">H150+1</f>
        <v>46083</v>
      </c>
      <c r="C153" s="14">
        <f t="shared" ref="C153" si="500">B153+1</f>
        <v>46084</v>
      </c>
      <c r="D153" s="14">
        <f t="shared" ref="D153" si="501">C153+1</f>
        <v>46085</v>
      </c>
      <c r="E153" s="14">
        <f t="shared" ref="E153" si="502">D153+1</f>
        <v>46086</v>
      </c>
      <c r="F153" s="14">
        <f t="shared" ref="F153" si="503">E153+1</f>
        <v>46087</v>
      </c>
      <c r="G153" s="19">
        <f t="shared" ref="G153" si="504">F153+1</f>
        <v>46088</v>
      </c>
      <c r="H153" s="23">
        <f t="shared" ref="H153" si="505">G153+1</f>
        <v>46089</v>
      </c>
      <c r="I153" s="36">
        <v>48</v>
      </c>
      <c r="J153" s="15"/>
      <c r="K153" s="15"/>
      <c r="L153" s="15"/>
      <c r="M153" s="15"/>
      <c r="N153" s="15"/>
    </row>
    <row r="154" spans="1:14" s="1" customFormat="1" ht="14.45" customHeight="1">
      <c r="A154" s="13" t="s">
        <v>8</v>
      </c>
      <c r="B154" s="16"/>
      <c r="C154" s="16"/>
      <c r="D154" s="16"/>
      <c r="E154" s="16"/>
      <c r="F154" s="16"/>
      <c r="G154" s="20"/>
      <c r="H154" s="24"/>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50"/>
    </row>
    <row r="155" spans="1:14" s="1" customFormat="1" ht="14.45" customHeight="1">
      <c r="A155" s="13" t="s">
        <v>5</v>
      </c>
      <c r="B155" s="16"/>
      <c r="C155" s="16"/>
      <c r="D155" s="16"/>
      <c r="E155" s="16"/>
      <c r="F155" s="16"/>
      <c r="G155" s="20"/>
      <c r="H155" s="24"/>
      <c r="I155" s="4">
        <f t="shared" si="506"/>
        <v>0</v>
      </c>
      <c r="J155" s="5">
        <f t="shared" si="507"/>
        <v>0</v>
      </c>
      <c r="K155" s="5">
        <f t="shared" si="508"/>
        <v>0</v>
      </c>
      <c r="L155" s="6" t="str">
        <f t="shared" si="509"/>
        <v>－</v>
      </c>
      <c r="M155" s="7" t="str">
        <f t="shared" si="430"/>
        <v>○</v>
      </c>
      <c r="N155" s="51"/>
    </row>
    <row r="156" spans="1:14" s="1" customFormat="1" ht="14.45" customHeight="1">
      <c r="A156" s="13" t="s">
        <v>4</v>
      </c>
      <c r="B156" s="14">
        <f t="shared" ref="B156" si="510">H153+1</f>
        <v>46090</v>
      </c>
      <c r="C156" s="14">
        <f t="shared" ref="C156" si="511">B156+1</f>
        <v>46091</v>
      </c>
      <c r="D156" s="14">
        <f t="shared" ref="D156" si="512">C156+1</f>
        <v>46092</v>
      </c>
      <c r="E156" s="14">
        <f t="shared" ref="E156" si="513">D156+1</f>
        <v>46093</v>
      </c>
      <c r="F156" s="14">
        <f t="shared" ref="F156" si="514">E156+1</f>
        <v>46094</v>
      </c>
      <c r="G156" s="19">
        <f t="shared" ref="G156" si="515">F156+1</f>
        <v>46095</v>
      </c>
      <c r="H156" s="23">
        <f t="shared" ref="H156" si="516">G156+1</f>
        <v>46096</v>
      </c>
      <c r="I156" s="36">
        <v>49</v>
      </c>
      <c r="J156" s="15"/>
      <c r="K156" s="15"/>
      <c r="L156" s="15"/>
      <c r="M156" s="15"/>
      <c r="N156" s="15"/>
    </row>
    <row r="157" spans="1:14" s="1" customFormat="1" ht="14.45" customHeight="1">
      <c r="A157" s="13" t="s">
        <v>8</v>
      </c>
      <c r="B157" s="16"/>
      <c r="C157" s="16"/>
      <c r="D157" s="16"/>
      <c r="E157" s="16"/>
      <c r="F157" s="16"/>
      <c r="G157" s="20"/>
      <c r="H157" s="24"/>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50"/>
    </row>
    <row r="158" spans="1:14" s="1" customFormat="1" ht="14.45" customHeight="1">
      <c r="A158" s="13" t="s">
        <v>5</v>
      </c>
      <c r="B158" s="16"/>
      <c r="C158" s="16"/>
      <c r="D158" s="16"/>
      <c r="E158" s="16"/>
      <c r="F158" s="16"/>
      <c r="G158" s="20"/>
      <c r="H158" s="24"/>
      <c r="I158" s="4">
        <f t="shared" si="517"/>
        <v>0</v>
      </c>
      <c r="J158" s="5">
        <f t="shared" si="518"/>
        <v>0</v>
      </c>
      <c r="K158" s="5">
        <f t="shared" si="519"/>
        <v>0</v>
      </c>
      <c r="L158" s="6" t="str">
        <f t="shared" si="520"/>
        <v>－</v>
      </c>
      <c r="M158" s="7" t="str">
        <f t="shared" ref="M158" si="521">IF(COUNTIF(B158:K158,"◇"),"-",(IF(L158&gt;=0.285,"○","×")))</f>
        <v>○</v>
      </c>
      <c r="N158" s="51"/>
    </row>
    <row r="159" spans="1:14" s="1" customFormat="1" ht="14.45" customHeight="1">
      <c r="A159" s="13" t="s">
        <v>4</v>
      </c>
      <c r="B159" s="14">
        <f t="shared" ref="B159" si="522">H156+1</f>
        <v>46097</v>
      </c>
      <c r="C159" s="14">
        <f t="shared" ref="C159" si="523">B159+1</f>
        <v>46098</v>
      </c>
      <c r="D159" s="14">
        <f t="shared" ref="D159" si="524">C159+1</f>
        <v>46099</v>
      </c>
      <c r="E159" s="14">
        <f t="shared" ref="E159" si="525">D159+1</f>
        <v>46100</v>
      </c>
      <c r="F159" s="14">
        <f t="shared" ref="F159" si="526">E159+1</f>
        <v>46101</v>
      </c>
      <c r="G159" s="19">
        <f t="shared" ref="G159" si="527">F159+1</f>
        <v>46102</v>
      </c>
      <c r="H159" s="23">
        <f t="shared" ref="H159" si="528">G159+1</f>
        <v>46103</v>
      </c>
      <c r="I159" s="36">
        <v>50</v>
      </c>
      <c r="J159" s="15"/>
      <c r="K159" s="15"/>
      <c r="L159" s="15"/>
      <c r="M159" s="15"/>
      <c r="N159" s="15"/>
    </row>
    <row r="160" spans="1:14" s="1" customFormat="1" ht="14.45" customHeight="1">
      <c r="A160" s="13" t="s">
        <v>8</v>
      </c>
      <c r="B160" s="16"/>
      <c r="C160" s="16"/>
      <c r="D160" s="16"/>
      <c r="E160" s="16"/>
      <c r="F160" s="16"/>
      <c r="G160" s="20"/>
      <c r="H160" s="24"/>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50"/>
    </row>
    <row r="161" spans="1:14" s="1" customFormat="1" ht="14.45" customHeight="1">
      <c r="A161" s="13" t="s">
        <v>5</v>
      </c>
      <c r="B161" s="16"/>
      <c r="C161" s="16"/>
      <c r="D161" s="16"/>
      <c r="E161" s="16"/>
      <c r="F161" s="16"/>
      <c r="G161" s="20"/>
      <c r="H161" s="24"/>
      <c r="I161" s="4">
        <f t="shared" si="529"/>
        <v>0</v>
      </c>
      <c r="J161" s="5">
        <f t="shared" si="530"/>
        <v>0</v>
      </c>
      <c r="K161" s="5">
        <f t="shared" si="531"/>
        <v>0</v>
      </c>
      <c r="L161" s="6" t="str">
        <f t="shared" si="532"/>
        <v>－</v>
      </c>
      <c r="M161" s="7" t="str">
        <f t="shared" si="370"/>
        <v>○</v>
      </c>
      <c r="N161" s="51"/>
    </row>
    <row r="162" spans="1:14" s="1" customFormat="1" ht="14.45" customHeight="1">
      <c r="A162" s="13" t="s">
        <v>4</v>
      </c>
      <c r="B162" s="14">
        <f t="shared" ref="B162" si="533">H159+1</f>
        <v>46104</v>
      </c>
      <c r="C162" s="14">
        <f t="shared" ref="C162" si="534">B162+1</f>
        <v>46105</v>
      </c>
      <c r="D162" s="14">
        <f t="shared" ref="D162" si="535">C162+1</f>
        <v>46106</v>
      </c>
      <c r="E162" s="14">
        <f t="shared" ref="E162" si="536">D162+1</f>
        <v>46107</v>
      </c>
      <c r="F162" s="14">
        <f t="shared" ref="F162" si="537">E162+1</f>
        <v>46108</v>
      </c>
      <c r="G162" s="19">
        <f t="shared" ref="G162" si="538">F162+1</f>
        <v>46109</v>
      </c>
      <c r="H162" s="23">
        <f t="shared" ref="H162" si="539">G162+1</f>
        <v>46110</v>
      </c>
      <c r="I162" s="36">
        <v>51</v>
      </c>
      <c r="J162" s="15"/>
      <c r="K162" s="15"/>
      <c r="L162" s="15"/>
      <c r="M162" s="15"/>
      <c r="N162" s="15"/>
    </row>
    <row r="163" spans="1:14" s="1" customFormat="1" ht="14.45" customHeight="1">
      <c r="A163" s="13" t="s">
        <v>8</v>
      </c>
      <c r="B163" s="16"/>
      <c r="C163" s="16"/>
      <c r="D163" s="16"/>
      <c r="E163" s="16"/>
      <c r="F163" s="16"/>
      <c r="G163" s="20"/>
      <c r="H163" s="24"/>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50"/>
    </row>
    <row r="164" spans="1:14" s="1" customFormat="1" ht="14.45" customHeight="1">
      <c r="A164" s="13" t="s">
        <v>5</v>
      </c>
      <c r="B164" s="16"/>
      <c r="C164" s="16"/>
      <c r="D164" s="16"/>
      <c r="E164" s="16"/>
      <c r="F164" s="16"/>
      <c r="G164" s="20"/>
      <c r="H164" s="24"/>
      <c r="I164" s="4">
        <f t="shared" si="540"/>
        <v>0</v>
      </c>
      <c r="J164" s="5">
        <f t="shared" si="541"/>
        <v>0</v>
      </c>
      <c r="K164" s="5">
        <f t="shared" si="542"/>
        <v>0</v>
      </c>
      <c r="L164" s="6" t="str">
        <f t="shared" si="543"/>
        <v>－</v>
      </c>
      <c r="M164" s="7" t="str">
        <f t="shared" si="382"/>
        <v>○</v>
      </c>
      <c r="N164" s="51"/>
    </row>
    <row r="165" spans="1:14" s="1" customFormat="1" ht="14.45" customHeight="1">
      <c r="A165" s="13" t="s">
        <v>4</v>
      </c>
      <c r="B165" s="14">
        <f t="shared" ref="B165" si="544">H162+1</f>
        <v>46111</v>
      </c>
      <c r="C165" s="14">
        <f t="shared" ref="C165" si="545">B165+1</f>
        <v>46112</v>
      </c>
      <c r="D165" s="14">
        <f t="shared" ref="D165" si="546">C165+1</f>
        <v>46113</v>
      </c>
      <c r="E165" s="14">
        <f t="shared" ref="E165" si="547">D165+1</f>
        <v>46114</v>
      </c>
      <c r="F165" s="14">
        <f t="shared" ref="F165" si="548">E165+1</f>
        <v>46115</v>
      </c>
      <c r="G165" s="19">
        <f t="shared" ref="G165" si="549">F165+1</f>
        <v>46116</v>
      </c>
      <c r="H165" s="23">
        <f t="shared" ref="H165" si="550">G165+1</f>
        <v>46117</v>
      </c>
      <c r="I165" s="36">
        <v>52</v>
      </c>
      <c r="J165" s="15"/>
      <c r="K165" s="15"/>
      <c r="L165" s="15"/>
      <c r="M165" s="15"/>
      <c r="N165" s="15"/>
    </row>
    <row r="166" spans="1:14" s="1" customFormat="1" ht="14.45" customHeight="1">
      <c r="A166" s="13" t="s">
        <v>8</v>
      </c>
      <c r="B166" s="16"/>
      <c r="C166" s="16"/>
      <c r="D166" s="16"/>
      <c r="E166" s="16"/>
      <c r="F166" s="16"/>
      <c r="G166" s="20"/>
      <c r="H166" s="24"/>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50"/>
    </row>
    <row r="167" spans="1:14" s="1" customFormat="1" ht="14.45" customHeight="1">
      <c r="A167" s="13" t="s">
        <v>5</v>
      </c>
      <c r="B167" s="16"/>
      <c r="C167" s="16"/>
      <c r="D167" s="16"/>
      <c r="E167" s="16"/>
      <c r="F167" s="16"/>
      <c r="G167" s="20"/>
      <c r="H167" s="24"/>
      <c r="I167" s="4">
        <f t="shared" si="551"/>
        <v>0</v>
      </c>
      <c r="J167" s="5">
        <f t="shared" si="552"/>
        <v>0</v>
      </c>
      <c r="K167" s="5">
        <f t="shared" si="553"/>
        <v>0</v>
      </c>
      <c r="L167" s="6" t="str">
        <f t="shared" si="554"/>
        <v>－</v>
      </c>
      <c r="M167" s="7" t="str">
        <f t="shared" si="394"/>
        <v>○</v>
      </c>
      <c r="N167" s="51"/>
    </row>
    <row r="168" spans="1:14" s="1" customFormat="1" ht="14.45" customHeight="1">
      <c r="A168" s="13" t="s">
        <v>4</v>
      </c>
      <c r="B168" s="14">
        <f t="shared" ref="B168" si="556">H165+1</f>
        <v>46118</v>
      </c>
      <c r="C168" s="14">
        <f t="shared" ref="C168" si="557">B168+1</f>
        <v>46119</v>
      </c>
      <c r="D168" s="14">
        <f t="shared" ref="D168" si="558">C168+1</f>
        <v>46120</v>
      </c>
      <c r="E168" s="14">
        <f t="shared" ref="E168" si="559">D168+1</f>
        <v>46121</v>
      </c>
      <c r="F168" s="14">
        <f t="shared" ref="F168" si="560">E168+1</f>
        <v>46122</v>
      </c>
      <c r="G168" s="19">
        <f t="shared" ref="G168" si="561">F168+1</f>
        <v>46123</v>
      </c>
      <c r="H168" s="23">
        <f t="shared" ref="H168" si="562">G168+1</f>
        <v>46124</v>
      </c>
      <c r="I168" s="36">
        <v>53</v>
      </c>
      <c r="J168" s="15"/>
      <c r="K168" s="15"/>
      <c r="L168" s="15"/>
      <c r="M168" s="15"/>
      <c r="N168" s="15"/>
    </row>
    <row r="169" spans="1:14" s="1" customFormat="1" ht="14.45" customHeight="1">
      <c r="A169" s="13" t="s">
        <v>8</v>
      </c>
      <c r="B169" s="16"/>
      <c r="C169" s="16"/>
      <c r="D169" s="16"/>
      <c r="E169" s="16"/>
      <c r="F169" s="16"/>
      <c r="G169" s="20"/>
      <c r="H169" s="24"/>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50"/>
    </row>
    <row r="170" spans="1:14" s="1" customFormat="1" ht="14.45" customHeight="1">
      <c r="A170" s="13" t="s">
        <v>5</v>
      </c>
      <c r="B170" s="16"/>
      <c r="C170" s="16"/>
      <c r="D170" s="16"/>
      <c r="E170" s="16"/>
      <c r="F170" s="16"/>
      <c r="G170" s="20"/>
      <c r="H170" s="24"/>
      <c r="I170" s="4">
        <f t="shared" si="563"/>
        <v>0</v>
      </c>
      <c r="J170" s="5">
        <f t="shared" si="564"/>
        <v>0</v>
      </c>
      <c r="K170" s="5">
        <f t="shared" si="565"/>
        <v>0</v>
      </c>
      <c r="L170" s="6" t="str">
        <f t="shared" si="566"/>
        <v>－</v>
      </c>
      <c r="M170" s="7" t="str">
        <f t="shared" si="406"/>
        <v>○</v>
      </c>
      <c r="N170" s="51"/>
    </row>
    <row r="171" spans="1:14" s="1" customFormat="1" ht="14.45" customHeight="1">
      <c r="A171" s="13" t="s">
        <v>4</v>
      </c>
      <c r="B171" s="14">
        <f t="shared" ref="B171" si="567">H168+1</f>
        <v>46125</v>
      </c>
      <c r="C171" s="14">
        <f t="shared" ref="C171" si="568">B171+1</f>
        <v>46126</v>
      </c>
      <c r="D171" s="14">
        <f t="shared" ref="D171" si="569">C171+1</f>
        <v>46127</v>
      </c>
      <c r="E171" s="14">
        <f t="shared" ref="E171" si="570">D171+1</f>
        <v>46128</v>
      </c>
      <c r="F171" s="14">
        <f t="shared" ref="F171" si="571">E171+1</f>
        <v>46129</v>
      </c>
      <c r="G171" s="19">
        <f t="shared" ref="G171" si="572">F171+1</f>
        <v>46130</v>
      </c>
      <c r="H171" s="23">
        <f t="shared" ref="H171" si="573">G171+1</f>
        <v>46131</v>
      </c>
      <c r="I171" s="36">
        <v>54</v>
      </c>
      <c r="J171" s="15"/>
      <c r="K171" s="15"/>
      <c r="L171" s="15"/>
      <c r="M171" s="15"/>
      <c r="N171" s="15"/>
    </row>
    <row r="172" spans="1:14" s="1" customFormat="1" ht="14.45" customHeight="1">
      <c r="A172" s="13" t="s">
        <v>8</v>
      </c>
      <c r="B172" s="16"/>
      <c r="C172" s="16"/>
      <c r="D172" s="16"/>
      <c r="E172" s="16"/>
      <c r="F172" s="16"/>
      <c r="G172" s="20"/>
      <c r="H172" s="24"/>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50"/>
    </row>
    <row r="173" spans="1:14" s="1" customFormat="1" ht="14.45" customHeight="1">
      <c r="A173" s="13" t="s">
        <v>5</v>
      </c>
      <c r="B173" s="16"/>
      <c r="C173" s="16"/>
      <c r="D173" s="16"/>
      <c r="E173" s="16"/>
      <c r="F173" s="16"/>
      <c r="G173" s="20"/>
      <c r="H173" s="24"/>
      <c r="I173" s="4">
        <f t="shared" si="574"/>
        <v>0</v>
      </c>
      <c r="J173" s="5">
        <f t="shared" si="575"/>
        <v>0</v>
      </c>
      <c r="K173" s="5">
        <f t="shared" si="576"/>
        <v>0</v>
      </c>
      <c r="L173" s="6" t="str">
        <f t="shared" si="577"/>
        <v>－</v>
      </c>
      <c r="M173" s="7" t="str">
        <f t="shared" si="418"/>
        <v>○</v>
      </c>
      <c r="N173" s="51"/>
    </row>
    <row r="174" spans="1:14" s="1" customFormat="1" ht="14.45" customHeight="1">
      <c r="A174" s="13" t="s">
        <v>4</v>
      </c>
      <c r="B174" s="14">
        <f t="shared" ref="B174" si="578">H171+1</f>
        <v>46132</v>
      </c>
      <c r="C174" s="14">
        <f t="shared" ref="C174" si="579">B174+1</f>
        <v>46133</v>
      </c>
      <c r="D174" s="14">
        <f t="shared" ref="D174" si="580">C174+1</f>
        <v>46134</v>
      </c>
      <c r="E174" s="14">
        <f t="shared" ref="E174" si="581">D174+1</f>
        <v>46135</v>
      </c>
      <c r="F174" s="14">
        <f t="shared" ref="F174" si="582">E174+1</f>
        <v>46136</v>
      </c>
      <c r="G174" s="19">
        <f t="shared" ref="G174" si="583">F174+1</f>
        <v>46137</v>
      </c>
      <c r="H174" s="23">
        <f t="shared" ref="H174" si="584">G174+1</f>
        <v>46138</v>
      </c>
      <c r="I174" s="36">
        <v>55</v>
      </c>
      <c r="J174" s="15"/>
      <c r="K174" s="15"/>
      <c r="L174" s="15"/>
      <c r="M174" s="15"/>
      <c r="N174" s="15"/>
    </row>
    <row r="175" spans="1:14" s="1" customFormat="1" ht="14.45" customHeight="1">
      <c r="A175" s="13" t="s">
        <v>8</v>
      </c>
      <c r="B175" s="16"/>
      <c r="C175" s="16"/>
      <c r="D175" s="16"/>
      <c r="E175" s="16"/>
      <c r="F175" s="16"/>
      <c r="G175" s="20"/>
      <c r="H175" s="24"/>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50"/>
    </row>
    <row r="176" spans="1:14" s="1" customFormat="1" ht="14.45" customHeight="1">
      <c r="A176" s="13" t="s">
        <v>5</v>
      </c>
      <c r="B176" s="16"/>
      <c r="C176" s="16"/>
      <c r="D176" s="16"/>
      <c r="E176" s="16"/>
      <c r="F176" s="16"/>
      <c r="G176" s="20"/>
      <c r="H176" s="24"/>
      <c r="I176" s="4">
        <f t="shared" si="585"/>
        <v>0</v>
      </c>
      <c r="J176" s="5">
        <f t="shared" si="586"/>
        <v>0</v>
      </c>
      <c r="K176" s="5">
        <f t="shared" si="587"/>
        <v>0</v>
      </c>
      <c r="L176" s="6" t="str">
        <f t="shared" si="588"/>
        <v>－</v>
      </c>
      <c r="M176" s="7" t="str">
        <f t="shared" si="430"/>
        <v>○</v>
      </c>
      <c r="N176" s="51"/>
    </row>
    <row r="177" spans="1:14" s="1" customFormat="1" ht="14.45" customHeight="1">
      <c r="A177" s="13" t="s">
        <v>4</v>
      </c>
      <c r="B177" s="14">
        <f t="shared" ref="B177" si="589">H174+1</f>
        <v>46139</v>
      </c>
      <c r="C177" s="14">
        <f t="shared" ref="C177" si="590">B177+1</f>
        <v>46140</v>
      </c>
      <c r="D177" s="14">
        <f t="shared" ref="D177" si="591">C177+1</f>
        <v>46141</v>
      </c>
      <c r="E177" s="14">
        <f t="shared" ref="E177" si="592">D177+1</f>
        <v>46142</v>
      </c>
      <c r="F177" s="14">
        <f t="shared" ref="F177" si="593">E177+1</f>
        <v>46143</v>
      </c>
      <c r="G177" s="19">
        <f t="shared" ref="G177" si="594">F177+1</f>
        <v>46144</v>
      </c>
      <c r="H177" s="23">
        <f t="shared" ref="H177" si="595">G177+1</f>
        <v>46145</v>
      </c>
      <c r="I177" s="36">
        <v>56</v>
      </c>
      <c r="J177" s="15"/>
      <c r="K177" s="15"/>
      <c r="L177" s="15"/>
      <c r="M177" s="15"/>
      <c r="N177" s="15"/>
    </row>
    <row r="178" spans="1:14" s="1" customFormat="1" ht="14.45" customHeight="1">
      <c r="A178" s="13" t="s">
        <v>8</v>
      </c>
      <c r="B178" s="16"/>
      <c r="C178" s="16"/>
      <c r="D178" s="16"/>
      <c r="E178" s="16"/>
      <c r="F178" s="16"/>
      <c r="G178" s="20"/>
      <c r="H178" s="24"/>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50"/>
    </row>
    <row r="179" spans="1:14" s="1" customFormat="1" ht="14.45" customHeight="1">
      <c r="A179" s="13" t="s">
        <v>5</v>
      </c>
      <c r="B179" s="16"/>
      <c r="C179" s="16"/>
      <c r="D179" s="16"/>
      <c r="E179" s="16"/>
      <c r="F179" s="16"/>
      <c r="G179" s="20"/>
      <c r="H179" s="24"/>
      <c r="I179" s="4">
        <f t="shared" si="596"/>
        <v>0</v>
      </c>
      <c r="J179" s="5">
        <f t="shared" si="597"/>
        <v>0</v>
      </c>
      <c r="K179" s="5">
        <f t="shared" si="598"/>
        <v>0</v>
      </c>
      <c r="L179" s="6" t="str">
        <f t="shared" si="599"/>
        <v>－</v>
      </c>
      <c r="M179" s="7" t="str">
        <f t="shared" ref="M179" si="600">IF(COUNTIF(B179:K179,"◇"),"-",(IF(L179&gt;=0.285,"○","×")))</f>
        <v>○</v>
      </c>
      <c r="N179" s="51"/>
    </row>
    <row r="180" spans="1:14" s="1" customFormat="1" ht="14.45" customHeight="1">
      <c r="A180" s="13" t="s">
        <v>4</v>
      </c>
      <c r="B180" s="14">
        <f t="shared" ref="B180" si="601">H177+1</f>
        <v>46146</v>
      </c>
      <c r="C180" s="14">
        <f t="shared" ref="C180" si="602">B180+1</f>
        <v>46147</v>
      </c>
      <c r="D180" s="14">
        <f t="shared" ref="D180" si="603">C180+1</f>
        <v>46148</v>
      </c>
      <c r="E180" s="14">
        <f t="shared" ref="E180" si="604">D180+1</f>
        <v>46149</v>
      </c>
      <c r="F180" s="14">
        <f t="shared" ref="F180" si="605">E180+1</f>
        <v>46150</v>
      </c>
      <c r="G180" s="19">
        <f t="shared" ref="G180" si="606">F180+1</f>
        <v>46151</v>
      </c>
      <c r="H180" s="23">
        <f t="shared" ref="H180" si="607">G180+1</f>
        <v>46152</v>
      </c>
      <c r="I180" s="36">
        <v>57</v>
      </c>
      <c r="J180" s="15"/>
      <c r="K180" s="15"/>
      <c r="L180" s="15"/>
      <c r="M180" s="15"/>
      <c r="N180" s="15"/>
    </row>
    <row r="181" spans="1:14" s="1" customFormat="1" ht="14.45" customHeight="1">
      <c r="A181" s="13" t="s">
        <v>8</v>
      </c>
      <c r="B181" s="16"/>
      <c r="C181" s="16"/>
      <c r="D181" s="16"/>
      <c r="E181" s="16"/>
      <c r="F181" s="16"/>
      <c r="G181" s="20"/>
      <c r="H181" s="24"/>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50"/>
    </row>
    <row r="182" spans="1:14" s="1" customFormat="1" ht="14.45" customHeight="1">
      <c r="A182" s="13" t="s">
        <v>5</v>
      </c>
      <c r="B182" s="16"/>
      <c r="C182" s="16"/>
      <c r="D182" s="16"/>
      <c r="E182" s="16"/>
      <c r="F182" s="16"/>
      <c r="G182" s="20"/>
      <c r="H182" s="24"/>
      <c r="I182" s="4">
        <f t="shared" si="608"/>
        <v>0</v>
      </c>
      <c r="J182" s="5">
        <f t="shared" si="609"/>
        <v>0</v>
      </c>
      <c r="K182" s="5">
        <f t="shared" si="610"/>
        <v>0</v>
      </c>
      <c r="L182" s="6" t="str">
        <f t="shared" si="611"/>
        <v>－</v>
      </c>
      <c r="M182" s="7" t="str">
        <f t="shared" si="370"/>
        <v>○</v>
      </c>
      <c r="N182" s="51"/>
    </row>
    <row r="183" spans="1:14" s="1" customFormat="1" ht="14.45" customHeight="1">
      <c r="A183" s="13" t="s">
        <v>4</v>
      </c>
      <c r="B183" s="14">
        <f t="shared" ref="B183" si="612">H180+1</f>
        <v>46153</v>
      </c>
      <c r="C183" s="14">
        <f t="shared" ref="C183" si="613">B183+1</f>
        <v>46154</v>
      </c>
      <c r="D183" s="14">
        <f t="shared" ref="D183" si="614">C183+1</f>
        <v>46155</v>
      </c>
      <c r="E183" s="14">
        <f t="shared" ref="E183" si="615">D183+1</f>
        <v>46156</v>
      </c>
      <c r="F183" s="14">
        <f t="shared" ref="F183" si="616">E183+1</f>
        <v>46157</v>
      </c>
      <c r="G183" s="19">
        <f t="shared" ref="G183" si="617">F183+1</f>
        <v>46158</v>
      </c>
      <c r="H183" s="23">
        <f t="shared" ref="H183" si="618">G183+1</f>
        <v>46159</v>
      </c>
      <c r="I183" s="36">
        <v>58</v>
      </c>
      <c r="J183" s="15"/>
      <c r="K183" s="15"/>
      <c r="L183" s="15"/>
      <c r="M183" s="15"/>
      <c r="N183" s="15"/>
    </row>
    <row r="184" spans="1:14" s="1" customFormat="1" ht="14.45" customHeight="1">
      <c r="A184" s="13" t="s">
        <v>8</v>
      </c>
      <c r="B184" s="16"/>
      <c r="C184" s="16"/>
      <c r="D184" s="16"/>
      <c r="E184" s="16"/>
      <c r="F184" s="16"/>
      <c r="G184" s="20"/>
      <c r="H184" s="24"/>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50"/>
    </row>
    <row r="185" spans="1:14" s="1" customFormat="1" ht="14.45" customHeight="1">
      <c r="A185" s="13" t="s">
        <v>5</v>
      </c>
      <c r="B185" s="16"/>
      <c r="C185" s="16"/>
      <c r="D185" s="16"/>
      <c r="E185" s="16"/>
      <c r="F185" s="16"/>
      <c r="G185" s="20"/>
      <c r="H185" s="24"/>
      <c r="I185" s="4">
        <f t="shared" si="619"/>
        <v>0</v>
      </c>
      <c r="J185" s="5">
        <f t="shared" si="620"/>
        <v>0</v>
      </c>
      <c r="K185" s="5">
        <f t="shared" si="621"/>
        <v>0</v>
      </c>
      <c r="L185" s="6" t="str">
        <f t="shared" si="622"/>
        <v>－</v>
      </c>
      <c r="M185" s="7" t="str">
        <f t="shared" si="382"/>
        <v>○</v>
      </c>
      <c r="N185" s="51"/>
    </row>
    <row r="186" spans="1:14" s="1" customFormat="1" ht="14.45" customHeight="1">
      <c r="A186" s="13" t="s">
        <v>4</v>
      </c>
      <c r="B186" s="14">
        <f t="shared" ref="B186" si="623">H183+1</f>
        <v>46160</v>
      </c>
      <c r="C186" s="14">
        <f t="shared" ref="C186" si="624">B186+1</f>
        <v>46161</v>
      </c>
      <c r="D186" s="14">
        <f t="shared" ref="D186" si="625">C186+1</f>
        <v>46162</v>
      </c>
      <c r="E186" s="14">
        <f t="shared" ref="E186" si="626">D186+1</f>
        <v>46163</v>
      </c>
      <c r="F186" s="14">
        <f t="shared" ref="F186" si="627">E186+1</f>
        <v>46164</v>
      </c>
      <c r="G186" s="19">
        <f t="shared" ref="G186" si="628">F186+1</f>
        <v>46165</v>
      </c>
      <c r="H186" s="23">
        <f t="shared" ref="H186" si="629">G186+1</f>
        <v>46166</v>
      </c>
      <c r="I186" s="36">
        <v>59</v>
      </c>
      <c r="J186" s="15"/>
      <c r="K186" s="15"/>
      <c r="L186" s="15"/>
      <c r="M186" s="15"/>
      <c r="N186" s="15"/>
    </row>
    <row r="187" spans="1:14" s="1" customFormat="1" ht="14.45" customHeight="1">
      <c r="A187" s="13" t="s">
        <v>8</v>
      </c>
      <c r="B187" s="16"/>
      <c r="C187" s="16"/>
      <c r="D187" s="16"/>
      <c r="E187" s="16"/>
      <c r="F187" s="16"/>
      <c r="G187" s="20"/>
      <c r="H187" s="24"/>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50"/>
    </row>
    <row r="188" spans="1:14" s="1" customFormat="1" ht="14.45" customHeight="1">
      <c r="A188" s="13" t="s">
        <v>5</v>
      </c>
      <c r="B188" s="16"/>
      <c r="C188" s="16"/>
      <c r="D188" s="16"/>
      <c r="E188" s="16"/>
      <c r="F188" s="16"/>
      <c r="G188" s="20"/>
      <c r="H188" s="24"/>
      <c r="I188" s="4">
        <f t="shared" si="630"/>
        <v>0</v>
      </c>
      <c r="J188" s="5">
        <f t="shared" si="631"/>
        <v>0</v>
      </c>
      <c r="K188" s="5">
        <f t="shared" si="632"/>
        <v>0</v>
      </c>
      <c r="L188" s="6" t="str">
        <f t="shared" si="633"/>
        <v>－</v>
      </c>
      <c r="M188" s="7" t="str">
        <f t="shared" si="394"/>
        <v>○</v>
      </c>
      <c r="N188" s="51"/>
    </row>
    <row r="189" spans="1:14" s="1" customFormat="1" ht="14.45" customHeight="1">
      <c r="A189" s="13" t="s">
        <v>4</v>
      </c>
      <c r="B189" s="14">
        <f t="shared" ref="B189" si="634">H186+1</f>
        <v>46167</v>
      </c>
      <c r="C189" s="14">
        <f t="shared" ref="C189" si="635">B189+1</f>
        <v>46168</v>
      </c>
      <c r="D189" s="14">
        <f t="shared" ref="D189" si="636">C189+1</f>
        <v>46169</v>
      </c>
      <c r="E189" s="14">
        <f t="shared" ref="E189" si="637">D189+1</f>
        <v>46170</v>
      </c>
      <c r="F189" s="14">
        <f t="shared" ref="F189" si="638">E189+1</f>
        <v>46171</v>
      </c>
      <c r="G189" s="19">
        <f t="shared" ref="G189" si="639">F189+1</f>
        <v>46172</v>
      </c>
      <c r="H189" s="23">
        <f t="shared" ref="H189" si="640">G189+1</f>
        <v>46173</v>
      </c>
      <c r="I189" s="36">
        <v>60</v>
      </c>
      <c r="J189" s="15"/>
      <c r="K189" s="15"/>
      <c r="L189" s="15"/>
      <c r="M189" s="15"/>
      <c r="N189" s="15"/>
    </row>
    <row r="190" spans="1:14" s="1" customFormat="1" ht="14.45" customHeight="1">
      <c r="A190" s="13" t="s">
        <v>8</v>
      </c>
      <c r="B190" s="16"/>
      <c r="C190" s="16"/>
      <c r="D190" s="16"/>
      <c r="E190" s="16"/>
      <c r="F190" s="16"/>
      <c r="G190" s="20"/>
      <c r="H190" s="24"/>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50"/>
    </row>
    <row r="191" spans="1:14" s="1" customFormat="1" ht="14.45" customHeight="1">
      <c r="A191" s="13" t="s">
        <v>5</v>
      </c>
      <c r="B191" s="16"/>
      <c r="C191" s="16"/>
      <c r="D191" s="16"/>
      <c r="E191" s="16"/>
      <c r="F191" s="16"/>
      <c r="G191" s="20"/>
      <c r="H191" s="24"/>
      <c r="I191" s="4">
        <f t="shared" si="641"/>
        <v>0</v>
      </c>
      <c r="J191" s="5">
        <f t="shared" si="642"/>
        <v>0</v>
      </c>
      <c r="K191" s="5">
        <f t="shared" si="643"/>
        <v>0</v>
      </c>
      <c r="L191" s="6" t="str">
        <f t="shared" si="644"/>
        <v>－</v>
      </c>
      <c r="M191" s="7" t="str">
        <f t="shared" si="406"/>
        <v>○</v>
      </c>
      <c r="N191" s="51"/>
    </row>
    <row r="192" spans="1:14" s="1" customFormat="1" ht="14.45" customHeight="1">
      <c r="A192" s="13" t="s">
        <v>4</v>
      </c>
      <c r="B192" s="14">
        <f t="shared" ref="B192" si="645">H189+1</f>
        <v>46174</v>
      </c>
      <c r="C192" s="14">
        <f t="shared" ref="C192" si="646">B192+1</f>
        <v>46175</v>
      </c>
      <c r="D192" s="14">
        <f t="shared" ref="D192" si="647">C192+1</f>
        <v>46176</v>
      </c>
      <c r="E192" s="14">
        <f t="shared" ref="E192" si="648">D192+1</f>
        <v>46177</v>
      </c>
      <c r="F192" s="14">
        <f t="shared" ref="F192" si="649">E192+1</f>
        <v>46178</v>
      </c>
      <c r="G192" s="19">
        <f t="shared" ref="G192" si="650">F192+1</f>
        <v>46179</v>
      </c>
      <c r="H192" s="23">
        <f t="shared" ref="H192" si="651">G192+1</f>
        <v>46180</v>
      </c>
      <c r="I192" s="36">
        <v>61</v>
      </c>
      <c r="J192" s="15"/>
      <c r="K192" s="15"/>
      <c r="L192" s="15"/>
      <c r="M192" s="15"/>
      <c r="N192" s="15"/>
    </row>
    <row r="193" spans="1:14" s="1" customFormat="1" ht="14.45" customHeight="1">
      <c r="A193" s="13" t="s">
        <v>8</v>
      </c>
      <c r="B193" s="16"/>
      <c r="C193" s="16"/>
      <c r="D193" s="16"/>
      <c r="E193" s="16"/>
      <c r="F193" s="16"/>
      <c r="G193" s="20"/>
      <c r="H193" s="24"/>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50"/>
    </row>
    <row r="194" spans="1:14" s="1" customFormat="1" ht="14.45" customHeight="1">
      <c r="A194" s="13" t="s">
        <v>5</v>
      </c>
      <c r="B194" s="16"/>
      <c r="C194" s="16"/>
      <c r="D194" s="16"/>
      <c r="E194" s="16"/>
      <c r="F194" s="16"/>
      <c r="G194" s="20"/>
      <c r="H194" s="24"/>
      <c r="I194" s="4">
        <f t="shared" si="652"/>
        <v>0</v>
      </c>
      <c r="J194" s="5">
        <f t="shared" si="653"/>
        <v>0</v>
      </c>
      <c r="K194" s="5">
        <f t="shared" si="654"/>
        <v>0</v>
      </c>
      <c r="L194" s="6" t="str">
        <f t="shared" si="655"/>
        <v>－</v>
      </c>
      <c r="M194" s="7" t="str">
        <f t="shared" si="418"/>
        <v>○</v>
      </c>
      <c r="N194" s="51"/>
    </row>
    <row r="195" spans="1:14" s="1" customFormat="1" ht="14.45" customHeight="1">
      <c r="A195" s="13" t="s">
        <v>4</v>
      </c>
      <c r="B195" s="14">
        <f t="shared" ref="B195" si="656">H192+1</f>
        <v>46181</v>
      </c>
      <c r="C195" s="14">
        <f t="shared" ref="C195" si="657">B195+1</f>
        <v>46182</v>
      </c>
      <c r="D195" s="14">
        <f t="shared" ref="D195" si="658">C195+1</f>
        <v>46183</v>
      </c>
      <c r="E195" s="14">
        <f t="shared" ref="E195" si="659">D195+1</f>
        <v>46184</v>
      </c>
      <c r="F195" s="14">
        <f t="shared" ref="F195" si="660">E195+1</f>
        <v>46185</v>
      </c>
      <c r="G195" s="19">
        <f t="shared" ref="G195" si="661">F195+1</f>
        <v>46186</v>
      </c>
      <c r="H195" s="23">
        <f t="shared" ref="H195" si="662">G195+1</f>
        <v>46187</v>
      </c>
      <c r="I195" s="36">
        <v>62</v>
      </c>
      <c r="J195" s="15"/>
      <c r="K195" s="15"/>
      <c r="L195" s="15"/>
      <c r="M195" s="15"/>
      <c r="N195" s="15"/>
    </row>
    <row r="196" spans="1:14" s="1" customFormat="1" ht="14.45" customHeight="1">
      <c r="A196" s="13" t="s">
        <v>8</v>
      </c>
      <c r="B196" s="16"/>
      <c r="C196" s="16"/>
      <c r="D196" s="16"/>
      <c r="E196" s="16"/>
      <c r="F196" s="16"/>
      <c r="G196" s="20"/>
      <c r="H196" s="24"/>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50"/>
    </row>
    <row r="197" spans="1:14" s="1" customFormat="1" ht="14.45" customHeight="1">
      <c r="A197" s="13" t="s">
        <v>5</v>
      </c>
      <c r="B197" s="16"/>
      <c r="C197" s="16"/>
      <c r="D197" s="16"/>
      <c r="E197" s="16"/>
      <c r="F197" s="16"/>
      <c r="G197" s="20"/>
      <c r="H197" s="24"/>
      <c r="I197" s="4">
        <f t="shared" si="663"/>
        <v>0</v>
      </c>
      <c r="J197" s="5">
        <f t="shared" si="664"/>
        <v>0</v>
      </c>
      <c r="K197" s="5">
        <f t="shared" si="665"/>
        <v>0</v>
      </c>
      <c r="L197" s="6" t="str">
        <f t="shared" si="666"/>
        <v>－</v>
      </c>
      <c r="M197" s="7" t="str">
        <f t="shared" si="430"/>
        <v>○</v>
      </c>
      <c r="N197" s="51"/>
    </row>
    <row r="198" spans="1:14" s="1" customFormat="1" ht="14.45" customHeight="1">
      <c r="A198" s="13" t="s">
        <v>4</v>
      </c>
      <c r="B198" s="14">
        <f t="shared" ref="B198" si="667">H195+1</f>
        <v>46188</v>
      </c>
      <c r="C198" s="14">
        <f t="shared" ref="C198" si="668">B198+1</f>
        <v>46189</v>
      </c>
      <c r="D198" s="14">
        <f t="shared" ref="D198" si="669">C198+1</f>
        <v>46190</v>
      </c>
      <c r="E198" s="14">
        <f t="shared" ref="E198" si="670">D198+1</f>
        <v>46191</v>
      </c>
      <c r="F198" s="14">
        <f t="shared" ref="F198" si="671">E198+1</f>
        <v>46192</v>
      </c>
      <c r="G198" s="19">
        <f t="shared" ref="G198" si="672">F198+1</f>
        <v>46193</v>
      </c>
      <c r="H198" s="23">
        <f t="shared" ref="H198" si="673">G198+1</f>
        <v>46194</v>
      </c>
      <c r="I198" s="36">
        <v>63</v>
      </c>
      <c r="J198" s="15"/>
      <c r="K198" s="15"/>
      <c r="L198" s="15"/>
      <c r="M198" s="15"/>
      <c r="N198" s="15"/>
    </row>
    <row r="199" spans="1:14" s="1" customFormat="1" ht="14.45" customHeight="1">
      <c r="A199" s="13" t="s">
        <v>8</v>
      </c>
      <c r="B199" s="16"/>
      <c r="C199" s="16"/>
      <c r="D199" s="16"/>
      <c r="E199" s="16"/>
      <c r="F199" s="16"/>
      <c r="G199" s="20"/>
      <c r="H199" s="24"/>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50"/>
    </row>
    <row r="200" spans="1:14" s="1" customFormat="1" ht="14.45" customHeight="1">
      <c r="A200" s="13" t="s">
        <v>5</v>
      </c>
      <c r="B200" s="16"/>
      <c r="C200" s="16"/>
      <c r="D200" s="16"/>
      <c r="E200" s="16"/>
      <c r="F200" s="16"/>
      <c r="G200" s="20"/>
      <c r="H200" s="24"/>
      <c r="I200" s="4">
        <f t="shared" si="674"/>
        <v>0</v>
      </c>
      <c r="J200" s="5">
        <f t="shared" si="675"/>
        <v>0</v>
      </c>
      <c r="K200" s="5">
        <f t="shared" si="676"/>
        <v>0</v>
      </c>
      <c r="L200" s="6" t="str">
        <f t="shared" si="677"/>
        <v>－</v>
      </c>
      <c r="M200" s="7" t="str">
        <f t="shared" ref="M200" si="678">IF(COUNTIF(B200:K200,"◇"),"-",(IF(L200&gt;=0.285,"○","×")))</f>
        <v>○</v>
      </c>
      <c r="N200" s="51"/>
    </row>
    <row r="201" spans="1:14" s="1" customFormat="1" ht="14.45" customHeight="1">
      <c r="A201" s="13" t="s">
        <v>4</v>
      </c>
      <c r="B201" s="14">
        <f t="shared" ref="B201" si="679">H198+1</f>
        <v>46195</v>
      </c>
      <c r="C201" s="14">
        <f t="shared" ref="C201" si="680">B201+1</f>
        <v>46196</v>
      </c>
      <c r="D201" s="14">
        <f t="shared" ref="D201" si="681">C201+1</f>
        <v>46197</v>
      </c>
      <c r="E201" s="14">
        <f t="shared" ref="E201" si="682">D201+1</f>
        <v>46198</v>
      </c>
      <c r="F201" s="14">
        <f t="shared" ref="F201" si="683">E201+1</f>
        <v>46199</v>
      </c>
      <c r="G201" s="19">
        <f t="shared" ref="G201" si="684">F201+1</f>
        <v>46200</v>
      </c>
      <c r="H201" s="23">
        <f t="shared" ref="H201" si="685">G201+1</f>
        <v>46201</v>
      </c>
      <c r="I201" s="36">
        <v>64</v>
      </c>
      <c r="J201" s="15"/>
      <c r="K201" s="15"/>
      <c r="L201" s="15"/>
      <c r="M201" s="15"/>
      <c r="N201" s="15"/>
    </row>
    <row r="202" spans="1:14" s="1" customFormat="1" ht="14.45" customHeight="1">
      <c r="A202" s="13" t="s">
        <v>8</v>
      </c>
      <c r="B202" s="16"/>
      <c r="C202" s="16"/>
      <c r="D202" s="16"/>
      <c r="E202" s="16"/>
      <c r="F202" s="16"/>
      <c r="G202" s="20"/>
      <c r="H202" s="24"/>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50"/>
    </row>
    <row r="203" spans="1:14" s="1" customFormat="1" ht="14.45" customHeight="1">
      <c r="A203" s="13" t="s">
        <v>5</v>
      </c>
      <c r="B203" s="16"/>
      <c r="C203" s="16"/>
      <c r="D203" s="16"/>
      <c r="E203" s="16"/>
      <c r="F203" s="16"/>
      <c r="G203" s="20"/>
      <c r="H203" s="24"/>
      <c r="I203" s="4">
        <f t="shared" si="686"/>
        <v>0</v>
      </c>
      <c r="J203" s="5">
        <f t="shared" si="687"/>
        <v>0</v>
      </c>
      <c r="K203" s="5">
        <f t="shared" si="688"/>
        <v>0</v>
      </c>
      <c r="L203" s="6" t="str">
        <f t="shared" si="689"/>
        <v>－</v>
      </c>
      <c r="M203" s="7" t="str">
        <f t="shared" ref="M203:M266" si="690">IF(COUNTIF(B203:K203,"◇"),"-",(IF(L203&gt;=0.285,"○","×")))</f>
        <v>○</v>
      </c>
      <c r="N203" s="51"/>
    </row>
    <row r="204" spans="1:14" s="1" customFormat="1" ht="14.45" customHeight="1">
      <c r="A204" s="13" t="s">
        <v>4</v>
      </c>
      <c r="B204" s="14">
        <f t="shared" ref="B204" si="691">H201+1</f>
        <v>46202</v>
      </c>
      <c r="C204" s="14">
        <f t="shared" ref="C204" si="692">B204+1</f>
        <v>46203</v>
      </c>
      <c r="D204" s="14">
        <f t="shared" ref="D204" si="693">C204+1</f>
        <v>46204</v>
      </c>
      <c r="E204" s="14">
        <f t="shared" ref="E204" si="694">D204+1</f>
        <v>46205</v>
      </c>
      <c r="F204" s="14">
        <f t="shared" ref="F204" si="695">E204+1</f>
        <v>46206</v>
      </c>
      <c r="G204" s="19">
        <f t="shared" ref="G204" si="696">F204+1</f>
        <v>46207</v>
      </c>
      <c r="H204" s="23">
        <f t="shared" ref="H204" si="697">G204+1</f>
        <v>46208</v>
      </c>
      <c r="I204" s="36">
        <v>65</v>
      </c>
      <c r="J204" s="15"/>
      <c r="K204" s="15"/>
      <c r="L204" s="15"/>
      <c r="M204" s="15"/>
      <c r="N204" s="15"/>
    </row>
    <row r="205" spans="1:14" s="1" customFormat="1" ht="14.45" customHeight="1">
      <c r="A205" s="13" t="s">
        <v>8</v>
      </c>
      <c r="B205" s="16"/>
      <c r="C205" s="16"/>
      <c r="D205" s="16"/>
      <c r="E205" s="16"/>
      <c r="F205" s="16"/>
      <c r="G205" s="20"/>
      <c r="H205" s="24"/>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50"/>
    </row>
    <row r="206" spans="1:14" s="1" customFormat="1" ht="14.45" customHeight="1">
      <c r="A206" s="13" t="s">
        <v>5</v>
      </c>
      <c r="B206" s="16"/>
      <c r="C206" s="16"/>
      <c r="D206" s="16"/>
      <c r="E206" s="16"/>
      <c r="F206" s="16"/>
      <c r="G206" s="20"/>
      <c r="H206" s="24"/>
      <c r="I206" s="4">
        <f t="shared" si="698"/>
        <v>0</v>
      </c>
      <c r="J206" s="5">
        <f t="shared" si="699"/>
        <v>0</v>
      </c>
      <c r="K206" s="5">
        <f t="shared" si="700"/>
        <v>0</v>
      </c>
      <c r="L206" s="6" t="str">
        <f t="shared" si="701"/>
        <v>－</v>
      </c>
      <c r="M206" s="7" t="str">
        <f t="shared" ref="M206:M269" si="702">IF(COUNTIF(B206:K206,"◇"),"-",(IF(L206&gt;=0.285,"○","×")))</f>
        <v>○</v>
      </c>
      <c r="N206" s="51"/>
    </row>
    <row r="207" spans="1:14" s="1" customFormat="1" ht="14.45" customHeight="1">
      <c r="A207" s="13" t="s">
        <v>4</v>
      </c>
      <c r="B207" s="14">
        <f t="shared" ref="B207" si="703">H204+1</f>
        <v>46209</v>
      </c>
      <c r="C207" s="14">
        <f t="shared" ref="C207" si="704">B207+1</f>
        <v>46210</v>
      </c>
      <c r="D207" s="14">
        <f t="shared" ref="D207" si="705">C207+1</f>
        <v>46211</v>
      </c>
      <c r="E207" s="14">
        <f t="shared" ref="E207" si="706">D207+1</f>
        <v>46212</v>
      </c>
      <c r="F207" s="14">
        <f t="shared" ref="F207" si="707">E207+1</f>
        <v>46213</v>
      </c>
      <c r="G207" s="19">
        <f t="shared" ref="G207" si="708">F207+1</f>
        <v>46214</v>
      </c>
      <c r="H207" s="23">
        <f t="shared" ref="H207" si="709">G207+1</f>
        <v>46215</v>
      </c>
      <c r="I207" s="36">
        <v>66</v>
      </c>
      <c r="J207" s="15"/>
      <c r="K207" s="15"/>
      <c r="L207" s="15"/>
      <c r="M207" s="15"/>
      <c r="N207" s="15"/>
    </row>
    <row r="208" spans="1:14" s="1" customFormat="1" ht="14.45" customHeight="1">
      <c r="A208" s="13" t="s">
        <v>8</v>
      </c>
      <c r="B208" s="16"/>
      <c r="C208" s="16"/>
      <c r="D208" s="16"/>
      <c r="E208" s="16"/>
      <c r="F208" s="16"/>
      <c r="G208" s="20"/>
      <c r="H208" s="24"/>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50"/>
    </row>
    <row r="209" spans="1:14" s="1" customFormat="1" ht="14.45" customHeight="1">
      <c r="A209" s="13" t="s">
        <v>5</v>
      </c>
      <c r="B209" s="16"/>
      <c r="C209" s="16"/>
      <c r="D209" s="16"/>
      <c r="E209" s="16"/>
      <c r="F209" s="16"/>
      <c r="G209" s="20"/>
      <c r="H209" s="24"/>
      <c r="I209" s="4">
        <f t="shared" si="710"/>
        <v>0</v>
      </c>
      <c r="J209" s="5">
        <f t="shared" si="711"/>
        <v>0</v>
      </c>
      <c r="K209" s="5">
        <f t="shared" si="712"/>
        <v>0</v>
      </c>
      <c r="L209" s="6" t="str">
        <f t="shared" si="713"/>
        <v>－</v>
      </c>
      <c r="M209" s="7" t="str">
        <f t="shared" ref="M209:M272" si="714">IF(COUNTIF(B209:K209,"◇"),"-",(IF(L209&gt;=0.285,"○","×")))</f>
        <v>○</v>
      </c>
      <c r="N209" s="51"/>
    </row>
    <row r="210" spans="1:14" s="1" customFormat="1" ht="14.45" customHeight="1">
      <c r="A210" s="13" t="s">
        <v>4</v>
      </c>
      <c r="B210" s="14">
        <f t="shared" ref="B210" si="715">H207+1</f>
        <v>46216</v>
      </c>
      <c r="C210" s="14">
        <f t="shared" ref="C210" si="716">B210+1</f>
        <v>46217</v>
      </c>
      <c r="D210" s="14">
        <f t="shared" ref="D210" si="717">C210+1</f>
        <v>46218</v>
      </c>
      <c r="E210" s="14">
        <f t="shared" ref="E210" si="718">D210+1</f>
        <v>46219</v>
      </c>
      <c r="F210" s="14">
        <f t="shared" ref="F210" si="719">E210+1</f>
        <v>46220</v>
      </c>
      <c r="G210" s="19">
        <f t="shared" ref="G210" si="720">F210+1</f>
        <v>46221</v>
      </c>
      <c r="H210" s="23">
        <f t="shared" ref="H210" si="721">G210+1</f>
        <v>46222</v>
      </c>
      <c r="I210" s="36">
        <v>67</v>
      </c>
      <c r="J210" s="15"/>
      <c r="K210" s="15"/>
      <c r="L210" s="15"/>
      <c r="M210" s="15"/>
      <c r="N210" s="15"/>
    </row>
    <row r="211" spans="1:14" s="1" customFormat="1" ht="14.45" customHeight="1">
      <c r="A211" s="13" t="s">
        <v>8</v>
      </c>
      <c r="B211" s="16"/>
      <c r="C211" s="16"/>
      <c r="D211" s="16"/>
      <c r="E211" s="16"/>
      <c r="F211" s="16"/>
      <c r="G211" s="20"/>
      <c r="H211" s="24"/>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50"/>
    </row>
    <row r="212" spans="1:14" s="1" customFormat="1" ht="14.45" customHeight="1">
      <c r="A212" s="13" t="s">
        <v>5</v>
      </c>
      <c r="B212" s="16"/>
      <c r="C212" s="16"/>
      <c r="D212" s="16"/>
      <c r="E212" s="16"/>
      <c r="F212" s="16"/>
      <c r="G212" s="20"/>
      <c r="H212" s="24"/>
      <c r="I212" s="4">
        <f t="shared" si="722"/>
        <v>0</v>
      </c>
      <c r="J212" s="5">
        <f t="shared" si="723"/>
        <v>0</v>
      </c>
      <c r="K212" s="5">
        <f t="shared" si="724"/>
        <v>0</v>
      </c>
      <c r="L212" s="6" t="str">
        <f t="shared" si="725"/>
        <v>－</v>
      </c>
      <c r="M212" s="7" t="str">
        <f t="shared" ref="M212:M275" si="726">IF(COUNTIF(B212:K212,"◇"),"-",(IF(L212&gt;=0.285,"○","×")))</f>
        <v>○</v>
      </c>
      <c r="N212" s="51"/>
    </row>
    <row r="213" spans="1:14" s="1" customFormat="1" ht="14.45" customHeight="1">
      <c r="A213" s="13" t="s">
        <v>4</v>
      </c>
      <c r="B213" s="14">
        <f t="shared" ref="B213" si="727">H210+1</f>
        <v>46223</v>
      </c>
      <c r="C213" s="14">
        <f t="shared" ref="C213" si="728">B213+1</f>
        <v>46224</v>
      </c>
      <c r="D213" s="14">
        <f t="shared" ref="D213" si="729">C213+1</f>
        <v>46225</v>
      </c>
      <c r="E213" s="14">
        <f t="shared" ref="E213" si="730">D213+1</f>
        <v>46226</v>
      </c>
      <c r="F213" s="14">
        <f t="shared" ref="F213" si="731">E213+1</f>
        <v>46227</v>
      </c>
      <c r="G213" s="19">
        <f t="shared" ref="G213" si="732">F213+1</f>
        <v>46228</v>
      </c>
      <c r="H213" s="23">
        <f t="shared" ref="H213" si="733">G213+1</f>
        <v>46229</v>
      </c>
      <c r="I213" s="36">
        <v>68</v>
      </c>
      <c r="J213" s="15"/>
      <c r="K213" s="15"/>
      <c r="L213" s="15"/>
      <c r="M213" s="15"/>
      <c r="N213" s="15"/>
    </row>
    <row r="214" spans="1:14" s="1" customFormat="1" ht="14.45" customHeight="1">
      <c r="A214" s="13" t="s">
        <v>8</v>
      </c>
      <c r="B214" s="16"/>
      <c r="C214" s="16"/>
      <c r="D214" s="16"/>
      <c r="E214" s="16"/>
      <c r="F214" s="16"/>
      <c r="G214" s="20"/>
      <c r="H214" s="24"/>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50"/>
    </row>
    <row r="215" spans="1:14" s="1" customFormat="1" ht="14.45" customHeight="1">
      <c r="A215" s="13" t="s">
        <v>5</v>
      </c>
      <c r="B215" s="16"/>
      <c r="C215" s="16"/>
      <c r="D215" s="16"/>
      <c r="E215" s="16"/>
      <c r="F215" s="16"/>
      <c r="G215" s="20"/>
      <c r="H215" s="24"/>
      <c r="I215" s="4">
        <f t="shared" si="734"/>
        <v>0</v>
      </c>
      <c r="J215" s="5">
        <f t="shared" si="735"/>
        <v>0</v>
      </c>
      <c r="K215" s="5">
        <f t="shared" si="736"/>
        <v>0</v>
      </c>
      <c r="L215" s="6" t="str">
        <f t="shared" si="737"/>
        <v>－</v>
      </c>
      <c r="M215" s="7" t="str">
        <f t="shared" ref="M215:M278" si="738">IF(COUNTIF(B215:K215,"◇"),"-",(IF(L215&gt;=0.285,"○","×")))</f>
        <v>○</v>
      </c>
      <c r="N215" s="51"/>
    </row>
    <row r="216" spans="1:14" s="1" customFormat="1" ht="14.45" customHeight="1">
      <c r="A216" s="13" t="s">
        <v>4</v>
      </c>
      <c r="B216" s="14">
        <f t="shared" ref="B216" si="739">H213+1</f>
        <v>46230</v>
      </c>
      <c r="C216" s="14">
        <f t="shared" ref="C216" si="740">B216+1</f>
        <v>46231</v>
      </c>
      <c r="D216" s="14">
        <f t="shared" ref="D216" si="741">C216+1</f>
        <v>46232</v>
      </c>
      <c r="E216" s="14">
        <f t="shared" ref="E216" si="742">D216+1</f>
        <v>46233</v>
      </c>
      <c r="F216" s="14">
        <f t="shared" ref="F216" si="743">E216+1</f>
        <v>46234</v>
      </c>
      <c r="G216" s="19">
        <f t="shared" ref="G216" si="744">F216+1</f>
        <v>46235</v>
      </c>
      <c r="H216" s="23">
        <f t="shared" ref="H216" si="745">G216+1</f>
        <v>46236</v>
      </c>
      <c r="I216" s="36">
        <v>69</v>
      </c>
      <c r="J216" s="15"/>
      <c r="K216" s="15"/>
      <c r="L216" s="15"/>
      <c r="M216" s="15"/>
      <c r="N216" s="15"/>
    </row>
    <row r="217" spans="1:14" s="1" customFormat="1" ht="14.45" customHeight="1">
      <c r="A217" s="13" t="s">
        <v>8</v>
      </c>
      <c r="B217" s="16"/>
      <c r="C217" s="16"/>
      <c r="D217" s="16"/>
      <c r="E217" s="16"/>
      <c r="F217" s="16"/>
      <c r="G217" s="20"/>
      <c r="H217" s="24"/>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50"/>
    </row>
    <row r="218" spans="1:14" s="1" customFormat="1" ht="14.45" customHeight="1">
      <c r="A218" s="13" t="s">
        <v>5</v>
      </c>
      <c r="B218" s="16"/>
      <c r="C218" s="16"/>
      <c r="D218" s="16"/>
      <c r="E218" s="16"/>
      <c r="F218" s="16"/>
      <c r="G218" s="20"/>
      <c r="H218" s="24"/>
      <c r="I218" s="4">
        <f t="shared" si="746"/>
        <v>0</v>
      </c>
      <c r="J218" s="5">
        <f t="shared" si="747"/>
        <v>0</v>
      </c>
      <c r="K218" s="5">
        <f t="shared" si="748"/>
        <v>0</v>
      </c>
      <c r="L218" s="6" t="str">
        <f t="shared" si="749"/>
        <v>－</v>
      </c>
      <c r="M218" s="7" t="str">
        <f t="shared" ref="M218:M281" si="750">IF(COUNTIF(B218:K218,"◇"),"-",(IF(L218&gt;=0.285,"○","×")))</f>
        <v>○</v>
      </c>
      <c r="N218" s="51"/>
    </row>
    <row r="219" spans="1:14" s="1" customFormat="1" ht="14.45" customHeight="1">
      <c r="A219" s="13" t="s">
        <v>4</v>
      </c>
      <c r="B219" s="14">
        <f t="shared" ref="B219" si="751">H216+1</f>
        <v>46237</v>
      </c>
      <c r="C219" s="14">
        <f t="shared" ref="C219" si="752">B219+1</f>
        <v>46238</v>
      </c>
      <c r="D219" s="14">
        <f t="shared" ref="D219" si="753">C219+1</f>
        <v>46239</v>
      </c>
      <c r="E219" s="14">
        <f t="shared" ref="E219" si="754">D219+1</f>
        <v>46240</v>
      </c>
      <c r="F219" s="14">
        <f t="shared" ref="F219" si="755">E219+1</f>
        <v>46241</v>
      </c>
      <c r="G219" s="19">
        <f t="shared" ref="G219" si="756">F219+1</f>
        <v>46242</v>
      </c>
      <c r="H219" s="23">
        <f t="shared" ref="H219" si="757">G219+1</f>
        <v>46243</v>
      </c>
      <c r="I219" s="36">
        <v>70</v>
      </c>
      <c r="J219" s="15"/>
      <c r="K219" s="15"/>
      <c r="L219" s="15"/>
      <c r="M219" s="15"/>
      <c r="N219" s="15"/>
    </row>
    <row r="220" spans="1:14" s="1" customFormat="1" ht="14.45" customHeight="1">
      <c r="A220" s="13" t="s">
        <v>8</v>
      </c>
      <c r="B220" s="16"/>
      <c r="C220" s="16"/>
      <c r="D220" s="16"/>
      <c r="E220" s="16"/>
      <c r="F220" s="16"/>
      <c r="G220" s="20"/>
      <c r="H220" s="24"/>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50"/>
    </row>
    <row r="221" spans="1:14" s="1" customFormat="1" ht="14.45" customHeight="1">
      <c r="A221" s="13" t="s">
        <v>5</v>
      </c>
      <c r="B221" s="16"/>
      <c r="C221" s="16"/>
      <c r="D221" s="16"/>
      <c r="E221" s="16"/>
      <c r="F221" s="16"/>
      <c r="G221" s="20"/>
      <c r="H221" s="24"/>
      <c r="I221" s="4">
        <f t="shared" si="758"/>
        <v>0</v>
      </c>
      <c r="J221" s="5">
        <f t="shared" si="759"/>
        <v>0</v>
      </c>
      <c r="K221" s="5">
        <f t="shared" si="760"/>
        <v>0</v>
      </c>
      <c r="L221" s="6" t="str">
        <f t="shared" si="761"/>
        <v>－</v>
      </c>
      <c r="M221" s="7" t="str">
        <f t="shared" ref="M221" si="763">IF(COUNTIF(B221:K221,"◇"),"-",(IF(L221&gt;=0.285,"○","×")))</f>
        <v>○</v>
      </c>
      <c r="N221" s="51"/>
    </row>
    <row r="222" spans="1:14" s="1" customFormat="1" ht="14.45" customHeight="1">
      <c r="A222" s="13" t="s">
        <v>4</v>
      </c>
      <c r="B222" s="14">
        <f t="shared" ref="B222" si="764">H219+1</f>
        <v>46244</v>
      </c>
      <c r="C222" s="14">
        <f t="shared" ref="C222" si="765">B222+1</f>
        <v>46245</v>
      </c>
      <c r="D222" s="14">
        <f t="shared" ref="D222" si="766">C222+1</f>
        <v>46246</v>
      </c>
      <c r="E222" s="14">
        <f t="shared" ref="E222" si="767">D222+1</f>
        <v>46247</v>
      </c>
      <c r="F222" s="14">
        <f t="shared" ref="F222" si="768">E222+1</f>
        <v>46248</v>
      </c>
      <c r="G222" s="19">
        <f t="shared" ref="G222" si="769">F222+1</f>
        <v>46249</v>
      </c>
      <c r="H222" s="23">
        <f t="shared" ref="H222" si="770">G222+1</f>
        <v>46250</v>
      </c>
      <c r="I222" s="36">
        <v>71</v>
      </c>
      <c r="J222" s="15"/>
      <c r="K222" s="15"/>
      <c r="L222" s="15"/>
      <c r="M222" s="15"/>
      <c r="N222" s="15"/>
    </row>
    <row r="223" spans="1:14" s="1" customFormat="1" ht="14.45" customHeight="1">
      <c r="A223" s="13" t="s">
        <v>8</v>
      </c>
      <c r="B223" s="16"/>
      <c r="C223" s="16"/>
      <c r="D223" s="16"/>
      <c r="E223" s="16"/>
      <c r="F223" s="16"/>
      <c r="G223" s="20"/>
      <c r="H223" s="24"/>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50"/>
    </row>
    <row r="224" spans="1:14" s="1" customFormat="1" ht="14.45" customHeight="1">
      <c r="A224" s="13" t="s">
        <v>5</v>
      </c>
      <c r="B224" s="16"/>
      <c r="C224" s="16"/>
      <c r="D224" s="16"/>
      <c r="E224" s="16"/>
      <c r="F224" s="16"/>
      <c r="G224" s="20"/>
      <c r="H224" s="24"/>
      <c r="I224" s="4">
        <f t="shared" si="771"/>
        <v>0</v>
      </c>
      <c r="J224" s="5">
        <f t="shared" si="772"/>
        <v>0</v>
      </c>
      <c r="K224" s="5">
        <f t="shared" si="773"/>
        <v>0</v>
      </c>
      <c r="L224" s="6" t="str">
        <f t="shared" si="774"/>
        <v>－</v>
      </c>
      <c r="M224" s="7" t="str">
        <f t="shared" si="690"/>
        <v>○</v>
      </c>
      <c r="N224" s="51"/>
    </row>
    <row r="225" spans="1:14" s="1" customFormat="1" ht="14.45" customHeight="1">
      <c r="A225" s="13" t="s">
        <v>4</v>
      </c>
      <c r="B225" s="14">
        <f t="shared" ref="B225" si="775">H222+1</f>
        <v>46251</v>
      </c>
      <c r="C225" s="14">
        <f t="shared" ref="C225" si="776">B225+1</f>
        <v>46252</v>
      </c>
      <c r="D225" s="14">
        <f t="shared" ref="D225" si="777">C225+1</f>
        <v>46253</v>
      </c>
      <c r="E225" s="14">
        <f t="shared" ref="E225" si="778">D225+1</f>
        <v>46254</v>
      </c>
      <c r="F225" s="14">
        <f t="shared" ref="F225" si="779">E225+1</f>
        <v>46255</v>
      </c>
      <c r="G225" s="19">
        <f t="shared" ref="G225" si="780">F225+1</f>
        <v>46256</v>
      </c>
      <c r="H225" s="23">
        <f t="shared" ref="H225" si="781">G225+1</f>
        <v>46257</v>
      </c>
      <c r="I225" s="36">
        <v>72</v>
      </c>
      <c r="J225" s="15"/>
      <c r="K225" s="15"/>
      <c r="L225" s="15"/>
      <c r="M225" s="15"/>
      <c r="N225" s="15"/>
    </row>
    <row r="226" spans="1:14" s="1" customFormat="1" ht="14.45" customHeight="1">
      <c r="A226" s="13" t="s">
        <v>8</v>
      </c>
      <c r="B226" s="16"/>
      <c r="C226" s="16"/>
      <c r="D226" s="16"/>
      <c r="E226" s="16"/>
      <c r="F226" s="16"/>
      <c r="G226" s="20"/>
      <c r="H226" s="24"/>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50"/>
    </row>
    <row r="227" spans="1:14" s="1" customFormat="1" ht="14.45" customHeight="1">
      <c r="A227" s="13" t="s">
        <v>5</v>
      </c>
      <c r="B227" s="16"/>
      <c r="C227" s="16"/>
      <c r="D227" s="16"/>
      <c r="E227" s="16"/>
      <c r="F227" s="16"/>
      <c r="G227" s="20"/>
      <c r="H227" s="24"/>
      <c r="I227" s="4">
        <f t="shared" si="782"/>
        <v>0</v>
      </c>
      <c r="J227" s="5">
        <f t="shared" si="783"/>
        <v>0</v>
      </c>
      <c r="K227" s="5">
        <f t="shared" si="784"/>
        <v>0</v>
      </c>
      <c r="L227" s="6" t="str">
        <f t="shared" si="785"/>
        <v>－</v>
      </c>
      <c r="M227" s="7" t="str">
        <f t="shared" si="702"/>
        <v>○</v>
      </c>
      <c r="N227" s="51"/>
    </row>
    <row r="228" spans="1:14" s="1" customFormat="1" ht="14.45" customHeight="1">
      <c r="A228" s="13" t="s">
        <v>4</v>
      </c>
      <c r="B228" s="14">
        <f t="shared" ref="B228" si="786">H225+1</f>
        <v>46258</v>
      </c>
      <c r="C228" s="14">
        <f t="shared" ref="C228" si="787">B228+1</f>
        <v>46259</v>
      </c>
      <c r="D228" s="14">
        <f t="shared" ref="D228" si="788">C228+1</f>
        <v>46260</v>
      </c>
      <c r="E228" s="14">
        <f t="shared" ref="E228" si="789">D228+1</f>
        <v>46261</v>
      </c>
      <c r="F228" s="14">
        <f t="shared" ref="F228" si="790">E228+1</f>
        <v>46262</v>
      </c>
      <c r="G228" s="19">
        <f t="shared" ref="G228" si="791">F228+1</f>
        <v>46263</v>
      </c>
      <c r="H228" s="23">
        <f t="shared" ref="H228" si="792">G228+1</f>
        <v>46264</v>
      </c>
      <c r="I228" s="36">
        <v>73</v>
      </c>
      <c r="J228" s="15"/>
      <c r="K228" s="15"/>
      <c r="L228" s="15"/>
      <c r="M228" s="15"/>
      <c r="N228" s="15"/>
    </row>
    <row r="229" spans="1:14" s="1" customFormat="1" ht="14.45" customHeight="1">
      <c r="A229" s="13" t="s">
        <v>8</v>
      </c>
      <c r="B229" s="16"/>
      <c r="C229" s="16"/>
      <c r="D229" s="16"/>
      <c r="E229" s="16"/>
      <c r="F229" s="16"/>
      <c r="G229" s="20"/>
      <c r="H229" s="24"/>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50"/>
    </row>
    <row r="230" spans="1:14" s="1" customFormat="1" ht="14.45" customHeight="1">
      <c r="A230" s="13" t="s">
        <v>5</v>
      </c>
      <c r="B230" s="16"/>
      <c r="C230" s="16"/>
      <c r="D230" s="16"/>
      <c r="E230" s="16"/>
      <c r="F230" s="16"/>
      <c r="G230" s="20"/>
      <c r="H230" s="24"/>
      <c r="I230" s="4">
        <f t="shared" si="793"/>
        <v>0</v>
      </c>
      <c r="J230" s="5">
        <f t="shared" si="794"/>
        <v>0</v>
      </c>
      <c r="K230" s="5">
        <f t="shared" si="795"/>
        <v>0</v>
      </c>
      <c r="L230" s="6" t="str">
        <f t="shared" si="796"/>
        <v>－</v>
      </c>
      <c r="M230" s="7" t="str">
        <f t="shared" si="714"/>
        <v>○</v>
      </c>
      <c r="N230" s="51"/>
    </row>
    <row r="231" spans="1:14" s="1" customFormat="1" ht="14.45" customHeight="1">
      <c r="A231" s="13" t="s">
        <v>4</v>
      </c>
      <c r="B231" s="14">
        <f t="shared" ref="B231" si="797">H228+1</f>
        <v>46265</v>
      </c>
      <c r="C231" s="14">
        <f t="shared" ref="C231" si="798">B231+1</f>
        <v>46266</v>
      </c>
      <c r="D231" s="14">
        <f t="shared" ref="D231" si="799">C231+1</f>
        <v>46267</v>
      </c>
      <c r="E231" s="14">
        <f t="shared" ref="E231" si="800">D231+1</f>
        <v>46268</v>
      </c>
      <c r="F231" s="14">
        <f t="shared" ref="F231" si="801">E231+1</f>
        <v>46269</v>
      </c>
      <c r="G231" s="19">
        <f t="shared" ref="G231" si="802">F231+1</f>
        <v>46270</v>
      </c>
      <c r="H231" s="23">
        <f t="shared" ref="H231" si="803">G231+1</f>
        <v>46271</v>
      </c>
      <c r="I231" s="36">
        <v>74</v>
      </c>
      <c r="J231" s="15"/>
      <c r="K231" s="15"/>
      <c r="L231" s="15"/>
      <c r="M231" s="15"/>
      <c r="N231" s="15"/>
    </row>
    <row r="232" spans="1:14" s="1" customFormat="1" ht="14.45" customHeight="1">
      <c r="A232" s="13" t="s">
        <v>8</v>
      </c>
      <c r="B232" s="16"/>
      <c r="C232" s="16"/>
      <c r="D232" s="16"/>
      <c r="E232" s="16"/>
      <c r="F232" s="16"/>
      <c r="G232" s="20"/>
      <c r="H232" s="24"/>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50"/>
    </row>
    <row r="233" spans="1:14" s="1" customFormat="1" ht="14.45" customHeight="1">
      <c r="A233" s="13" t="s">
        <v>5</v>
      </c>
      <c r="B233" s="16"/>
      <c r="C233" s="16"/>
      <c r="D233" s="16"/>
      <c r="E233" s="16"/>
      <c r="F233" s="16"/>
      <c r="G233" s="20"/>
      <c r="H233" s="24"/>
      <c r="I233" s="4">
        <f t="shared" si="804"/>
        <v>0</v>
      </c>
      <c r="J233" s="5">
        <f t="shared" si="805"/>
        <v>0</v>
      </c>
      <c r="K233" s="5">
        <f t="shared" si="806"/>
        <v>0</v>
      </c>
      <c r="L233" s="6" t="str">
        <f t="shared" si="807"/>
        <v>－</v>
      </c>
      <c r="M233" s="7" t="str">
        <f t="shared" si="726"/>
        <v>○</v>
      </c>
      <c r="N233" s="51"/>
    </row>
    <row r="234" spans="1:14" s="1" customFormat="1" ht="14.45" customHeight="1">
      <c r="A234" s="13" t="s">
        <v>4</v>
      </c>
      <c r="B234" s="14">
        <f t="shared" ref="B234" si="809">H231+1</f>
        <v>46272</v>
      </c>
      <c r="C234" s="14">
        <f t="shared" ref="C234" si="810">B234+1</f>
        <v>46273</v>
      </c>
      <c r="D234" s="14">
        <f t="shared" ref="D234" si="811">C234+1</f>
        <v>46274</v>
      </c>
      <c r="E234" s="14">
        <f t="shared" ref="E234" si="812">D234+1</f>
        <v>46275</v>
      </c>
      <c r="F234" s="14">
        <f t="shared" ref="F234" si="813">E234+1</f>
        <v>46276</v>
      </c>
      <c r="G234" s="19">
        <f t="shared" ref="G234" si="814">F234+1</f>
        <v>46277</v>
      </c>
      <c r="H234" s="23">
        <f t="shared" ref="H234" si="815">G234+1</f>
        <v>46278</v>
      </c>
      <c r="I234" s="36">
        <v>75</v>
      </c>
      <c r="J234" s="15"/>
      <c r="K234" s="15"/>
      <c r="L234" s="15"/>
      <c r="M234" s="15"/>
      <c r="N234" s="15"/>
    </row>
    <row r="235" spans="1:14" s="1" customFormat="1" ht="14.45" customHeight="1">
      <c r="A235" s="13" t="s">
        <v>8</v>
      </c>
      <c r="B235" s="16"/>
      <c r="C235" s="16"/>
      <c r="D235" s="16"/>
      <c r="E235" s="16"/>
      <c r="F235" s="16"/>
      <c r="G235" s="20"/>
      <c r="H235" s="24"/>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50"/>
    </row>
    <row r="236" spans="1:14" s="1" customFormat="1" ht="14.45" customHeight="1">
      <c r="A236" s="13" t="s">
        <v>5</v>
      </c>
      <c r="B236" s="16"/>
      <c r="C236" s="16"/>
      <c r="D236" s="16"/>
      <c r="E236" s="16"/>
      <c r="F236" s="16"/>
      <c r="G236" s="20"/>
      <c r="H236" s="24"/>
      <c r="I236" s="4">
        <f t="shared" si="816"/>
        <v>0</v>
      </c>
      <c r="J236" s="5">
        <f t="shared" si="817"/>
        <v>0</v>
      </c>
      <c r="K236" s="5">
        <f t="shared" si="818"/>
        <v>0</v>
      </c>
      <c r="L236" s="6" t="str">
        <f t="shared" si="819"/>
        <v>－</v>
      </c>
      <c r="M236" s="7" t="str">
        <f t="shared" si="738"/>
        <v>○</v>
      </c>
      <c r="N236" s="51"/>
    </row>
    <row r="237" spans="1:14" s="1" customFormat="1" ht="14.45" customHeight="1">
      <c r="A237" s="13" t="s">
        <v>4</v>
      </c>
      <c r="B237" s="14">
        <f t="shared" ref="B237" si="820">H234+1</f>
        <v>46279</v>
      </c>
      <c r="C237" s="14">
        <f t="shared" ref="C237" si="821">B237+1</f>
        <v>46280</v>
      </c>
      <c r="D237" s="14">
        <f t="shared" ref="D237" si="822">C237+1</f>
        <v>46281</v>
      </c>
      <c r="E237" s="14">
        <f t="shared" ref="E237" si="823">D237+1</f>
        <v>46282</v>
      </c>
      <c r="F237" s="14">
        <f t="shared" ref="F237" si="824">E237+1</f>
        <v>46283</v>
      </c>
      <c r="G237" s="19">
        <f t="shared" ref="G237" si="825">F237+1</f>
        <v>46284</v>
      </c>
      <c r="H237" s="23">
        <f t="shared" ref="H237" si="826">G237+1</f>
        <v>46285</v>
      </c>
      <c r="I237" s="36">
        <v>76</v>
      </c>
      <c r="J237" s="15"/>
      <c r="K237" s="15"/>
      <c r="L237" s="15"/>
      <c r="M237" s="15"/>
      <c r="N237" s="15"/>
    </row>
    <row r="238" spans="1:14" s="1" customFormat="1" ht="14.45" customHeight="1">
      <c r="A238" s="13" t="s">
        <v>8</v>
      </c>
      <c r="B238" s="16"/>
      <c r="C238" s="16"/>
      <c r="D238" s="16"/>
      <c r="E238" s="16"/>
      <c r="F238" s="16"/>
      <c r="G238" s="20"/>
      <c r="H238" s="24"/>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50"/>
    </row>
    <row r="239" spans="1:14" s="1" customFormat="1" ht="14.45" customHeight="1">
      <c r="A239" s="13" t="s">
        <v>5</v>
      </c>
      <c r="B239" s="16"/>
      <c r="C239" s="16"/>
      <c r="D239" s="16"/>
      <c r="E239" s="16"/>
      <c r="F239" s="16"/>
      <c r="G239" s="20"/>
      <c r="H239" s="24"/>
      <c r="I239" s="4">
        <f t="shared" si="827"/>
        <v>0</v>
      </c>
      <c r="J239" s="5">
        <f t="shared" si="828"/>
        <v>0</v>
      </c>
      <c r="K239" s="5">
        <f t="shared" si="829"/>
        <v>0</v>
      </c>
      <c r="L239" s="6" t="str">
        <f t="shared" si="830"/>
        <v>－</v>
      </c>
      <c r="M239" s="7" t="str">
        <f t="shared" si="750"/>
        <v>○</v>
      </c>
      <c r="N239" s="51"/>
    </row>
    <row r="240" spans="1:14" s="1" customFormat="1" ht="14.45" customHeight="1">
      <c r="A240" s="13" t="s">
        <v>4</v>
      </c>
      <c r="B240" s="14">
        <f t="shared" ref="B240" si="831">H237+1</f>
        <v>46286</v>
      </c>
      <c r="C240" s="14">
        <f t="shared" ref="C240" si="832">B240+1</f>
        <v>46287</v>
      </c>
      <c r="D240" s="14">
        <f t="shared" ref="D240" si="833">C240+1</f>
        <v>46288</v>
      </c>
      <c r="E240" s="14">
        <f t="shared" ref="E240" si="834">D240+1</f>
        <v>46289</v>
      </c>
      <c r="F240" s="14">
        <f t="shared" ref="F240" si="835">E240+1</f>
        <v>46290</v>
      </c>
      <c r="G240" s="19">
        <f t="shared" ref="G240" si="836">F240+1</f>
        <v>46291</v>
      </c>
      <c r="H240" s="23">
        <f t="shared" ref="H240" si="837">G240+1</f>
        <v>46292</v>
      </c>
      <c r="I240" s="36">
        <v>77</v>
      </c>
      <c r="J240" s="15"/>
      <c r="K240" s="15"/>
      <c r="L240" s="15"/>
      <c r="M240" s="15"/>
      <c r="N240" s="15"/>
    </row>
    <row r="241" spans="1:14" s="1" customFormat="1" ht="14.45" customHeight="1">
      <c r="A241" s="13" t="s">
        <v>8</v>
      </c>
      <c r="B241" s="16"/>
      <c r="C241" s="16"/>
      <c r="D241" s="16"/>
      <c r="E241" s="16"/>
      <c r="F241" s="16"/>
      <c r="G241" s="20"/>
      <c r="H241" s="24"/>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50"/>
    </row>
    <row r="242" spans="1:14" s="1" customFormat="1" ht="14.45" customHeight="1">
      <c r="A242" s="13" t="s">
        <v>5</v>
      </c>
      <c r="B242" s="16"/>
      <c r="C242" s="16"/>
      <c r="D242" s="16"/>
      <c r="E242" s="16"/>
      <c r="F242" s="16"/>
      <c r="G242" s="20"/>
      <c r="H242" s="24"/>
      <c r="I242" s="4">
        <f t="shared" si="838"/>
        <v>0</v>
      </c>
      <c r="J242" s="5">
        <f t="shared" si="839"/>
        <v>0</v>
      </c>
      <c r="K242" s="5">
        <f t="shared" si="840"/>
        <v>0</v>
      </c>
      <c r="L242" s="6" t="str">
        <f t="shared" si="841"/>
        <v>－</v>
      </c>
      <c r="M242" s="7" t="str">
        <f t="shared" ref="M242" si="842">IF(COUNTIF(B242:K242,"◇"),"-",(IF(L242&gt;=0.285,"○","×")))</f>
        <v>○</v>
      </c>
      <c r="N242" s="51"/>
    </row>
    <row r="243" spans="1:14" s="1" customFormat="1" ht="14.45" customHeight="1">
      <c r="A243" s="13" t="s">
        <v>4</v>
      </c>
      <c r="B243" s="14">
        <f t="shared" ref="B243" si="843">H240+1</f>
        <v>46293</v>
      </c>
      <c r="C243" s="14">
        <f t="shared" ref="C243" si="844">B243+1</f>
        <v>46294</v>
      </c>
      <c r="D243" s="14">
        <f t="shared" ref="D243" si="845">C243+1</f>
        <v>46295</v>
      </c>
      <c r="E243" s="14">
        <f t="shared" ref="E243" si="846">D243+1</f>
        <v>46296</v>
      </c>
      <c r="F243" s="14">
        <f t="shared" ref="F243" si="847">E243+1</f>
        <v>46297</v>
      </c>
      <c r="G243" s="19">
        <f t="shared" ref="G243" si="848">F243+1</f>
        <v>46298</v>
      </c>
      <c r="H243" s="23">
        <f t="shared" ref="H243" si="849">G243+1</f>
        <v>46299</v>
      </c>
      <c r="I243" s="36">
        <v>78</v>
      </c>
      <c r="J243" s="15"/>
      <c r="K243" s="15"/>
      <c r="L243" s="15"/>
      <c r="M243" s="15"/>
      <c r="N243" s="15"/>
    </row>
    <row r="244" spans="1:14" s="1" customFormat="1" ht="14.45" customHeight="1">
      <c r="A244" s="13" t="s">
        <v>8</v>
      </c>
      <c r="B244" s="16"/>
      <c r="C244" s="16"/>
      <c r="D244" s="16"/>
      <c r="E244" s="16"/>
      <c r="F244" s="16"/>
      <c r="G244" s="20"/>
      <c r="H244" s="24"/>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50"/>
    </row>
    <row r="245" spans="1:14" s="1" customFormat="1" ht="14.45" customHeight="1">
      <c r="A245" s="13" t="s">
        <v>5</v>
      </c>
      <c r="B245" s="16"/>
      <c r="C245" s="16"/>
      <c r="D245" s="16"/>
      <c r="E245" s="16"/>
      <c r="F245" s="16"/>
      <c r="G245" s="20"/>
      <c r="H245" s="24"/>
      <c r="I245" s="4">
        <f t="shared" si="850"/>
        <v>0</v>
      </c>
      <c r="J245" s="5">
        <f t="shared" si="851"/>
        <v>0</v>
      </c>
      <c r="K245" s="5">
        <f t="shared" si="852"/>
        <v>0</v>
      </c>
      <c r="L245" s="6" t="str">
        <f t="shared" si="853"/>
        <v>－</v>
      </c>
      <c r="M245" s="7" t="str">
        <f t="shared" si="690"/>
        <v>○</v>
      </c>
      <c r="N245" s="51"/>
    </row>
    <row r="246" spans="1:14" s="1" customFormat="1" ht="14.45" customHeight="1">
      <c r="A246" s="13" t="s">
        <v>4</v>
      </c>
      <c r="B246" s="14">
        <f t="shared" ref="B246" si="854">H243+1</f>
        <v>46300</v>
      </c>
      <c r="C246" s="14">
        <f t="shared" ref="C246" si="855">B246+1</f>
        <v>46301</v>
      </c>
      <c r="D246" s="14">
        <f t="shared" ref="D246" si="856">C246+1</f>
        <v>46302</v>
      </c>
      <c r="E246" s="14">
        <f t="shared" ref="E246" si="857">D246+1</f>
        <v>46303</v>
      </c>
      <c r="F246" s="14">
        <f t="shared" ref="F246" si="858">E246+1</f>
        <v>46304</v>
      </c>
      <c r="G246" s="19">
        <f t="shared" ref="G246" si="859">F246+1</f>
        <v>46305</v>
      </c>
      <c r="H246" s="23">
        <f t="shared" ref="H246" si="860">G246+1</f>
        <v>46306</v>
      </c>
      <c r="I246" s="36">
        <v>79</v>
      </c>
      <c r="J246" s="15"/>
      <c r="K246" s="15"/>
      <c r="L246" s="15"/>
      <c r="M246" s="15"/>
      <c r="N246" s="15"/>
    </row>
    <row r="247" spans="1:14" s="1" customFormat="1" ht="14.45" customHeight="1">
      <c r="A247" s="13" t="s">
        <v>8</v>
      </c>
      <c r="B247" s="16"/>
      <c r="C247" s="16"/>
      <c r="D247" s="16"/>
      <c r="E247" s="16"/>
      <c r="F247" s="16"/>
      <c r="G247" s="20"/>
      <c r="H247" s="24"/>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50"/>
    </row>
    <row r="248" spans="1:14" s="1" customFormat="1" ht="14.45" customHeight="1">
      <c r="A248" s="13" t="s">
        <v>5</v>
      </c>
      <c r="B248" s="16"/>
      <c r="C248" s="16"/>
      <c r="D248" s="16"/>
      <c r="E248" s="16"/>
      <c r="F248" s="16"/>
      <c r="G248" s="20"/>
      <c r="H248" s="24"/>
      <c r="I248" s="4">
        <f t="shared" si="861"/>
        <v>0</v>
      </c>
      <c r="J248" s="5">
        <f t="shared" si="862"/>
        <v>0</v>
      </c>
      <c r="K248" s="5">
        <f t="shared" si="863"/>
        <v>0</v>
      </c>
      <c r="L248" s="6" t="str">
        <f t="shared" si="864"/>
        <v>－</v>
      </c>
      <c r="M248" s="7" t="str">
        <f t="shared" si="702"/>
        <v>○</v>
      </c>
      <c r="N248" s="51"/>
    </row>
    <row r="249" spans="1:14" s="1" customFormat="1" ht="14.45" customHeight="1">
      <c r="A249" s="13" t="s">
        <v>4</v>
      </c>
      <c r="B249" s="14">
        <f t="shared" ref="B249" si="865">H246+1</f>
        <v>46307</v>
      </c>
      <c r="C249" s="14">
        <f t="shared" ref="C249" si="866">B249+1</f>
        <v>46308</v>
      </c>
      <c r="D249" s="14">
        <f t="shared" ref="D249" si="867">C249+1</f>
        <v>46309</v>
      </c>
      <c r="E249" s="14">
        <f t="shared" ref="E249" si="868">D249+1</f>
        <v>46310</v>
      </c>
      <c r="F249" s="14">
        <f t="shared" ref="F249" si="869">E249+1</f>
        <v>46311</v>
      </c>
      <c r="G249" s="19">
        <f t="shared" ref="G249" si="870">F249+1</f>
        <v>46312</v>
      </c>
      <c r="H249" s="23">
        <f t="shared" ref="H249" si="871">G249+1</f>
        <v>46313</v>
      </c>
      <c r="I249" s="36">
        <v>80</v>
      </c>
      <c r="J249" s="15"/>
      <c r="K249" s="15"/>
      <c r="L249" s="15"/>
      <c r="M249" s="15"/>
      <c r="N249" s="15"/>
    </row>
    <row r="250" spans="1:14" s="1" customFormat="1" ht="14.45" customHeight="1">
      <c r="A250" s="13" t="s">
        <v>8</v>
      </c>
      <c r="B250" s="16"/>
      <c r="C250" s="16"/>
      <c r="D250" s="16"/>
      <c r="E250" s="16"/>
      <c r="F250" s="16"/>
      <c r="G250" s="20"/>
      <c r="H250" s="24"/>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50"/>
    </row>
    <row r="251" spans="1:14" s="1" customFormat="1" ht="14.45" customHeight="1">
      <c r="A251" s="13" t="s">
        <v>5</v>
      </c>
      <c r="B251" s="16"/>
      <c r="C251" s="16"/>
      <c r="D251" s="16"/>
      <c r="E251" s="16"/>
      <c r="F251" s="16"/>
      <c r="G251" s="20"/>
      <c r="H251" s="24"/>
      <c r="I251" s="4">
        <f t="shared" si="872"/>
        <v>0</v>
      </c>
      <c r="J251" s="5">
        <f t="shared" si="873"/>
        <v>0</v>
      </c>
      <c r="K251" s="5">
        <f t="shared" si="874"/>
        <v>0</v>
      </c>
      <c r="L251" s="6" t="str">
        <f t="shared" si="875"/>
        <v>－</v>
      </c>
      <c r="M251" s="7" t="str">
        <f t="shared" si="714"/>
        <v>○</v>
      </c>
      <c r="N251" s="51"/>
    </row>
    <row r="252" spans="1:14" s="1" customFormat="1" ht="14.45" customHeight="1">
      <c r="A252" s="13" t="s">
        <v>4</v>
      </c>
      <c r="B252" s="14">
        <f t="shared" ref="B252" si="876">H249+1</f>
        <v>46314</v>
      </c>
      <c r="C252" s="14">
        <f t="shared" ref="C252" si="877">B252+1</f>
        <v>46315</v>
      </c>
      <c r="D252" s="14">
        <f t="shared" ref="D252" si="878">C252+1</f>
        <v>46316</v>
      </c>
      <c r="E252" s="14">
        <f t="shared" ref="E252" si="879">D252+1</f>
        <v>46317</v>
      </c>
      <c r="F252" s="14">
        <f t="shared" ref="F252" si="880">E252+1</f>
        <v>46318</v>
      </c>
      <c r="G252" s="19">
        <f t="shared" ref="G252" si="881">F252+1</f>
        <v>46319</v>
      </c>
      <c r="H252" s="23">
        <f t="shared" ref="H252" si="882">G252+1</f>
        <v>46320</v>
      </c>
      <c r="I252" s="36">
        <v>81</v>
      </c>
      <c r="J252" s="15"/>
      <c r="K252" s="15"/>
      <c r="L252" s="15"/>
      <c r="M252" s="15"/>
      <c r="N252" s="15"/>
    </row>
    <row r="253" spans="1:14" s="1" customFormat="1" ht="14.45" customHeight="1">
      <c r="A253" s="13" t="s">
        <v>8</v>
      </c>
      <c r="B253" s="16"/>
      <c r="C253" s="16"/>
      <c r="D253" s="16"/>
      <c r="E253" s="16"/>
      <c r="F253" s="16"/>
      <c r="G253" s="20"/>
      <c r="H253" s="24"/>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50"/>
    </row>
    <row r="254" spans="1:14" s="1" customFormat="1" ht="14.45" customHeight="1">
      <c r="A254" s="13" t="s">
        <v>5</v>
      </c>
      <c r="B254" s="16"/>
      <c r="C254" s="16"/>
      <c r="D254" s="16"/>
      <c r="E254" s="16"/>
      <c r="F254" s="16"/>
      <c r="G254" s="20"/>
      <c r="H254" s="24"/>
      <c r="I254" s="4">
        <f t="shared" si="883"/>
        <v>0</v>
      </c>
      <c r="J254" s="5">
        <f t="shared" si="884"/>
        <v>0</v>
      </c>
      <c r="K254" s="5">
        <f t="shared" si="885"/>
        <v>0</v>
      </c>
      <c r="L254" s="6" t="str">
        <f t="shared" si="886"/>
        <v>－</v>
      </c>
      <c r="M254" s="7" t="str">
        <f t="shared" si="726"/>
        <v>○</v>
      </c>
      <c r="N254" s="51"/>
    </row>
    <row r="255" spans="1:14" s="1" customFormat="1" ht="14.45" customHeight="1">
      <c r="A255" s="13" t="s">
        <v>4</v>
      </c>
      <c r="B255" s="14">
        <f t="shared" ref="B255" si="887">H252+1</f>
        <v>46321</v>
      </c>
      <c r="C255" s="14">
        <f t="shared" ref="C255" si="888">B255+1</f>
        <v>46322</v>
      </c>
      <c r="D255" s="14">
        <f t="shared" ref="D255" si="889">C255+1</f>
        <v>46323</v>
      </c>
      <c r="E255" s="14">
        <f t="shared" ref="E255" si="890">D255+1</f>
        <v>46324</v>
      </c>
      <c r="F255" s="14">
        <f t="shared" ref="F255" si="891">E255+1</f>
        <v>46325</v>
      </c>
      <c r="G255" s="19">
        <f t="shared" ref="G255" si="892">F255+1</f>
        <v>46326</v>
      </c>
      <c r="H255" s="23">
        <f t="shared" ref="H255" si="893">G255+1</f>
        <v>46327</v>
      </c>
      <c r="I255" s="36">
        <v>82</v>
      </c>
      <c r="J255" s="15"/>
      <c r="K255" s="15"/>
      <c r="L255" s="15"/>
      <c r="M255" s="15"/>
      <c r="N255" s="15"/>
    </row>
    <row r="256" spans="1:14" s="1" customFormat="1" ht="14.45" customHeight="1">
      <c r="A256" s="13" t="s">
        <v>8</v>
      </c>
      <c r="B256" s="16"/>
      <c r="C256" s="16"/>
      <c r="D256" s="16"/>
      <c r="E256" s="16"/>
      <c r="F256" s="16"/>
      <c r="G256" s="20"/>
      <c r="H256" s="24"/>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50"/>
    </row>
    <row r="257" spans="1:14" s="1" customFormat="1" ht="14.45" customHeight="1">
      <c r="A257" s="13" t="s">
        <v>5</v>
      </c>
      <c r="B257" s="16"/>
      <c r="C257" s="16"/>
      <c r="D257" s="16"/>
      <c r="E257" s="16"/>
      <c r="F257" s="16"/>
      <c r="G257" s="20"/>
      <c r="H257" s="24"/>
      <c r="I257" s="4">
        <f t="shared" si="894"/>
        <v>0</v>
      </c>
      <c r="J257" s="5">
        <f t="shared" si="895"/>
        <v>0</v>
      </c>
      <c r="K257" s="5">
        <f t="shared" si="896"/>
        <v>0</v>
      </c>
      <c r="L257" s="6" t="str">
        <f t="shared" si="897"/>
        <v>－</v>
      </c>
      <c r="M257" s="7" t="str">
        <f t="shared" si="738"/>
        <v>○</v>
      </c>
      <c r="N257" s="51"/>
    </row>
    <row r="258" spans="1:14" s="1" customFormat="1" ht="14.45" customHeight="1">
      <c r="A258" s="13" t="s">
        <v>4</v>
      </c>
      <c r="B258" s="14">
        <f t="shared" ref="B258" si="898">H255+1</f>
        <v>46328</v>
      </c>
      <c r="C258" s="14">
        <f t="shared" ref="C258" si="899">B258+1</f>
        <v>46329</v>
      </c>
      <c r="D258" s="14">
        <f t="shared" ref="D258" si="900">C258+1</f>
        <v>46330</v>
      </c>
      <c r="E258" s="14">
        <f t="shared" ref="E258" si="901">D258+1</f>
        <v>46331</v>
      </c>
      <c r="F258" s="14">
        <f t="shared" ref="F258" si="902">E258+1</f>
        <v>46332</v>
      </c>
      <c r="G258" s="19">
        <f t="shared" ref="G258" si="903">F258+1</f>
        <v>46333</v>
      </c>
      <c r="H258" s="23">
        <f t="shared" ref="H258" si="904">G258+1</f>
        <v>46334</v>
      </c>
      <c r="I258" s="36">
        <v>83</v>
      </c>
      <c r="J258" s="15"/>
      <c r="K258" s="15"/>
      <c r="L258" s="15"/>
      <c r="M258" s="15"/>
      <c r="N258" s="15"/>
    </row>
    <row r="259" spans="1:14" s="1" customFormat="1" ht="14.45" customHeight="1">
      <c r="A259" s="13" t="s">
        <v>8</v>
      </c>
      <c r="B259" s="16"/>
      <c r="C259" s="16"/>
      <c r="D259" s="16"/>
      <c r="E259" s="16"/>
      <c r="F259" s="16"/>
      <c r="G259" s="20"/>
      <c r="H259" s="24"/>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50"/>
    </row>
    <row r="260" spans="1:14" s="1" customFormat="1" ht="14.45" customHeight="1">
      <c r="A260" s="13" t="s">
        <v>5</v>
      </c>
      <c r="B260" s="16"/>
      <c r="C260" s="16"/>
      <c r="D260" s="16"/>
      <c r="E260" s="16"/>
      <c r="F260" s="16"/>
      <c r="G260" s="20"/>
      <c r="H260" s="24"/>
      <c r="I260" s="4">
        <f t="shared" si="905"/>
        <v>0</v>
      </c>
      <c r="J260" s="5">
        <f t="shared" si="906"/>
        <v>0</v>
      </c>
      <c r="K260" s="5">
        <f t="shared" si="907"/>
        <v>0</v>
      </c>
      <c r="L260" s="6" t="str">
        <f t="shared" si="908"/>
        <v>－</v>
      </c>
      <c r="M260" s="7" t="str">
        <f t="shared" si="750"/>
        <v>○</v>
      </c>
      <c r="N260" s="51"/>
    </row>
    <row r="261" spans="1:14" s="1" customFormat="1" ht="14.45" customHeight="1">
      <c r="A261" s="13" t="s">
        <v>4</v>
      </c>
      <c r="B261" s="14">
        <f t="shared" ref="B261" si="909">H258+1</f>
        <v>46335</v>
      </c>
      <c r="C261" s="14">
        <f t="shared" ref="C261" si="910">B261+1</f>
        <v>46336</v>
      </c>
      <c r="D261" s="14">
        <f t="shared" ref="D261" si="911">C261+1</f>
        <v>46337</v>
      </c>
      <c r="E261" s="14">
        <f t="shared" ref="E261" si="912">D261+1</f>
        <v>46338</v>
      </c>
      <c r="F261" s="14">
        <f t="shared" ref="F261" si="913">E261+1</f>
        <v>46339</v>
      </c>
      <c r="G261" s="19">
        <f t="shared" ref="G261" si="914">F261+1</f>
        <v>46340</v>
      </c>
      <c r="H261" s="23">
        <f t="shared" ref="H261" si="915">G261+1</f>
        <v>46341</v>
      </c>
      <c r="I261" s="36">
        <v>84</v>
      </c>
      <c r="J261" s="15"/>
      <c r="K261" s="15"/>
      <c r="L261" s="15"/>
      <c r="M261" s="15"/>
      <c r="N261" s="15"/>
    </row>
    <row r="262" spans="1:14" s="1" customFormat="1" ht="14.45" customHeight="1">
      <c r="A262" s="13" t="s">
        <v>8</v>
      </c>
      <c r="B262" s="16"/>
      <c r="C262" s="16"/>
      <c r="D262" s="16"/>
      <c r="E262" s="16"/>
      <c r="F262" s="16"/>
      <c r="G262" s="20"/>
      <c r="H262" s="24"/>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50"/>
    </row>
    <row r="263" spans="1:14" s="1" customFormat="1" ht="14.45" customHeight="1">
      <c r="A263" s="13" t="s">
        <v>5</v>
      </c>
      <c r="B263" s="16"/>
      <c r="C263" s="16"/>
      <c r="D263" s="16"/>
      <c r="E263" s="16"/>
      <c r="F263" s="16"/>
      <c r="G263" s="20"/>
      <c r="H263" s="24"/>
      <c r="I263" s="4">
        <f t="shared" si="916"/>
        <v>0</v>
      </c>
      <c r="J263" s="5">
        <f t="shared" si="917"/>
        <v>0</v>
      </c>
      <c r="K263" s="5">
        <f t="shared" si="918"/>
        <v>0</v>
      </c>
      <c r="L263" s="6" t="str">
        <f t="shared" si="919"/>
        <v>－</v>
      </c>
      <c r="M263" s="7" t="str">
        <f t="shared" ref="M263" si="920">IF(COUNTIF(B263:K263,"◇"),"-",(IF(L263&gt;=0.285,"○","×")))</f>
        <v>○</v>
      </c>
      <c r="N263" s="51"/>
    </row>
    <row r="264" spans="1:14" s="1" customFormat="1" ht="14.45" customHeight="1">
      <c r="A264" s="13" t="s">
        <v>4</v>
      </c>
      <c r="B264" s="14">
        <f t="shared" ref="B264" si="921">H261+1</f>
        <v>46342</v>
      </c>
      <c r="C264" s="14">
        <f t="shared" ref="C264" si="922">B264+1</f>
        <v>46343</v>
      </c>
      <c r="D264" s="14">
        <f t="shared" ref="D264" si="923">C264+1</f>
        <v>46344</v>
      </c>
      <c r="E264" s="14">
        <f t="shared" ref="E264" si="924">D264+1</f>
        <v>46345</v>
      </c>
      <c r="F264" s="14">
        <f t="shared" ref="F264" si="925">E264+1</f>
        <v>46346</v>
      </c>
      <c r="G264" s="19">
        <f t="shared" ref="G264" si="926">F264+1</f>
        <v>46347</v>
      </c>
      <c r="H264" s="23">
        <f t="shared" ref="H264" si="927">G264+1</f>
        <v>46348</v>
      </c>
      <c r="I264" s="36">
        <v>85</v>
      </c>
      <c r="J264" s="15"/>
      <c r="K264" s="15"/>
      <c r="L264" s="15"/>
      <c r="M264" s="15"/>
      <c r="N264" s="15"/>
    </row>
    <row r="265" spans="1:14" s="1" customFormat="1" ht="14.45" customHeight="1">
      <c r="A265" s="13" t="s">
        <v>8</v>
      </c>
      <c r="B265" s="16"/>
      <c r="C265" s="16"/>
      <c r="D265" s="16"/>
      <c r="E265" s="16"/>
      <c r="F265" s="16"/>
      <c r="G265" s="20"/>
      <c r="H265" s="24"/>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50"/>
    </row>
    <row r="266" spans="1:14" s="1" customFormat="1" ht="14.45" customHeight="1">
      <c r="A266" s="13" t="s">
        <v>5</v>
      </c>
      <c r="B266" s="16"/>
      <c r="C266" s="16"/>
      <c r="D266" s="16"/>
      <c r="E266" s="16"/>
      <c r="F266" s="16"/>
      <c r="G266" s="20"/>
      <c r="H266" s="24"/>
      <c r="I266" s="4">
        <f t="shared" si="928"/>
        <v>0</v>
      </c>
      <c r="J266" s="5">
        <f t="shared" si="929"/>
        <v>0</v>
      </c>
      <c r="K266" s="5">
        <f t="shared" si="930"/>
        <v>0</v>
      </c>
      <c r="L266" s="6" t="str">
        <f t="shared" si="931"/>
        <v>－</v>
      </c>
      <c r="M266" s="7" t="str">
        <f t="shared" si="690"/>
        <v>○</v>
      </c>
      <c r="N266" s="51"/>
    </row>
    <row r="267" spans="1:14" s="1" customFormat="1" ht="14.45" customHeight="1">
      <c r="A267" s="13" t="s">
        <v>4</v>
      </c>
      <c r="B267" s="14">
        <f t="shared" ref="B267" si="932">H264+1</f>
        <v>46349</v>
      </c>
      <c r="C267" s="14">
        <f t="shared" ref="C267" si="933">B267+1</f>
        <v>46350</v>
      </c>
      <c r="D267" s="14">
        <f t="shared" ref="D267" si="934">C267+1</f>
        <v>46351</v>
      </c>
      <c r="E267" s="14">
        <f t="shared" ref="E267" si="935">D267+1</f>
        <v>46352</v>
      </c>
      <c r="F267" s="14">
        <f t="shared" ref="F267" si="936">E267+1</f>
        <v>46353</v>
      </c>
      <c r="G267" s="19">
        <f t="shared" ref="G267" si="937">F267+1</f>
        <v>46354</v>
      </c>
      <c r="H267" s="23">
        <f t="shared" ref="H267" si="938">G267+1</f>
        <v>46355</v>
      </c>
      <c r="I267" s="36">
        <v>86</v>
      </c>
      <c r="J267" s="15"/>
      <c r="K267" s="15"/>
      <c r="L267" s="15"/>
      <c r="M267" s="15"/>
      <c r="N267" s="15"/>
    </row>
    <row r="268" spans="1:14" s="1" customFormat="1" ht="14.45" customHeight="1">
      <c r="A268" s="13" t="s">
        <v>8</v>
      </c>
      <c r="B268" s="16"/>
      <c r="C268" s="16"/>
      <c r="D268" s="16"/>
      <c r="E268" s="16"/>
      <c r="F268" s="16"/>
      <c r="G268" s="20"/>
      <c r="H268" s="24"/>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50"/>
    </row>
    <row r="269" spans="1:14" s="1" customFormat="1" ht="14.45" customHeight="1">
      <c r="A269" s="13" t="s">
        <v>5</v>
      </c>
      <c r="B269" s="16"/>
      <c r="C269" s="16"/>
      <c r="D269" s="16"/>
      <c r="E269" s="16"/>
      <c r="F269" s="16"/>
      <c r="G269" s="20"/>
      <c r="H269" s="24"/>
      <c r="I269" s="4">
        <f t="shared" si="939"/>
        <v>0</v>
      </c>
      <c r="J269" s="5">
        <f t="shared" si="940"/>
        <v>0</v>
      </c>
      <c r="K269" s="5">
        <f t="shared" si="941"/>
        <v>0</v>
      </c>
      <c r="L269" s="6" t="str">
        <f t="shared" si="942"/>
        <v>－</v>
      </c>
      <c r="M269" s="7" t="str">
        <f t="shared" si="702"/>
        <v>○</v>
      </c>
      <c r="N269" s="51"/>
    </row>
    <row r="270" spans="1:14" s="1" customFormat="1" ht="14.45" customHeight="1">
      <c r="A270" s="13" t="s">
        <v>4</v>
      </c>
      <c r="B270" s="14">
        <f t="shared" ref="B270" si="943">H267+1</f>
        <v>46356</v>
      </c>
      <c r="C270" s="14">
        <f t="shared" ref="C270" si="944">B270+1</f>
        <v>46357</v>
      </c>
      <c r="D270" s="14">
        <f t="shared" ref="D270" si="945">C270+1</f>
        <v>46358</v>
      </c>
      <c r="E270" s="14">
        <f t="shared" ref="E270" si="946">D270+1</f>
        <v>46359</v>
      </c>
      <c r="F270" s="14">
        <f t="shared" ref="F270" si="947">E270+1</f>
        <v>46360</v>
      </c>
      <c r="G270" s="19">
        <f t="shared" ref="G270" si="948">F270+1</f>
        <v>46361</v>
      </c>
      <c r="H270" s="23">
        <f t="shared" ref="H270" si="949">G270+1</f>
        <v>46362</v>
      </c>
      <c r="I270" s="36">
        <v>87</v>
      </c>
      <c r="J270" s="15"/>
      <c r="K270" s="15"/>
      <c r="L270" s="15"/>
      <c r="M270" s="15"/>
      <c r="N270" s="15"/>
    </row>
    <row r="271" spans="1:14" s="1" customFormat="1" ht="14.45" customHeight="1">
      <c r="A271" s="13" t="s">
        <v>8</v>
      </c>
      <c r="B271" s="16"/>
      <c r="C271" s="16"/>
      <c r="D271" s="16"/>
      <c r="E271" s="16"/>
      <c r="F271" s="16"/>
      <c r="G271" s="20"/>
      <c r="H271" s="24"/>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50"/>
    </row>
    <row r="272" spans="1:14" s="1" customFormat="1" ht="14.45" customHeight="1">
      <c r="A272" s="13" t="s">
        <v>5</v>
      </c>
      <c r="B272" s="16"/>
      <c r="C272" s="16"/>
      <c r="D272" s="16"/>
      <c r="E272" s="16"/>
      <c r="F272" s="16"/>
      <c r="G272" s="20"/>
      <c r="H272" s="24"/>
      <c r="I272" s="4">
        <f t="shared" si="950"/>
        <v>0</v>
      </c>
      <c r="J272" s="5">
        <f t="shared" si="951"/>
        <v>0</v>
      </c>
      <c r="K272" s="5">
        <f t="shared" si="952"/>
        <v>0</v>
      </c>
      <c r="L272" s="6" t="str">
        <f t="shared" si="953"/>
        <v>－</v>
      </c>
      <c r="M272" s="7" t="str">
        <f t="shared" si="714"/>
        <v>○</v>
      </c>
      <c r="N272" s="51"/>
    </row>
    <row r="273" spans="1:14" s="1" customFormat="1" ht="14.45" customHeight="1">
      <c r="A273" s="13" t="s">
        <v>4</v>
      </c>
      <c r="B273" s="14">
        <f t="shared" ref="B273" si="954">H270+1</f>
        <v>46363</v>
      </c>
      <c r="C273" s="14">
        <f t="shared" ref="C273" si="955">B273+1</f>
        <v>46364</v>
      </c>
      <c r="D273" s="14">
        <f t="shared" ref="D273" si="956">C273+1</f>
        <v>46365</v>
      </c>
      <c r="E273" s="14">
        <f t="shared" ref="E273" si="957">D273+1</f>
        <v>46366</v>
      </c>
      <c r="F273" s="14">
        <f t="shared" ref="F273" si="958">E273+1</f>
        <v>46367</v>
      </c>
      <c r="G273" s="19">
        <f t="shared" ref="G273" si="959">F273+1</f>
        <v>46368</v>
      </c>
      <c r="H273" s="23">
        <f t="shared" ref="H273" si="960">G273+1</f>
        <v>46369</v>
      </c>
      <c r="I273" s="36">
        <v>88</v>
      </c>
      <c r="J273" s="15"/>
      <c r="K273" s="15"/>
      <c r="L273" s="15"/>
      <c r="M273" s="15"/>
      <c r="N273" s="15"/>
    </row>
    <row r="274" spans="1:14" s="1" customFormat="1" ht="14.45" customHeight="1">
      <c r="A274" s="13" t="s">
        <v>8</v>
      </c>
      <c r="B274" s="16"/>
      <c r="C274" s="16"/>
      <c r="D274" s="16"/>
      <c r="E274" s="16"/>
      <c r="F274" s="16"/>
      <c r="G274" s="20"/>
      <c r="H274" s="24"/>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50"/>
    </row>
    <row r="275" spans="1:14" s="1" customFormat="1" ht="14.45" customHeight="1">
      <c r="A275" s="13" t="s">
        <v>5</v>
      </c>
      <c r="B275" s="16"/>
      <c r="C275" s="16"/>
      <c r="D275" s="16"/>
      <c r="E275" s="16"/>
      <c r="F275" s="16"/>
      <c r="G275" s="20"/>
      <c r="H275" s="24"/>
      <c r="I275" s="4">
        <f t="shared" si="961"/>
        <v>0</v>
      </c>
      <c r="J275" s="5">
        <f t="shared" si="962"/>
        <v>0</v>
      </c>
      <c r="K275" s="5">
        <f t="shared" si="963"/>
        <v>0</v>
      </c>
      <c r="L275" s="6" t="str">
        <f t="shared" si="964"/>
        <v>－</v>
      </c>
      <c r="M275" s="7" t="str">
        <f t="shared" si="726"/>
        <v>○</v>
      </c>
      <c r="N275" s="51"/>
    </row>
    <row r="276" spans="1:14" s="1" customFormat="1" ht="14.45" customHeight="1">
      <c r="A276" s="13" t="s">
        <v>4</v>
      </c>
      <c r="B276" s="14">
        <f t="shared" ref="B276" si="965">H273+1</f>
        <v>46370</v>
      </c>
      <c r="C276" s="14">
        <f t="shared" ref="C276" si="966">B276+1</f>
        <v>46371</v>
      </c>
      <c r="D276" s="14">
        <f t="shared" ref="D276" si="967">C276+1</f>
        <v>46372</v>
      </c>
      <c r="E276" s="14">
        <f t="shared" ref="E276" si="968">D276+1</f>
        <v>46373</v>
      </c>
      <c r="F276" s="14">
        <f t="shared" ref="F276" si="969">E276+1</f>
        <v>46374</v>
      </c>
      <c r="G276" s="19">
        <f t="shared" ref="G276" si="970">F276+1</f>
        <v>46375</v>
      </c>
      <c r="H276" s="23">
        <f t="shared" ref="H276" si="971">G276+1</f>
        <v>46376</v>
      </c>
      <c r="I276" s="36">
        <v>89</v>
      </c>
      <c r="J276" s="15"/>
      <c r="K276" s="15"/>
      <c r="L276" s="15"/>
      <c r="M276" s="15"/>
      <c r="N276" s="15"/>
    </row>
    <row r="277" spans="1:14" s="1" customFormat="1" ht="14.45" customHeight="1">
      <c r="A277" s="13" t="s">
        <v>8</v>
      </c>
      <c r="B277" s="16"/>
      <c r="C277" s="16"/>
      <c r="D277" s="16"/>
      <c r="E277" s="16"/>
      <c r="F277" s="16"/>
      <c r="G277" s="20"/>
      <c r="H277" s="24"/>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50"/>
    </row>
    <row r="278" spans="1:14" s="1" customFormat="1" ht="14.45" customHeight="1">
      <c r="A278" s="13" t="s">
        <v>5</v>
      </c>
      <c r="B278" s="16"/>
      <c r="C278" s="16"/>
      <c r="D278" s="16"/>
      <c r="E278" s="16"/>
      <c r="F278" s="16"/>
      <c r="G278" s="20"/>
      <c r="H278" s="24"/>
      <c r="I278" s="4">
        <f t="shared" si="972"/>
        <v>0</v>
      </c>
      <c r="J278" s="5">
        <f t="shared" si="973"/>
        <v>0</v>
      </c>
      <c r="K278" s="5">
        <f t="shared" si="974"/>
        <v>0</v>
      </c>
      <c r="L278" s="6" t="str">
        <f t="shared" si="975"/>
        <v>－</v>
      </c>
      <c r="M278" s="7" t="str">
        <f t="shared" si="738"/>
        <v>○</v>
      </c>
      <c r="N278" s="51"/>
    </row>
    <row r="279" spans="1:14" s="1" customFormat="1" ht="14.45" customHeight="1">
      <c r="A279" s="13" t="s">
        <v>4</v>
      </c>
      <c r="B279" s="14">
        <f t="shared" ref="B279" si="976">H276+1</f>
        <v>46377</v>
      </c>
      <c r="C279" s="14">
        <f t="shared" ref="C279" si="977">B279+1</f>
        <v>46378</v>
      </c>
      <c r="D279" s="14">
        <f t="shared" ref="D279" si="978">C279+1</f>
        <v>46379</v>
      </c>
      <c r="E279" s="14">
        <f t="shared" ref="E279" si="979">D279+1</f>
        <v>46380</v>
      </c>
      <c r="F279" s="14">
        <f t="shared" ref="F279" si="980">E279+1</f>
        <v>46381</v>
      </c>
      <c r="G279" s="19">
        <f t="shared" ref="G279" si="981">F279+1</f>
        <v>46382</v>
      </c>
      <c r="H279" s="23">
        <f t="shared" ref="H279" si="982">G279+1</f>
        <v>46383</v>
      </c>
      <c r="I279" s="36">
        <v>90</v>
      </c>
      <c r="J279" s="15"/>
      <c r="K279" s="15"/>
      <c r="L279" s="15"/>
      <c r="M279" s="15"/>
      <c r="N279" s="15"/>
    </row>
    <row r="280" spans="1:14" s="1" customFormat="1" ht="14.45" customHeight="1">
      <c r="A280" s="13" t="s">
        <v>8</v>
      </c>
      <c r="B280" s="16"/>
      <c r="C280" s="16"/>
      <c r="D280" s="16"/>
      <c r="E280" s="16"/>
      <c r="F280" s="16"/>
      <c r="G280" s="20"/>
      <c r="H280" s="24"/>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50"/>
    </row>
    <row r="281" spans="1:14" s="1" customFormat="1" ht="14.45" customHeight="1">
      <c r="A281" s="13" t="s">
        <v>5</v>
      </c>
      <c r="B281" s="16"/>
      <c r="C281" s="16"/>
      <c r="D281" s="16"/>
      <c r="E281" s="16"/>
      <c r="F281" s="16"/>
      <c r="G281" s="20"/>
      <c r="H281" s="24"/>
      <c r="I281" s="4">
        <f t="shared" si="983"/>
        <v>0</v>
      </c>
      <c r="J281" s="5">
        <f t="shared" si="984"/>
        <v>0</v>
      </c>
      <c r="K281" s="5">
        <f t="shared" si="985"/>
        <v>0</v>
      </c>
      <c r="L281" s="6" t="str">
        <f t="shared" si="986"/>
        <v>－</v>
      </c>
      <c r="M281" s="7" t="str">
        <f t="shared" si="750"/>
        <v>○</v>
      </c>
      <c r="N281" s="51"/>
    </row>
    <row r="282" spans="1:14" s="1" customFormat="1" ht="14.45" customHeight="1">
      <c r="A282" s="13" t="s">
        <v>4</v>
      </c>
      <c r="B282" s="14">
        <f t="shared" ref="B282" si="987">H279+1</f>
        <v>46384</v>
      </c>
      <c r="C282" s="14">
        <f t="shared" ref="C282" si="988">B282+1</f>
        <v>46385</v>
      </c>
      <c r="D282" s="14">
        <f t="shared" ref="D282" si="989">C282+1</f>
        <v>46386</v>
      </c>
      <c r="E282" s="14">
        <f t="shared" ref="E282" si="990">D282+1</f>
        <v>46387</v>
      </c>
      <c r="F282" s="14">
        <f t="shared" ref="F282" si="991">E282+1</f>
        <v>46388</v>
      </c>
      <c r="G282" s="19">
        <f t="shared" ref="G282" si="992">F282+1</f>
        <v>46389</v>
      </c>
      <c r="H282" s="23">
        <f t="shared" ref="H282" si="993">G282+1</f>
        <v>46390</v>
      </c>
      <c r="I282" s="36">
        <v>91</v>
      </c>
      <c r="J282" s="15"/>
      <c r="K282" s="15"/>
      <c r="L282" s="15"/>
      <c r="M282" s="15"/>
      <c r="N282" s="15"/>
    </row>
    <row r="283" spans="1:14" s="1" customFormat="1" ht="14.45" customHeight="1">
      <c r="A283" s="13" t="s">
        <v>8</v>
      </c>
      <c r="B283" s="16"/>
      <c r="C283" s="16"/>
      <c r="D283" s="16"/>
      <c r="E283" s="16"/>
      <c r="F283" s="16"/>
      <c r="G283" s="20"/>
      <c r="H283" s="24"/>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50"/>
    </row>
    <row r="284" spans="1:14" s="1" customFormat="1" ht="14.45" customHeight="1">
      <c r="A284" s="13" t="s">
        <v>5</v>
      </c>
      <c r="B284" s="16"/>
      <c r="C284" s="16"/>
      <c r="D284" s="16"/>
      <c r="E284" s="16"/>
      <c r="F284" s="16"/>
      <c r="G284" s="20"/>
      <c r="H284" s="24"/>
      <c r="I284" s="4">
        <f t="shared" si="994"/>
        <v>0</v>
      </c>
      <c r="J284" s="5">
        <f t="shared" si="995"/>
        <v>0</v>
      </c>
      <c r="K284" s="5">
        <f t="shared" si="996"/>
        <v>0</v>
      </c>
      <c r="L284" s="6" t="str">
        <f t="shared" si="997"/>
        <v>－</v>
      </c>
      <c r="M284" s="7" t="str">
        <f t="shared" ref="M284" si="998">IF(COUNTIF(B284:K284,"◇"),"-",(IF(L284&gt;=0.285,"○","×")))</f>
        <v>○</v>
      </c>
      <c r="N284" s="51"/>
    </row>
    <row r="285" spans="1:14" s="1" customFormat="1" ht="14.45" customHeight="1">
      <c r="A285" s="13" t="s">
        <v>4</v>
      </c>
      <c r="B285" s="14">
        <f t="shared" ref="B285" si="999">H282+1</f>
        <v>46391</v>
      </c>
      <c r="C285" s="14">
        <f t="shared" ref="C285" si="1000">B285+1</f>
        <v>46392</v>
      </c>
      <c r="D285" s="14">
        <f t="shared" ref="D285" si="1001">C285+1</f>
        <v>46393</v>
      </c>
      <c r="E285" s="14">
        <f t="shared" ref="E285" si="1002">D285+1</f>
        <v>46394</v>
      </c>
      <c r="F285" s="14">
        <f t="shared" ref="F285" si="1003">E285+1</f>
        <v>46395</v>
      </c>
      <c r="G285" s="19">
        <f t="shared" ref="G285" si="1004">F285+1</f>
        <v>46396</v>
      </c>
      <c r="H285" s="23">
        <f t="shared" ref="H285" si="1005">G285+1</f>
        <v>46397</v>
      </c>
      <c r="I285" s="36">
        <v>92</v>
      </c>
      <c r="J285" s="15"/>
      <c r="K285" s="15"/>
      <c r="L285" s="15"/>
      <c r="M285" s="15"/>
      <c r="N285" s="15"/>
    </row>
    <row r="286" spans="1:14" s="1" customFormat="1" ht="14.45" customHeight="1">
      <c r="A286" s="13" t="s">
        <v>8</v>
      </c>
      <c r="B286" s="16"/>
      <c r="C286" s="16"/>
      <c r="D286" s="16"/>
      <c r="E286" s="16"/>
      <c r="F286" s="16"/>
      <c r="G286" s="20"/>
      <c r="H286" s="24"/>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50"/>
    </row>
    <row r="287" spans="1:14" s="1" customFormat="1" ht="14.45" customHeight="1">
      <c r="A287" s="13" t="s">
        <v>5</v>
      </c>
      <c r="B287" s="16"/>
      <c r="C287" s="16"/>
      <c r="D287" s="16"/>
      <c r="E287" s="16"/>
      <c r="F287" s="16"/>
      <c r="G287" s="20"/>
      <c r="H287" s="24"/>
      <c r="I287" s="4">
        <f t="shared" si="1006"/>
        <v>0</v>
      </c>
      <c r="J287" s="5">
        <f t="shared" si="1007"/>
        <v>0</v>
      </c>
      <c r="K287" s="5">
        <f t="shared" si="1008"/>
        <v>0</v>
      </c>
      <c r="L287" s="6" t="str">
        <f t="shared" si="1009"/>
        <v>－</v>
      </c>
      <c r="M287" s="7" t="str">
        <f t="shared" ref="M287:M329" si="1010">IF(COUNTIF(B287:K287,"◇"),"-",(IF(L287&gt;=0.285,"○","×")))</f>
        <v>○</v>
      </c>
      <c r="N287" s="51"/>
    </row>
    <row r="288" spans="1:14" s="1" customFormat="1" ht="14.45" customHeight="1">
      <c r="A288" s="13" t="s">
        <v>4</v>
      </c>
      <c r="B288" s="14">
        <f t="shared" ref="B288" si="1011">H285+1</f>
        <v>46398</v>
      </c>
      <c r="C288" s="14">
        <f t="shared" ref="C288" si="1012">B288+1</f>
        <v>46399</v>
      </c>
      <c r="D288" s="14">
        <f t="shared" ref="D288" si="1013">C288+1</f>
        <v>46400</v>
      </c>
      <c r="E288" s="14">
        <f t="shared" ref="E288" si="1014">D288+1</f>
        <v>46401</v>
      </c>
      <c r="F288" s="14">
        <f t="shared" ref="F288" si="1015">E288+1</f>
        <v>46402</v>
      </c>
      <c r="G288" s="19">
        <f t="shared" ref="G288" si="1016">F288+1</f>
        <v>46403</v>
      </c>
      <c r="H288" s="23">
        <f t="shared" ref="H288" si="1017">G288+1</f>
        <v>46404</v>
      </c>
      <c r="I288" s="36">
        <v>93</v>
      </c>
      <c r="J288" s="15"/>
      <c r="K288" s="15"/>
      <c r="L288" s="15"/>
      <c r="M288" s="15"/>
      <c r="N288" s="15"/>
    </row>
    <row r="289" spans="1:14" s="1" customFormat="1" ht="14.45" customHeight="1">
      <c r="A289" s="13" t="s">
        <v>8</v>
      </c>
      <c r="B289" s="16"/>
      <c r="C289" s="16"/>
      <c r="D289" s="16"/>
      <c r="E289" s="16"/>
      <c r="F289" s="16"/>
      <c r="G289" s="20"/>
      <c r="H289" s="24"/>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50"/>
    </row>
    <row r="290" spans="1:14" s="1" customFormat="1" ht="14.45" customHeight="1">
      <c r="A290" s="13" t="s">
        <v>5</v>
      </c>
      <c r="B290" s="16"/>
      <c r="C290" s="16"/>
      <c r="D290" s="16"/>
      <c r="E290" s="16"/>
      <c r="F290" s="16"/>
      <c r="G290" s="20"/>
      <c r="H290" s="24"/>
      <c r="I290" s="4">
        <f t="shared" si="1018"/>
        <v>0</v>
      </c>
      <c r="J290" s="5">
        <f t="shared" si="1019"/>
        <v>0</v>
      </c>
      <c r="K290" s="5">
        <f t="shared" si="1020"/>
        <v>0</v>
      </c>
      <c r="L290" s="6" t="str">
        <f t="shared" si="1021"/>
        <v>－</v>
      </c>
      <c r="M290" s="7" t="str">
        <f t="shared" ref="M290:M332" si="1022">IF(COUNTIF(B290:K290,"◇"),"-",(IF(L290&gt;=0.285,"○","×")))</f>
        <v>○</v>
      </c>
      <c r="N290" s="51"/>
    </row>
    <row r="291" spans="1:14" s="1" customFormat="1" ht="14.45" customHeight="1">
      <c r="A291" s="13" t="s">
        <v>4</v>
      </c>
      <c r="B291" s="14">
        <f t="shared" ref="B291" si="1023">H288+1</f>
        <v>46405</v>
      </c>
      <c r="C291" s="14">
        <f t="shared" ref="C291" si="1024">B291+1</f>
        <v>46406</v>
      </c>
      <c r="D291" s="14">
        <f t="shared" ref="D291" si="1025">C291+1</f>
        <v>46407</v>
      </c>
      <c r="E291" s="14">
        <f t="shared" ref="E291" si="1026">D291+1</f>
        <v>46408</v>
      </c>
      <c r="F291" s="14">
        <f t="shared" ref="F291" si="1027">E291+1</f>
        <v>46409</v>
      </c>
      <c r="G291" s="19">
        <f t="shared" ref="G291" si="1028">F291+1</f>
        <v>46410</v>
      </c>
      <c r="H291" s="23">
        <f t="shared" ref="H291" si="1029">G291+1</f>
        <v>46411</v>
      </c>
      <c r="I291" s="36">
        <v>94</v>
      </c>
      <c r="J291" s="15"/>
      <c r="K291" s="15"/>
      <c r="L291" s="15"/>
      <c r="M291" s="15"/>
      <c r="N291" s="15"/>
    </row>
    <row r="292" spans="1:14" s="1" customFormat="1" ht="14.45" customHeight="1">
      <c r="A292" s="13" t="s">
        <v>8</v>
      </c>
      <c r="B292" s="16"/>
      <c r="C292" s="16"/>
      <c r="D292" s="16"/>
      <c r="E292" s="16"/>
      <c r="F292" s="16"/>
      <c r="G292" s="20"/>
      <c r="H292" s="24"/>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50"/>
    </row>
    <row r="293" spans="1:14" s="1" customFormat="1" ht="14.45" customHeight="1">
      <c r="A293" s="13" t="s">
        <v>5</v>
      </c>
      <c r="B293" s="16"/>
      <c r="C293" s="16"/>
      <c r="D293" s="16"/>
      <c r="E293" s="16"/>
      <c r="F293" s="16"/>
      <c r="G293" s="20"/>
      <c r="H293" s="24"/>
      <c r="I293" s="4">
        <f t="shared" si="1030"/>
        <v>0</v>
      </c>
      <c r="J293" s="5">
        <f t="shared" si="1031"/>
        <v>0</v>
      </c>
      <c r="K293" s="5">
        <f t="shared" si="1032"/>
        <v>0</v>
      </c>
      <c r="L293" s="6" t="str">
        <f t="shared" si="1033"/>
        <v>－</v>
      </c>
      <c r="M293" s="7" t="str">
        <f t="shared" ref="M293:M335" si="1034">IF(COUNTIF(B293:K293,"◇"),"-",(IF(L293&gt;=0.285,"○","×")))</f>
        <v>○</v>
      </c>
      <c r="N293" s="51"/>
    </row>
    <row r="294" spans="1:14" s="1" customFormat="1" ht="14.45" customHeight="1">
      <c r="A294" s="13" t="s">
        <v>4</v>
      </c>
      <c r="B294" s="14">
        <f t="shared" ref="B294" si="1035">H291+1</f>
        <v>46412</v>
      </c>
      <c r="C294" s="14">
        <f t="shared" ref="C294" si="1036">B294+1</f>
        <v>46413</v>
      </c>
      <c r="D294" s="14">
        <f t="shared" ref="D294" si="1037">C294+1</f>
        <v>46414</v>
      </c>
      <c r="E294" s="14">
        <f t="shared" ref="E294" si="1038">D294+1</f>
        <v>46415</v>
      </c>
      <c r="F294" s="14">
        <f t="shared" ref="F294" si="1039">E294+1</f>
        <v>46416</v>
      </c>
      <c r="G294" s="19">
        <f t="shared" ref="G294" si="1040">F294+1</f>
        <v>46417</v>
      </c>
      <c r="H294" s="23">
        <f t="shared" ref="H294" si="1041">G294+1</f>
        <v>46418</v>
      </c>
      <c r="I294" s="36">
        <v>95</v>
      </c>
      <c r="J294" s="15"/>
      <c r="K294" s="15"/>
      <c r="L294" s="15"/>
      <c r="M294" s="15"/>
      <c r="N294" s="15"/>
    </row>
    <row r="295" spans="1:14" s="1" customFormat="1" ht="14.45" customHeight="1">
      <c r="A295" s="13" t="s">
        <v>8</v>
      </c>
      <c r="B295" s="16"/>
      <c r="C295" s="16"/>
      <c r="D295" s="16"/>
      <c r="E295" s="16"/>
      <c r="F295" s="16"/>
      <c r="G295" s="20"/>
      <c r="H295" s="24"/>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50"/>
    </row>
    <row r="296" spans="1:14" s="1" customFormat="1" ht="14.45" customHeight="1">
      <c r="A296" s="13" t="s">
        <v>5</v>
      </c>
      <c r="B296" s="16"/>
      <c r="C296" s="16"/>
      <c r="D296" s="16"/>
      <c r="E296" s="16"/>
      <c r="F296" s="16"/>
      <c r="G296" s="20"/>
      <c r="H296" s="24"/>
      <c r="I296" s="4">
        <f t="shared" si="1042"/>
        <v>0</v>
      </c>
      <c r="J296" s="5">
        <f t="shared" si="1043"/>
        <v>0</v>
      </c>
      <c r="K296" s="5">
        <f t="shared" si="1044"/>
        <v>0</v>
      </c>
      <c r="L296" s="6" t="str">
        <f t="shared" si="1045"/>
        <v>－</v>
      </c>
      <c r="M296" s="7" t="str">
        <f t="shared" ref="M296:M338" si="1046">IF(COUNTIF(B296:K296,"◇"),"-",(IF(L296&gt;=0.285,"○","×")))</f>
        <v>○</v>
      </c>
      <c r="N296" s="51"/>
    </row>
    <row r="297" spans="1:14" s="1" customFormat="1" ht="14.45" customHeight="1">
      <c r="A297" s="13" t="s">
        <v>4</v>
      </c>
      <c r="B297" s="14">
        <f t="shared" ref="B297" si="1047">H294+1</f>
        <v>46419</v>
      </c>
      <c r="C297" s="14">
        <f t="shared" ref="C297" si="1048">B297+1</f>
        <v>46420</v>
      </c>
      <c r="D297" s="14">
        <f t="shared" ref="D297" si="1049">C297+1</f>
        <v>46421</v>
      </c>
      <c r="E297" s="14">
        <f t="shared" ref="E297" si="1050">D297+1</f>
        <v>46422</v>
      </c>
      <c r="F297" s="14">
        <f t="shared" ref="F297" si="1051">E297+1</f>
        <v>46423</v>
      </c>
      <c r="G297" s="19">
        <f t="shared" ref="G297" si="1052">F297+1</f>
        <v>46424</v>
      </c>
      <c r="H297" s="23">
        <f t="shared" ref="H297" si="1053">G297+1</f>
        <v>46425</v>
      </c>
      <c r="I297" s="36">
        <v>96</v>
      </c>
      <c r="J297" s="15"/>
      <c r="K297" s="15"/>
      <c r="L297" s="15"/>
      <c r="M297" s="15"/>
      <c r="N297" s="15"/>
    </row>
    <row r="298" spans="1:14" s="1" customFormat="1" ht="14.45" customHeight="1">
      <c r="A298" s="13" t="s">
        <v>8</v>
      </c>
      <c r="B298" s="16"/>
      <c r="C298" s="16"/>
      <c r="D298" s="16"/>
      <c r="E298" s="16"/>
      <c r="F298" s="16"/>
      <c r="G298" s="20"/>
      <c r="H298" s="24"/>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0" si="1058">IF(L298&gt;=0.285,"○","×")</f>
        <v>○</v>
      </c>
      <c r="N298" s="50"/>
    </row>
    <row r="299" spans="1:14" s="1" customFormat="1" ht="14.45" customHeight="1">
      <c r="A299" s="13" t="s">
        <v>5</v>
      </c>
      <c r="B299" s="16"/>
      <c r="C299" s="16"/>
      <c r="D299" s="16"/>
      <c r="E299" s="16"/>
      <c r="F299" s="16"/>
      <c r="G299" s="20"/>
      <c r="H299" s="24"/>
      <c r="I299" s="4">
        <f t="shared" si="1054"/>
        <v>0</v>
      </c>
      <c r="J299" s="5">
        <f t="shared" si="1055"/>
        <v>0</v>
      </c>
      <c r="K299" s="5">
        <f t="shared" si="1056"/>
        <v>0</v>
      </c>
      <c r="L299" s="6" t="str">
        <f t="shared" si="1057"/>
        <v>－</v>
      </c>
      <c r="M299" s="7" t="str">
        <f t="shared" ref="M299:M341" si="1059">IF(COUNTIF(B299:K299,"◇"),"-",(IF(L299&gt;=0.285,"○","×")))</f>
        <v>○</v>
      </c>
      <c r="N299" s="51"/>
    </row>
    <row r="300" spans="1:14" s="1" customFormat="1" ht="14.45" customHeight="1">
      <c r="A300" s="13" t="s">
        <v>4</v>
      </c>
      <c r="B300" s="14">
        <f t="shared" ref="B300" si="1060">H297+1</f>
        <v>46426</v>
      </c>
      <c r="C300" s="14">
        <f t="shared" ref="C300" si="1061">B300+1</f>
        <v>46427</v>
      </c>
      <c r="D300" s="14">
        <f t="shared" ref="D300" si="1062">C300+1</f>
        <v>46428</v>
      </c>
      <c r="E300" s="14">
        <f t="shared" ref="E300" si="1063">D300+1</f>
        <v>46429</v>
      </c>
      <c r="F300" s="14">
        <f t="shared" ref="F300" si="1064">E300+1</f>
        <v>46430</v>
      </c>
      <c r="G300" s="19">
        <f t="shared" ref="G300" si="1065">F300+1</f>
        <v>46431</v>
      </c>
      <c r="H300" s="23">
        <f t="shared" ref="H300" si="1066">G300+1</f>
        <v>46432</v>
      </c>
      <c r="I300" s="36">
        <v>97</v>
      </c>
      <c r="J300" s="15"/>
      <c r="K300" s="15"/>
      <c r="L300" s="15"/>
      <c r="M300" s="15"/>
      <c r="N300" s="15"/>
    </row>
    <row r="301" spans="1:14" s="1" customFormat="1" ht="14.45" customHeight="1">
      <c r="A301" s="13" t="s">
        <v>8</v>
      </c>
      <c r="B301" s="16"/>
      <c r="C301" s="16"/>
      <c r="D301" s="16"/>
      <c r="E301" s="16"/>
      <c r="F301" s="16"/>
      <c r="G301" s="20"/>
      <c r="H301" s="24"/>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50"/>
    </row>
    <row r="302" spans="1:14" s="1" customFormat="1" ht="14.45" customHeight="1">
      <c r="A302" s="13" t="s">
        <v>5</v>
      </c>
      <c r="B302" s="16"/>
      <c r="C302" s="16"/>
      <c r="D302" s="16"/>
      <c r="E302" s="16"/>
      <c r="F302" s="16"/>
      <c r="G302" s="20"/>
      <c r="H302" s="24"/>
      <c r="I302" s="4">
        <f t="shared" si="1067"/>
        <v>0</v>
      </c>
      <c r="J302" s="5">
        <f t="shared" si="1068"/>
        <v>0</v>
      </c>
      <c r="K302" s="5">
        <f t="shared" si="1069"/>
        <v>0</v>
      </c>
      <c r="L302" s="6" t="str">
        <f t="shared" si="1070"/>
        <v>－</v>
      </c>
      <c r="M302" s="7" t="str">
        <f t="shared" ref="M302:M323" si="1071">IF(COUNTIF(B302:K302,"◇"),"-",(IF(L302&gt;=0.285,"○","×")))</f>
        <v>○</v>
      </c>
      <c r="N302" s="51"/>
    </row>
    <row r="303" spans="1:14" s="1" customFormat="1" ht="14.45" customHeight="1">
      <c r="A303" s="13" t="s">
        <v>4</v>
      </c>
      <c r="B303" s="14">
        <f t="shared" ref="B303" si="1072">H300+1</f>
        <v>46433</v>
      </c>
      <c r="C303" s="14">
        <f t="shared" ref="C303" si="1073">B303+1</f>
        <v>46434</v>
      </c>
      <c r="D303" s="14">
        <f t="shared" ref="D303" si="1074">C303+1</f>
        <v>46435</v>
      </c>
      <c r="E303" s="14">
        <f t="shared" ref="E303" si="1075">D303+1</f>
        <v>46436</v>
      </c>
      <c r="F303" s="14">
        <f t="shared" ref="F303" si="1076">E303+1</f>
        <v>46437</v>
      </c>
      <c r="G303" s="19">
        <f t="shared" ref="G303" si="1077">F303+1</f>
        <v>46438</v>
      </c>
      <c r="H303" s="23">
        <f t="shared" ref="H303" si="1078">G303+1</f>
        <v>46439</v>
      </c>
      <c r="I303" s="36">
        <v>98</v>
      </c>
      <c r="J303" s="15"/>
      <c r="K303" s="15"/>
      <c r="L303" s="15"/>
      <c r="M303" s="15"/>
      <c r="N303" s="15"/>
    </row>
    <row r="304" spans="1:14" s="1" customFormat="1" ht="14.45" customHeight="1">
      <c r="A304" s="13" t="s">
        <v>8</v>
      </c>
      <c r="B304" s="16"/>
      <c r="C304" s="16"/>
      <c r="D304" s="16"/>
      <c r="E304" s="16"/>
      <c r="F304" s="16"/>
      <c r="G304" s="20"/>
      <c r="H304" s="24"/>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25" si="1083">IF(L304&gt;=0.285,"○","×")</f>
        <v>○</v>
      </c>
      <c r="N304" s="50"/>
    </row>
    <row r="305" spans="1:14" s="1" customFormat="1" ht="14.45" customHeight="1">
      <c r="A305" s="13" t="s">
        <v>5</v>
      </c>
      <c r="B305" s="16"/>
      <c r="C305" s="16"/>
      <c r="D305" s="16"/>
      <c r="E305" s="16"/>
      <c r="F305" s="16"/>
      <c r="G305" s="20"/>
      <c r="H305" s="24"/>
      <c r="I305" s="4">
        <f t="shared" si="1079"/>
        <v>0</v>
      </c>
      <c r="J305" s="5">
        <f t="shared" si="1080"/>
        <v>0</v>
      </c>
      <c r="K305" s="5">
        <f t="shared" si="1081"/>
        <v>0</v>
      </c>
      <c r="L305" s="6" t="str">
        <f t="shared" si="1082"/>
        <v>－</v>
      </c>
      <c r="M305" s="7" t="str">
        <f t="shared" ref="M305" si="1084">IF(COUNTIF(B305:K305,"◇"),"-",(IF(L305&gt;=0.285,"○","×")))</f>
        <v>○</v>
      </c>
      <c r="N305" s="51"/>
    </row>
    <row r="306" spans="1:14" s="1" customFormat="1" ht="14.45" customHeight="1">
      <c r="A306" s="13" t="s">
        <v>4</v>
      </c>
      <c r="B306" s="14">
        <f t="shared" ref="B306" si="1085">H303+1</f>
        <v>46440</v>
      </c>
      <c r="C306" s="14">
        <f t="shared" ref="C306" si="1086">B306+1</f>
        <v>46441</v>
      </c>
      <c r="D306" s="14">
        <f t="shared" ref="D306" si="1087">C306+1</f>
        <v>46442</v>
      </c>
      <c r="E306" s="14">
        <f t="shared" ref="E306" si="1088">D306+1</f>
        <v>46443</v>
      </c>
      <c r="F306" s="14">
        <f t="shared" ref="F306" si="1089">E306+1</f>
        <v>46444</v>
      </c>
      <c r="G306" s="19">
        <f t="shared" ref="G306" si="1090">F306+1</f>
        <v>46445</v>
      </c>
      <c r="H306" s="23">
        <f t="shared" ref="H306" si="1091">G306+1</f>
        <v>46446</v>
      </c>
      <c r="I306" s="36">
        <v>99</v>
      </c>
      <c r="J306" s="15"/>
      <c r="K306" s="15"/>
      <c r="L306" s="15"/>
      <c r="M306" s="15"/>
      <c r="N306" s="15"/>
    </row>
    <row r="307" spans="1:14" s="1" customFormat="1" ht="14.45" customHeight="1">
      <c r="A307" s="13" t="s">
        <v>8</v>
      </c>
      <c r="B307" s="16"/>
      <c r="C307" s="16"/>
      <c r="D307" s="16"/>
      <c r="E307" s="16"/>
      <c r="F307" s="16"/>
      <c r="G307" s="20"/>
      <c r="H307" s="24"/>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50"/>
    </row>
    <row r="308" spans="1:14" s="1" customFormat="1" ht="14.45" customHeight="1">
      <c r="A308" s="13" t="s">
        <v>5</v>
      </c>
      <c r="B308" s="16"/>
      <c r="C308" s="16"/>
      <c r="D308" s="16"/>
      <c r="E308" s="16"/>
      <c r="F308" s="16"/>
      <c r="G308" s="20"/>
      <c r="H308" s="24"/>
      <c r="I308" s="4">
        <f t="shared" si="1092"/>
        <v>0</v>
      </c>
      <c r="J308" s="5">
        <f t="shared" si="1093"/>
        <v>0</v>
      </c>
      <c r="K308" s="5">
        <f t="shared" si="1094"/>
        <v>0</v>
      </c>
      <c r="L308" s="6" t="str">
        <f t="shared" si="1095"/>
        <v>－</v>
      </c>
      <c r="M308" s="7" t="str">
        <f t="shared" si="1010"/>
        <v>○</v>
      </c>
      <c r="N308" s="51"/>
    </row>
    <row r="309" spans="1:14" s="1" customFormat="1" ht="14.45" customHeight="1">
      <c r="A309" s="13" t="s">
        <v>4</v>
      </c>
      <c r="B309" s="14">
        <f t="shared" ref="B309" si="1096">H306+1</f>
        <v>46447</v>
      </c>
      <c r="C309" s="14">
        <f t="shared" ref="C309" si="1097">B309+1</f>
        <v>46448</v>
      </c>
      <c r="D309" s="14">
        <f t="shared" ref="D309" si="1098">C309+1</f>
        <v>46449</v>
      </c>
      <c r="E309" s="14">
        <f t="shared" ref="E309" si="1099">D309+1</f>
        <v>46450</v>
      </c>
      <c r="F309" s="14">
        <f t="shared" ref="F309" si="1100">E309+1</f>
        <v>46451</v>
      </c>
      <c r="G309" s="19">
        <f t="shared" ref="G309" si="1101">F309+1</f>
        <v>46452</v>
      </c>
      <c r="H309" s="23">
        <f t="shared" ref="H309" si="1102">G309+1</f>
        <v>46453</v>
      </c>
      <c r="I309" s="36">
        <v>100</v>
      </c>
      <c r="J309" s="15"/>
      <c r="K309" s="15"/>
      <c r="L309" s="15"/>
      <c r="M309" s="15"/>
      <c r="N309" s="15"/>
    </row>
    <row r="310" spans="1:14" s="1" customFormat="1" ht="14.45" customHeight="1">
      <c r="A310" s="13" t="s">
        <v>8</v>
      </c>
      <c r="B310" s="16"/>
      <c r="C310" s="16"/>
      <c r="D310" s="16"/>
      <c r="E310" s="16"/>
      <c r="F310" s="16"/>
      <c r="G310" s="20"/>
      <c r="H310" s="24"/>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50"/>
    </row>
    <row r="311" spans="1:14" s="1" customFormat="1" ht="14.45" customHeight="1">
      <c r="A311" s="13" t="s">
        <v>5</v>
      </c>
      <c r="B311" s="16"/>
      <c r="C311" s="16"/>
      <c r="D311" s="16"/>
      <c r="E311" s="16"/>
      <c r="F311" s="16"/>
      <c r="G311" s="20"/>
      <c r="H311" s="24"/>
      <c r="I311" s="4">
        <f t="shared" si="1103"/>
        <v>0</v>
      </c>
      <c r="J311" s="5">
        <f t="shared" si="1104"/>
        <v>0</v>
      </c>
      <c r="K311" s="5">
        <f t="shared" si="1105"/>
        <v>0</v>
      </c>
      <c r="L311" s="6" t="str">
        <f t="shared" si="1106"/>
        <v>－</v>
      </c>
      <c r="M311" s="7" t="str">
        <f t="shared" si="1022"/>
        <v>○</v>
      </c>
      <c r="N311" s="51"/>
    </row>
    <row r="312" spans="1:14" ht="14.45" customHeight="1">
      <c r="A312" s="13" t="s">
        <v>4</v>
      </c>
      <c r="B312" s="14">
        <f t="shared" ref="B312" si="1107">H309+1</f>
        <v>46454</v>
      </c>
      <c r="C312" s="14">
        <f t="shared" ref="C312" si="1108">B312+1</f>
        <v>46455</v>
      </c>
      <c r="D312" s="14">
        <f t="shared" ref="D312" si="1109">C312+1</f>
        <v>46456</v>
      </c>
      <c r="E312" s="14">
        <f t="shared" ref="E312" si="1110">D312+1</f>
        <v>46457</v>
      </c>
      <c r="F312" s="14">
        <f t="shared" ref="F312" si="1111">E312+1</f>
        <v>46458</v>
      </c>
      <c r="G312" s="19">
        <f t="shared" ref="G312" si="1112">F312+1</f>
        <v>46459</v>
      </c>
      <c r="H312" s="23">
        <f t="shared" ref="H312" si="1113">G312+1</f>
        <v>46460</v>
      </c>
      <c r="I312" s="36">
        <v>101</v>
      </c>
      <c r="J312" s="15"/>
      <c r="K312" s="15"/>
      <c r="L312" s="15"/>
      <c r="M312" s="15"/>
      <c r="N312" s="15"/>
    </row>
    <row r="313" spans="1:14" ht="14.45" customHeight="1">
      <c r="A313" s="13" t="s">
        <v>8</v>
      </c>
      <c r="B313" s="16"/>
      <c r="C313" s="16"/>
      <c r="D313" s="16"/>
      <c r="E313" s="16"/>
      <c r="F313" s="16"/>
      <c r="G313" s="20"/>
      <c r="H313" s="24"/>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50"/>
    </row>
    <row r="314" spans="1:14" ht="14.45" customHeight="1">
      <c r="A314" s="13" t="s">
        <v>5</v>
      </c>
      <c r="B314" s="16"/>
      <c r="C314" s="16"/>
      <c r="D314" s="16"/>
      <c r="E314" s="16"/>
      <c r="F314" s="16"/>
      <c r="G314" s="20"/>
      <c r="H314" s="24"/>
      <c r="I314" s="4">
        <f t="shared" si="1114"/>
        <v>0</v>
      </c>
      <c r="J314" s="5">
        <f t="shared" si="1115"/>
        <v>0</v>
      </c>
      <c r="K314" s="5">
        <f t="shared" si="1116"/>
        <v>0</v>
      </c>
      <c r="L314" s="6" t="str">
        <f t="shared" si="1117"/>
        <v>－</v>
      </c>
      <c r="M314" s="7" t="str">
        <f t="shared" si="1034"/>
        <v>○</v>
      </c>
      <c r="N314" s="51"/>
    </row>
    <row r="315" spans="1:14" ht="14.45" customHeight="1">
      <c r="A315" s="13" t="s">
        <v>4</v>
      </c>
      <c r="B315" s="14">
        <f t="shared" ref="B315" si="1118">H312+1</f>
        <v>46461</v>
      </c>
      <c r="C315" s="14">
        <f t="shared" ref="C315" si="1119">B315+1</f>
        <v>46462</v>
      </c>
      <c r="D315" s="14">
        <f t="shared" ref="D315" si="1120">C315+1</f>
        <v>46463</v>
      </c>
      <c r="E315" s="14">
        <f t="shared" ref="E315" si="1121">D315+1</f>
        <v>46464</v>
      </c>
      <c r="F315" s="14">
        <f t="shared" ref="F315" si="1122">E315+1</f>
        <v>46465</v>
      </c>
      <c r="G315" s="19">
        <f t="shared" ref="G315" si="1123">F315+1</f>
        <v>46466</v>
      </c>
      <c r="H315" s="23">
        <f t="shared" ref="H315" si="1124">G315+1</f>
        <v>46467</v>
      </c>
      <c r="I315" s="36">
        <v>102</v>
      </c>
      <c r="J315" s="15"/>
      <c r="K315" s="15"/>
      <c r="L315" s="15"/>
      <c r="M315" s="15"/>
      <c r="N315" s="15"/>
    </row>
    <row r="316" spans="1:14" ht="14.45" customHeight="1">
      <c r="A316" s="13" t="s">
        <v>8</v>
      </c>
      <c r="B316" s="16"/>
      <c r="C316" s="16"/>
      <c r="D316" s="16"/>
      <c r="E316" s="16"/>
      <c r="F316" s="16"/>
      <c r="G316" s="20"/>
      <c r="H316" s="24"/>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50"/>
    </row>
    <row r="317" spans="1:14" ht="14.45" customHeight="1">
      <c r="A317" s="13" t="s">
        <v>5</v>
      </c>
      <c r="B317" s="16"/>
      <c r="C317" s="16"/>
      <c r="D317" s="16"/>
      <c r="E317" s="16"/>
      <c r="F317" s="16"/>
      <c r="G317" s="20"/>
      <c r="H317" s="24"/>
      <c r="I317" s="4">
        <f t="shared" si="1125"/>
        <v>0</v>
      </c>
      <c r="J317" s="5">
        <f t="shared" si="1126"/>
        <v>0</v>
      </c>
      <c r="K317" s="5">
        <f t="shared" si="1127"/>
        <v>0</v>
      </c>
      <c r="L317" s="6" t="str">
        <f t="shared" si="1128"/>
        <v>－</v>
      </c>
      <c r="M317" s="7" t="str">
        <f t="shared" si="1046"/>
        <v>○</v>
      </c>
      <c r="N317" s="51"/>
    </row>
    <row r="318" spans="1:14" ht="14.45" customHeight="1">
      <c r="A318" s="13" t="s">
        <v>4</v>
      </c>
      <c r="B318" s="14">
        <f t="shared" ref="B318" si="1129">H315+1</f>
        <v>46468</v>
      </c>
      <c r="C318" s="14">
        <f t="shared" ref="C318" si="1130">B318+1</f>
        <v>46469</v>
      </c>
      <c r="D318" s="14">
        <f t="shared" ref="D318" si="1131">C318+1</f>
        <v>46470</v>
      </c>
      <c r="E318" s="14">
        <f t="shared" ref="E318" si="1132">D318+1</f>
        <v>46471</v>
      </c>
      <c r="F318" s="14">
        <f t="shared" ref="F318" si="1133">E318+1</f>
        <v>46472</v>
      </c>
      <c r="G318" s="19">
        <f t="shared" ref="G318" si="1134">F318+1</f>
        <v>46473</v>
      </c>
      <c r="H318" s="23">
        <f t="shared" ref="H318" si="1135">G318+1</f>
        <v>46474</v>
      </c>
      <c r="I318" s="36">
        <v>103</v>
      </c>
      <c r="J318" s="15"/>
      <c r="K318" s="15"/>
      <c r="L318" s="15"/>
      <c r="M318" s="15"/>
      <c r="N318" s="15"/>
    </row>
    <row r="319" spans="1:14" ht="14.45" customHeight="1">
      <c r="A319" s="13" t="s">
        <v>8</v>
      </c>
      <c r="B319" s="16"/>
      <c r="C319" s="16"/>
      <c r="D319" s="16"/>
      <c r="E319" s="16"/>
      <c r="F319" s="16"/>
      <c r="G319" s="20"/>
      <c r="H319" s="24"/>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50"/>
    </row>
    <row r="320" spans="1:14" ht="14.45" customHeight="1">
      <c r="A320" s="13" t="s">
        <v>5</v>
      </c>
      <c r="B320" s="16"/>
      <c r="C320" s="16"/>
      <c r="D320" s="16"/>
      <c r="E320" s="16"/>
      <c r="F320" s="16"/>
      <c r="G320" s="20"/>
      <c r="H320" s="24"/>
      <c r="I320" s="4">
        <f t="shared" si="1136"/>
        <v>0</v>
      </c>
      <c r="J320" s="5">
        <f t="shared" si="1137"/>
        <v>0</v>
      </c>
      <c r="K320" s="5">
        <f t="shared" si="1138"/>
        <v>0</v>
      </c>
      <c r="L320" s="6" t="str">
        <f t="shared" si="1139"/>
        <v>－</v>
      </c>
      <c r="M320" s="7" t="str">
        <f t="shared" si="1059"/>
        <v>○</v>
      </c>
      <c r="N320" s="51"/>
    </row>
    <row r="321" spans="1:14" ht="14.45" customHeight="1">
      <c r="A321" s="13" t="s">
        <v>4</v>
      </c>
      <c r="B321" s="14">
        <f t="shared" ref="B321" si="1140">H318+1</f>
        <v>46475</v>
      </c>
      <c r="C321" s="14">
        <f t="shared" ref="C321" si="1141">B321+1</f>
        <v>46476</v>
      </c>
      <c r="D321" s="14">
        <f t="shared" ref="D321" si="1142">C321+1</f>
        <v>46477</v>
      </c>
      <c r="E321" s="14">
        <f t="shared" ref="E321" si="1143">D321+1</f>
        <v>46478</v>
      </c>
      <c r="F321" s="14">
        <f t="shared" ref="F321" si="1144">E321+1</f>
        <v>46479</v>
      </c>
      <c r="G321" s="19">
        <f t="shared" ref="G321" si="1145">F321+1</f>
        <v>46480</v>
      </c>
      <c r="H321" s="23">
        <f t="shared" ref="H321" si="1146">G321+1</f>
        <v>46481</v>
      </c>
      <c r="I321" s="36">
        <v>104</v>
      </c>
      <c r="J321" s="15"/>
      <c r="K321" s="15"/>
      <c r="L321" s="15"/>
      <c r="M321" s="15"/>
      <c r="N321" s="15"/>
    </row>
    <row r="322" spans="1:14" ht="14.45" customHeight="1">
      <c r="A322" s="13" t="s">
        <v>8</v>
      </c>
      <c r="B322" s="16"/>
      <c r="C322" s="16"/>
      <c r="D322" s="16"/>
      <c r="E322" s="16"/>
      <c r="F322" s="16"/>
      <c r="G322" s="20"/>
      <c r="H322" s="24"/>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50"/>
    </row>
    <row r="323" spans="1:14" ht="14.45" customHeight="1">
      <c r="A323" s="13" t="s">
        <v>5</v>
      </c>
      <c r="B323" s="16"/>
      <c r="C323" s="16"/>
      <c r="D323" s="16"/>
      <c r="E323" s="16"/>
      <c r="F323" s="16"/>
      <c r="G323" s="20"/>
      <c r="H323" s="24"/>
      <c r="I323" s="4">
        <f t="shared" si="1147"/>
        <v>0</v>
      </c>
      <c r="J323" s="5">
        <f t="shared" si="1148"/>
        <v>0</v>
      </c>
      <c r="K323" s="5">
        <f t="shared" si="1149"/>
        <v>0</v>
      </c>
      <c r="L323" s="6" t="str">
        <f t="shared" si="1150"/>
        <v>－</v>
      </c>
      <c r="M323" s="7" t="str">
        <f t="shared" si="1071"/>
        <v>○</v>
      </c>
      <c r="N323" s="51"/>
    </row>
    <row r="324" spans="1:14" ht="14.45" customHeight="1">
      <c r="A324" s="13" t="s">
        <v>4</v>
      </c>
      <c r="B324" s="14">
        <f t="shared" ref="B324" si="1151">H321+1</f>
        <v>46482</v>
      </c>
      <c r="C324" s="14">
        <f t="shared" ref="C324" si="1152">B324+1</f>
        <v>46483</v>
      </c>
      <c r="D324" s="14">
        <f t="shared" ref="D324" si="1153">C324+1</f>
        <v>46484</v>
      </c>
      <c r="E324" s="14">
        <f t="shared" ref="E324" si="1154">D324+1</f>
        <v>46485</v>
      </c>
      <c r="F324" s="14">
        <f t="shared" ref="F324" si="1155">E324+1</f>
        <v>46486</v>
      </c>
      <c r="G324" s="19">
        <f t="shared" ref="G324" si="1156">F324+1</f>
        <v>46487</v>
      </c>
      <c r="H324" s="23">
        <f t="shared" ref="H324" si="1157">G324+1</f>
        <v>46488</v>
      </c>
      <c r="I324" s="36">
        <v>105</v>
      </c>
      <c r="J324" s="15"/>
      <c r="K324" s="15"/>
      <c r="L324" s="15"/>
      <c r="M324" s="15"/>
      <c r="N324" s="15"/>
    </row>
    <row r="325" spans="1:14" ht="14.45" customHeight="1">
      <c r="A325" s="13" t="s">
        <v>8</v>
      </c>
      <c r="B325" s="16"/>
      <c r="C325" s="16"/>
      <c r="D325" s="16"/>
      <c r="E325" s="16"/>
      <c r="F325" s="16"/>
      <c r="G325" s="20"/>
      <c r="H325" s="24"/>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50"/>
    </row>
    <row r="326" spans="1:14" ht="14.45" customHeight="1">
      <c r="A326" s="13" t="s">
        <v>5</v>
      </c>
      <c r="B326" s="16"/>
      <c r="C326" s="16"/>
      <c r="D326" s="16"/>
      <c r="E326" s="16"/>
      <c r="F326" s="16"/>
      <c r="G326" s="20"/>
      <c r="H326" s="24"/>
      <c r="I326" s="4">
        <f t="shared" si="1158"/>
        <v>0</v>
      </c>
      <c r="J326" s="5">
        <f t="shared" si="1159"/>
        <v>0</v>
      </c>
      <c r="K326" s="5">
        <f t="shared" si="1160"/>
        <v>0</v>
      </c>
      <c r="L326" s="6" t="str">
        <f t="shared" si="1161"/>
        <v>－</v>
      </c>
      <c r="M326" s="7" t="str">
        <f t="shared" ref="M326" si="1162">IF(COUNTIF(B326:K326,"◇"),"-",(IF(L326&gt;=0.285,"○","×")))</f>
        <v>○</v>
      </c>
      <c r="N326" s="51"/>
    </row>
    <row r="327" spans="1:14" ht="14.45" customHeight="1">
      <c r="A327" s="13" t="s">
        <v>4</v>
      </c>
      <c r="B327" s="14">
        <f t="shared" ref="B327" si="1163">H324+1</f>
        <v>46489</v>
      </c>
      <c r="C327" s="14">
        <f t="shared" ref="C327" si="1164">B327+1</f>
        <v>46490</v>
      </c>
      <c r="D327" s="14">
        <f t="shared" ref="D327" si="1165">C327+1</f>
        <v>46491</v>
      </c>
      <c r="E327" s="14">
        <f t="shared" ref="E327" si="1166">D327+1</f>
        <v>46492</v>
      </c>
      <c r="F327" s="14">
        <f t="shared" ref="F327" si="1167">E327+1</f>
        <v>46493</v>
      </c>
      <c r="G327" s="19">
        <f t="shared" ref="G327" si="1168">F327+1</f>
        <v>46494</v>
      </c>
      <c r="H327" s="23">
        <f t="shared" ref="H327" si="1169">G327+1</f>
        <v>46495</v>
      </c>
      <c r="I327" s="36">
        <v>106</v>
      </c>
      <c r="J327" s="15"/>
      <c r="K327" s="15"/>
      <c r="L327" s="15"/>
      <c r="M327" s="15"/>
      <c r="N327" s="15"/>
    </row>
    <row r="328" spans="1:14" ht="14.45" customHeight="1">
      <c r="A328" s="13" t="s">
        <v>8</v>
      </c>
      <c r="B328" s="16"/>
      <c r="C328" s="16"/>
      <c r="D328" s="16"/>
      <c r="E328" s="16"/>
      <c r="F328" s="16"/>
      <c r="G328" s="20"/>
      <c r="H328" s="24"/>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50"/>
    </row>
    <row r="329" spans="1:14" ht="14.45" customHeight="1">
      <c r="A329" s="13" t="s">
        <v>5</v>
      </c>
      <c r="B329" s="16"/>
      <c r="C329" s="16"/>
      <c r="D329" s="16"/>
      <c r="E329" s="16"/>
      <c r="F329" s="16"/>
      <c r="G329" s="20"/>
      <c r="H329" s="24"/>
      <c r="I329" s="4">
        <f t="shared" si="1170"/>
        <v>0</v>
      </c>
      <c r="J329" s="5">
        <f t="shared" si="1171"/>
        <v>0</v>
      </c>
      <c r="K329" s="5">
        <f t="shared" si="1172"/>
        <v>0</v>
      </c>
      <c r="L329" s="6" t="str">
        <f t="shared" si="1173"/>
        <v>－</v>
      </c>
      <c r="M329" s="7" t="str">
        <f t="shared" si="1010"/>
        <v>○</v>
      </c>
      <c r="N329" s="51"/>
    </row>
    <row r="330" spans="1:14" ht="14.45" customHeight="1">
      <c r="A330" s="13" t="s">
        <v>4</v>
      </c>
      <c r="B330" s="14">
        <f t="shared" ref="B330" si="1174">H327+1</f>
        <v>46496</v>
      </c>
      <c r="C330" s="14">
        <f t="shared" ref="C330" si="1175">B330+1</f>
        <v>46497</v>
      </c>
      <c r="D330" s="14">
        <f t="shared" ref="D330" si="1176">C330+1</f>
        <v>46498</v>
      </c>
      <c r="E330" s="14">
        <f t="shared" ref="E330" si="1177">D330+1</f>
        <v>46499</v>
      </c>
      <c r="F330" s="14">
        <f t="shared" ref="F330" si="1178">E330+1</f>
        <v>46500</v>
      </c>
      <c r="G330" s="19">
        <f t="shared" ref="G330" si="1179">F330+1</f>
        <v>46501</v>
      </c>
      <c r="H330" s="23">
        <f t="shared" ref="H330" si="1180">G330+1</f>
        <v>46502</v>
      </c>
      <c r="I330" s="36">
        <v>107</v>
      </c>
      <c r="J330" s="15"/>
      <c r="K330" s="15"/>
      <c r="L330" s="15"/>
      <c r="M330" s="15"/>
      <c r="N330" s="15"/>
    </row>
    <row r="331" spans="1:14" ht="14.45" customHeight="1">
      <c r="A331" s="13" t="s">
        <v>8</v>
      </c>
      <c r="B331" s="16"/>
      <c r="C331" s="16"/>
      <c r="D331" s="16"/>
      <c r="E331" s="16"/>
      <c r="F331" s="16"/>
      <c r="G331" s="20"/>
      <c r="H331" s="24"/>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50"/>
    </row>
    <row r="332" spans="1:14" ht="14.45" customHeight="1">
      <c r="A332" s="13" t="s">
        <v>5</v>
      </c>
      <c r="B332" s="16"/>
      <c r="C332" s="16"/>
      <c r="D332" s="16"/>
      <c r="E332" s="16"/>
      <c r="F332" s="16"/>
      <c r="G332" s="20"/>
      <c r="H332" s="24"/>
      <c r="I332" s="4">
        <f t="shared" si="1181"/>
        <v>0</v>
      </c>
      <c r="J332" s="5">
        <f t="shared" si="1182"/>
        <v>0</v>
      </c>
      <c r="K332" s="5">
        <f t="shared" si="1183"/>
        <v>0</v>
      </c>
      <c r="L332" s="6" t="str">
        <f t="shared" si="1184"/>
        <v>－</v>
      </c>
      <c r="M332" s="7" t="str">
        <f t="shared" si="1022"/>
        <v>○</v>
      </c>
      <c r="N332" s="51"/>
    </row>
    <row r="333" spans="1:14" ht="14.45" customHeight="1">
      <c r="A333" s="13" t="s">
        <v>4</v>
      </c>
      <c r="B333" s="14">
        <f t="shared" ref="B333" si="1185">H330+1</f>
        <v>46503</v>
      </c>
      <c r="C333" s="14">
        <f t="shared" ref="C333" si="1186">B333+1</f>
        <v>46504</v>
      </c>
      <c r="D333" s="14">
        <f t="shared" ref="D333" si="1187">C333+1</f>
        <v>46505</v>
      </c>
      <c r="E333" s="14">
        <f t="shared" ref="E333" si="1188">D333+1</f>
        <v>46506</v>
      </c>
      <c r="F333" s="14">
        <f t="shared" ref="F333" si="1189">E333+1</f>
        <v>46507</v>
      </c>
      <c r="G333" s="19">
        <f t="shared" ref="G333" si="1190">F333+1</f>
        <v>46508</v>
      </c>
      <c r="H333" s="23">
        <f t="shared" ref="H333" si="1191">G333+1</f>
        <v>46509</v>
      </c>
      <c r="I333" s="36">
        <v>108</v>
      </c>
      <c r="J333" s="15"/>
      <c r="K333" s="15"/>
      <c r="L333" s="15"/>
      <c r="M333" s="15"/>
      <c r="N333" s="15"/>
    </row>
    <row r="334" spans="1:14" ht="14.45" customHeight="1">
      <c r="A334" s="13" t="s">
        <v>8</v>
      </c>
      <c r="B334" s="16"/>
      <c r="C334" s="16"/>
      <c r="D334" s="16"/>
      <c r="E334" s="16"/>
      <c r="F334" s="16"/>
      <c r="G334" s="20"/>
      <c r="H334" s="24"/>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50"/>
    </row>
    <row r="335" spans="1:14" ht="14.45" customHeight="1">
      <c r="A335" s="13" t="s">
        <v>5</v>
      </c>
      <c r="B335" s="16"/>
      <c r="C335" s="16"/>
      <c r="D335" s="16"/>
      <c r="E335" s="16"/>
      <c r="F335" s="16"/>
      <c r="G335" s="20"/>
      <c r="H335" s="24"/>
      <c r="I335" s="4">
        <f t="shared" si="1192"/>
        <v>0</v>
      </c>
      <c r="J335" s="5">
        <f t="shared" si="1193"/>
        <v>0</v>
      </c>
      <c r="K335" s="5">
        <f t="shared" si="1194"/>
        <v>0</v>
      </c>
      <c r="L335" s="6" t="str">
        <f t="shared" si="1195"/>
        <v>－</v>
      </c>
      <c r="M335" s="7" t="str">
        <f t="shared" si="1034"/>
        <v>○</v>
      </c>
      <c r="N335" s="51"/>
    </row>
    <row r="336" spans="1:14" ht="14.45" customHeight="1">
      <c r="A336" s="13" t="s">
        <v>4</v>
      </c>
      <c r="B336" s="14">
        <f t="shared" ref="B336" si="1196">H333+1</f>
        <v>46510</v>
      </c>
      <c r="C336" s="14">
        <f t="shared" ref="C336" si="1197">B336+1</f>
        <v>46511</v>
      </c>
      <c r="D336" s="14">
        <f t="shared" ref="D336" si="1198">C336+1</f>
        <v>46512</v>
      </c>
      <c r="E336" s="14">
        <f t="shared" ref="E336" si="1199">D336+1</f>
        <v>46513</v>
      </c>
      <c r="F336" s="14">
        <f t="shared" ref="F336" si="1200">E336+1</f>
        <v>46514</v>
      </c>
      <c r="G336" s="19">
        <f t="shared" ref="G336" si="1201">F336+1</f>
        <v>46515</v>
      </c>
      <c r="H336" s="23">
        <f t="shared" ref="H336" si="1202">G336+1</f>
        <v>46516</v>
      </c>
      <c r="I336" s="36">
        <v>109</v>
      </c>
      <c r="J336" s="15"/>
      <c r="K336" s="15"/>
      <c r="L336" s="15"/>
      <c r="M336" s="15"/>
      <c r="N336" s="15"/>
    </row>
    <row r="337" spans="1:14" ht="14.45" customHeight="1">
      <c r="A337" s="13" t="s">
        <v>8</v>
      </c>
      <c r="B337" s="16"/>
      <c r="C337" s="16"/>
      <c r="D337" s="16"/>
      <c r="E337" s="16"/>
      <c r="F337" s="16"/>
      <c r="G337" s="20"/>
      <c r="H337" s="24"/>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50"/>
    </row>
    <row r="338" spans="1:14" ht="14.45" customHeight="1">
      <c r="A338" s="13" t="s">
        <v>5</v>
      </c>
      <c r="B338" s="16"/>
      <c r="C338" s="16"/>
      <c r="D338" s="16"/>
      <c r="E338" s="16"/>
      <c r="F338" s="16"/>
      <c r="G338" s="20"/>
      <c r="H338" s="24"/>
      <c r="I338" s="4">
        <f t="shared" si="1203"/>
        <v>0</v>
      </c>
      <c r="J338" s="5">
        <f t="shared" si="1204"/>
        <v>0</v>
      </c>
      <c r="K338" s="5">
        <f t="shared" si="1205"/>
        <v>0</v>
      </c>
      <c r="L338" s="6" t="str">
        <f t="shared" si="1206"/>
        <v>－</v>
      </c>
      <c r="M338" s="7" t="str">
        <f t="shared" si="1046"/>
        <v>○</v>
      </c>
      <c r="N338" s="51"/>
    </row>
    <row r="339" spans="1:14" ht="14.45" customHeight="1">
      <c r="A339" s="13" t="s">
        <v>4</v>
      </c>
      <c r="B339" s="14">
        <f t="shared" ref="B339" si="1207">H336+1</f>
        <v>46517</v>
      </c>
      <c r="C339" s="14">
        <f t="shared" ref="C339" si="1208">B339+1</f>
        <v>46518</v>
      </c>
      <c r="D339" s="14">
        <f t="shared" ref="D339" si="1209">C339+1</f>
        <v>46519</v>
      </c>
      <c r="E339" s="14">
        <f t="shared" ref="E339" si="1210">D339+1</f>
        <v>46520</v>
      </c>
      <c r="F339" s="14">
        <f t="shared" ref="F339" si="1211">E339+1</f>
        <v>46521</v>
      </c>
      <c r="G339" s="19">
        <f t="shared" ref="G339" si="1212">F339+1</f>
        <v>46522</v>
      </c>
      <c r="H339" s="23">
        <f t="shared" ref="H339" si="1213">G339+1</f>
        <v>46523</v>
      </c>
      <c r="I339" s="36">
        <v>110</v>
      </c>
      <c r="J339" s="15"/>
      <c r="K339" s="15"/>
      <c r="L339" s="15"/>
      <c r="M339" s="15"/>
      <c r="N339" s="15"/>
    </row>
    <row r="340" spans="1:14" ht="14.45" customHeight="1">
      <c r="A340" s="13" t="s">
        <v>8</v>
      </c>
      <c r="B340" s="16"/>
      <c r="C340" s="16"/>
      <c r="D340" s="16"/>
      <c r="E340" s="16"/>
      <c r="F340" s="16"/>
      <c r="G340" s="20"/>
      <c r="H340" s="24"/>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50"/>
    </row>
    <row r="341" spans="1:14" ht="14.45" customHeight="1">
      <c r="A341" s="13" t="s">
        <v>5</v>
      </c>
      <c r="B341" s="16"/>
      <c r="C341" s="16"/>
      <c r="D341" s="16"/>
      <c r="E341" s="16"/>
      <c r="F341" s="16"/>
      <c r="G341" s="20"/>
      <c r="H341" s="24"/>
      <c r="I341" s="4">
        <f t="shared" si="1214"/>
        <v>0</v>
      </c>
      <c r="J341" s="5">
        <f t="shared" si="1215"/>
        <v>0</v>
      </c>
      <c r="K341" s="5">
        <f t="shared" si="1216"/>
        <v>0</v>
      </c>
      <c r="L341" s="6" t="str">
        <f t="shared" si="1217"/>
        <v>－</v>
      </c>
      <c r="M341" s="7" t="str">
        <f t="shared" si="1059"/>
        <v>○</v>
      </c>
      <c r="N341" s="51"/>
    </row>
  </sheetData>
  <mergeCells count="112">
    <mergeCell ref="N331:N332"/>
    <mergeCell ref="N334:N335"/>
    <mergeCell ref="N337:N338"/>
    <mergeCell ref="N340:N341"/>
    <mergeCell ref="N313:N314"/>
    <mergeCell ref="N316:N317"/>
    <mergeCell ref="N319:N320"/>
    <mergeCell ref="N322:N323"/>
    <mergeCell ref="N325:N326"/>
    <mergeCell ref="N328:N329"/>
    <mergeCell ref="N295:N296"/>
    <mergeCell ref="N298:N299"/>
    <mergeCell ref="N301:N302"/>
    <mergeCell ref="N304:N305"/>
    <mergeCell ref="N307:N308"/>
    <mergeCell ref="N310:N311"/>
    <mergeCell ref="N277:N278"/>
    <mergeCell ref="N280:N281"/>
    <mergeCell ref="N283:N284"/>
    <mergeCell ref="N286:N287"/>
    <mergeCell ref="N289:N290"/>
    <mergeCell ref="N292:N293"/>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23:N224"/>
    <mergeCell ref="N226:N227"/>
    <mergeCell ref="N229:N230"/>
    <mergeCell ref="N232:N233"/>
    <mergeCell ref="N235:N236"/>
    <mergeCell ref="N238:N239"/>
    <mergeCell ref="N205:N206"/>
    <mergeCell ref="N208:N209"/>
    <mergeCell ref="N211:N212"/>
    <mergeCell ref="N214:N215"/>
    <mergeCell ref="N217:N218"/>
    <mergeCell ref="N220:N221"/>
    <mergeCell ref="N187:N188"/>
    <mergeCell ref="N190:N191"/>
    <mergeCell ref="N193:N194"/>
    <mergeCell ref="N196:N197"/>
    <mergeCell ref="N199:N200"/>
    <mergeCell ref="N202:N203"/>
    <mergeCell ref="N169:N170"/>
    <mergeCell ref="N172:N173"/>
    <mergeCell ref="N175:N176"/>
    <mergeCell ref="N178:N179"/>
    <mergeCell ref="N181:N182"/>
    <mergeCell ref="N184:N185"/>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15:N116"/>
    <mergeCell ref="N118:N119"/>
    <mergeCell ref="N121:N122"/>
    <mergeCell ref="N124:N125"/>
    <mergeCell ref="N127:N128"/>
    <mergeCell ref="N130:N131"/>
    <mergeCell ref="N97:N98"/>
    <mergeCell ref="N100:N101"/>
    <mergeCell ref="N103:N104"/>
    <mergeCell ref="N106:N107"/>
    <mergeCell ref="N109:N110"/>
    <mergeCell ref="N112:N113"/>
    <mergeCell ref="N79:N80"/>
    <mergeCell ref="N82:N83"/>
    <mergeCell ref="N85:N86"/>
    <mergeCell ref="N88:N89"/>
    <mergeCell ref="N91:N92"/>
    <mergeCell ref="N94:N95"/>
    <mergeCell ref="N61:N62"/>
    <mergeCell ref="N64:N65"/>
    <mergeCell ref="N67:N68"/>
    <mergeCell ref="N70:N71"/>
    <mergeCell ref="N73:N74"/>
    <mergeCell ref="N76:N77"/>
    <mergeCell ref="N52:N53"/>
    <mergeCell ref="N55:N56"/>
    <mergeCell ref="N58:N59"/>
    <mergeCell ref="N25:N26"/>
    <mergeCell ref="N28:N29"/>
    <mergeCell ref="N31:N32"/>
    <mergeCell ref="N34:N35"/>
    <mergeCell ref="N37:N38"/>
    <mergeCell ref="N40:N41"/>
    <mergeCell ref="B3:C3"/>
    <mergeCell ref="E3:F3"/>
    <mergeCell ref="N13:N14"/>
    <mergeCell ref="N16:N17"/>
    <mergeCell ref="N19:N20"/>
    <mergeCell ref="N22:N23"/>
    <mergeCell ref="N43:N44"/>
    <mergeCell ref="N46:N47"/>
    <mergeCell ref="N49:N50"/>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9" priority="10">
      <formula>B15="休日休工"</formula>
    </cfRule>
    <cfRule type="expression" dxfId="8" priority="11">
      <formula>B15="天候休工"</formula>
    </cfRule>
    <cfRule type="expression" dxfId="7" priority="12">
      <formula>B15="振替休工"</formula>
    </cfRule>
    <cfRule type="expression" dxfId="6" priority="13">
      <formula>B15="休工"</formula>
    </cfRule>
    <cfRule type="expression" dxfId="5" priority="14">
      <formula>B15="対象外"</formula>
    </cfRule>
  </conditionalFormatting>
  <conditionalFormatting sqref="B13:H14">
    <cfRule type="expression" dxfId="4" priority="15">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3" priority="8">
      <formula>OR(#REF!="外",#REF!="夏休",#REF!="年休")</formula>
    </cfRule>
  </conditionalFormatting>
  <conditionalFormatting sqref="B34:H35">
    <cfRule type="expression" dxfId="2" priority="1">
      <formula>OR(#REF!="外",#REF!="夏休",#REF!="年休")</formula>
    </cfRule>
  </conditionalFormatting>
  <conditionalFormatting sqref="H10">
    <cfRule type="expression" dxfId="1" priority="9">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0" priority="16">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C2340FD3-751C-4122-8914-18065AD305A9}">
      <formula1>"○,▲,◇,－"</formula1>
    </dataValidation>
  </dataValidations>
  <pageMargins left="0.70866141732283472" right="0.70866141732283472" top="0.74803149606299213" bottom="0.74803149606299213" header="0.31496062992125984" footer="0.31496062992125984"/>
  <pageSetup paperSize="9" scale="98"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2026-01-05T06:05:13Z</dcterms:modified>
</cp:coreProperties>
</file>