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DSFR.iad2016.local\Share$\00076333\Desktop\"/>
    </mc:Choice>
  </mc:AlternateContent>
  <bookViews>
    <workbookView xWindow="0" yWindow="0" windowWidth="24000" windowHeight="9510"/>
  </bookViews>
  <sheets>
    <sheet name="○不読率_児童" sheetId="7" r:id="rId1"/>
    <sheet name="○不読率_生徒" sheetId="2" r:id="rId2"/>
  </sheets>
  <definedNames>
    <definedName name="_xlnm.Print_Area" localSheetId="0">○不読率_児童!$A$1:$Y$37</definedName>
    <definedName name="_xlnm.Print_Area" localSheetId="1">○不読率_生徒!$A$1:$Z$38</definedName>
    <definedName name="_xlnm.Print_Titles" localSheetId="0">○不読率_児童!$1:$16</definedName>
    <definedName name="_xlnm.Print_Titles" localSheetId="1">○不読率_生徒!$1:$16</definedName>
  </definedNames>
  <calcPr calcId="162913" calcMode="manual"/>
</workbook>
</file>

<file path=xl/calcChain.xml><?xml version="1.0" encoding="utf-8"?>
<calcChain xmlns="http://schemas.openxmlformats.org/spreadsheetml/2006/main">
  <c r="V37" i="2" l="1"/>
  <c r="U37" i="2"/>
  <c r="U36" i="2"/>
  <c r="U34" i="2"/>
  <c r="V36" i="2"/>
  <c r="V34" i="2"/>
  <c r="U34" i="7"/>
  <c r="V34" i="7"/>
  <c r="V37" i="7"/>
  <c r="V36" i="7"/>
  <c r="U37" i="7"/>
  <c r="U36" i="7"/>
  <c r="G29" i="2" l="1"/>
  <c r="G28" i="2"/>
  <c r="G26" i="2"/>
  <c r="G45" i="2"/>
  <c r="G44" i="2"/>
  <c r="G43" i="2"/>
  <c r="G42" i="2"/>
  <c r="AA45" i="7"/>
  <c r="G45" i="7"/>
  <c r="AA44" i="7"/>
  <c r="G44" i="7"/>
  <c r="AA43" i="7"/>
  <c r="G43" i="7"/>
  <c r="AA42" i="7"/>
  <c r="G42" i="7"/>
  <c r="G29" i="7"/>
  <c r="G28" i="7"/>
  <c r="G26" i="7"/>
  <c r="AA35" i="7" l="1"/>
  <c r="AA36" i="7"/>
  <c r="AA37" i="7"/>
  <c r="AA34" i="7"/>
  <c r="AA19" i="7"/>
  <c r="AA20" i="7"/>
  <c r="AA21" i="7"/>
  <c r="AA18" i="7"/>
  <c r="G18" i="7"/>
  <c r="G37" i="7" l="1"/>
  <c r="G36" i="7"/>
  <c r="G34" i="7"/>
  <c r="G21" i="7"/>
  <c r="G20" i="7"/>
  <c r="G19" i="7"/>
  <c r="G21" i="2"/>
  <c r="G20" i="2"/>
  <c r="G19" i="2"/>
  <c r="G18" i="2"/>
  <c r="G34" i="2"/>
  <c r="G37" i="2"/>
  <c r="G36" i="2"/>
  <c r="H9" i="2" l="1"/>
  <c r="H10" i="2"/>
  <c r="H11" i="2"/>
  <c r="H12" i="2"/>
</calcChain>
</file>

<file path=xl/sharedStrings.xml><?xml version="1.0" encoding="utf-8"?>
<sst xmlns="http://schemas.openxmlformats.org/spreadsheetml/2006/main" count="292" uniqueCount="65">
  <si>
    <t>質問事項</t>
  </si>
  <si>
    <t>選　択　肢</t>
    <phoneticPr fontId="3"/>
  </si>
  <si>
    <t>－</t>
    <phoneticPr fontId="3"/>
  </si>
  <si>
    <t>年度</t>
    <rPh sb="0" eb="2">
      <t>ネンド</t>
    </rPh>
    <phoneticPr fontId="3"/>
  </si>
  <si>
    <t>H31</t>
    <phoneticPr fontId="3"/>
  </si>
  <si>
    <t>H30</t>
    <phoneticPr fontId="3"/>
  </si>
  <si>
    <t>H29</t>
    <phoneticPr fontId="3"/>
  </si>
  <si>
    <t>H28</t>
    <phoneticPr fontId="3"/>
  </si>
  <si>
    <t>中学校調査</t>
    <rPh sb="0" eb="1">
      <t>チュウ</t>
    </rPh>
    <phoneticPr fontId="16"/>
  </si>
  <si>
    <t>山梨県－生徒（公立）</t>
    <rPh sb="0" eb="3">
      <t>ヤマナシケン</t>
    </rPh>
    <rPh sb="4" eb="6">
      <t>セイト</t>
    </rPh>
    <phoneticPr fontId="16"/>
  </si>
  <si>
    <t>回答結果集計　［生徒］</t>
    <rPh sb="8" eb="10">
      <t>セイト</t>
    </rPh>
    <phoneticPr fontId="16"/>
  </si>
  <si>
    <r>
      <t>　</t>
    </r>
    <r>
      <rPr>
        <sz val="10"/>
        <rFont val="ＭＳ ゴシック"/>
        <family val="3"/>
      </rPr>
      <t>※【その他】とは，『選択肢以外の回答や複数回答』されたものである。</t>
    </r>
    <phoneticPr fontId="16"/>
  </si>
  <si>
    <t>人</t>
    <rPh sb="0" eb="1">
      <t>ニン</t>
    </rPh>
    <phoneticPr fontId="16"/>
  </si>
  <si>
    <t>％</t>
    <phoneticPr fontId="16"/>
  </si>
  <si>
    <t>％</t>
    <phoneticPr fontId="16"/>
  </si>
  <si>
    <t>％</t>
    <phoneticPr fontId="16"/>
  </si>
  <si>
    <t>－</t>
    <phoneticPr fontId="16"/>
  </si>
  <si>
    <t>生徒数（人）</t>
    <rPh sb="0" eb="2">
      <t>セイト</t>
    </rPh>
    <rPh sb="4" eb="5">
      <t>ニン</t>
    </rPh>
    <phoneticPr fontId="16"/>
  </si>
  <si>
    <t>学校数（校）</t>
    <rPh sb="4" eb="5">
      <t>コウ</t>
    </rPh>
    <phoneticPr fontId="16"/>
  </si>
  <si>
    <t>不読率（％）</t>
    <rPh sb="0" eb="1">
      <t>フ</t>
    </rPh>
    <rPh sb="1" eb="3">
      <t>ドクリツ</t>
    </rPh>
    <phoneticPr fontId="16"/>
  </si>
  <si>
    <t>■山梨県、不読率の推移（中学生）</t>
    <rPh sb="1" eb="4">
      <t>ヤマナシケン</t>
    </rPh>
    <rPh sb="5" eb="6">
      <t>フ</t>
    </rPh>
    <rPh sb="6" eb="8">
      <t>ドクリツ</t>
    </rPh>
    <rPh sb="9" eb="11">
      <t>スイイ</t>
    </rPh>
    <phoneticPr fontId="16"/>
  </si>
  <si>
    <t>※コロナウィルス感染拡大防止対策の影響により中止</t>
    <rPh sb="8" eb="10">
      <t>カンセン</t>
    </rPh>
    <rPh sb="10" eb="12">
      <t>カクダイ</t>
    </rPh>
    <rPh sb="12" eb="14">
      <t>ボウシ</t>
    </rPh>
    <rPh sb="14" eb="16">
      <t>タイサク</t>
    </rPh>
    <rPh sb="17" eb="19">
      <t>エイキョウ</t>
    </rPh>
    <rPh sb="22" eb="24">
      <t>チュウシ</t>
    </rPh>
    <phoneticPr fontId="16"/>
  </si>
  <si>
    <t>■山梨県、不読率の推移（小学生）</t>
    <rPh sb="1" eb="4">
      <t>ヤマナシケン</t>
    </rPh>
    <rPh sb="5" eb="6">
      <t>フ</t>
    </rPh>
    <rPh sb="6" eb="8">
      <t>ドクリツ</t>
    </rPh>
    <rPh sb="9" eb="11">
      <t>スイイ</t>
    </rPh>
    <rPh sb="12" eb="13">
      <t>ショウ</t>
    </rPh>
    <phoneticPr fontId="16"/>
  </si>
  <si>
    <t>回答結果集計　［児童］</t>
    <rPh sb="8" eb="10">
      <t>ジドウ</t>
    </rPh>
    <phoneticPr fontId="16"/>
  </si>
  <si>
    <t>山梨県－児童（公立）</t>
    <rPh sb="0" eb="3">
      <t>ヤマナシケン</t>
    </rPh>
    <rPh sb="4" eb="6">
      <t>ジドウ</t>
    </rPh>
    <phoneticPr fontId="16"/>
  </si>
  <si>
    <t>令和 2年度</t>
    <rPh sb="0" eb="2">
      <t>レイワ</t>
    </rPh>
    <rPh sb="4" eb="6">
      <t>ネンド</t>
    </rPh>
    <phoneticPr fontId="3"/>
  </si>
  <si>
    <t>平成31年度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</si>
  <si>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16"/>
  </si>
  <si>
    <t>平成29年度</t>
    <rPh sb="0" eb="2">
      <t>ヘイセイ</t>
    </rPh>
    <rPh sb="4" eb="6">
      <t>ネンド</t>
    </rPh>
    <phoneticPr fontId="16"/>
  </si>
  <si>
    <t>平成28年度</t>
    <rPh sb="0" eb="2">
      <t>ヘイセイ</t>
    </rPh>
    <rPh sb="4" eb="6">
      <t>ネンド</t>
    </rPh>
    <phoneticPr fontId="16"/>
  </si>
  <si>
    <t>小学校調査</t>
    <rPh sb="0" eb="1">
      <t>ショウ</t>
    </rPh>
    <phoneticPr fontId="16"/>
  </si>
  <si>
    <t>2時間以上</t>
    <rPh sb="1" eb="3">
      <t>ジカン</t>
    </rPh>
    <rPh sb="3" eb="5">
      <t>イジョウ</t>
    </rPh>
    <phoneticPr fontId="16"/>
  </si>
  <si>
    <t>1時間以上
2時間未満</t>
    <rPh sb="1" eb="3">
      <t>ジカン</t>
    </rPh>
    <rPh sb="3" eb="5">
      <t>イジョウ</t>
    </rPh>
    <rPh sb="7" eb="9">
      <t>ジカン</t>
    </rPh>
    <rPh sb="9" eb="11">
      <t>ミマン</t>
    </rPh>
    <phoneticPr fontId="16"/>
  </si>
  <si>
    <t>30分以上 
1時間未満</t>
    <rPh sb="2" eb="3">
      <t>フン</t>
    </rPh>
    <rPh sb="3" eb="5">
      <t>イジョウ</t>
    </rPh>
    <rPh sb="8" eb="10">
      <t>ジカン</t>
    </rPh>
    <rPh sb="10" eb="12">
      <t>ミマン</t>
    </rPh>
    <phoneticPr fontId="16"/>
  </si>
  <si>
    <t>10分以上
30分未満</t>
    <rPh sb="2" eb="3">
      <t>フン</t>
    </rPh>
    <rPh sb="3" eb="5">
      <t>イジョウ</t>
    </rPh>
    <rPh sb="8" eb="9">
      <t>フン</t>
    </rPh>
    <rPh sb="9" eb="11">
      <t>ミマン</t>
    </rPh>
    <phoneticPr fontId="16"/>
  </si>
  <si>
    <t>10分未満</t>
    <rPh sb="2" eb="3">
      <t>フン</t>
    </rPh>
    <rPh sb="3" eb="5">
      <t>ミマン</t>
    </rPh>
    <phoneticPr fontId="16"/>
  </si>
  <si>
    <t>全くしない</t>
    <rPh sb="0" eb="1">
      <t>マッタ</t>
    </rPh>
    <phoneticPr fontId="16"/>
  </si>
  <si>
    <t xml:space="preserve">
年度</t>
    <rPh sb="1" eb="3">
      <t>ネンド</t>
    </rPh>
    <phoneticPr fontId="16"/>
  </si>
  <si>
    <t>　ほぼ毎日
　読んでいる</t>
    <rPh sb="3" eb="5">
      <t>マイニチ</t>
    </rPh>
    <rPh sb="7" eb="8">
      <t>ヨ</t>
    </rPh>
    <phoneticPr fontId="16"/>
  </si>
  <si>
    <t xml:space="preserve"> 週に1～3回程度
 読んでいる</t>
    <rPh sb="1" eb="2">
      <t>シュウ</t>
    </rPh>
    <rPh sb="6" eb="7">
      <t>カイ</t>
    </rPh>
    <rPh sb="7" eb="9">
      <t>テイド</t>
    </rPh>
    <rPh sb="11" eb="12">
      <t>ヨ</t>
    </rPh>
    <phoneticPr fontId="16"/>
  </si>
  <si>
    <t xml:space="preserve"> 月に1～3回程度
 読んでいる</t>
    <rPh sb="1" eb="2">
      <t>ツキ</t>
    </rPh>
    <rPh sb="6" eb="7">
      <t>カイ</t>
    </rPh>
    <rPh sb="7" eb="9">
      <t>テイド</t>
    </rPh>
    <rPh sb="11" eb="12">
      <t>ヨ</t>
    </rPh>
    <phoneticPr fontId="16"/>
  </si>
  <si>
    <t>　ほとんど又は
　全く読まない</t>
    <rPh sb="5" eb="6">
      <t>マタ</t>
    </rPh>
    <rPh sb="9" eb="10">
      <t>マッタ</t>
    </rPh>
    <rPh sb="11" eb="12">
      <t>ヨ</t>
    </rPh>
    <phoneticPr fontId="16"/>
  </si>
  <si>
    <r>
      <t>○昼休みや放課後,学校が休みの日に,本</t>
    </r>
    <r>
      <rPr>
        <sz val="11"/>
        <rFont val="ＭＳ ゴシック"/>
        <family val="3"/>
        <charset val="128"/>
      </rPr>
      <t>（教科書や参考書,漫画や雑誌は除く）</t>
    </r>
    <r>
      <rPr>
        <sz val="12"/>
        <rFont val="ＭＳ ゴシック"/>
        <family val="3"/>
      </rPr>
      <t>を読んだり,借りたりするために,学校図書館･学校図書室や地域の図書館にどれくらい行きますか</t>
    </r>
    <rPh sb="1" eb="3">
      <t>ヒルヤス</t>
    </rPh>
    <rPh sb="5" eb="8">
      <t>ホウカゴ</t>
    </rPh>
    <rPh sb="9" eb="11">
      <t>ガッコウ</t>
    </rPh>
    <rPh sb="12" eb="13">
      <t>ヤス</t>
    </rPh>
    <rPh sb="15" eb="16">
      <t>ヒ</t>
    </rPh>
    <rPh sb="18" eb="19">
      <t>ホン</t>
    </rPh>
    <rPh sb="20" eb="23">
      <t>キョウカショ</t>
    </rPh>
    <rPh sb="24" eb="27">
      <t>サンコウショ</t>
    </rPh>
    <rPh sb="28" eb="30">
      <t>マンガ</t>
    </rPh>
    <rPh sb="31" eb="33">
      <t>ザッシ</t>
    </rPh>
    <rPh sb="34" eb="35">
      <t>ノゾ</t>
    </rPh>
    <rPh sb="38" eb="39">
      <t>ヨ</t>
    </rPh>
    <rPh sb="43" eb="44">
      <t>カ</t>
    </rPh>
    <rPh sb="53" eb="55">
      <t>ガッコウ</t>
    </rPh>
    <rPh sb="55" eb="58">
      <t>トショカン</t>
    </rPh>
    <rPh sb="59" eb="61">
      <t>ガッコウ</t>
    </rPh>
    <rPh sb="61" eb="64">
      <t>トショシツ</t>
    </rPh>
    <rPh sb="65" eb="67">
      <t>チイキ</t>
    </rPh>
    <rPh sb="68" eb="71">
      <t>トショカン</t>
    </rPh>
    <rPh sb="77" eb="78">
      <t>イ</t>
    </rPh>
    <phoneticPr fontId="3"/>
  </si>
  <si>
    <t>○新聞を読んでいますか</t>
    <phoneticPr fontId="16"/>
  </si>
  <si>
    <r>
      <t>○学校の授業時間以外に, 普段</t>
    </r>
    <r>
      <rPr>
        <sz val="11"/>
        <rFont val="ＭＳ ゴシック"/>
        <family val="3"/>
        <charset val="128"/>
      </rPr>
      <t>（月曜日から金曜日）</t>
    </r>
    <r>
      <rPr>
        <sz val="11"/>
        <rFont val="ＭＳ ゴシック"/>
        <family val="3"/>
      </rPr>
      <t>,</t>
    </r>
    <r>
      <rPr>
        <sz val="12"/>
        <rFont val="ＭＳ ゴシック"/>
        <family val="3"/>
      </rPr>
      <t xml:space="preserve">１日当たりどれくらいの時間,読書をしますか
</t>
    </r>
    <r>
      <rPr>
        <sz val="11"/>
        <rFont val="ＭＳ ゴシック"/>
        <family val="3"/>
        <charset val="128"/>
      </rPr>
      <t>（教科書や参考書</t>
    </r>
    <r>
      <rPr>
        <sz val="11"/>
        <rFont val="ＭＳ ゴシック"/>
        <family val="3"/>
      </rPr>
      <t>,</t>
    </r>
    <r>
      <rPr>
        <sz val="11"/>
        <rFont val="ＭＳ ゴシック"/>
        <family val="3"/>
        <charset val="128"/>
      </rPr>
      <t>漫画や雑誌は除く）</t>
    </r>
    <phoneticPr fontId="3"/>
  </si>
  <si>
    <t>○読書は好きですか</t>
    <rPh sb="1" eb="3">
      <t>ドクショ</t>
    </rPh>
    <rPh sb="4" eb="5">
      <t>ス</t>
    </rPh>
    <phoneticPr fontId="16"/>
  </si>
  <si>
    <t>年に数回
程度行く</t>
    <rPh sb="0" eb="1">
      <t>ネン</t>
    </rPh>
    <rPh sb="2" eb="4">
      <t>スウカイ</t>
    </rPh>
    <rPh sb="5" eb="7">
      <t>テイド</t>
    </rPh>
    <rPh sb="7" eb="8">
      <t>イ</t>
    </rPh>
    <phoneticPr fontId="16"/>
  </si>
  <si>
    <t xml:space="preserve"> ほとんど,または,
 全く行かない</t>
    <rPh sb="12" eb="13">
      <t>マッタ</t>
    </rPh>
    <rPh sb="14" eb="15">
      <t>イ</t>
    </rPh>
    <phoneticPr fontId="16"/>
  </si>
  <si>
    <t>　月に1～3回
　程度行く</t>
    <rPh sb="1" eb="2">
      <t>ツキ</t>
    </rPh>
    <rPh sb="6" eb="7">
      <t>カイ</t>
    </rPh>
    <rPh sb="9" eb="11">
      <t>テイド</t>
    </rPh>
    <rPh sb="11" eb="12">
      <t>イ</t>
    </rPh>
    <phoneticPr fontId="16"/>
  </si>
  <si>
    <t>　週に1～3回
　程度行く</t>
    <rPh sb="1" eb="2">
      <t>シュウ</t>
    </rPh>
    <rPh sb="6" eb="7">
      <t>カイ</t>
    </rPh>
    <rPh sb="9" eb="11">
      <t>テイド</t>
    </rPh>
    <rPh sb="11" eb="12">
      <t>イ</t>
    </rPh>
    <phoneticPr fontId="16"/>
  </si>
  <si>
    <t>　だいたい週に
　4回以上行く</t>
    <rPh sb="5" eb="6">
      <t>シュウ</t>
    </rPh>
    <rPh sb="10" eb="11">
      <t>カイ</t>
    </rPh>
    <rPh sb="11" eb="13">
      <t>イジョウ</t>
    </rPh>
    <rPh sb="13" eb="14">
      <t>イ</t>
    </rPh>
    <phoneticPr fontId="16"/>
  </si>
  <si>
    <t>当てはまる</t>
    <rPh sb="0" eb="1">
      <t>ア</t>
    </rPh>
    <phoneticPr fontId="16"/>
  </si>
  <si>
    <t>当てはまらない</t>
    <rPh sb="0" eb="1">
      <t>ア</t>
    </rPh>
    <phoneticPr fontId="16"/>
  </si>
  <si>
    <t xml:space="preserve">
合計
</t>
    <rPh sb="1" eb="3">
      <t>ゴウケイ</t>
    </rPh>
    <phoneticPr fontId="16"/>
  </si>
  <si>
    <t xml:space="preserve">
その他</t>
    <phoneticPr fontId="16"/>
  </si>
  <si>
    <t xml:space="preserve">
無回答</t>
    <phoneticPr fontId="16"/>
  </si>
  <si>
    <t xml:space="preserve">
無回答</t>
    <phoneticPr fontId="16"/>
  </si>
  <si>
    <t xml:space="preserve">
その他</t>
    <phoneticPr fontId="16"/>
  </si>
  <si>
    <t xml:space="preserve">
その他</t>
    <phoneticPr fontId="16"/>
  </si>
  <si>
    <t xml:space="preserve">
その他</t>
    <phoneticPr fontId="16"/>
  </si>
  <si>
    <t xml:space="preserve">
合計</t>
    <rPh sb="1" eb="3">
      <t>ゴウケイ</t>
    </rPh>
    <phoneticPr fontId="16"/>
  </si>
  <si>
    <t xml:space="preserve"> 当てはまる,と,
 どちらかといえ
 ば当てはまる,計</t>
    <rPh sb="1" eb="2">
      <t>ア</t>
    </rPh>
    <rPh sb="21" eb="22">
      <t>ア</t>
    </rPh>
    <rPh sb="27" eb="28">
      <t>ケイ</t>
    </rPh>
    <phoneticPr fontId="16"/>
  </si>
  <si>
    <t xml:space="preserve"> どちらかといえば
 当てはまる</t>
    <rPh sb="11" eb="12">
      <t>ア</t>
    </rPh>
    <phoneticPr fontId="16"/>
  </si>
  <si>
    <t xml:space="preserve"> どちらかといえば
 当てはまらない</t>
    <rPh sb="11" eb="12">
      <t>ア</t>
    </rPh>
    <phoneticPr fontId="16"/>
  </si>
  <si>
    <t>出典『文部科学省_平成２８年度～平成３１年度（令和元年度）_全国学力・学習状況調査』</t>
    <rPh sb="0" eb="2">
      <t>シュッテン</t>
    </rPh>
    <rPh sb="3" eb="5">
      <t>モンブ</t>
    </rPh>
    <rPh sb="5" eb="8">
      <t>カガクショウ</t>
    </rPh>
    <rPh sb="9" eb="11">
      <t>ヘイセイ</t>
    </rPh>
    <rPh sb="13" eb="15">
      <t>ネンド</t>
    </rPh>
    <rPh sb="16" eb="18">
      <t>ヘイセイ</t>
    </rPh>
    <rPh sb="20" eb="22">
      <t>ネンド</t>
    </rPh>
    <rPh sb="23" eb="25">
      <t>レイワ</t>
    </rPh>
    <rPh sb="25" eb="26">
      <t>ゲン</t>
    </rPh>
    <rPh sb="26" eb="28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</si>
</sst>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0.0\ \ "/>
    <numFmt numFmtId="178" formatCode="0.0_ "/>
    <numFmt numFmtId="179" formatCode="#,##0.0;[Red]\-#,##0.0"/>
    <numFmt numFmtId="180" formatCode="0.0"/>
  </numFmts>
  <fonts count="25" x14ac:knownFonts="1">
    <font>
      <sz val="11"/>
      <name val="ＭＳ Ｐゴシック"/>
      <family val="3"/>
    </font>
    <font>
      <sz val="11"/>
      <name val="ＭＳ Ｐゴシック"/>
      <family val="3"/>
    </font>
    <font>
      <b/>
      <sz val="12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name val="ＭＳ Ｐゴシック"/>
      <family val="3"/>
    </font>
    <font>
      <b/>
      <sz val="18"/>
      <color indexed="9"/>
      <name val="ＭＳ ゴシック"/>
      <family val="3"/>
    </font>
    <font>
      <b/>
      <sz val="14"/>
      <color indexed="9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27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56" fontId="3" fillId="0" borderId="0" xfId="0" applyNumberFormat="1" applyFont="1" applyFill="1" applyBorder="1">
      <alignment vertical="center"/>
    </xf>
    <xf numFmtId="0" fontId="4" fillId="0" borderId="0" xfId="0" applyNumberFormat="1" applyFont="1" applyFill="1" applyBorder="1" applyAlignment="1">
      <alignment horizontal="right" vertical="center"/>
    </xf>
    <xf numFmtId="56" fontId="8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>
      <alignment vertical="center"/>
    </xf>
    <xf numFmtId="56" fontId="15" fillId="0" borderId="0" xfId="0" applyNumberFormat="1" applyFont="1" applyFill="1" applyBorder="1">
      <alignment vertical="center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>
      <alignment vertical="center"/>
    </xf>
    <xf numFmtId="56" fontId="11" fillId="0" borderId="0" xfId="0" applyNumberFormat="1" applyFont="1" applyFill="1" applyBorder="1" applyAlignment="1">
      <alignment horizontal="left"/>
    </xf>
    <xf numFmtId="177" fontId="10" fillId="0" borderId="0" xfId="0" applyNumberFormat="1" applyFont="1" applyFill="1" applyBorder="1" applyAlignment="1">
      <alignment horizontal="right"/>
    </xf>
    <xf numFmtId="176" fontId="9" fillId="0" borderId="1" xfId="0" applyNumberFormat="1" applyFont="1" applyFill="1" applyBorder="1" applyAlignment="1">
      <alignment horizontal="right" vertical="center" indent="1"/>
    </xf>
    <xf numFmtId="56" fontId="11" fillId="0" borderId="1" xfId="0" applyNumberFormat="1" applyFont="1" applyFill="1" applyBorder="1" applyAlignment="1">
      <alignment horizontal="left"/>
    </xf>
    <xf numFmtId="177" fontId="10" fillId="0" borderId="1" xfId="0" applyNumberFormat="1" applyFont="1" applyFill="1" applyBorder="1" applyAlignment="1">
      <alignment horizontal="right"/>
    </xf>
    <xf numFmtId="176" fontId="9" fillId="0" borderId="0" xfId="0" applyNumberFormat="1" applyFont="1" applyFill="1" applyBorder="1" applyAlignment="1">
      <alignment horizontal="right" vertical="center" indent="1"/>
    </xf>
    <xf numFmtId="0" fontId="0" fillId="0" borderId="0" xfId="0" applyNumberFormat="1" applyFont="1" applyFill="1" applyBorder="1" applyAlignment="1">
      <alignment vertical="center"/>
    </xf>
    <xf numFmtId="56" fontId="3" fillId="0" borderId="0" xfId="0" applyNumberFormat="1" applyFont="1" applyFill="1" applyBorder="1" applyAlignment="1">
      <alignment vertical="center"/>
    </xf>
    <xf numFmtId="56" fontId="11" fillId="0" borderId="1" xfId="0" applyNumberFormat="1" applyFont="1" applyFill="1" applyBorder="1" applyAlignment="1">
      <alignment horizontal="left"/>
    </xf>
    <xf numFmtId="0" fontId="21" fillId="3" borderId="17" xfId="0" applyNumberFormat="1" applyFont="1" applyFill="1" applyBorder="1" applyAlignment="1">
      <alignment horizontal="center" vertical="center"/>
    </xf>
    <xf numFmtId="56" fontId="24" fillId="0" borderId="0" xfId="0" applyNumberFormat="1" applyFont="1" applyFill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right"/>
    </xf>
    <xf numFmtId="49" fontId="13" fillId="0" borderId="8" xfId="0" applyNumberFormat="1" applyFont="1" applyFill="1" applyBorder="1" applyAlignment="1">
      <alignment horizontal="right" wrapText="1"/>
    </xf>
    <xf numFmtId="49" fontId="13" fillId="0" borderId="9" xfId="0" applyNumberFormat="1" applyFont="1" applyFill="1" applyBorder="1" applyAlignment="1">
      <alignment horizontal="right" wrapText="1"/>
    </xf>
    <xf numFmtId="56" fontId="11" fillId="0" borderId="1" xfId="0" applyNumberFormat="1" applyFont="1" applyFill="1" applyBorder="1" applyAlignment="1">
      <alignment horizontal="left"/>
    </xf>
    <xf numFmtId="178" fontId="0" fillId="0" borderId="0" xfId="0" applyNumberFormat="1" applyFont="1" applyFill="1" applyBorder="1">
      <alignment vertical="center"/>
    </xf>
    <xf numFmtId="0" fontId="23" fillId="2" borderId="31" xfId="0" applyNumberFormat="1" applyFont="1" applyFill="1" applyBorder="1" applyAlignment="1">
      <alignment horizontal="right" vertical="center"/>
    </xf>
    <xf numFmtId="0" fontId="23" fillId="2" borderId="32" xfId="0" applyNumberFormat="1" applyFont="1" applyFill="1" applyBorder="1" applyAlignment="1">
      <alignment vertical="center"/>
    </xf>
    <xf numFmtId="0" fontId="23" fillId="0" borderId="31" xfId="0" applyNumberFormat="1" applyFont="1" applyFill="1" applyBorder="1" applyAlignment="1">
      <alignment vertical="center"/>
    </xf>
    <xf numFmtId="0" fontId="23" fillId="0" borderId="32" xfId="0" applyNumberFormat="1" applyFont="1" applyFill="1" applyBorder="1" applyAlignment="1">
      <alignment vertical="center"/>
    </xf>
    <xf numFmtId="0" fontId="23" fillId="0" borderId="31" xfId="0" applyNumberFormat="1" applyFont="1" applyFill="1" applyBorder="1" applyAlignment="1">
      <alignment horizontal="right" vertical="center"/>
    </xf>
    <xf numFmtId="56" fontId="23" fillId="0" borderId="32" xfId="0" applyNumberFormat="1" applyFont="1" applyFill="1" applyBorder="1" applyAlignment="1">
      <alignment horizontal="left" vertical="center"/>
    </xf>
    <xf numFmtId="0" fontId="23" fillId="0" borderId="33" xfId="0" applyNumberFormat="1" applyFont="1" applyFill="1" applyBorder="1" applyAlignment="1">
      <alignment horizontal="right" vertical="center"/>
    </xf>
    <xf numFmtId="56" fontId="23" fillId="0" borderId="34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right" wrapText="1"/>
    </xf>
    <xf numFmtId="49" fontId="20" fillId="3" borderId="4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right" wrapText="1"/>
    </xf>
    <xf numFmtId="49" fontId="13" fillId="0" borderId="44" xfId="0" applyNumberFormat="1" applyFont="1" applyFill="1" applyBorder="1" applyAlignment="1">
      <alignment horizontal="right" wrapText="1"/>
    </xf>
    <xf numFmtId="0" fontId="21" fillId="0" borderId="0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horizontal="left" vertical="top" wrapText="1"/>
    </xf>
    <xf numFmtId="178" fontId="23" fillId="0" borderId="31" xfId="1" applyNumberFormat="1" applyFont="1" applyBorder="1" applyAlignment="1">
      <alignment horizontal="right" vertical="center"/>
    </xf>
    <xf numFmtId="178" fontId="23" fillId="0" borderId="31" xfId="0" applyNumberFormat="1" applyFont="1" applyFill="1" applyBorder="1" applyAlignment="1">
      <alignment horizontal="right" vertical="center"/>
    </xf>
    <xf numFmtId="178" fontId="23" fillId="0" borderId="31" xfId="0" applyNumberFormat="1" applyFont="1" applyBorder="1" applyAlignment="1">
      <alignment horizontal="right" vertical="center"/>
    </xf>
    <xf numFmtId="178" fontId="23" fillId="0" borderId="33" xfId="0" applyNumberFormat="1" applyFont="1" applyBorder="1" applyAlignment="1">
      <alignment horizontal="right" vertical="center"/>
    </xf>
    <xf numFmtId="0" fontId="23" fillId="0" borderId="46" xfId="0" applyNumberFormat="1" applyFont="1" applyFill="1" applyBorder="1" applyAlignment="1">
      <alignment horizontal="right" vertical="center"/>
    </xf>
    <xf numFmtId="0" fontId="23" fillId="0" borderId="48" xfId="0" applyNumberFormat="1" applyFont="1" applyFill="1" applyBorder="1" applyAlignment="1">
      <alignment horizontal="right" vertical="center"/>
    </xf>
    <xf numFmtId="0" fontId="23" fillId="0" borderId="48" xfId="2" applyNumberFormat="1" applyFont="1" applyFill="1" applyBorder="1" applyAlignment="1">
      <alignment horizontal="right" vertical="center"/>
    </xf>
    <xf numFmtId="0" fontId="23" fillId="0" borderId="50" xfId="2" applyNumberFormat="1" applyFont="1" applyFill="1" applyBorder="1" applyAlignment="1">
      <alignment horizontal="right" vertical="center"/>
    </xf>
    <xf numFmtId="178" fontId="23" fillId="0" borderId="46" xfId="1" applyNumberFormat="1" applyFont="1" applyBorder="1" applyAlignment="1">
      <alignment horizontal="right" vertical="center"/>
    </xf>
    <xf numFmtId="178" fontId="23" fillId="0" borderId="48" xfId="0" applyNumberFormat="1" applyFont="1" applyFill="1" applyBorder="1" applyAlignment="1">
      <alignment horizontal="right" vertical="center"/>
    </xf>
    <xf numFmtId="178" fontId="23" fillId="0" borderId="48" xfId="0" applyNumberFormat="1" applyFont="1" applyBorder="1" applyAlignment="1">
      <alignment horizontal="right" vertical="center"/>
    </xf>
    <xf numFmtId="178" fontId="23" fillId="0" borderId="50" xfId="0" applyNumberFormat="1" applyFont="1" applyBorder="1" applyAlignment="1">
      <alignment horizontal="right" vertical="center"/>
    </xf>
    <xf numFmtId="38" fontId="9" fillId="0" borderId="1" xfId="3" applyFont="1" applyBorder="1" applyAlignment="1">
      <alignment horizontal="right" vertical="center"/>
    </xf>
    <xf numFmtId="0" fontId="9" fillId="0" borderId="1" xfId="2" applyNumberFormat="1" applyFont="1" applyFill="1" applyBorder="1" applyAlignment="1">
      <alignment horizontal="right" vertical="center"/>
    </xf>
    <xf numFmtId="38" fontId="9" fillId="0" borderId="0" xfId="3" applyFont="1" applyBorder="1" applyAlignment="1">
      <alignment horizontal="right" vertical="center"/>
    </xf>
    <xf numFmtId="0" fontId="23" fillId="0" borderId="0" xfId="2" applyNumberFormat="1" applyFont="1" applyFill="1" applyBorder="1" applyAlignment="1">
      <alignment horizontal="right" vertical="center"/>
    </xf>
    <xf numFmtId="180" fontId="9" fillId="0" borderId="0" xfId="2" applyNumberFormat="1" applyFont="1" applyFill="1" applyBorder="1" applyAlignment="1">
      <alignment horizontal="right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38" fontId="20" fillId="0" borderId="0" xfId="3" applyFont="1" applyFill="1" applyBorder="1" applyAlignment="1">
      <alignment horizontal="center" vertical="center" wrapText="1"/>
    </xf>
    <xf numFmtId="0" fontId="9" fillId="0" borderId="0" xfId="2" applyNumberFormat="1" applyFont="1" applyFill="1" applyBorder="1" applyAlignment="1">
      <alignment horizontal="right" vertical="center"/>
    </xf>
    <xf numFmtId="176" fontId="17" fillId="0" borderId="0" xfId="0" applyNumberFormat="1" applyFont="1" applyBorder="1" applyAlignment="1">
      <alignment horizontal="right" vertical="center"/>
    </xf>
    <xf numFmtId="178" fontId="23" fillId="0" borderId="0" xfId="0" applyNumberFormat="1" applyFont="1" applyBorder="1" applyAlignment="1">
      <alignment horizontal="right" vertical="center"/>
    </xf>
    <xf numFmtId="178" fontId="17" fillId="0" borderId="0" xfId="0" applyNumberFormat="1" applyFont="1" applyBorder="1" applyAlignment="1">
      <alignment horizontal="right" vertical="center"/>
    </xf>
    <xf numFmtId="49" fontId="23" fillId="0" borderId="14" xfId="0" applyNumberFormat="1" applyFont="1" applyFill="1" applyBorder="1" applyAlignment="1">
      <alignment horizontal="center" vertical="center" wrapText="1"/>
    </xf>
    <xf numFmtId="38" fontId="23" fillId="0" borderId="14" xfId="3" applyFont="1" applyFill="1" applyBorder="1" applyAlignment="1">
      <alignment horizontal="center" vertical="center" wrapText="1"/>
    </xf>
    <xf numFmtId="176" fontId="23" fillId="0" borderId="20" xfId="1" applyNumberFormat="1" applyFont="1" applyBorder="1" applyAlignment="1">
      <alignment horizontal="right" vertical="center"/>
    </xf>
    <xf numFmtId="178" fontId="23" fillId="0" borderId="21" xfId="1" applyNumberFormat="1" applyFont="1" applyBorder="1" applyAlignment="1">
      <alignment horizontal="right" vertical="center"/>
    </xf>
    <xf numFmtId="178" fontId="23" fillId="0" borderId="35" xfId="1" applyNumberFormat="1" applyFont="1" applyBorder="1" applyAlignment="1">
      <alignment horizontal="right" vertical="center"/>
    </xf>
    <xf numFmtId="176" fontId="23" fillId="0" borderId="45" xfId="1" applyNumberFormat="1" applyFont="1" applyBorder="1" applyAlignment="1">
      <alignment horizontal="right" vertical="center"/>
    </xf>
    <xf numFmtId="176" fontId="23" fillId="0" borderId="38" xfId="1" applyNumberFormat="1" applyFont="1" applyBorder="1" applyAlignment="1">
      <alignment horizontal="right" vertical="center"/>
    </xf>
    <xf numFmtId="49" fontId="23" fillId="0" borderId="16" xfId="0" applyNumberFormat="1" applyFont="1" applyFill="1" applyBorder="1" applyAlignment="1">
      <alignment horizontal="center" vertical="center" wrapText="1"/>
    </xf>
    <xf numFmtId="38" fontId="23" fillId="0" borderId="16" xfId="3" applyFont="1" applyFill="1" applyBorder="1" applyAlignment="1">
      <alignment horizontal="center" vertical="center" wrapText="1"/>
    </xf>
    <xf numFmtId="176" fontId="23" fillId="0" borderId="22" xfId="0" applyNumberFormat="1" applyFont="1" applyBorder="1" applyAlignment="1">
      <alignment horizontal="right" vertical="center"/>
    </xf>
    <xf numFmtId="178" fontId="23" fillId="0" borderId="23" xfId="0" applyNumberFormat="1" applyFont="1" applyBorder="1" applyAlignment="1">
      <alignment horizontal="right" vertical="center"/>
    </xf>
    <xf numFmtId="178" fontId="23" fillId="0" borderId="36" xfId="0" applyNumberFormat="1" applyFont="1" applyBorder="1" applyAlignment="1">
      <alignment horizontal="right" vertical="center"/>
    </xf>
    <xf numFmtId="176" fontId="23" fillId="0" borderId="47" xfId="0" applyNumberFormat="1" applyFont="1" applyBorder="1" applyAlignment="1">
      <alignment horizontal="right" vertical="center"/>
    </xf>
    <xf numFmtId="176" fontId="23" fillId="0" borderId="39" xfId="0" applyNumberFormat="1" applyFont="1" applyBorder="1" applyAlignment="1">
      <alignment horizontal="right" vertical="center"/>
    </xf>
    <xf numFmtId="49" fontId="23" fillId="0" borderId="13" xfId="0" applyNumberFormat="1" applyFont="1" applyFill="1" applyBorder="1" applyAlignment="1">
      <alignment horizontal="center" vertical="center" wrapText="1"/>
    </xf>
    <xf numFmtId="38" fontId="23" fillId="0" borderId="13" xfId="3" applyFont="1" applyFill="1" applyBorder="1" applyAlignment="1">
      <alignment horizontal="center" vertical="center" wrapText="1"/>
    </xf>
    <xf numFmtId="176" fontId="23" fillId="0" borderId="24" xfId="0" applyNumberFormat="1" applyFont="1" applyBorder="1" applyAlignment="1">
      <alignment horizontal="right" vertical="center"/>
    </xf>
    <xf numFmtId="178" fontId="23" fillId="0" borderId="25" xfId="0" applyNumberFormat="1" applyFont="1" applyBorder="1" applyAlignment="1">
      <alignment horizontal="right" vertical="center"/>
    </xf>
    <xf numFmtId="178" fontId="23" fillId="0" borderId="37" xfId="0" applyNumberFormat="1" applyFont="1" applyBorder="1" applyAlignment="1">
      <alignment horizontal="right" vertical="center"/>
    </xf>
    <xf numFmtId="176" fontId="23" fillId="0" borderId="49" xfId="0" applyNumberFormat="1" applyFont="1" applyBorder="1" applyAlignment="1">
      <alignment horizontal="right" vertical="center"/>
    </xf>
    <xf numFmtId="176" fontId="23" fillId="0" borderId="40" xfId="0" applyNumberFormat="1" applyFont="1" applyBorder="1" applyAlignment="1">
      <alignment horizontal="right" vertical="center"/>
    </xf>
    <xf numFmtId="49" fontId="23" fillId="2" borderId="16" xfId="0" applyNumberFormat="1" applyFont="1" applyFill="1" applyBorder="1" applyAlignment="1">
      <alignment horizontal="center" vertical="center" wrapText="1"/>
    </xf>
    <xf numFmtId="38" fontId="23" fillId="2" borderId="16" xfId="3" applyFont="1" applyFill="1" applyBorder="1" applyAlignment="1">
      <alignment horizontal="center" vertical="center" wrapText="1"/>
    </xf>
    <xf numFmtId="176" fontId="23" fillId="2" borderId="22" xfId="0" applyNumberFormat="1" applyFont="1" applyFill="1" applyBorder="1" applyAlignment="1">
      <alignment horizontal="right" vertical="center"/>
    </xf>
    <xf numFmtId="178" fontId="23" fillId="2" borderId="23" xfId="0" applyNumberFormat="1" applyFont="1" applyFill="1" applyBorder="1" applyAlignment="1">
      <alignment horizontal="right" vertical="center"/>
    </xf>
    <xf numFmtId="176" fontId="23" fillId="2" borderId="39" xfId="0" applyNumberFormat="1" applyFont="1" applyFill="1" applyBorder="1" applyAlignment="1">
      <alignment horizontal="right" vertical="center"/>
    </xf>
    <xf numFmtId="38" fontId="23" fillId="0" borderId="20" xfId="3" applyFont="1" applyFill="1" applyBorder="1" applyAlignment="1">
      <alignment horizontal="right" vertical="center"/>
    </xf>
    <xf numFmtId="0" fontId="23" fillId="0" borderId="21" xfId="0" applyNumberFormat="1" applyFont="1" applyFill="1" applyBorder="1" applyAlignment="1">
      <alignment horizontal="right" vertical="center"/>
    </xf>
    <xf numFmtId="0" fontId="23" fillId="0" borderId="35" xfId="0" applyNumberFormat="1" applyFont="1" applyFill="1" applyBorder="1" applyAlignment="1">
      <alignment horizontal="right" vertical="center"/>
    </xf>
    <xf numFmtId="38" fontId="23" fillId="0" borderId="45" xfId="3" applyFont="1" applyFill="1" applyBorder="1" applyAlignment="1">
      <alignment horizontal="right" vertical="center"/>
    </xf>
    <xf numFmtId="38" fontId="23" fillId="0" borderId="38" xfId="3" applyFont="1" applyFill="1" applyBorder="1" applyAlignment="1">
      <alignment horizontal="right" vertical="center"/>
    </xf>
    <xf numFmtId="180" fontId="23" fillId="0" borderId="21" xfId="0" applyNumberFormat="1" applyFont="1" applyFill="1" applyBorder="1" applyAlignment="1">
      <alignment horizontal="right" vertical="center"/>
    </xf>
    <xf numFmtId="38" fontId="23" fillId="0" borderId="22" xfId="3" applyFont="1" applyBorder="1" applyAlignment="1">
      <alignment horizontal="right" vertical="center"/>
    </xf>
    <xf numFmtId="0" fontId="23" fillId="0" borderId="23" xfId="0" applyNumberFormat="1" applyFont="1" applyBorder="1" applyAlignment="1">
      <alignment horizontal="right" vertical="center"/>
    </xf>
    <xf numFmtId="0" fontId="23" fillId="0" borderId="36" xfId="0" applyNumberFormat="1" applyFont="1" applyBorder="1" applyAlignment="1">
      <alignment horizontal="right" vertical="center"/>
    </xf>
    <xf numFmtId="38" fontId="23" fillId="0" borderId="47" xfId="3" applyFont="1" applyBorder="1" applyAlignment="1">
      <alignment horizontal="right" vertical="center"/>
    </xf>
    <xf numFmtId="180" fontId="23" fillId="0" borderId="23" xfId="0" applyNumberFormat="1" applyFont="1" applyBorder="1" applyAlignment="1">
      <alignment horizontal="right" vertical="center"/>
    </xf>
    <xf numFmtId="38" fontId="23" fillId="0" borderId="22" xfId="3" applyFont="1" applyFill="1" applyBorder="1" applyAlignment="1" applyProtection="1">
      <alignment horizontal="right" vertical="center"/>
    </xf>
    <xf numFmtId="0" fontId="23" fillId="0" borderId="23" xfId="2" applyNumberFormat="1" applyFont="1" applyFill="1" applyBorder="1" applyAlignment="1">
      <alignment horizontal="right" vertical="center"/>
    </xf>
    <xf numFmtId="0" fontId="23" fillId="0" borderId="36" xfId="2" applyNumberFormat="1" applyFont="1" applyFill="1" applyBorder="1" applyAlignment="1">
      <alignment horizontal="right" vertical="center"/>
    </xf>
    <xf numFmtId="38" fontId="23" fillId="0" borderId="47" xfId="3" applyFont="1" applyFill="1" applyBorder="1" applyAlignment="1" applyProtection="1">
      <alignment horizontal="right" vertical="center"/>
    </xf>
    <xf numFmtId="180" fontId="23" fillId="0" borderId="23" xfId="2" applyNumberFormat="1" applyFont="1" applyFill="1" applyBorder="1" applyAlignment="1">
      <alignment horizontal="right" vertical="center"/>
    </xf>
    <xf numFmtId="38" fontId="23" fillId="0" borderId="24" xfId="3" applyFont="1" applyBorder="1" applyAlignment="1">
      <alignment horizontal="right" vertical="center"/>
    </xf>
    <xf numFmtId="0" fontId="23" fillId="0" borderId="25" xfId="2" applyNumberFormat="1" applyFont="1" applyFill="1" applyBorder="1" applyAlignment="1">
      <alignment horizontal="right" vertical="center"/>
    </xf>
    <xf numFmtId="0" fontId="23" fillId="0" borderId="37" xfId="2" applyNumberFormat="1" applyFont="1" applyFill="1" applyBorder="1" applyAlignment="1">
      <alignment horizontal="right" vertical="center"/>
    </xf>
    <xf numFmtId="38" fontId="23" fillId="0" borderId="49" xfId="3" applyFont="1" applyBorder="1" applyAlignment="1">
      <alignment horizontal="right" vertical="center"/>
    </xf>
    <xf numFmtId="180" fontId="23" fillId="0" borderId="25" xfId="2" applyNumberFormat="1" applyFont="1" applyFill="1" applyBorder="1" applyAlignment="1">
      <alignment horizontal="right" vertical="center"/>
    </xf>
    <xf numFmtId="180" fontId="23" fillId="0" borderId="35" xfId="0" applyNumberFormat="1" applyFont="1" applyFill="1" applyBorder="1" applyAlignment="1">
      <alignment horizontal="right" vertical="center"/>
    </xf>
    <xf numFmtId="38" fontId="23" fillId="2" borderId="22" xfId="3" applyFont="1" applyFill="1" applyBorder="1" applyAlignment="1">
      <alignment horizontal="right" vertical="center"/>
    </xf>
    <xf numFmtId="0" fontId="23" fillId="2" borderId="23" xfId="0" applyNumberFormat="1" applyFont="1" applyFill="1" applyBorder="1" applyAlignment="1">
      <alignment horizontal="right" vertical="center"/>
    </xf>
    <xf numFmtId="0" fontId="23" fillId="2" borderId="36" xfId="0" applyNumberFormat="1" applyFont="1" applyFill="1" applyBorder="1" applyAlignment="1">
      <alignment horizontal="right" vertical="center"/>
    </xf>
    <xf numFmtId="180" fontId="23" fillId="2" borderId="23" xfId="0" applyNumberFormat="1" applyFont="1" applyFill="1" applyBorder="1" applyAlignment="1">
      <alignment horizontal="right" vertical="center"/>
    </xf>
    <xf numFmtId="179" fontId="23" fillId="0" borderId="21" xfId="3" applyNumberFormat="1" applyFont="1" applyFill="1" applyBorder="1" applyAlignment="1">
      <alignment horizontal="right" vertical="center"/>
    </xf>
    <xf numFmtId="179" fontId="23" fillId="2" borderId="23" xfId="3" applyNumberFormat="1" applyFont="1" applyFill="1" applyBorder="1" applyAlignment="1">
      <alignment horizontal="right" vertical="center"/>
    </xf>
    <xf numFmtId="179" fontId="23" fillId="0" borderId="23" xfId="3" applyNumberFormat="1" applyFont="1" applyFill="1" applyBorder="1" applyAlignment="1">
      <alignment horizontal="right" vertical="center"/>
    </xf>
    <xf numFmtId="179" fontId="23" fillId="0" borderId="25" xfId="3" applyNumberFormat="1" applyFont="1" applyFill="1" applyBorder="1" applyAlignment="1">
      <alignment horizontal="right" vertical="center"/>
    </xf>
    <xf numFmtId="179" fontId="23" fillId="0" borderId="23" xfId="3" applyNumberFormat="1" applyFont="1" applyBorder="1" applyAlignment="1">
      <alignment horizontal="right" vertical="center"/>
    </xf>
    <xf numFmtId="56" fontId="11" fillId="0" borderId="1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right" wrapText="1"/>
    </xf>
    <xf numFmtId="178" fontId="23" fillId="0" borderId="0" xfId="1" applyNumberFormat="1" applyFont="1" applyBorder="1" applyAlignment="1">
      <alignment horizontal="right" vertical="center"/>
    </xf>
    <xf numFmtId="178" fontId="23" fillId="0" borderId="0" xfId="0" applyNumberFormat="1" applyFont="1" applyFill="1" applyBorder="1" applyAlignment="1">
      <alignment horizontal="right" vertical="center"/>
    </xf>
    <xf numFmtId="180" fontId="23" fillId="0" borderId="0" xfId="0" applyNumberFormat="1" applyFont="1" applyFill="1" applyBorder="1" applyAlignment="1">
      <alignment horizontal="right" vertical="center"/>
    </xf>
    <xf numFmtId="180" fontId="23" fillId="0" borderId="0" xfId="2" applyNumberFormat="1" applyFont="1" applyFill="1" applyBorder="1" applyAlignment="1">
      <alignment horizontal="right" vertical="center"/>
    </xf>
    <xf numFmtId="0" fontId="23" fillId="0" borderId="51" xfId="0" applyNumberFormat="1" applyFont="1" applyFill="1" applyBorder="1" applyAlignment="1">
      <alignment horizontal="right" vertical="center"/>
    </xf>
    <xf numFmtId="179" fontId="23" fillId="0" borderId="0" xfId="3" applyNumberFormat="1" applyFont="1" applyFill="1" applyBorder="1" applyAlignment="1">
      <alignment horizontal="right" vertical="center"/>
    </xf>
    <xf numFmtId="179" fontId="23" fillId="0" borderId="0" xfId="3" applyNumberFormat="1" applyFont="1" applyBorder="1" applyAlignment="1">
      <alignment horizontal="right" vertical="center"/>
    </xf>
    <xf numFmtId="176" fontId="23" fillId="0" borderId="20" xfId="0" applyNumberFormat="1" applyFont="1" applyFill="1" applyBorder="1">
      <alignment vertical="center"/>
    </xf>
    <xf numFmtId="178" fontId="23" fillId="0" borderId="21" xfId="0" applyNumberFormat="1" applyFont="1" applyFill="1" applyBorder="1">
      <alignment vertical="center"/>
    </xf>
    <xf numFmtId="0" fontId="23" fillId="2" borderId="22" xfId="0" applyNumberFormat="1" applyFont="1" applyFill="1" applyBorder="1">
      <alignment vertical="center"/>
    </xf>
    <xf numFmtId="0" fontId="23" fillId="2" borderId="23" xfId="0" applyNumberFormat="1" applyFont="1" applyFill="1" applyBorder="1">
      <alignment vertical="center"/>
    </xf>
    <xf numFmtId="176" fontId="23" fillId="0" borderId="22" xfId="0" applyNumberFormat="1" applyFont="1" applyFill="1" applyBorder="1">
      <alignment vertical="center"/>
    </xf>
    <xf numFmtId="178" fontId="23" fillId="0" borderId="23" xfId="0" applyNumberFormat="1" applyFont="1" applyFill="1" applyBorder="1">
      <alignment vertical="center"/>
    </xf>
    <xf numFmtId="176" fontId="23" fillId="0" borderId="24" xfId="0" applyNumberFormat="1" applyFont="1" applyFill="1" applyBorder="1">
      <alignment vertical="center"/>
    </xf>
    <xf numFmtId="178" fontId="23" fillId="0" borderId="25" xfId="0" applyNumberFormat="1" applyFont="1" applyFill="1" applyBorder="1">
      <alignment vertical="center"/>
    </xf>
    <xf numFmtId="49" fontId="13" fillId="0" borderId="8" xfId="0" applyNumberFormat="1" applyFont="1" applyFill="1" applyBorder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2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4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12" xfId="0" applyNumberFormat="1" applyFont="1" applyFill="1" applyBorder="1" applyAlignment="1">
      <alignment horizontal="center" vertical="top" wrapText="1"/>
    </xf>
    <xf numFmtId="49" fontId="20" fillId="0" borderId="2" xfId="0" applyNumberFormat="1" applyFont="1" applyFill="1" applyBorder="1" applyAlignment="1">
      <alignment horizontal="left" vertical="top" wrapText="1"/>
    </xf>
    <xf numFmtId="0" fontId="0" fillId="0" borderId="3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12" xfId="0" applyNumberFormat="1" applyFont="1" applyFill="1" applyBorder="1" applyAlignment="1">
      <alignment horizontal="left" vertical="top" wrapText="1"/>
    </xf>
    <xf numFmtId="0" fontId="0" fillId="0" borderId="8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9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center" vertical="top"/>
    </xf>
    <xf numFmtId="0" fontId="20" fillId="0" borderId="11" xfId="0" applyNumberFormat="1" applyFont="1" applyFill="1" applyBorder="1" applyAlignment="1">
      <alignment horizontal="center" vertical="top"/>
    </xf>
    <xf numFmtId="0" fontId="0" fillId="0" borderId="12" xfId="0" applyNumberFormat="1" applyFont="1" applyFill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left" vertical="top" wrapText="1"/>
    </xf>
    <xf numFmtId="0" fontId="20" fillId="3" borderId="2" xfId="0" applyNumberFormat="1" applyFont="1" applyFill="1" applyBorder="1" applyAlignment="1">
      <alignment horizontal="center" vertical="center" wrapText="1"/>
    </xf>
    <xf numFmtId="0" fontId="21" fillId="3" borderId="3" xfId="0" applyNumberFormat="1" applyFont="1" applyFill="1" applyBorder="1" applyAlignment="1">
      <alignment horizontal="center" vertical="center" wrapText="1"/>
    </xf>
    <xf numFmtId="0" fontId="21" fillId="3" borderId="4" xfId="0" applyNumberFormat="1" applyFont="1" applyFill="1" applyBorder="1" applyAlignment="1">
      <alignment horizontal="center" vertical="center" wrapText="1"/>
    </xf>
    <xf numFmtId="0" fontId="21" fillId="3" borderId="11" xfId="0" applyNumberFormat="1" applyFont="1" applyFill="1" applyBorder="1" applyAlignment="1">
      <alignment horizontal="center" vertical="center" wrapText="1"/>
    </xf>
    <xf numFmtId="0" fontId="21" fillId="3" borderId="0" xfId="0" applyNumberFormat="1" applyFont="1" applyFill="1" applyBorder="1" applyAlignment="1">
      <alignment horizontal="center" vertical="center" wrapText="1"/>
    </xf>
    <xf numFmtId="0" fontId="21" fillId="3" borderId="12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top" wrapText="1"/>
    </xf>
    <xf numFmtId="0" fontId="21" fillId="0" borderId="15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5" xfId="0" applyNumberFormat="1" applyFont="1" applyFill="1" applyBorder="1" applyAlignment="1">
      <alignment horizontal="center" vertical="top"/>
    </xf>
    <xf numFmtId="49" fontId="20" fillId="3" borderId="5" xfId="0" applyNumberFormat="1" applyFont="1" applyFill="1" applyBorder="1" applyAlignment="1">
      <alignment horizontal="center" vertical="center"/>
    </xf>
    <xf numFmtId="49" fontId="20" fillId="3" borderId="6" xfId="0" applyNumberFormat="1" applyFont="1" applyFill="1" applyBorder="1" applyAlignment="1">
      <alignment horizontal="center" vertical="center"/>
    </xf>
    <xf numFmtId="0" fontId="21" fillId="3" borderId="6" xfId="0" applyNumberFormat="1" applyFont="1" applyFill="1" applyBorder="1" applyAlignment="1">
      <alignment horizontal="center" vertical="center"/>
    </xf>
    <xf numFmtId="49" fontId="20" fillId="0" borderId="2" xfId="0" applyNumberFormat="1" applyFont="1" applyFill="1" applyBorder="1" applyAlignment="1">
      <alignment horizontal="center" vertical="top" wrapText="1"/>
    </xf>
    <xf numFmtId="49" fontId="20" fillId="0" borderId="11" xfId="0" applyNumberFormat="1" applyFont="1" applyFill="1" applyBorder="1" applyAlignment="1">
      <alignment horizontal="center" vertical="top"/>
    </xf>
    <xf numFmtId="49" fontId="20" fillId="0" borderId="3" xfId="0" applyNumberFormat="1" applyFont="1" applyFill="1" applyBorder="1" applyAlignment="1">
      <alignment horizontal="center" vertical="top" wrapText="1"/>
    </xf>
    <xf numFmtId="49" fontId="20" fillId="0" borderId="0" xfId="0" applyNumberFormat="1" applyFont="1" applyFill="1" applyBorder="1" applyAlignment="1">
      <alignment horizontal="center" vertical="top"/>
    </xf>
    <xf numFmtId="49" fontId="13" fillId="0" borderId="2" xfId="0" applyNumberFormat="1" applyFont="1" applyFill="1" applyBorder="1" applyAlignment="1">
      <alignment horizontal="left" vertical="top" wrapText="1"/>
    </xf>
    <xf numFmtId="0" fontId="20" fillId="3" borderId="2" xfId="0" applyNumberFormat="1" applyFont="1" applyFill="1" applyBorder="1" applyAlignment="1">
      <alignment horizontal="center" vertical="center"/>
    </xf>
    <xf numFmtId="0" fontId="21" fillId="3" borderId="3" xfId="0" applyNumberFormat="1" applyFont="1" applyFill="1" applyBorder="1" applyAlignment="1">
      <alignment horizontal="center" vertical="center"/>
    </xf>
    <xf numFmtId="0" fontId="21" fillId="3" borderId="4" xfId="0" applyNumberFormat="1" applyFont="1" applyFill="1" applyBorder="1" applyAlignment="1">
      <alignment horizontal="center" vertical="center"/>
    </xf>
    <xf numFmtId="0" fontId="21" fillId="3" borderId="11" xfId="0" applyNumberFormat="1" applyFont="1" applyFill="1" applyBorder="1" applyAlignment="1">
      <alignment horizontal="center" vertical="center"/>
    </xf>
    <xf numFmtId="0" fontId="21" fillId="3" borderId="0" xfId="0" applyNumberFormat="1" applyFont="1" applyFill="1" applyBorder="1" applyAlignment="1">
      <alignment horizontal="center" vertical="center"/>
    </xf>
    <xf numFmtId="0" fontId="21" fillId="3" borderId="12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0" fontId="21" fillId="0" borderId="3" xfId="0" applyNumberFormat="1" applyFont="1" applyFill="1" applyBorder="1" applyAlignment="1">
      <alignment horizontal="left" vertical="top" wrapText="1"/>
    </xf>
    <xf numFmtId="0" fontId="21" fillId="0" borderId="4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21" fillId="0" borderId="0" xfId="0" applyNumberFormat="1" applyFont="1" applyFill="1" applyBorder="1" applyAlignment="1">
      <alignment horizontal="left" vertical="top" wrapText="1"/>
    </xf>
    <xf numFmtId="0" fontId="21" fillId="0" borderId="12" xfId="0" applyNumberFormat="1" applyFont="1" applyFill="1" applyBorder="1" applyAlignment="1">
      <alignment horizontal="left" vertical="top" wrapText="1"/>
    </xf>
    <xf numFmtId="0" fontId="21" fillId="0" borderId="8" xfId="0" applyNumberFormat="1" applyFont="1" applyFill="1" applyBorder="1" applyAlignment="1">
      <alignment horizontal="left" vertical="top" wrapText="1"/>
    </xf>
    <xf numFmtId="0" fontId="21" fillId="0" borderId="1" xfId="0" applyNumberFormat="1" applyFont="1" applyFill="1" applyBorder="1" applyAlignment="1">
      <alignment horizontal="left" vertical="top" wrapText="1"/>
    </xf>
    <xf numFmtId="0" fontId="21" fillId="0" borderId="9" xfId="0" applyNumberFormat="1" applyFont="1" applyFill="1" applyBorder="1" applyAlignment="1">
      <alignment horizontal="left" vertical="top" wrapText="1"/>
    </xf>
    <xf numFmtId="49" fontId="20" fillId="0" borderId="41" xfId="0" applyNumberFormat="1" applyFont="1" applyFill="1" applyBorder="1" applyAlignment="1">
      <alignment horizontal="center" vertical="top" wrapText="1"/>
    </xf>
    <xf numFmtId="0" fontId="0" fillId="0" borderId="4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56" fontId="19" fillId="0" borderId="0" xfId="0" applyNumberFormat="1" applyFont="1" applyFill="1" applyBorder="1" applyAlignment="1">
      <alignment horizontal="left"/>
    </xf>
    <xf numFmtId="56" fontId="11" fillId="0" borderId="1" xfId="0" applyNumberFormat="1" applyFont="1" applyFill="1" applyBorder="1" applyAlignment="1">
      <alignment horizontal="left"/>
    </xf>
    <xf numFmtId="49" fontId="20" fillId="3" borderId="3" xfId="0" applyNumberFormat="1" applyFont="1" applyFill="1" applyBorder="1" applyAlignment="1">
      <alignment horizontal="center" vertical="center"/>
    </xf>
    <xf numFmtId="0" fontId="23" fillId="0" borderId="5" xfId="0" applyNumberFormat="1" applyFont="1" applyFill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center" vertical="center"/>
    </xf>
    <xf numFmtId="176" fontId="23" fillId="0" borderId="5" xfId="0" applyNumberFormat="1" applyFont="1" applyFill="1" applyBorder="1" applyAlignment="1">
      <alignment horizontal="center" vertical="center"/>
    </xf>
    <xf numFmtId="0" fontId="23" fillId="0" borderId="6" xfId="0" applyNumberFormat="1" applyFont="1" applyFill="1" applyBorder="1" applyAlignment="1">
      <alignment horizontal="center" vertical="center"/>
    </xf>
    <xf numFmtId="176" fontId="23" fillId="0" borderId="5" xfId="1" applyNumberFormat="1" applyFont="1" applyFill="1" applyBorder="1" applyAlignment="1">
      <alignment horizontal="center" vertical="center"/>
    </xf>
    <xf numFmtId="0" fontId="22" fillId="0" borderId="5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/>
    </xf>
    <xf numFmtId="0" fontId="0" fillId="0" borderId="28" xfId="0" applyNumberFormat="1" applyFont="1" applyFill="1" applyBorder="1" applyAlignment="1">
      <alignment horizontal="center" vertical="center"/>
    </xf>
    <xf numFmtId="0" fontId="22" fillId="0" borderId="29" xfId="0" applyNumberFormat="1" applyFont="1" applyFill="1" applyBorder="1" applyAlignment="1">
      <alignment horizontal="center" vertical="center"/>
    </xf>
    <xf numFmtId="0" fontId="0" fillId="0" borderId="30" xfId="0" applyNumberFormat="1" applyFont="1" applyFill="1" applyBorder="1" applyAlignment="1">
      <alignment vertical="center"/>
    </xf>
    <xf numFmtId="0" fontId="23" fillId="2" borderId="5" xfId="0" applyNumberFormat="1" applyFont="1" applyFill="1" applyBorder="1" applyAlignment="1">
      <alignment horizontal="center" vertical="center"/>
    </xf>
    <xf numFmtId="176" fontId="23" fillId="2" borderId="26" xfId="0" applyNumberFormat="1" applyFont="1" applyFill="1" applyBorder="1" applyAlignment="1">
      <alignment horizontal="center" vertical="center"/>
    </xf>
    <xf numFmtId="0" fontId="23" fillId="0" borderId="28" xfId="0" applyNumberFormat="1" applyFont="1" applyFill="1" applyBorder="1" applyAlignment="1">
      <alignment horizontal="center" vertical="center"/>
    </xf>
    <xf numFmtId="176" fontId="23" fillId="0" borderId="52" xfId="1" applyNumberFormat="1" applyFont="1" applyBorder="1" applyAlignment="1">
      <alignment horizontal="right" vertical="center"/>
    </xf>
    <xf numFmtId="0" fontId="0" fillId="0" borderId="38" xfId="0" applyNumberFormat="1" applyFont="1" applyFill="1" applyBorder="1" applyAlignment="1">
      <alignment horizontal="right" vertical="center"/>
    </xf>
    <xf numFmtId="178" fontId="23" fillId="2" borderId="19" xfId="0" applyNumberFormat="1" applyFont="1" applyFill="1" applyBorder="1" applyAlignment="1">
      <alignment horizontal="right" vertical="center"/>
    </xf>
    <xf numFmtId="0" fontId="0" fillId="0" borderId="39" xfId="0" applyNumberFormat="1" applyFont="1" applyFill="1" applyBorder="1" applyAlignment="1">
      <alignment horizontal="right" vertical="center"/>
    </xf>
    <xf numFmtId="176" fontId="23" fillId="0" borderId="19" xfId="0" applyNumberFormat="1" applyFont="1" applyBorder="1" applyAlignment="1">
      <alignment horizontal="right" vertical="center"/>
    </xf>
    <xf numFmtId="176" fontId="23" fillId="0" borderId="18" xfId="0" applyNumberFormat="1" applyFont="1" applyBorder="1" applyAlignment="1">
      <alignment horizontal="right" vertical="center"/>
    </xf>
    <xf numFmtId="0" fontId="0" fillId="0" borderId="40" xfId="0" applyNumberFormat="1" applyFont="1" applyFill="1" applyBorder="1" applyAlignment="1">
      <alignment horizontal="right" vertical="center"/>
    </xf>
    <xf numFmtId="0" fontId="11" fillId="0" borderId="2" xfId="0" applyNumberFormat="1" applyFont="1" applyFill="1" applyBorder="1" applyAlignment="1">
      <alignment horizontal="left" vertical="top" wrapText="1"/>
    </xf>
    <xf numFmtId="0" fontId="0" fillId="0" borderId="4" xfId="0" applyNumberFormat="1" applyFont="1" applyFill="1" applyBorder="1" applyAlignment="1">
      <alignment horizontal="left" vertical="top"/>
    </xf>
    <xf numFmtId="0" fontId="0" fillId="0" borderId="11" xfId="0" applyNumberFormat="1" applyFont="1" applyFill="1" applyBorder="1" applyAlignment="1">
      <alignment horizontal="left" vertical="top"/>
    </xf>
    <xf numFmtId="0" fontId="0" fillId="0" borderId="12" xfId="0" applyNumberFormat="1" applyFont="1" applyFill="1" applyBorder="1" applyAlignment="1">
      <alignment horizontal="left" vertical="top"/>
    </xf>
    <xf numFmtId="49" fontId="13" fillId="0" borderId="43" xfId="0" applyNumberFormat="1" applyFont="1" applyFill="1" applyBorder="1" applyAlignment="1">
      <alignment horizontal="right" wrapText="1"/>
    </xf>
    <xf numFmtId="176" fontId="23" fillId="0" borderId="53" xfId="1" applyNumberFormat="1" applyFont="1" applyBorder="1" applyAlignment="1">
      <alignment horizontal="right" vertical="center"/>
    </xf>
    <xf numFmtId="176" fontId="23" fillId="0" borderId="54" xfId="0" applyNumberFormat="1" applyFont="1" applyBorder="1" applyAlignment="1">
      <alignment horizontal="right" vertical="center"/>
    </xf>
    <xf numFmtId="176" fontId="23" fillId="0" borderId="55" xfId="0" applyNumberFormat="1" applyFont="1" applyBorder="1" applyAlignment="1">
      <alignment horizontal="right" vertical="center"/>
    </xf>
    <xf numFmtId="38" fontId="23" fillId="0" borderId="52" xfId="3" applyFont="1" applyFill="1" applyBorder="1" applyAlignment="1">
      <alignment horizontal="right" vertical="center"/>
    </xf>
    <xf numFmtId="180" fontId="23" fillId="2" borderId="19" xfId="0" applyNumberFormat="1" applyFont="1" applyFill="1" applyBorder="1" applyAlignment="1">
      <alignment horizontal="right" vertical="center"/>
    </xf>
    <xf numFmtId="38" fontId="23" fillId="0" borderId="19" xfId="3" applyFont="1" applyFill="1" applyBorder="1" applyAlignment="1" applyProtection="1">
      <alignment horizontal="right" vertical="center"/>
    </xf>
    <xf numFmtId="38" fontId="23" fillId="0" borderId="18" xfId="3" applyFont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/>
    </xf>
    <xf numFmtId="0" fontId="22" fillId="3" borderId="5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22" fillId="0" borderId="27" xfId="0" applyNumberFormat="1" applyFont="1" applyFill="1" applyBorder="1" applyAlignment="1">
      <alignment horizontal="center" vertical="center"/>
    </xf>
    <xf numFmtId="176" fontId="23" fillId="2" borderId="27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176" fontId="23" fillId="0" borderId="27" xfId="0" applyNumberFormat="1" applyFont="1" applyFill="1" applyBorder="1" applyAlignment="1">
      <alignment horizontal="center" vertical="center"/>
    </xf>
    <xf numFmtId="176" fontId="23" fillId="0" borderId="27" xfId="2" applyNumberFormat="1" applyFont="1" applyFill="1" applyBorder="1" applyAlignment="1">
      <alignment horizontal="center" vertical="center"/>
    </xf>
    <xf numFmtId="176" fontId="23" fillId="0" borderId="26" xfId="2" applyNumberFormat="1" applyFont="1" applyFill="1" applyBorder="1" applyAlignment="1">
      <alignment horizontal="center" vertical="center"/>
    </xf>
    <xf numFmtId="176" fontId="23" fillId="0" borderId="26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38" fontId="23" fillId="0" borderId="55" xfId="3" applyFont="1" applyBorder="1" applyAlignment="1">
      <alignment horizontal="right" vertical="center"/>
    </xf>
    <xf numFmtId="38" fontId="23" fillId="0" borderId="54" xfId="3" applyFont="1" applyBorder="1" applyAlignment="1">
      <alignment horizontal="right" vertical="center"/>
    </xf>
    <xf numFmtId="38" fontId="23" fillId="0" borderId="54" xfId="3" applyFont="1" applyFill="1" applyBorder="1" applyAlignment="1" applyProtection="1">
      <alignment horizontal="right" vertical="center"/>
    </xf>
    <xf numFmtId="38" fontId="23" fillId="0" borderId="19" xfId="3" applyFont="1" applyBorder="1" applyAlignment="1">
      <alignment horizontal="right" vertical="center"/>
    </xf>
    <xf numFmtId="0" fontId="2" fillId="4" borderId="0" xfId="0" applyNumberFormat="1" applyFont="1" applyFill="1" applyBorder="1">
      <alignment vertical="center"/>
    </xf>
    <xf numFmtId="0" fontId="3" fillId="4" borderId="0" xfId="0" applyNumberFormat="1" applyFont="1" applyFill="1" applyBorder="1">
      <alignment vertical="center"/>
    </xf>
    <xf numFmtId="0" fontId="4" fillId="4" borderId="0" xfId="0" applyNumberFormat="1" applyFont="1" applyFill="1" applyBorder="1">
      <alignment vertical="center"/>
    </xf>
    <xf numFmtId="0" fontId="4" fillId="4" borderId="0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right" vertical="center"/>
    </xf>
    <xf numFmtId="0" fontId="6" fillId="4" borderId="0" xfId="0" applyNumberFormat="1" applyFont="1" applyFill="1" applyBorder="1">
      <alignment vertical="center"/>
    </xf>
    <xf numFmtId="0" fontId="6" fillId="4" borderId="0" xfId="0" applyNumberFormat="1" applyFont="1" applyFill="1" applyBorder="1" applyAlignment="1">
      <alignment horizontal="right" vertical="center"/>
    </xf>
    <xf numFmtId="56" fontId="4" fillId="4" borderId="0" xfId="0" applyNumberFormat="1" applyFont="1" applyFill="1" applyBorder="1">
      <alignment vertical="center"/>
    </xf>
    <xf numFmtId="56" fontId="7" fillId="4" borderId="0" xfId="0" applyNumberFormat="1" applyFont="1" applyFill="1" applyBorder="1">
      <alignment vertical="center"/>
    </xf>
    <xf numFmtId="56" fontId="3" fillId="4" borderId="0" xfId="0" applyNumberFormat="1" applyFont="1" applyFill="1" applyBorder="1">
      <alignment vertical="center"/>
    </xf>
    <xf numFmtId="56" fontId="3" fillId="4" borderId="0" xfId="0" applyNumberFormat="1" applyFont="1" applyFill="1" applyBorder="1" applyAlignment="1">
      <alignment horizontal="center" vertical="center"/>
    </xf>
  </cellXfs>
  <cellStyles count="4">
    <cellStyle name="Normal" xfId="1"/>
    <cellStyle name="桁区切り" xfId="3" builtinId="6"/>
    <cellStyle name="標準" xfId="0" builtinId="0"/>
    <cellStyle name="標準_3.出力帳票ｲﾒｰｼﾞ集_2006092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showGridLines="0" tabSelected="1" zoomScaleNormal="100" zoomScaleSheetLayoutView="100" workbookViewId="0">
      <selection activeCell="K11" sqref="K11"/>
    </sheetView>
  </sheetViews>
  <sheetFormatPr defaultColWidth="4.625" defaultRowHeight="13.5" x14ac:dyDescent="0.15"/>
  <cols>
    <col min="1" max="1" width="1.875" style="1" customWidth="1"/>
    <col min="2" max="5" width="8.625" style="1" customWidth="1"/>
    <col min="6" max="7" width="8.125" style="1" customWidth="1"/>
    <col min="8" max="8" width="10.125" style="1" customWidth="1"/>
    <col min="9" max="9" width="7.625" style="1" customWidth="1"/>
    <col min="10" max="10" width="10.125" style="1" customWidth="1"/>
    <col min="11" max="11" width="7.625" style="1" customWidth="1"/>
    <col min="12" max="12" width="10.125" style="1" customWidth="1"/>
    <col min="13" max="13" width="7.625" style="1" customWidth="1"/>
    <col min="14" max="14" width="10.125" style="1" customWidth="1"/>
    <col min="15" max="15" width="7.625" style="1" customWidth="1"/>
    <col min="16" max="16" width="10.125" style="1" customWidth="1"/>
    <col min="17" max="17" width="7.625" style="1" customWidth="1"/>
    <col min="18" max="18" width="10.125" style="1" customWidth="1"/>
    <col min="19" max="19" width="7.625" style="1" customWidth="1"/>
    <col min="20" max="20" width="2.625" style="1" customWidth="1"/>
    <col min="21" max="21" width="8.125" style="1" customWidth="1"/>
    <col min="22" max="22" width="7.625" style="1" customWidth="1"/>
    <col min="23" max="23" width="10.125" style="1" customWidth="1"/>
    <col min="24" max="24" width="7.625" style="1" customWidth="1"/>
    <col min="25" max="25" width="4.625" style="1"/>
    <col min="26" max="26" width="1.875" style="1" customWidth="1"/>
    <col min="27" max="30" width="8.125" style="1" customWidth="1"/>
    <col min="31" max="35" width="4.875" style="1" customWidth="1"/>
    <col min="36" max="46" width="11.5" style="1" customWidth="1"/>
    <col min="47" max="47" width="13.25" style="1" customWidth="1"/>
    <col min="48" max="16384" width="4.625" style="1"/>
  </cols>
  <sheetData>
    <row r="1" spans="1:47" s="2" customFormat="1" ht="18.600000000000001" customHeight="1" x14ac:dyDescent="0.15">
      <c r="A1" s="265" t="s">
        <v>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  <c r="M1" s="267"/>
      <c r="N1" s="267"/>
      <c r="O1" s="267"/>
      <c r="P1" s="267"/>
      <c r="Q1" s="267"/>
      <c r="R1" s="268"/>
      <c r="S1" s="268"/>
      <c r="T1" s="268"/>
      <c r="U1" s="269" t="s">
        <v>30</v>
      </c>
      <c r="V1" s="269"/>
      <c r="W1" s="268"/>
      <c r="X1" s="269"/>
    </row>
    <row r="2" spans="1:47" s="2" customFormat="1" ht="21" customHeight="1" x14ac:dyDescent="0.15">
      <c r="A2" s="270" t="s">
        <v>23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  <c r="M2" s="267"/>
      <c r="N2" s="267"/>
      <c r="O2" s="267"/>
      <c r="P2" s="267"/>
      <c r="Q2" s="267"/>
      <c r="R2" s="268"/>
      <c r="S2" s="268"/>
      <c r="T2" s="268"/>
      <c r="U2" s="271"/>
      <c r="V2" s="271"/>
      <c r="W2" s="268"/>
      <c r="X2" s="271"/>
    </row>
    <row r="3" spans="1:47" ht="18.600000000000001" customHeight="1" x14ac:dyDescent="0.15">
      <c r="A3" s="272"/>
      <c r="B3" s="273" t="s">
        <v>24</v>
      </c>
      <c r="C3" s="272"/>
      <c r="D3" s="272"/>
      <c r="E3" s="272"/>
      <c r="F3" s="272"/>
      <c r="G3" s="272"/>
      <c r="H3" s="272"/>
      <c r="I3" s="272"/>
      <c r="J3" s="272"/>
      <c r="K3" s="272"/>
      <c r="L3" s="274"/>
      <c r="M3" s="274"/>
      <c r="N3" s="274"/>
      <c r="O3" s="274"/>
      <c r="P3" s="274"/>
      <c r="Q3" s="274"/>
      <c r="R3" s="275"/>
      <c r="S3" s="275"/>
      <c r="T3" s="275"/>
      <c r="U3" s="275"/>
      <c r="V3" s="275"/>
      <c r="W3" s="275"/>
      <c r="X3" s="275"/>
    </row>
    <row r="4" spans="1:47" ht="9" customHeight="1" x14ac:dyDescent="0.15">
      <c r="B4" s="3"/>
      <c r="C4" s="3"/>
      <c r="D4" s="3"/>
      <c r="E4" s="3"/>
      <c r="F4" s="3"/>
      <c r="G4" s="3"/>
      <c r="AA4" s="3"/>
      <c r="AB4" s="3"/>
      <c r="AC4" s="3"/>
      <c r="AD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4"/>
    </row>
    <row r="5" spans="1:47" s="12" customFormat="1" ht="17.25" x14ac:dyDescent="0.15">
      <c r="A5" s="10"/>
      <c r="B5" s="23" t="s">
        <v>22</v>
      </c>
      <c r="C5" s="5"/>
      <c r="D5" s="5"/>
      <c r="E5" s="5"/>
      <c r="F5" s="5"/>
      <c r="G5" s="5"/>
      <c r="Z5" s="10"/>
      <c r="AA5" s="5"/>
      <c r="AB5" s="5"/>
      <c r="AC5" s="5"/>
      <c r="AD5" s="5"/>
      <c r="AE5" s="5"/>
      <c r="AF5" s="5"/>
      <c r="AG5" s="5"/>
      <c r="AH5" s="5"/>
      <c r="AI5" s="5"/>
      <c r="AJ5" s="5"/>
      <c r="AK5" s="11"/>
    </row>
    <row r="6" spans="1:47" s="2" customFormat="1" ht="5.25" customHeight="1" thickBot="1" x14ac:dyDescent="0.2">
      <c r="B6" s="15"/>
      <c r="C6" s="15"/>
      <c r="D6" s="15"/>
      <c r="E6" s="18"/>
      <c r="F6" s="18"/>
      <c r="G6" s="18"/>
      <c r="AI6" s="7"/>
    </row>
    <row r="7" spans="1:47" s="2" customFormat="1" ht="18" customHeight="1" x14ac:dyDescent="0.15">
      <c r="A7" s="6"/>
      <c r="B7" s="218" t="s">
        <v>3</v>
      </c>
      <c r="C7" s="193"/>
      <c r="D7" s="219" t="s">
        <v>17</v>
      </c>
      <c r="E7" s="220"/>
      <c r="F7" s="219" t="s">
        <v>18</v>
      </c>
      <c r="G7" s="220"/>
      <c r="H7" s="221" t="s">
        <v>19</v>
      </c>
      <c r="I7" s="222"/>
      <c r="AC7" s="6"/>
    </row>
    <row r="8" spans="1:47" s="2" customFormat="1" ht="18" customHeight="1" x14ac:dyDescent="0.15">
      <c r="A8" s="6"/>
      <c r="B8" s="223" t="s">
        <v>25</v>
      </c>
      <c r="C8" s="214"/>
      <c r="D8" s="224" t="s">
        <v>2</v>
      </c>
      <c r="E8" s="225"/>
      <c r="F8" s="224" t="s">
        <v>2</v>
      </c>
      <c r="G8" s="225"/>
      <c r="H8" s="29" t="s">
        <v>16</v>
      </c>
      <c r="I8" s="30" t="s">
        <v>13</v>
      </c>
      <c r="J8" s="1" t="s">
        <v>21</v>
      </c>
      <c r="AC8" s="6"/>
    </row>
    <row r="9" spans="1:47" s="2" customFormat="1" ht="18" customHeight="1" x14ac:dyDescent="0.15">
      <c r="B9" s="213" t="s">
        <v>26</v>
      </c>
      <c r="C9" s="214"/>
      <c r="D9" s="217">
        <v>6413</v>
      </c>
      <c r="E9" s="216"/>
      <c r="F9" s="217">
        <v>166</v>
      </c>
      <c r="G9" s="216"/>
      <c r="H9" s="43">
        <v>15.6</v>
      </c>
      <c r="I9" s="32" t="s">
        <v>13</v>
      </c>
      <c r="AN9" s="7"/>
    </row>
    <row r="10" spans="1:47" ht="18" customHeight="1" x14ac:dyDescent="0.15">
      <c r="A10" s="3"/>
      <c r="B10" s="213" t="s">
        <v>27</v>
      </c>
      <c r="C10" s="214"/>
      <c r="D10" s="215">
        <v>6608</v>
      </c>
      <c r="E10" s="216"/>
      <c r="F10" s="215">
        <v>170</v>
      </c>
      <c r="G10" s="216"/>
      <c r="H10" s="44">
        <v>15.7</v>
      </c>
      <c r="I10" s="34" t="s">
        <v>13</v>
      </c>
      <c r="J10" s="13"/>
      <c r="AC10" s="3"/>
      <c r="AD10" s="13"/>
      <c r="AE10" s="13"/>
      <c r="AF10" s="13"/>
      <c r="AG10" s="14"/>
      <c r="AH10" s="14"/>
      <c r="AI10" s="14"/>
      <c r="AJ10" s="14"/>
      <c r="AK10" s="14"/>
      <c r="AL10" s="14"/>
      <c r="AM10" s="14"/>
      <c r="AN10" s="14"/>
      <c r="AO10" s="14"/>
      <c r="AP10" s="8"/>
    </row>
    <row r="11" spans="1:47" ht="18" customHeight="1" x14ac:dyDescent="0.15">
      <c r="A11" s="3"/>
      <c r="B11" s="213" t="s">
        <v>28</v>
      </c>
      <c r="C11" s="214"/>
      <c r="D11" s="215">
        <v>6689</v>
      </c>
      <c r="E11" s="216"/>
      <c r="F11" s="215">
        <v>171</v>
      </c>
      <c r="G11" s="216"/>
      <c r="H11" s="45">
        <v>19</v>
      </c>
      <c r="I11" s="34" t="s">
        <v>13</v>
      </c>
      <c r="J11" s="13"/>
      <c r="AC11" s="3"/>
      <c r="AD11" s="13"/>
      <c r="AE11" s="13"/>
      <c r="AF11" s="13"/>
      <c r="AG11" s="14"/>
      <c r="AH11" s="14"/>
      <c r="AI11" s="14"/>
      <c r="AJ11" s="14"/>
      <c r="AK11" s="14"/>
      <c r="AL11" s="14"/>
      <c r="AM11" s="14"/>
      <c r="AN11" s="14"/>
      <c r="AO11" s="14"/>
      <c r="AP11" s="8"/>
    </row>
    <row r="12" spans="1:47" ht="18" customHeight="1" thickBot="1" x14ac:dyDescent="0.2">
      <c r="A12" s="3"/>
      <c r="B12" s="213" t="s">
        <v>29</v>
      </c>
      <c r="C12" s="214"/>
      <c r="D12" s="215">
        <v>6924</v>
      </c>
      <c r="E12" s="216"/>
      <c r="F12" s="215">
        <v>174</v>
      </c>
      <c r="G12" s="216"/>
      <c r="H12" s="46">
        <v>17.5</v>
      </c>
      <c r="I12" s="36" t="s">
        <v>13</v>
      </c>
      <c r="J12" s="13"/>
      <c r="AC12" s="3"/>
      <c r="AD12" s="13"/>
      <c r="AE12" s="13"/>
      <c r="AF12" s="13"/>
      <c r="AG12" s="14"/>
      <c r="AH12" s="14"/>
      <c r="AI12" s="14"/>
      <c r="AJ12" s="14"/>
      <c r="AK12" s="14"/>
      <c r="AL12" s="14"/>
      <c r="AM12" s="14"/>
      <c r="AN12" s="14"/>
      <c r="AO12" s="14"/>
      <c r="AP12" s="8"/>
    </row>
    <row r="13" spans="1:47" ht="24" customHeight="1" x14ac:dyDescent="0.15">
      <c r="A13" s="210" t="s">
        <v>11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7"/>
      <c r="T13" s="123"/>
      <c r="U13" s="17"/>
      <c r="V13" s="17"/>
      <c r="W13" s="17"/>
      <c r="X13" s="17"/>
      <c r="Y13" s="14"/>
      <c r="Z13" s="14"/>
      <c r="AA13" s="14"/>
      <c r="AB13" s="8"/>
    </row>
    <row r="14" spans="1:47" ht="24" customHeight="1" x14ac:dyDescent="0.15">
      <c r="A14" s="3"/>
      <c r="B14" s="27"/>
      <c r="C14" s="27"/>
      <c r="D14" s="27"/>
      <c r="E14" s="27"/>
      <c r="F14" s="13"/>
      <c r="G14" s="13"/>
      <c r="U14" s="19"/>
      <c r="V14" s="19"/>
      <c r="W14" s="19"/>
      <c r="X14" s="19"/>
      <c r="Y14" s="19"/>
      <c r="Z14" s="20"/>
      <c r="AA14" s="8"/>
    </row>
    <row r="15" spans="1:47" ht="15.75" customHeight="1" thickBot="1" x14ac:dyDescent="0.2">
      <c r="B15" s="183" t="s">
        <v>0</v>
      </c>
      <c r="C15" s="184"/>
      <c r="D15" s="184"/>
      <c r="E15" s="185"/>
      <c r="F15" s="171" t="s">
        <v>37</v>
      </c>
      <c r="G15" s="171" t="s">
        <v>60</v>
      </c>
      <c r="H15" s="175" t="s">
        <v>1</v>
      </c>
      <c r="I15" s="176"/>
      <c r="J15" s="176"/>
      <c r="K15" s="176"/>
      <c r="L15" s="176"/>
      <c r="M15" s="176"/>
      <c r="N15" s="176"/>
      <c r="O15" s="176"/>
      <c r="P15" s="176"/>
      <c r="Q15" s="176"/>
      <c r="R15" s="212"/>
      <c r="S15" s="38"/>
      <c r="T15" s="180" t="s">
        <v>58</v>
      </c>
      <c r="U15" s="206"/>
      <c r="V15" s="207"/>
      <c r="W15" s="143" t="s">
        <v>55</v>
      </c>
      <c r="X15" s="158"/>
    </row>
    <row r="16" spans="1:47" ht="30.75" customHeight="1" x14ac:dyDescent="0.15">
      <c r="B16" s="186"/>
      <c r="C16" s="187"/>
      <c r="D16" s="187"/>
      <c r="E16" s="188"/>
      <c r="F16" s="172"/>
      <c r="G16" s="174"/>
      <c r="H16" s="178" t="s">
        <v>31</v>
      </c>
      <c r="I16" s="145"/>
      <c r="J16" s="178" t="s">
        <v>32</v>
      </c>
      <c r="K16" s="145"/>
      <c r="L16" s="178" t="s">
        <v>33</v>
      </c>
      <c r="M16" s="145"/>
      <c r="N16" s="178" t="s">
        <v>34</v>
      </c>
      <c r="O16" s="145"/>
      <c r="P16" s="178" t="s">
        <v>35</v>
      </c>
      <c r="Q16" s="144"/>
      <c r="R16" s="204" t="s">
        <v>36</v>
      </c>
      <c r="S16" s="205"/>
      <c r="T16" s="208"/>
      <c r="U16" s="208"/>
      <c r="V16" s="209"/>
      <c r="W16" s="159"/>
      <c r="X16" s="160"/>
    </row>
    <row r="17" spans="2:27" ht="17.25" customHeight="1" x14ac:dyDescent="0.15">
      <c r="B17" s="189"/>
      <c r="C17" s="190"/>
      <c r="D17" s="190"/>
      <c r="E17" s="191"/>
      <c r="F17" s="173"/>
      <c r="G17" s="24" t="s">
        <v>12</v>
      </c>
      <c r="H17" s="25" t="s">
        <v>12</v>
      </c>
      <c r="I17" s="26" t="s">
        <v>13</v>
      </c>
      <c r="J17" s="25" t="s">
        <v>12</v>
      </c>
      <c r="K17" s="26" t="s">
        <v>13</v>
      </c>
      <c r="L17" s="25" t="s">
        <v>12</v>
      </c>
      <c r="M17" s="26" t="s">
        <v>13</v>
      </c>
      <c r="N17" s="25" t="s">
        <v>12</v>
      </c>
      <c r="O17" s="26" t="s">
        <v>13</v>
      </c>
      <c r="P17" s="25" t="s">
        <v>12</v>
      </c>
      <c r="Q17" s="37" t="s">
        <v>13</v>
      </c>
      <c r="R17" s="39" t="s">
        <v>12</v>
      </c>
      <c r="S17" s="40" t="s">
        <v>13</v>
      </c>
      <c r="T17" s="237" t="s">
        <v>12</v>
      </c>
      <c r="U17" s="142"/>
      <c r="V17" s="26" t="s">
        <v>13</v>
      </c>
      <c r="W17" s="25" t="s">
        <v>12</v>
      </c>
      <c r="X17" s="26" t="s">
        <v>13</v>
      </c>
    </row>
    <row r="18" spans="2:27" ht="24" customHeight="1" x14ac:dyDescent="0.15">
      <c r="B18" s="149" t="s">
        <v>44</v>
      </c>
      <c r="C18" s="196"/>
      <c r="D18" s="196"/>
      <c r="E18" s="197"/>
      <c r="F18" s="66" t="s">
        <v>4</v>
      </c>
      <c r="G18" s="67">
        <f>H18+J18+L18+N18+P18+R18+T18+W18</f>
        <v>6413</v>
      </c>
      <c r="H18" s="68">
        <v>462</v>
      </c>
      <c r="I18" s="69">
        <v>7.2</v>
      </c>
      <c r="J18" s="68">
        <v>819</v>
      </c>
      <c r="K18" s="69">
        <v>12.8</v>
      </c>
      <c r="L18" s="68">
        <v>1580</v>
      </c>
      <c r="M18" s="69">
        <v>24.6</v>
      </c>
      <c r="N18" s="68">
        <v>1642</v>
      </c>
      <c r="O18" s="69">
        <v>25.6</v>
      </c>
      <c r="P18" s="68">
        <v>910</v>
      </c>
      <c r="Q18" s="70">
        <v>14.2</v>
      </c>
      <c r="R18" s="71">
        <v>1000</v>
      </c>
      <c r="S18" s="51">
        <v>15.6</v>
      </c>
      <c r="T18" s="238">
        <v>0</v>
      </c>
      <c r="U18" s="227"/>
      <c r="V18" s="69">
        <v>0</v>
      </c>
      <c r="W18" s="68">
        <v>0</v>
      </c>
      <c r="X18" s="69">
        <v>0</v>
      </c>
      <c r="AA18" s="28">
        <f>I18+K18+M18+O18+Q18+S18+V18+X18</f>
        <v>100</v>
      </c>
    </row>
    <row r="19" spans="2:27" ht="24" customHeight="1" x14ac:dyDescent="0.15">
      <c r="B19" s="198"/>
      <c r="C19" s="199"/>
      <c r="D19" s="199"/>
      <c r="E19" s="200"/>
      <c r="F19" s="73" t="s">
        <v>5</v>
      </c>
      <c r="G19" s="74">
        <f>H19+J19+L19+N19+P19+R19+T19+W19</f>
        <v>6608</v>
      </c>
      <c r="H19" s="75">
        <v>570</v>
      </c>
      <c r="I19" s="76">
        <v>8.6</v>
      </c>
      <c r="J19" s="75">
        <v>875</v>
      </c>
      <c r="K19" s="76">
        <v>13.2</v>
      </c>
      <c r="L19" s="75">
        <v>1605</v>
      </c>
      <c r="M19" s="76">
        <v>24.3</v>
      </c>
      <c r="N19" s="75">
        <v>1605</v>
      </c>
      <c r="O19" s="76">
        <v>24.3</v>
      </c>
      <c r="P19" s="75">
        <v>908</v>
      </c>
      <c r="Q19" s="77">
        <v>13.7</v>
      </c>
      <c r="R19" s="78">
        <v>1038</v>
      </c>
      <c r="S19" s="52">
        <v>15.7</v>
      </c>
      <c r="T19" s="239">
        <v>3</v>
      </c>
      <c r="U19" s="229"/>
      <c r="V19" s="76">
        <v>0</v>
      </c>
      <c r="W19" s="75">
        <v>4</v>
      </c>
      <c r="X19" s="76">
        <v>0.1</v>
      </c>
      <c r="AA19" s="28">
        <f t="shared" ref="AA19:AA21" si="0">I19+K19+M19+O19+Q19+S19+V19+X19</f>
        <v>99.899999999999991</v>
      </c>
    </row>
    <row r="20" spans="2:27" ht="24" customHeight="1" x14ac:dyDescent="0.15">
      <c r="B20" s="198"/>
      <c r="C20" s="199"/>
      <c r="D20" s="199"/>
      <c r="E20" s="200"/>
      <c r="F20" s="73" t="s">
        <v>6</v>
      </c>
      <c r="G20" s="74">
        <f>H20+J20+L20+N20+P20+R20+T20+W20</f>
        <v>6689</v>
      </c>
      <c r="H20" s="75">
        <v>420</v>
      </c>
      <c r="I20" s="76">
        <v>6.3</v>
      </c>
      <c r="J20" s="75">
        <v>728</v>
      </c>
      <c r="K20" s="76">
        <v>10.9</v>
      </c>
      <c r="L20" s="75">
        <v>1416</v>
      </c>
      <c r="M20" s="76">
        <v>21.2</v>
      </c>
      <c r="N20" s="75">
        <v>1825</v>
      </c>
      <c r="O20" s="76">
        <v>27.3</v>
      </c>
      <c r="P20" s="75">
        <v>1024</v>
      </c>
      <c r="Q20" s="77">
        <v>15.3</v>
      </c>
      <c r="R20" s="78">
        <v>1269</v>
      </c>
      <c r="S20" s="53">
        <v>19</v>
      </c>
      <c r="T20" s="239">
        <v>1</v>
      </c>
      <c r="U20" s="229"/>
      <c r="V20" s="76">
        <v>0</v>
      </c>
      <c r="W20" s="75">
        <v>6</v>
      </c>
      <c r="X20" s="76">
        <v>0.1</v>
      </c>
      <c r="AA20" s="28">
        <f t="shared" si="0"/>
        <v>100.1</v>
      </c>
    </row>
    <row r="21" spans="2:27" ht="24" customHeight="1" thickBot="1" x14ac:dyDescent="0.2">
      <c r="B21" s="201"/>
      <c r="C21" s="202"/>
      <c r="D21" s="202"/>
      <c r="E21" s="203"/>
      <c r="F21" s="80" t="s">
        <v>7</v>
      </c>
      <c r="G21" s="81">
        <f>H21+J21+L21+N21+P21+R21+T21+W21</f>
        <v>6924</v>
      </c>
      <c r="H21" s="82">
        <v>466</v>
      </c>
      <c r="I21" s="83">
        <v>6.7</v>
      </c>
      <c r="J21" s="82">
        <v>770</v>
      </c>
      <c r="K21" s="83">
        <v>11.1</v>
      </c>
      <c r="L21" s="82">
        <v>1601</v>
      </c>
      <c r="M21" s="83">
        <v>23.1</v>
      </c>
      <c r="N21" s="82">
        <v>1939</v>
      </c>
      <c r="O21" s="83">
        <v>28</v>
      </c>
      <c r="P21" s="82">
        <v>933</v>
      </c>
      <c r="Q21" s="84">
        <v>13.5</v>
      </c>
      <c r="R21" s="85">
        <v>1214</v>
      </c>
      <c r="S21" s="54">
        <v>17.5</v>
      </c>
      <c r="T21" s="240">
        <v>0</v>
      </c>
      <c r="U21" s="232"/>
      <c r="V21" s="83">
        <v>0</v>
      </c>
      <c r="W21" s="82">
        <v>1</v>
      </c>
      <c r="X21" s="83">
        <v>0</v>
      </c>
      <c r="AA21" s="28">
        <f t="shared" si="0"/>
        <v>99.9</v>
      </c>
    </row>
    <row r="22" spans="2:27" ht="24" customHeight="1" x14ac:dyDescent="0.15">
      <c r="B22" s="42"/>
      <c r="C22" s="42"/>
      <c r="D22" s="42"/>
      <c r="E22" s="42"/>
      <c r="F22" s="60"/>
      <c r="G22" s="61"/>
      <c r="H22" s="63"/>
      <c r="I22" s="65"/>
      <c r="J22" s="63"/>
      <c r="K22" s="65"/>
      <c r="L22" s="63"/>
      <c r="M22" s="65"/>
      <c r="N22" s="63"/>
      <c r="O22" s="65"/>
      <c r="P22" s="63"/>
      <c r="Q22" s="65"/>
      <c r="R22" s="63"/>
      <c r="S22" s="64"/>
      <c r="T22" s="64"/>
      <c r="U22" s="63"/>
      <c r="V22" s="65"/>
      <c r="W22" s="63"/>
      <c r="X22" s="65"/>
      <c r="AA22" s="28"/>
    </row>
    <row r="23" spans="2:27" ht="15.75" customHeight="1" x14ac:dyDescent="0.15">
      <c r="B23" s="183" t="s">
        <v>0</v>
      </c>
      <c r="C23" s="184"/>
      <c r="D23" s="184"/>
      <c r="E23" s="185"/>
      <c r="F23" s="171" t="s">
        <v>37</v>
      </c>
      <c r="G23" s="171" t="s">
        <v>60</v>
      </c>
      <c r="H23" s="175" t="s">
        <v>1</v>
      </c>
      <c r="I23" s="192"/>
      <c r="J23" s="192"/>
      <c r="K23" s="192"/>
      <c r="L23" s="192"/>
      <c r="M23" s="192"/>
      <c r="N23" s="192"/>
      <c r="O23" s="192"/>
      <c r="P23" s="192"/>
      <c r="Q23" s="193"/>
      <c r="R23" s="180" t="s">
        <v>58</v>
      </c>
      <c r="S23" s="158"/>
      <c r="T23" s="143" t="s">
        <v>55</v>
      </c>
      <c r="U23" s="144"/>
      <c r="V23" s="145"/>
    </row>
    <row r="24" spans="2:27" ht="30" customHeight="1" x14ac:dyDescent="0.15">
      <c r="B24" s="186"/>
      <c r="C24" s="187"/>
      <c r="D24" s="187"/>
      <c r="E24" s="188"/>
      <c r="F24" s="172"/>
      <c r="G24" s="174"/>
      <c r="H24" s="149" t="s">
        <v>50</v>
      </c>
      <c r="I24" s="151"/>
      <c r="J24" s="149" t="s">
        <v>49</v>
      </c>
      <c r="K24" s="151"/>
      <c r="L24" s="149" t="s">
        <v>48</v>
      </c>
      <c r="M24" s="151"/>
      <c r="N24" s="178" t="s">
        <v>46</v>
      </c>
      <c r="O24" s="145"/>
      <c r="P24" s="182" t="s">
        <v>47</v>
      </c>
      <c r="Q24" s="151"/>
      <c r="R24" s="181"/>
      <c r="S24" s="160"/>
      <c r="T24" s="146"/>
      <c r="U24" s="147"/>
      <c r="V24" s="148"/>
    </row>
    <row r="25" spans="2:27" ht="14.25" customHeight="1" x14ac:dyDescent="0.15">
      <c r="B25" s="189"/>
      <c r="C25" s="190"/>
      <c r="D25" s="190"/>
      <c r="E25" s="191"/>
      <c r="F25" s="173"/>
      <c r="G25" s="24" t="s">
        <v>12</v>
      </c>
      <c r="H25" s="25" t="s">
        <v>12</v>
      </c>
      <c r="I25" s="26" t="s">
        <v>13</v>
      </c>
      <c r="J25" s="25" t="s">
        <v>12</v>
      </c>
      <c r="K25" s="26" t="s">
        <v>13</v>
      </c>
      <c r="L25" s="25" t="s">
        <v>12</v>
      </c>
      <c r="M25" s="26" t="s">
        <v>13</v>
      </c>
      <c r="N25" s="25" t="s">
        <v>12</v>
      </c>
      <c r="O25" s="26" t="s">
        <v>13</v>
      </c>
      <c r="P25" s="25" t="s">
        <v>12</v>
      </c>
      <c r="Q25" s="26" t="s">
        <v>13</v>
      </c>
      <c r="R25" s="37" t="s">
        <v>12</v>
      </c>
      <c r="S25" s="26" t="s">
        <v>13</v>
      </c>
      <c r="T25" s="141" t="s">
        <v>12</v>
      </c>
      <c r="U25" s="142"/>
      <c r="V25" s="26" t="s">
        <v>13</v>
      </c>
    </row>
    <row r="26" spans="2:27" ht="24" customHeight="1" x14ac:dyDescent="0.15">
      <c r="B26" s="149" t="s">
        <v>42</v>
      </c>
      <c r="C26" s="196"/>
      <c r="D26" s="196"/>
      <c r="E26" s="197"/>
      <c r="F26" s="66" t="s">
        <v>4</v>
      </c>
      <c r="G26" s="67">
        <f>H26+J26+L26+N26+P26+R26+T26</f>
        <v>6413</v>
      </c>
      <c r="H26" s="68">
        <v>293</v>
      </c>
      <c r="I26" s="69">
        <v>4.5999999999999996</v>
      </c>
      <c r="J26" s="68">
        <v>1290</v>
      </c>
      <c r="K26" s="69">
        <v>20.100000000000001</v>
      </c>
      <c r="L26" s="68">
        <v>1667</v>
      </c>
      <c r="M26" s="69">
        <v>26</v>
      </c>
      <c r="N26" s="68">
        <v>1634</v>
      </c>
      <c r="O26" s="69">
        <v>25.5</v>
      </c>
      <c r="P26" s="68">
        <v>1525</v>
      </c>
      <c r="Q26" s="69">
        <v>23.8</v>
      </c>
      <c r="R26" s="72">
        <v>4</v>
      </c>
      <c r="S26" s="69">
        <v>0.1</v>
      </c>
      <c r="T26" s="226">
        <v>0</v>
      </c>
      <c r="U26" s="227"/>
      <c r="V26" s="69">
        <v>0</v>
      </c>
      <c r="Y26" s="28"/>
    </row>
    <row r="27" spans="2:27" ht="24" customHeight="1" x14ac:dyDescent="0.15">
      <c r="B27" s="198"/>
      <c r="C27" s="199"/>
      <c r="D27" s="199"/>
      <c r="E27" s="200"/>
      <c r="F27" s="87"/>
      <c r="G27" s="88"/>
      <c r="H27" s="89"/>
      <c r="I27" s="90"/>
      <c r="J27" s="89"/>
      <c r="K27" s="90"/>
      <c r="L27" s="89"/>
      <c r="M27" s="90"/>
      <c r="N27" s="89"/>
      <c r="O27" s="90"/>
      <c r="P27" s="89"/>
      <c r="Q27" s="90"/>
      <c r="R27" s="91"/>
      <c r="S27" s="90"/>
      <c r="T27" s="228"/>
      <c r="U27" s="229"/>
      <c r="V27" s="90"/>
      <c r="Y27" s="28"/>
    </row>
    <row r="28" spans="2:27" ht="24" customHeight="1" x14ac:dyDescent="0.15">
      <c r="B28" s="198"/>
      <c r="C28" s="199"/>
      <c r="D28" s="199"/>
      <c r="E28" s="200"/>
      <c r="F28" s="73" t="s">
        <v>6</v>
      </c>
      <c r="G28" s="74">
        <f>H28+J28+L28+N28+P28+R28+T28</f>
        <v>6689</v>
      </c>
      <c r="H28" s="75">
        <v>247</v>
      </c>
      <c r="I28" s="76">
        <v>3.7</v>
      </c>
      <c r="J28" s="75">
        <v>1278</v>
      </c>
      <c r="K28" s="76">
        <v>19.100000000000001</v>
      </c>
      <c r="L28" s="75">
        <v>1666</v>
      </c>
      <c r="M28" s="76">
        <v>24.9</v>
      </c>
      <c r="N28" s="75">
        <v>1668</v>
      </c>
      <c r="O28" s="76">
        <v>24.9</v>
      </c>
      <c r="P28" s="75">
        <v>1814</v>
      </c>
      <c r="Q28" s="76">
        <v>27.1</v>
      </c>
      <c r="R28" s="79">
        <v>8</v>
      </c>
      <c r="S28" s="76">
        <v>0.1</v>
      </c>
      <c r="T28" s="230">
        <v>8</v>
      </c>
      <c r="U28" s="229"/>
      <c r="V28" s="76">
        <v>0.1</v>
      </c>
      <c r="Y28" s="28"/>
    </row>
    <row r="29" spans="2:27" ht="24" customHeight="1" x14ac:dyDescent="0.15">
      <c r="B29" s="201"/>
      <c r="C29" s="202"/>
      <c r="D29" s="202"/>
      <c r="E29" s="203"/>
      <c r="F29" s="80" t="s">
        <v>7</v>
      </c>
      <c r="G29" s="81">
        <f>H29+J29+L29+N29+P29+R29+T29</f>
        <v>6924</v>
      </c>
      <c r="H29" s="82">
        <v>331</v>
      </c>
      <c r="I29" s="83">
        <v>4.8</v>
      </c>
      <c r="J29" s="82">
        <v>1491</v>
      </c>
      <c r="K29" s="83">
        <v>21.5</v>
      </c>
      <c r="L29" s="82">
        <v>1653</v>
      </c>
      <c r="M29" s="83">
        <v>23.9</v>
      </c>
      <c r="N29" s="82">
        <v>1737</v>
      </c>
      <c r="O29" s="83">
        <v>25.1</v>
      </c>
      <c r="P29" s="82">
        <v>1704</v>
      </c>
      <c r="Q29" s="83">
        <v>24.6</v>
      </c>
      <c r="R29" s="86">
        <v>5</v>
      </c>
      <c r="S29" s="83">
        <v>0.1</v>
      </c>
      <c r="T29" s="231">
        <v>3</v>
      </c>
      <c r="U29" s="232"/>
      <c r="V29" s="83">
        <v>0</v>
      </c>
      <c r="Y29" s="28"/>
    </row>
    <row r="30" spans="2:27" ht="24" customHeight="1" x14ac:dyDescent="0.15">
      <c r="B30" s="42"/>
      <c r="C30" s="42"/>
      <c r="D30" s="42"/>
      <c r="E30" s="42"/>
      <c r="F30" s="60"/>
      <c r="G30" s="61"/>
      <c r="H30" s="63"/>
      <c r="I30" s="65"/>
      <c r="J30" s="63"/>
      <c r="K30" s="65"/>
      <c r="L30" s="63"/>
      <c r="M30" s="65"/>
      <c r="N30" s="63"/>
      <c r="O30" s="65"/>
      <c r="P30" s="63"/>
      <c r="Q30" s="65"/>
      <c r="R30" s="63"/>
      <c r="S30" s="64"/>
      <c r="T30" s="64"/>
      <c r="U30" s="63"/>
      <c r="V30" s="65"/>
      <c r="W30" s="63"/>
      <c r="X30" s="65"/>
      <c r="AA30" s="28"/>
    </row>
    <row r="31" spans="2:27" ht="14.25" customHeight="1" x14ac:dyDescent="0.15">
      <c r="B31" s="162" t="s">
        <v>0</v>
      </c>
      <c r="C31" s="163"/>
      <c r="D31" s="163"/>
      <c r="E31" s="164"/>
      <c r="F31" s="171" t="s">
        <v>37</v>
      </c>
      <c r="G31" s="171" t="s">
        <v>53</v>
      </c>
      <c r="H31" s="175" t="s">
        <v>1</v>
      </c>
      <c r="I31" s="176"/>
      <c r="J31" s="177"/>
      <c r="K31" s="177"/>
      <c r="L31" s="177"/>
      <c r="M31" s="177"/>
      <c r="N31" s="177"/>
      <c r="O31" s="22"/>
      <c r="P31" s="178" t="s">
        <v>57</v>
      </c>
      <c r="Q31" s="158"/>
      <c r="R31" s="143" t="s">
        <v>55</v>
      </c>
      <c r="S31" s="158"/>
      <c r="T31" s="124"/>
      <c r="U31" s="233" t="s">
        <v>61</v>
      </c>
      <c r="V31" s="234"/>
      <c r="X31" s="9"/>
    </row>
    <row r="32" spans="2:27" ht="30.75" customHeight="1" x14ac:dyDescent="0.15">
      <c r="B32" s="165"/>
      <c r="C32" s="166"/>
      <c r="D32" s="166"/>
      <c r="E32" s="167"/>
      <c r="F32" s="172"/>
      <c r="G32" s="174"/>
      <c r="H32" s="194" t="s">
        <v>51</v>
      </c>
      <c r="I32" s="148"/>
      <c r="J32" s="195" t="s">
        <v>62</v>
      </c>
      <c r="K32" s="154"/>
      <c r="L32" s="195" t="s">
        <v>63</v>
      </c>
      <c r="M32" s="154"/>
      <c r="N32" s="194" t="s">
        <v>52</v>
      </c>
      <c r="O32" s="148"/>
      <c r="P32" s="179"/>
      <c r="Q32" s="160"/>
      <c r="R32" s="159"/>
      <c r="S32" s="160"/>
      <c r="T32" s="124"/>
      <c r="U32" s="235"/>
      <c r="V32" s="236"/>
      <c r="X32" s="9"/>
    </row>
    <row r="33" spans="2:27" ht="14.25" customHeight="1" x14ac:dyDescent="0.15">
      <c r="B33" s="168"/>
      <c r="C33" s="169"/>
      <c r="D33" s="169"/>
      <c r="E33" s="170"/>
      <c r="F33" s="173"/>
      <c r="G33" s="24" t="s">
        <v>12</v>
      </c>
      <c r="H33" s="25" t="s">
        <v>12</v>
      </c>
      <c r="I33" s="26" t="s">
        <v>13</v>
      </c>
      <c r="J33" s="25" t="s">
        <v>12</v>
      </c>
      <c r="K33" s="26" t="s">
        <v>13</v>
      </c>
      <c r="L33" s="25" t="s">
        <v>12</v>
      </c>
      <c r="M33" s="26" t="s">
        <v>13</v>
      </c>
      <c r="N33" s="25" t="s">
        <v>12</v>
      </c>
      <c r="O33" s="26" t="s">
        <v>13</v>
      </c>
      <c r="P33" s="25" t="s">
        <v>12</v>
      </c>
      <c r="Q33" s="26" t="s">
        <v>13</v>
      </c>
      <c r="R33" s="25" t="s">
        <v>12</v>
      </c>
      <c r="S33" s="26" t="s">
        <v>13</v>
      </c>
      <c r="T33" s="125"/>
      <c r="U33" s="25" t="s">
        <v>12</v>
      </c>
      <c r="V33" s="26" t="s">
        <v>13</v>
      </c>
      <c r="X33" s="9"/>
    </row>
    <row r="34" spans="2:27" ht="24" customHeight="1" x14ac:dyDescent="0.15">
      <c r="B34" s="149" t="s">
        <v>45</v>
      </c>
      <c r="C34" s="150"/>
      <c r="D34" s="150"/>
      <c r="E34" s="151"/>
      <c r="F34" s="66" t="s">
        <v>4</v>
      </c>
      <c r="G34" s="67">
        <f>H34+J34+L34+N34+P34+R34</f>
        <v>6413</v>
      </c>
      <c r="H34" s="68">
        <v>2935</v>
      </c>
      <c r="I34" s="69">
        <v>45.8</v>
      </c>
      <c r="J34" s="68">
        <v>2091</v>
      </c>
      <c r="K34" s="69">
        <v>32.6</v>
      </c>
      <c r="L34" s="68">
        <v>1000</v>
      </c>
      <c r="M34" s="69">
        <v>15.6</v>
      </c>
      <c r="N34" s="68">
        <v>386</v>
      </c>
      <c r="O34" s="69">
        <v>6</v>
      </c>
      <c r="P34" s="68">
        <v>0</v>
      </c>
      <c r="Q34" s="69">
        <v>0</v>
      </c>
      <c r="R34" s="68">
        <v>1</v>
      </c>
      <c r="S34" s="69">
        <v>0</v>
      </c>
      <c r="T34" s="126"/>
      <c r="U34" s="133">
        <f>H34+J34</f>
        <v>5026</v>
      </c>
      <c r="V34" s="134">
        <f>I34+K34</f>
        <v>78.400000000000006</v>
      </c>
      <c r="AA34" s="28">
        <f>I34+K34+M34+O34+Q34+S34</f>
        <v>100</v>
      </c>
    </row>
    <row r="35" spans="2:27" ht="24" customHeight="1" x14ac:dyDescent="0.15">
      <c r="B35" s="152"/>
      <c r="C35" s="153"/>
      <c r="D35" s="153"/>
      <c r="E35" s="154"/>
      <c r="F35" s="87"/>
      <c r="G35" s="88"/>
      <c r="H35" s="89"/>
      <c r="I35" s="90"/>
      <c r="J35" s="89"/>
      <c r="K35" s="90"/>
      <c r="L35" s="89"/>
      <c r="M35" s="90"/>
      <c r="N35" s="89"/>
      <c r="O35" s="90"/>
      <c r="P35" s="89"/>
      <c r="Q35" s="90"/>
      <c r="R35" s="89"/>
      <c r="S35" s="90"/>
      <c r="T35" s="127"/>
      <c r="U35" s="135"/>
      <c r="V35" s="136"/>
      <c r="AA35" s="28">
        <f t="shared" ref="AA35:AA37" si="1">I35+K35+M35+O35+Q35+S35</f>
        <v>0</v>
      </c>
    </row>
    <row r="36" spans="2:27" ht="24" customHeight="1" x14ac:dyDescent="0.15">
      <c r="B36" s="152"/>
      <c r="C36" s="153"/>
      <c r="D36" s="153"/>
      <c r="E36" s="154"/>
      <c r="F36" s="73" t="s">
        <v>6</v>
      </c>
      <c r="G36" s="74">
        <f>H36+J36+L36+N36+P36+R36</f>
        <v>6689</v>
      </c>
      <c r="H36" s="75">
        <v>3348</v>
      </c>
      <c r="I36" s="76">
        <v>50.1</v>
      </c>
      <c r="J36" s="75">
        <v>1804</v>
      </c>
      <c r="K36" s="76">
        <v>27</v>
      </c>
      <c r="L36" s="75">
        <v>1003</v>
      </c>
      <c r="M36" s="76">
        <v>15</v>
      </c>
      <c r="N36" s="75">
        <v>528</v>
      </c>
      <c r="O36" s="76">
        <v>7.9</v>
      </c>
      <c r="P36" s="75">
        <v>1</v>
      </c>
      <c r="Q36" s="76">
        <v>0</v>
      </c>
      <c r="R36" s="75">
        <v>5</v>
      </c>
      <c r="S36" s="76">
        <v>0.1</v>
      </c>
      <c r="T36" s="64"/>
      <c r="U36" s="137">
        <f>H36+J36</f>
        <v>5152</v>
      </c>
      <c r="V36" s="138">
        <f>I36+K36</f>
        <v>77.099999999999994</v>
      </c>
      <c r="AA36" s="28">
        <f t="shared" si="1"/>
        <v>100.1</v>
      </c>
    </row>
    <row r="37" spans="2:27" ht="24" customHeight="1" x14ac:dyDescent="0.15">
      <c r="B37" s="155"/>
      <c r="C37" s="156"/>
      <c r="D37" s="156"/>
      <c r="E37" s="157"/>
      <c r="F37" s="80" t="s">
        <v>7</v>
      </c>
      <c r="G37" s="81">
        <f>H37+J37+L37+N37+P37+R37</f>
        <v>6924</v>
      </c>
      <c r="H37" s="82">
        <v>3662</v>
      </c>
      <c r="I37" s="83">
        <v>52.9</v>
      </c>
      <c r="J37" s="82">
        <v>1813</v>
      </c>
      <c r="K37" s="83">
        <v>26.2</v>
      </c>
      <c r="L37" s="82">
        <v>946</v>
      </c>
      <c r="M37" s="83">
        <v>13.7</v>
      </c>
      <c r="N37" s="82">
        <v>493</v>
      </c>
      <c r="O37" s="83">
        <v>7.1</v>
      </c>
      <c r="P37" s="82">
        <v>0</v>
      </c>
      <c r="Q37" s="83">
        <v>0</v>
      </c>
      <c r="R37" s="82">
        <v>10</v>
      </c>
      <c r="S37" s="83">
        <v>0.1</v>
      </c>
      <c r="T37" s="64"/>
      <c r="U37" s="139">
        <f>H37+J37</f>
        <v>5475</v>
      </c>
      <c r="V37" s="140">
        <f>I37+K37</f>
        <v>79.099999999999994</v>
      </c>
      <c r="AA37" s="28">
        <f t="shared" si="1"/>
        <v>99.999999999999986</v>
      </c>
    </row>
    <row r="38" spans="2:27" ht="39" customHeight="1" x14ac:dyDescent="0.15"/>
    <row r="39" spans="2:27" ht="14.25" customHeight="1" x14ac:dyDescent="0.15">
      <c r="B39" s="162" t="s">
        <v>0</v>
      </c>
      <c r="C39" s="163"/>
      <c r="D39" s="163"/>
      <c r="E39" s="164"/>
      <c r="F39" s="171" t="s">
        <v>37</v>
      </c>
      <c r="G39" s="171" t="s">
        <v>53</v>
      </c>
      <c r="H39" s="175" t="s">
        <v>1</v>
      </c>
      <c r="I39" s="176"/>
      <c r="J39" s="177"/>
      <c r="K39" s="177"/>
      <c r="L39" s="177"/>
      <c r="M39" s="177"/>
      <c r="N39" s="177"/>
      <c r="O39" s="22"/>
      <c r="P39" s="178" t="s">
        <v>57</v>
      </c>
      <c r="Q39" s="158"/>
      <c r="R39" s="143" t="s">
        <v>55</v>
      </c>
      <c r="S39" s="158"/>
      <c r="T39" s="124"/>
      <c r="U39" s="9"/>
      <c r="V39" s="9"/>
      <c r="X39" s="9"/>
    </row>
    <row r="40" spans="2:27" ht="30.75" customHeight="1" x14ac:dyDescent="0.15">
      <c r="B40" s="165"/>
      <c r="C40" s="166"/>
      <c r="D40" s="166"/>
      <c r="E40" s="167"/>
      <c r="F40" s="172"/>
      <c r="G40" s="174"/>
      <c r="H40" s="161" t="s">
        <v>38</v>
      </c>
      <c r="I40" s="154"/>
      <c r="J40" s="161" t="s">
        <v>39</v>
      </c>
      <c r="K40" s="154"/>
      <c r="L40" s="161" t="s">
        <v>40</v>
      </c>
      <c r="M40" s="154"/>
      <c r="N40" s="161" t="s">
        <v>41</v>
      </c>
      <c r="O40" s="154"/>
      <c r="P40" s="179"/>
      <c r="Q40" s="160"/>
      <c r="R40" s="159"/>
      <c r="S40" s="160"/>
      <c r="T40" s="124"/>
      <c r="U40" s="9"/>
      <c r="V40" s="9"/>
      <c r="X40" s="9"/>
    </row>
    <row r="41" spans="2:27" ht="15.75" customHeight="1" x14ac:dyDescent="0.15">
      <c r="B41" s="168"/>
      <c r="C41" s="169"/>
      <c r="D41" s="169"/>
      <c r="E41" s="170"/>
      <c r="F41" s="173"/>
      <c r="G41" s="24" t="s">
        <v>12</v>
      </c>
      <c r="H41" s="25" t="s">
        <v>12</v>
      </c>
      <c r="I41" s="26" t="s">
        <v>13</v>
      </c>
      <c r="J41" s="25" t="s">
        <v>12</v>
      </c>
      <c r="K41" s="26" t="s">
        <v>13</v>
      </c>
      <c r="L41" s="25" t="s">
        <v>12</v>
      </c>
      <c r="M41" s="26" t="s">
        <v>13</v>
      </c>
      <c r="N41" s="25" t="s">
        <v>12</v>
      </c>
      <c r="O41" s="26" t="s">
        <v>13</v>
      </c>
      <c r="P41" s="25" t="s">
        <v>12</v>
      </c>
      <c r="Q41" s="26" t="s">
        <v>13</v>
      </c>
      <c r="R41" s="25" t="s">
        <v>12</v>
      </c>
      <c r="S41" s="26" t="s">
        <v>13</v>
      </c>
      <c r="T41" s="125"/>
      <c r="U41" s="9"/>
      <c r="V41" s="9"/>
      <c r="X41" s="9"/>
    </row>
    <row r="42" spans="2:27" ht="24" customHeight="1" x14ac:dyDescent="0.15">
      <c r="B42" s="149" t="s">
        <v>43</v>
      </c>
      <c r="C42" s="150"/>
      <c r="D42" s="150"/>
      <c r="E42" s="151"/>
      <c r="F42" s="66" t="s">
        <v>4</v>
      </c>
      <c r="G42" s="67">
        <f>H42+J42+L42+N42+P42+R42</f>
        <v>6413</v>
      </c>
      <c r="H42" s="68">
        <v>365</v>
      </c>
      <c r="I42" s="69">
        <v>5.7</v>
      </c>
      <c r="J42" s="68">
        <v>874</v>
      </c>
      <c r="K42" s="69">
        <v>13.6</v>
      </c>
      <c r="L42" s="68">
        <v>1632</v>
      </c>
      <c r="M42" s="69">
        <v>25.4</v>
      </c>
      <c r="N42" s="68">
        <v>3539</v>
      </c>
      <c r="O42" s="69">
        <v>55.2</v>
      </c>
      <c r="P42" s="68">
        <v>3</v>
      </c>
      <c r="Q42" s="69">
        <v>0</v>
      </c>
      <c r="R42" s="68">
        <v>0</v>
      </c>
      <c r="S42" s="69">
        <v>0</v>
      </c>
      <c r="T42" s="126"/>
      <c r="AA42" s="28">
        <f>I42+K42+M42+O42+Q42+S42</f>
        <v>99.9</v>
      </c>
    </row>
    <row r="43" spans="2:27" ht="24" customHeight="1" x14ac:dyDescent="0.15">
      <c r="B43" s="152"/>
      <c r="C43" s="153"/>
      <c r="D43" s="153"/>
      <c r="E43" s="154"/>
      <c r="F43" s="73" t="s">
        <v>5</v>
      </c>
      <c r="G43" s="74">
        <f>H43+J43+L43+N43+P43+R43</f>
        <v>6608</v>
      </c>
      <c r="H43" s="75">
        <v>397</v>
      </c>
      <c r="I43" s="76">
        <v>6</v>
      </c>
      <c r="J43" s="75">
        <v>940</v>
      </c>
      <c r="K43" s="76">
        <v>14.2</v>
      </c>
      <c r="L43" s="75">
        <v>1541</v>
      </c>
      <c r="M43" s="76">
        <v>23.3</v>
      </c>
      <c r="N43" s="75">
        <v>3722</v>
      </c>
      <c r="O43" s="76">
        <v>56.3</v>
      </c>
      <c r="P43" s="75">
        <v>4</v>
      </c>
      <c r="Q43" s="76">
        <v>0.1</v>
      </c>
      <c r="R43" s="75">
        <v>4</v>
      </c>
      <c r="S43" s="76">
        <v>0.1</v>
      </c>
      <c r="T43" s="64"/>
      <c r="AA43" s="28">
        <f t="shared" ref="AA43:AA45" si="2">I43+K43+M43+O43+Q43+S43</f>
        <v>99.999999999999986</v>
      </c>
    </row>
    <row r="44" spans="2:27" ht="24" customHeight="1" x14ac:dyDescent="0.15">
      <c r="B44" s="152"/>
      <c r="C44" s="153"/>
      <c r="D44" s="153"/>
      <c r="E44" s="154"/>
      <c r="F44" s="73" t="s">
        <v>6</v>
      </c>
      <c r="G44" s="74">
        <f>H44+J44+L44+N44+P44+R44</f>
        <v>6689</v>
      </c>
      <c r="H44" s="75">
        <v>409</v>
      </c>
      <c r="I44" s="76">
        <v>6.1</v>
      </c>
      <c r="J44" s="75">
        <v>849</v>
      </c>
      <c r="K44" s="76">
        <v>12.7</v>
      </c>
      <c r="L44" s="75">
        <v>1587</v>
      </c>
      <c r="M44" s="76">
        <v>23.7</v>
      </c>
      <c r="N44" s="75">
        <v>3841</v>
      </c>
      <c r="O44" s="76">
        <v>57.4</v>
      </c>
      <c r="P44" s="75">
        <v>1</v>
      </c>
      <c r="Q44" s="76">
        <v>0</v>
      </c>
      <c r="R44" s="75">
        <v>2</v>
      </c>
      <c r="S44" s="76">
        <v>0</v>
      </c>
      <c r="T44" s="64"/>
      <c r="AA44" s="28">
        <f t="shared" si="2"/>
        <v>99.9</v>
      </c>
    </row>
    <row r="45" spans="2:27" ht="24" customHeight="1" x14ac:dyDescent="0.15">
      <c r="B45" s="155"/>
      <c r="C45" s="156"/>
      <c r="D45" s="156"/>
      <c r="E45" s="157"/>
      <c r="F45" s="80" t="s">
        <v>7</v>
      </c>
      <c r="G45" s="81">
        <f>H45+J45+L45+N45+P45+R45</f>
        <v>6924</v>
      </c>
      <c r="H45" s="82">
        <v>461</v>
      </c>
      <c r="I45" s="83">
        <v>6.7</v>
      </c>
      <c r="J45" s="82">
        <v>1081</v>
      </c>
      <c r="K45" s="83">
        <v>15.6</v>
      </c>
      <c r="L45" s="82">
        <v>1861</v>
      </c>
      <c r="M45" s="83">
        <v>26.9</v>
      </c>
      <c r="N45" s="82">
        <v>3519</v>
      </c>
      <c r="O45" s="83">
        <v>50.8</v>
      </c>
      <c r="P45" s="82">
        <v>0</v>
      </c>
      <c r="Q45" s="83">
        <v>0</v>
      </c>
      <c r="R45" s="82">
        <v>2</v>
      </c>
      <c r="S45" s="83">
        <v>0</v>
      </c>
      <c r="T45" s="64"/>
      <c r="AA45" s="28">
        <f t="shared" si="2"/>
        <v>100</v>
      </c>
    </row>
    <row r="46" spans="2:27" ht="26.1" customHeight="1" x14ac:dyDescent="0.15"/>
    <row r="47" spans="2:27" ht="26.1" customHeight="1" x14ac:dyDescent="0.15"/>
    <row r="48" spans="2:27" ht="26.1" customHeight="1" x14ac:dyDescent="0.15"/>
    <row r="49" ht="9" customHeight="1" x14ac:dyDescent="0.15"/>
    <row r="50" ht="15.75" customHeight="1" x14ac:dyDescent="0.15"/>
    <row r="51" ht="58.5" customHeight="1" x14ac:dyDescent="0.15"/>
    <row r="52" ht="26.1" customHeight="1" x14ac:dyDescent="0.15"/>
    <row r="53" ht="26.1" customHeight="1" x14ac:dyDescent="0.15"/>
    <row r="54" ht="26.1" customHeight="1" x14ac:dyDescent="0.15"/>
    <row r="55" ht="26.1" customHeight="1" x14ac:dyDescent="0.15"/>
    <row r="56" ht="26.1" customHeight="1" x14ac:dyDescent="0.15"/>
    <row r="57" ht="26.1" customHeight="1" x14ac:dyDescent="0.15"/>
    <row r="58" ht="26.1" customHeight="1" x14ac:dyDescent="0.15"/>
    <row r="59" ht="26.1" customHeight="1" x14ac:dyDescent="0.15"/>
  </sheetData>
  <mergeCells count="78">
    <mergeCell ref="T17:U17"/>
    <mergeCell ref="T18:U18"/>
    <mergeCell ref="T19:U19"/>
    <mergeCell ref="T20:U20"/>
    <mergeCell ref="T21:U21"/>
    <mergeCell ref="T26:U26"/>
    <mergeCell ref="T27:U27"/>
    <mergeCell ref="T28:U28"/>
    <mergeCell ref="T29:U29"/>
    <mergeCell ref="U31:V32"/>
    <mergeCell ref="B7:C7"/>
    <mergeCell ref="D7:E7"/>
    <mergeCell ref="F7:G7"/>
    <mergeCell ref="H7:I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A13:R13"/>
    <mergeCell ref="B15:E17"/>
    <mergeCell ref="F15:F17"/>
    <mergeCell ref="G15:G16"/>
    <mergeCell ref="H15:R15"/>
    <mergeCell ref="W15:X16"/>
    <mergeCell ref="H16:I16"/>
    <mergeCell ref="J16:K16"/>
    <mergeCell ref="L16:M16"/>
    <mergeCell ref="N16:O16"/>
    <mergeCell ref="P16:Q16"/>
    <mergeCell ref="R16:S16"/>
    <mergeCell ref="T15:V16"/>
    <mergeCell ref="B34:E37"/>
    <mergeCell ref="B18:E21"/>
    <mergeCell ref="B31:E33"/>
    <mergeCell ref="F31:F33"/>
    <mergeCell ref="G31:G32"/>
    <mergeCell ref="B26:E29"/>
    <mergeCell ref="F23:F25"/>
    <mergeCell ref="G23:G24"/>
    <mergeCell ref="N24:O24"/>
    <mergeCell ref="H23:Q23"/>
    <mergeCell ref="R31:S32"/>
    <mergeCell ref="H32:I32"/>
    <mergeCell ref="J32:K32"/>
    <mergeCell ref="L32:M32"/>
    <mergeCell ref="N32:O32"/>
    <mergeCell ref="H31:N31"/>
    <mergeCell ref="P31:Q32"/>
    <mergeCell ref="H24:I24"/>
    <mergeCell ref="J24:K24"/>
    <mergeCell ref="L24:M24"/>
    <mergeCell ref="T25:U25"/>
    <mergeCell ref="T23:V24"/>
    <mergeCell ref="B42:E45"/>
    <mergeCell ref="R39:S40"/>
    <mergeCell ref="H40:I40"/>
    <mergeCell ref="J40:K40"/>
    <mergeCell ref="L40:M40"/>
    <mergeCell ref="N40:O40"/>
    <mergeCell ref="B39:E41"/>
    <mergeCell ref="F39:F41"/>
    <mergeCell ref="G39:G40"/>
    <mergeCell ref="H39:N39"/>
    <mergeCell ref="P39:Q40"/>
    <mergeCell ref="R23:S24"/>
    <mergeCell ref="P24:Q24"/>
    <mergeCell ref="B23:E25"/>
  </mergeCells>
  <phoneticPr fontId="16"/>
  <printOptions horizontalCentered="1"/>
  <pageMargins left="0.31496062992125984" right="0.31496062992125984" top="0.39370078740157483" bottom="0.39370078740157483" header="0.19685039370078741" footer="0.27559055118110237"/>
  <pageSetup paperSize="9" scale="70" fitToHeight="0" orientation="landscape" horizontalDpi="300" verticalDpi="300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0"/>
  <sheetViews>
    <sheetView showGridLines="0" zoomScaleNormal="100" zoomScaleSheetLayoutView="100" workbookViewId="0">
      <selection activeCell="J11" sqref="J11"/>
    </sheetView>
  </sheetViews>
  <sheetFormatPr defaultColWidth="4.625" defaultRowHeight="13.5" x14ac:dyDescent="0.15"/>
  <cols>
    <col min="1" max="1" width="1.875" style="1" customWidth="1"/>
    <col min="2" max="7" width="8.625" style="1" customWidth="1"/>
    <col min="8" max="8" width="10.125" style="1" customWidth="1"/>
    <col min="9" max="9" width="7.625" style="1" customWidth="1"/>
    <col min="10" max="10" width="10.125" style="1" customWidth="1"/>
    <col min="11" max="11" width="7.625" style="1" customWidth="1"/>
    <col min="12" max="12" width="10.125" style="1" customWidth="1"/>
    <col min="13" max="13" width="7.625" style="1" customWidth="1"/>
    <col min="14" max="14" width="10.125" style="1" customWidth="1"/>
    <col min="15" max="15" width="7.625" style="1" customWidth="1"/>
    <col min="16" max="16" width="10.125" style="1" customWidth="1"/>
    <col min="17" max="17" width="7.625" style="1" customWidth="1"/>
    <col min="18" max="18" width="10.125" style="1" customWidth="1"/>
    <col min="19" max="19" width="7.625" style="1" customWidth="1"/>
    <col min="20" max="20" width="2.625" style="1" customWidth="1"/>
    <col min="21" max="21" width="8.125" style="1" customWidth="1"/>
    <col min="22" max="22" width="7.625" style="1" customWidth="1"/>
    <col min="23" max="23" width="2.625" style="1" customWidth="1"/>
    <col min="24" max="24" width="8.125" style="1" customWidth="1"/>
    <col min="25" max="25" width="7.625" style="1" customWidth="1"/>
    <col min="26" max="26" width="4.625" style="1"/>
    <col min="27" max="27" width="1.875" style="1" customWidth="1"/>
    <col min="28" max="31" width="8.125" style="1" customWidth="1"/>
    <col min="32" max="36" width="4.875" style="1" customWidth="1"/>
    <col min="37" max="47" width="11.5" style="1" customWidth="1"/>
    <col min="48" max="48" width="13.25" style="1" customWidth="1"/>
    <col min="49" max="16384" width="4.625" style="1"/>
  </cols>
  <sheetData>
    <row r="1" spans="1:48" s="2" customFormat="1" ht="18.600000000000001" customHeight="1" x14ac:dyDescent="0.15">
      <c r="A1" s="265" t="s">
        <v>64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7"/>
      <c r="M1" s="267"/>
      <c r="N1" s="267"/>
      <c r="O1" s="267"/>
      <c r="P1" s="267"/>
      <c r="Q1" s="267"/>
      <c r="R1" s="268"/>
      <c r="S1" s="268"/>
      <c r="T1" s="268"/>
      <c r="U1" s="269" t="s">
        <v>8</v>
      </c>
      <c r="V1" s="269"/>
      <c r="W1" s="269"/>
      <c r="X1" s="268"/>
      <c r="Y1" s="269"/>
    </row>
    <row r="2" spans="1:48" s="2" customFormat="1" ht="21" customHeight="1" x14ac:dyDescent="0.15">
      <c r="A2" s="270" t="s">
        <v>10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7"/>
      <c r="M2" s="267"/>
      <c r="N2" s="267"/>
      <c r="O2" s="267"/>
      <c r="P2" s="267"/>
      <c r="Q2" s="267"/>
      <c r="R2" s="268"/>
      <c r="S2" s="268"/>
      <c r="T2" s="268"/>
      <c r="U2" s="271"/>
      <c r="V2" s="271"/>
      <c r="W2" s="271"/>
      <c r="X2" s="268"/>
      <c r="Y2" s="271"/>
    </row>
    <row r="3" spans="1:48" ht="18.600000000000001" customHeight="1" x14ac:dyDescent="0.15">
      <c r="A3" s="272"/>
      <c r="B3" s="273" t="s">
        <v>9</v>
      </c>
      <c r="C3" s="272"/>
      <c r="D3" s="272"/>
      <c r="E3" s="272"/>
      <c r="F3" s="272"/>
      <c r="G3" s="272"/>
      <c r="H3" s="272"/>
      <c r="I3" s="272"/>
      <c r="J3" s="272"/>
      <c r="K3" s="272"/>
      <c r="L3" s="274"/>
      <c r="M3" s="274"/>
      <c r="N3" s="274"/>
      <c r="O3" s="274"/>
      <c r="P3" s="274"/>
      <c r="Q3" s="274"/>
      <c r="R3" s="275"/>
      <c r="S3" s="275"/>
      <c r="T3" s="275"/>
      <c r="U3" s="275"/>
      <c r="V3" s="275"/>
      <c r="W3" s="275"/>
      <c r="X3" s="275"/>
      <c r="Y3" s="275"/>
    </row>
    <row r="4" spans="1:48" ht="10.5" customHeight="1" x14ac:dyDescent="0.15">
      <c r="B4" s="3"/>
      <c r="C4" s="3"/>
      <c r="D4" s="3"/>
      <c r="E4" s="3"/>
      <c r="F4" s="3"/>
      <c r="G4" s="3"/>
      <c r="AB4" s="3"/>
      <c r="AC4" s="3"/>
      <c r="AD4" s="3"/>
      <c r="AE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4"/>
    </row>
    <row r="5" spans="1:48" s="12" customFormat="1" ht="17.25" x14ac:dyDescent="0.15">
      <c r="A5" s="10"/>
      <c r="B5" s="23" t="s">
        <v>20</v>
      </c>
      <c r="C5" s="5"/>
      <c r="D5" s="5"/>
      <c r="E5" s="5"/>
      <c r="F5" s="5"/>
      <c r="G5" s="5"/>
      <c r="AA5" s="10"/>
      <c r="AB5" s="5"/>
      <c r="AC5" s="5"/>
      <c r="AD5" s="5"/>
      <c r="AE5" s="5"/>
      <c r="AF5" s="5"/>
      <c r="AG5" s="5"/>
      <c r="AH5" s="5"/>
      <c r="AI5" s="5"/>
      <c r="AJ5" s="5"/>
      <c r="AK5" s="5"/>
      <c r="AL5" s="11"/>
    </row>
    <row r="6" spans="1:48" s="2" customFormat="1" ht="5.25" customHeight="1" thickBot="1" x14ac:dyDescent="0.2">
      <c r="B6" s="15"/>
      <c r="C6" s="15"/>
      <c r="D6" s="15"/>
      <c r="E6" s="18"/>
      <c r="F6" s="18"/>
      <c r="G6" s="18"/>
      <c r="AJ6" s="7"/>
    </row>
    <row r="7" spans="1:48" s="2" customFormat="1" ht="18" customHeight="1" x14ac:dyDescent="0.15">
      <c r="A7" s="6"/>
      <c r="B7" s="248" t="s">
        <v>3</v>
      </c>
      <c r="C7" s="193"/>
      <c r="D7" s="219" t="s">
        <v>17</v>
      </c>
      <c r="E7" s="249"/>
      <c r="F7" s="250" t="s">
        <v>18</v>
      </c>
      <c r="G7" s="220"/>
      <c r="H7" s="221" t="s">
        <v>19</v>
      </c>
      <c r="I7" s="222"/>
      <c r="AD7" s="6"/>
    </row>
    <row r="8" spans="1:48" s="2" customFormat="1" ht="18" customHeight="1" x14ac:dyDescent="0.15">
      <c r="A8" s="6"/>
      <c r="B8" s="223" t="s">
        <v>25</v>
      </c>
      <c r="C8" s="193"/>
      <c r="D8" s="224" t="s">
        <v>2</v>
      </c>
      <c r="E8" s="252"/>
      <c r="F8" s="251" t="s">
        <v>2</v>
      </c>
      <c r="G8" s="225"/>
      <c r="H8" s="29" t="s">
        <v>16</v>
      </c>
      <c r="I8" s="30" t="s">
        <v>14</v>
      </c>
      <c r="J8" s="1" t="s">
        <v>21</v>
      </c>
      <c r="AD8" s="6"/>
    </row>
    <row r="9" spans="1:48" s="2" customFormat="1" ht="18" customHeight="1" x14ac:dyDescent="0.15">
      <c r="B9" s="213" t="s">
        <v>26</v>
      </c>
      <c r="C9" s="214"/>
      <c r="D9" s="256">
        <v>6408</v>
      </c>
      <c r="E9" s="252"/>
      <c r="F9" s="253">
        <v>85</v>
      </c>
      <c r="G9" s="225"/>
      <c r="H9" s="31">
        <f>S18</f>
        <v>27.4</v>
      </c>
      <c r="I9" s="32" t="s">
        <v>14</v>
      </c>
      <c r="AO9" s="7"/>
    </row>
    <row r="10" spans="1:48" ht="18" customHeight="1" x14ac:dyDescent="0.15">
      <c r="A10" s="3"/>
      <c r="B10" s="213" t="s">
        <v>27</v>
      </c>
      <c r="C10" s="214"/>
      <c r="D10" s="256">
        <v>6700</v>
      </c>
      <c r="E10" s="252"/>
      <c r="F10" s="253">
        <v>84</v>
      </c>
      <c r="G10" s="225"/>
      <c r="H10" s="33">
        <f>S19</f>
        <v>27.2</v>
      </c>
      <c r="I10" s="34" t="s">
        <v>14</v>
      </c>
      <c r="J10" s="13"/>
      <c r="AD10" s="3"/>
      <c r="AE10" s="13"/>
      <c r="AF10" s="13"/>
      <c r="AG10" s="13"/>
      <c r="AH10" s="14"/>
      <c r="AI10" s="14"/>
      <c r="AJ10" s="14"/>
      <c r="AK10" s="14"/>
      <c r="AL10" s="14"/>
      <c r="AM10" s="14"/>
      <c r="AN10" s="14"/>
      <c r="AO10" s="14"/>
      <c r="AP10" s="14"/>
      <c r="AQ10" s="8"/>
    </row>
    <row r="11" spans="1:48" ht="18" customHeight="1" x14ac:dyDescent="0.15">
      <c r="A11" s="3"/>
      <c r="B11" s="213" t="s">
        <v>28</v>
      </c>
      <c r="C11" s="214"/>
      <c r="D11" s="255">
        <v>6897</v>
      </c>
      <c r="E11" s="252"/>
      <c r="F11" s="254">
        <v>84</v>
      </c>
      <c r="G11" s="225"/>
      <c r="H11" s="33">
        <f>S20</f>
        <v>28.4</v>
      </c>
      <c r="I11" s="34" t="s">
        <v>14</v>
      </c>
      <c r="J11" s="13"/>
      <c r="AD11" s="3"/>
      <c r="AE11" s="13"/>
      <c r="AF11" s="13"/>
      <c r="AG11" s="13"/>
      <c r="AH11" s="14"/>
      <c r="AI11" s="14"/>
      <c r="AJ11" s="14"/>
      <c r="AK11" s="14"/>
      <c r="AL11" s="14"/>
      <c r="AM11" s="14"/>
      <c r="AN11" s="14"/>
      <c r="AO11" s="14"/>
      <c r="AP11" s="14"/>
      <c r="AQ11" s="8"/>
    </row>
    <row r="12" spans="1:48" ht="18" customHeight="1" thickBot="1" x14ac:dyDescent="0.2">
      <c r="A12" s="3"/>
      <c r="B12" s="213" t="s">
        <v>29</v>
      </c>
      <c r="C12" s="214"/>
      <c r="D12" s="255">
        <v>7111</v>
      </c>
      <c r="E12" s="252"/>
      <c r="F12" s="254">
        <v>82</v>
      </c>
      <c r="G12" s="225"/>
      <c r="H12" s="35">
        <f>S21</f>
        <v>32.299999999999997</v>
      </c>
      <c r="I12" s="36" t="s">
        <v>15</v>
      </c>
      <c r="J12" s="13"/>
      <c r="AD12" s="3"/>
      <c r="AE12" s="13"/>
      <c r="AF12" s="13"/>
      <c r="AG12" s="13"/>
      <c r="AH12" s="14"/>
      <c r="AI12" s="14"/>
      <c r="AJ12" s="14"/>
      <c r="AK12" s="14"/>
      <c r="AL12" s="14"/>
      <c r="AM12" s="14"/>
      <c r="AN12" s="14"/>
      <c r="AO12" s="14"/>
      <c r="AP12" s="14"/>
      <c r="AQ12" s="8"/>
    </row>
    <row r="13" spans="1:48" ht="24" customHeight="1" x14ac:dyDescent="0.15">
      <c r="A13" s="210" t="s">
        <v>11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"/>
      <c r="T13" s="123"/>
      <c r="U13" s="17"/>
      <c r="V13" s="17"/>
      <c r="W13" s="17"/>
      <c r="X13" s="17"/>
      <c r="Y13" s="17"/>
      <c r="Z13" s="14"/>
      <c r="AA13" s="14"/>
      <c r="AB13" s="14"/>
      <c r="AC13" s="8"/>
    </row>
    <row r="14" spans="1:48" ht="24" customHeight="1" x14ac:dyDescent="0.15">
      <c r="A14" s="3"/>
      <c r="B14" s="16"/>
      <c r="C14" s="16"/>
      <c r="D14" s="16"/>
      <c r="E14" s="16"/>
      <c r="F14" s="13"/>
      <c r="G14" s="13"/>
      <c r="U14" s="19"/>
      <c r="V14" s="19"/>
      <c r="W14" s="19"/>
      <c r="X14" s="19"/>
      <c r="Y14" s="19"/>
      <c r="Z14" s="19"/>
      <c r="AA14" s="20"/>
      <c r="AB14" s="8"/>
    </row>
    <row r="15" spans="1:48" ht="15.75" customHeight="1" thickBot="1" x14ac:dyDescent="0.2">
      <c r="B15" s="183" t="s">
        <v>0</v>
      </c>
      <c r="C15" s="184"/>
      <c r="D15" s="184"/>
      <c r="E15" s="185"/>
      <c r="F15" s="171" t="s">
        <v>37</v>
      </c>
      <c r="G15" s="171" t="s">
        <v>60</v>
      </c>
      <c r="H15" s="175" t="s">
        <v>1</v>
      </c>
      <c r="I15" s="176"/>
      <c r="J15" s="176"/>
      <c r="K15" s="176"/>
      <c r="L15" s="176"/>
      <c r="M15" s="176"/>
      <c r="N15" s="176"/>
      <c r="O15" s="176"/>
      <c r="P15" s="176"/>
      <c r="Q15" s="176"/>
      <c r="R15" s="212"/>
      <c r="S15" s="38"/>
      <c r="T15" s="180" t="s">
        <v>59</v>
      </c>
      <c r="U15" s="257"/>
      <c r="V15" s="258"/>
      <c r="W15" s="143" t="s">
        <v>55</v>
      </c>
      <c r="X15" s="144"/>
      <c r="Y15" s="145"/>
    </row>
    <row r="16" spans="1:48" ht="30.75" customHeight="1" x14ac:dyDescent="0.15">
      <c r="B16" s="186"/>
      <c r="C16" s="187"/>
      <c r="D16" s="187"/>
      <c r="E16" s="188"/>
      <c r="F16" s="172"/>
      <c r="G16" s="174"/>
      <c r="H16" s="178" t="s">
        <v>31</v>
      </c>
      <c r="I16" s="145"/>
      <c r="J16" s="178" t="s">
        <v>32</v>
      </c>
      <c r="K16" s="145"/>
      <c r="L16" s="178" t="s">
        <v>33</v>
      </c>
      <c r="M16" s="145"/>
      <c r="N16" s="178" t="s">
        <v>34</v>
      </c>
      <c r="O16" s="145"/>
      <c r="P16" s="178" t="s">
        <v>35</v>
      </c>
      <c r="Q16" s="144"/>
      <c r="R16" s="204" t="s">
        <v>36</v>
      </c>
      <c r="S16" s="205"/>
      <c r="T16" s="259"/>
      <c r="U16" s="259"/>
      <c r="V16" s="260"/>
      <c r="W16" s="146"/>
      <c r="X16" s="147"/>
      <c r="Y16" s="148"/>
    </row>
    <row r="17" spans="2:25" ht="17.25" customHeight="1" x14ac:dyDescent="0.15">
      <c r="B17" s="189"/>
      <c r="C17" s="190"/>
      <c r="D17" s="190"/>
      <c r="E17" s="191"/>
      <c r="F17" s="173"/>
      <c r="G17" s="24" t="s">
        <v>12</v>
      </c>
      <c r="H17" s="25" t="s">
        <v>12</v>
      </c>
      <c r="I17" s="26" t="s">
        <v>13</v>
      </c>
      <c r="J17" s="25" t="s">
        <v>12</v>
      </c>
      <c r="K17" s="26" t="s">
        <v>13</v>
      </c>
      <c r="L17" s="25" t="s">
        <v>12</v>
      </c>
      <c r="M17" s="26" t="s">
        <v>13</v>
      </c>
      <c r="N17" s="25" t="s">
        <v>12</v>
      </c>
      <c r="O17" s="26" t="s">
        <v>13</v>
      </c>
      <c r="P17" s="25" t="s">
        <v>12</v>
      </c>
      <c r="Q17" s="37" t="s">
        <v>13</v>
      </c>
      <c r="R17" s="39" t="s">
        <v>12</v>
      </c>
      <c r="S17" s="40" t="s">
        <v>13</v>
      </c>
      <c r="T17" s="237" t="s">
        <v>12</v>
      </c>
      <c r="U17" s="142"/>
      <c r="V17" s="26" t="s">
        <v>13</v>
      </c>
      <c r="W17" s="141" t="s">
        <v>12</v>
      </c>
      <c r="X17" s="142"/>
      <c r="Y17" s="26" t="s">
        <v>13</v>
      </c>
    </row>
    <row r="18" spans="2:25" ht="24" customHeight="1" x14ac:dyDescent="0.15">
      <c r="B18" s="149" t="s">
        <v>44</v>
      </c>
      <c r="C18" s="196"/>
      <c r="D18" s="196"/>
      <c r="E18" s="197"/>
      <c r="F18" s="66" t="s">
        <v>4</v>
      </c>
      <c r="G18" s="67">
        <f>H18+J18+L18+N18+P18+R18+U18+W18</f>
        <v>6408</v>
      </c>
      <c r="H18" s="92">
        <v>332</v>
      </c>
      <c r="I18" s="93">
        <v>5.2</v>
      </c>
      <c r="J18" s="92">
        <v>568</v>
      </c>
      <c r="K18" s="93">
        <v>8.9</v>
      </c>
      <c r="L18" s="92">
        <v>1069</v>
      </c>
      <c r="M18" s="93">
        <v>16.7</v>
      </c>
      <c r="N18" s="92">
        <v>1773</v>
      </c>
      <c r="O18" s="93">
        <v>27.7</v>
      </c>
      <c r="P18" s="92">
        <v>910</v>
      </c>
      <c r="Q18" s="94">
        <v>14.2</v>
      </c>
      <c r="R18" s="95">
        <v>1753</v>
      </c>
      <c r="S18" s="47">
        <v>27.4</v>
      </c>
      <c r="T18" s="130"/>
      <c r="U18" s="96">
        <v>2</v>
      </c>
      <c r="V18" s="97">
        <v>0</v>
      </c>
      <c r="W18" s="241">
        <v>1</v>
      </c>
      <c r="X18" s="227"/>
      <c r="Y18" s="97">
        <v>0</v>
      </c>
    </row>
    <row r="19" spans="2:25" ht="24" customHeight="1" x14ac:dyDescent="0.15">
      <c r="B19" s="198"/>
      <c r="C19" s="199"/>
      <c r="D19" s="199"/>
      <c r="E19" s="200"/>
      <c r="F19" s="73" t="s">
        <v>5</v>
      </c>
      <c r="G19" s="74">
        <f>H19+J19+L19+N19+P19+R19+T19+W19</f>
        <v>6700</v>
      </c>
      <c r="H19" s="98">
        <v>413</v>
      </c>
      <c r="I19" s="99">
        <v>6.2</v>
      </c>
      <c r="J19" s="98">
        <v>692</v>
      </c>
      <c r="K19" s="99">
        <v>10.3</v>
      </c>
      <c r="L19" s="98">
        <v>1245</v>
      </c>
      <c r="M19" s="99">
        <v>18.600000000000001</v>
      </c>
      <c r="N19" s="98">
        <v>1694</v>
      </c>
      <c r="O19" s="99">
        <v>25.3</v>
      </c>
      <c r="P19" s="98">
        <v>829</v>
      </c>
      <c r="Q19" s="100">
        <v>12.4</v>
      </c>
      <c r="R19" s="101">
        <v>1824</v>
      </c>
      <c r="S19" s="48">
        <v>27.2</v>
      </c>
      <c r="T19" s="262">
        <v>0</v>
      </c>
      <c r="U19" s="229"/>
      <c r="V19" s="102">
        <v>0</v>
      </c>
      <c r="W19" s="264">
        <v>3</v>
      </c>
      <c r="X19" s="229"/>
      <c r="Y19" s="102">
        <v>0</v>
      </c>
    </row>
    <row r="20" spans="2:25" ht="24" customHeight="1" x14ac:dyDescent="0.15">
      <c r="B20" s="198"/>
      <c r="C20" s="199"/>
      <c r="D20" s="199"/>
      <c r="E20" s="200"/>
      <c r="F20" s="73" t="s">
        <v>6</v>
      </c>
      <c r="G20" s="74">
        <f>H20+J20+L20+N20+P20+R20+T20+W20</f>
        <v>6897</v>
      </c>
      <c r="H20" s="103">
        <v>409</v>
      </c>
      <c r="I20" s="104">
        <v>5.9</v>
      </c>
      <c r="J20" s="103">
        <v>678</v>
      </c>
      <c r="K20" s="104">
        <v>9.8000000000000007</v>
      </c>
      <c r="L20" s="103">
        <v>1235</v>
      </c>
      <c r="M20" s="104">
        <v>17.899999999999999</v>
      </c>
      <c r="N20" s="103">
        <v>1764</v>
      </c>
      <c r="O20" s="104">
        <v>25.6</v>
      </c>
      <c r="P20" s="103">
        <v>846</v>
      </c>
      <c r="Q20" s="105">
        <v>12.3</v>
      </c>
      <c r="R20" s="106">
        <v>1962</v>
      </c>
      <c r="S20" s="49">
        <v>28.4</v>
      </c>
      <c r="T20" s="263">
        <v>2</v>
      </c>
      <c r="U20" s="229"/>
      <c r="V20" s="107">
        <v>0</v>
      </c>
      <c r="W20" s="243">
        <v>1</v>
      </c>
      <c r="X20" s="229"/>
      <c r="Y20" s="107">
        <v>0</v>
      </c>
    </row>
    <row r="21" spans="2:25" ht="24" customHeight="1" thickBot="1" x14ac:dyDescent="0.2">
      <c r="B21" s="201"/>
      <c r="C21" s="202"/>
      <c r="D21" s="202"/>
      <c r="E21" s="203"/>
      <c r="F21" s="80" t="s">
        <v>7</v>
      </c>
      <c r="G21" s="81">
        <f>H21+J21+L21+N21+P21+R21+T21+W21</f>
        <v>7111</v>
      </c>
      <c r="H21" s="108">
        <v>415</v>
      </c>
      <c r="I21" s="109">
        <v>5.8</v>
      </c>
      <c r="J21" s="108">
        <v>669</v>
      </c>
      <c r="K21" s="109">
        <v>9.4</v>
      </c>
      <c r="L21" s="108">
        <v>1144</v>
      </c>
      <c r="M21" s="109">
        <v>16.100000000000001</v>
      </c>
      <c r="N21" s="108">
        <v>1679</v>
      </c>
      <c r="O21" s="109">
        <v>23.6</v>
      </c>
      <c r="P21" s="108">
        <v>901</v>
      </c>
      <c r="Q21" s="110">
        <v>12.7</v>
      </c>
      <c r="R21" s="111">
        <v>2299</v>
      </c>
      <c r="S21" s="50">
        <v>32.299999999999997</v>
      </c>
      <c r="T21" s="261">
        <v>2</v>
      </c>
      <c r="U21" s="232"/>
      <c r="V21" s="112">
        <v>0</v>
      </c>
      <c r="W21" s="244">
        <v>2</v>
      </c>
      <c r="X21" s="232"/>
      <c r="Y21" s="112">
        <v>0</v>
      </c>
    </row>
    <row r="22" spans="2:25" ht="24" customHeight="1" x14ac:dyDescent="0.15">
      <c r="B22" s="41"/>
      <c r="C22" s="41"/>
      <c r="D22" s="41"/>
      <c r="E22" s="41"/>
      <c r="F22" s="60"/>
      <c r="G22" s="61"/>
      <c r="H22" s="57"/>
      <c r="I22" s="62"/>
      <c r="J22" s="57"/>
      <c r="K22" s="62"/>
      <c r="L22" s="57"/>
      <c r="M22" s="62"/>
      <c r="N22" s="57"/>
      <c r="O22" s="62"/>
      <c r="P22" s="57"/>
      <c r="Q22" s="62"/>
      <c r="R22" s="57"/>
      <c r="S22" s="58"/>
      <c r="T22" s="58"/>
      <c r="U22" s="57"/>
      <c r="V22" s="59"/>
      <c r="W22" s="59"/>
      <c r="X22" s="57"/>
      <c r="Y22" s="59"/>
    </row>
    <row r="23" spans="2:25" ht="15.75" customHeight="1" x14ac:dyDescent="0.15">
      <c r="B23" s="183" t="s">
        <v>0</v>
      </c>
      <c r="C23" s="184"/>
      <c r="D23" s="184"/>
      <c r="E23" s="185"/>
      <c r="F23" s="171" t="s">
        <v>37</v>
      </c>
      <c r="G23" s="171" t="s">
        <v>60</v>
      </c>
      <c r="H23" s="175" t="s">
        <v>1</v>
      </c>
      <c r="I23" s="192"/>
      <c r="J23" s="192"/>
      <c r="K23" s="192"/>
      <c r="L23" s="192"/>
      <c r="M23" s="192"/>
      <c r="N23" s="192"/>
      <c r="O23" s="192"/>
      <c r="P23" s="192"/>
      <c r="Q23" s="193"/>
      <c r="R23" s="180" t="s">
        <v>58</v>
      </c>
      <c r="S23" s="158"/>
      <c r="T23" s="143" t="s">
        <v>55</v>
      </c>
      <c r="U23" s="245"/>
      <c r="V23" s="158"/>
      <c r="W23" s="124"/>
    </row>
    <row r="24" spans="2:25" ht="30" customHeight="1" x14ac:dyDescent="0.15">
      <c r="B24" s="186"/>
      <c r="C24" s="187"/>
      <c r="D24" s="187"/>
      <c r="E24" s="188"/>
      <c r="F24" s="172"/>
      <c r="G24" s="174"/>
      <c r="H24" s="149" t="s">
        <v>50</v>
      </c>
      <c r="I24" s="151"/>
      <c r="J24" s="149" t="s">
        <v>49</v>
      </c>
      <c r="K24" s="151"/>
      <c r="L24" s="149" t="s">
        <v>48</v>
      </c>
      <c r="M24" s="151"/>
      <c r="N24" s="178" t="s">
        <v>46</v>
      </c>
      <c r="O24" s="145"/>
      <c r="P24" s="182" t="s">
        <v>47</v>
      </c>
      <c r="Q24" s="151"/>
      <c r="R24" s="181"/>
      <c r="S24" s="160"/>
      <c r="T24" s="246"/>
      <c r="U24" s="247"/>
      <c r="V24" s="160"/>
      <c r="W24" s="124"/>
    </row>
    <row r="25" spans="2:25" ht="14.25" customHeight="1" x14ac:dyDescent="0.15">
      <c r="B25" s="189"/>
      <c r="C25" s="190"/>
      <c r="D25" s="190"/>
      <c r="E25" s="191"/>
      <c r="F25" s="173"/>
      <c r="G25" s="24" t="s">
        <v>12</v>
      </c>
      <c r="H25" s="25" t="s">
        <v>12</v>
      </c>
      <c r="I25" s="26" t="s">
        <v>13</v>
      </c>
      <c r="J25" s="25" t="s">
        <v>12</v>
      </c>
      <c r="K25" s="26" t="s">
        <v>13</v>
      </c>
      <c r="L25" s="25" t="s">
        <v>12</v>
      </c>
      <c r="M25" s="26" t="s">
        <v>13</v>
      </c>
      <c r="N25" s="25" t="s">
        <v>12</v>
      </c>
      <c r="O25" s="26" t="s">
        <v>13</v>
      </c>
      <c r="P25" s="25" t="s">
        <v>12</v>
      </c>
      <c r="Q25" s="26" t="s">
        <v>13</v>
      </c>
      <c r="R25" s="37" t="s">
        <v>12</v>
      </c>
      <c r="S25" s="26" t="s">
        <v>13</v>
      </c>
      <c r="T25" s="141" t="s">
        <v>12</v>
      </c>
      <c r="U25" s="142"/>
      <c r="V25" s="26" t="s">
        <v>13</v>
      </c>
      <c r="W25" s="125"/>
    </row>
    <row r="26" spans="2:25" ht="24" customHeight="1" x14ac:dyDescent="0.15">
      <c r="B26" s="149" t="s">
        <v>42</v>
      </c>
      <c r="C26" s="196"/>
      <c r="D26" s="196"/>
      <c r="E26" s="197"/>
      <c r="F26" s="66" t="s">
        <v>4</v>
      </c>
      <c r="G26" s="67">
        <f>H26+J26+L26+N26+P26+R26+T26</f>
        <v>6408</v>
      </c>
      <c r="H26" s="92">
        <v>182</v>
      </c>
      <c r="I26" s="93">
        <v>2.8</v>
      </c>
      <c r="J26" s="92">
        <v>708</v>
      </c>
      <c r="K26" s="97">
        <v>11</v>
      </c>
      <c r="L26" s="92">
        <v>1356</v>
      </c>
      <c r="M26" s="93">
        <v>21.2</v>
      </c>
      <c r="N26" s="92">
        <v>1593</v>
      </c>
      <c r="O26" s="93">
        <v>24.9</v>
      </c>
      <c r="P26" s="92">
        <v>2563</v>
      </c>
      <c r="Q26" s="113">
        <v>40</v>
      </c>
      <c r="R26" s="92">
        <v>5</v>
      </c>
      <c r="S26" s="97">
        <v>0.1</v>
      </c>
      <c r="T26" s="241">
        <v>1</v>
      </c>
      <c r="U26" s="227"/>
      <c r="V26" s="97">
        <v>0</v>
      </c>
      <c r="W26" s="128"/>
    </row>
    <row r="27" spans="2:25" ht="24" customHeight="1" x14ac:dyDescent="0.15">
      <c r="B27" s="198"/>
      <c r="C27" s="199"/>
      <c r="D27" s="199"/>
      <c r="E27" s="200"/>
      <c r="F27" s="87"/>
      <c r="G27" s="88"/>
      <c r="H27" s="114"/>
      <c r="I27" s="115"/>
      <c r="J27" s="114"/>
      <c r="K27" s="115"/>
      <c r="L27" s="114"/>
      <c r="M27" s="115"/>
      <c r="N27" s="114"/>
      <c r="O27" s="115"/>
      <c r="P27" s="114"/>
      <c r="Q27" s="116"/>
      <c r="R27" s="114"/>
      <c r="S27" s="117"/>
      <c r="T27" s="242"/>
      <c r="U27" s="229"/>
      <c r="V27" s="117"/>
      <c r="W27" s="128"/>
    </row>
    <row r="28" spans="2:25" ht="24" customHeight="1" x14ac:dyDescent="0.15">
      <c r="B28" s="198"/>
      <c r="C28" s="199"/>
      <c r="D28" s="199"/>
      <c r="E28" s="200"/>
      <c r="F28" s="73" t="s">
        <v>6</v>
      </c>
      <c r="G28" s="74">
        <f>H28+J28+L28+N28+P28+R28+T28</f>
        <v>6897</v>
      </c>
      <c r="H28" s="103">
        <v>263</v>
      </c>
      <c r="I28" s="104">
        <v>3.8</v>
      </c>
      <c r="J28" s="103">
        <v>778</v>
      </c>
      <c r="K28" s="104">
        <v>11.3</v>
      </c>
      <c r="L28" s="103">
        <v>1320</v>
      </c>
      <c r="M28" s="104">
        <v>19.100000000000001</v>
      </c>
      <c r="N28" s="103">
        <v>1661</v>
      </c>
      <c r="O28" s="104">
        <v>24.1</v>
      </c>
      <c r="P28" s="103">
        <v>2870</v>
      </c>
      <c r="Q28" s="105">
        <v>41.6</v>
      </c>
      <c r="R28" s="103">
        <v>2</v>
      </c>
      <c r="S28" s="107">
        <v>0</v>
      </c>
      <c r="T28" s="243">
        <v>3</v>
      </c>
      <c r="U28" s="229"/>
      <c r="V28" s="107">
        <v>0</v>
      </c>
      <c r="W28" s="129"/>
    </row>
    <row r="29" spans="2:25" ht="24" customHeight="1" x14ac:dyDescent="0.15">
      <c r="B29" s="201"/>
      <c r="C29" s="202"/>
      <c r="D29" s="202"/>
      <c r="E29" s="203"/>
      <c r="F29" s="80" t="s">
        <v>7</v>
      </c>
      <c r="G29" s="81">
        <f>H29+J29+L29+N29+P29+R29+T29</f>
        <v>7111</v>
      </c>
      <c r="H29" s="108">
        <v>176</v>
      </c>
      <c r="I29" s="109">
        <v>2.5</v>
      </c>
      <c r="J29" s="108">
        <v>719</v>
      </c>
      <c r="K29" s="109">
        <v>10.1</v>
      </c>
      <c r="L29" s="108">
        <v>1340</v>
      </c>
      <c r="M29" s="109">
        <v>18.8</v>
      </c>
      <c r="N29" s="108">
        <v>1830</v>
      </c>
      <c r="O29" s="109">
        <v>25.7</v>
      </c>
      <c r="P29" s="108">
        <v>3033</v>
      </c>
      <c r="Q29" s="110">
        <v>42.7</v>
      </c>
      <c r="R29" s="108">
        <v>1</v>
      </c>
      <c r="S29" s="112">
        <v>0</v>
      </c>
      <c r="T29" s="244">
        <v>12</v>
      </c>
      <c r="U29" s="232"/>
      <c r="V29" s="112">
        <v>0.2</v>
      </c>
      <c r="W29" s="129"/>
    </row>
    <row r="30" spans="2:25" ht="24" customHeight="1" x14ac:dyDescent="0.15">
      <c r="B30" s="41"/>
      <c r="C30" s="41"/>
      <c r="D30" s="41"/>
      <c r="E30" s="41"/>
      <c r="F30" s="60"/>
      <c r="G30" s="61"/>
      <c r="H30" s="55"/>
      <c r="I30" s="56"/>
      <c r="J30" s="55"/>
      <c r="K30" s="56"/>
      <c r="L30" s="55"/>
      <c r="M30" s="56"/>
      <c r="N30" s="55"/>
      <c r="O30" s="56"/>
      <c r="P30" s="57"/>
      <c r="Q30" s="62"/>
      <c r="R30" s="57"/>
      <c r="S30" s="58"/>
      <c r="T30" s="58"/>
      <c r="U30" s="57"/>
      <c r="V30" s="59"/>
      <c r="W30" s="59"/>
      <c r="X30" s="57"/>
      <c r="Y30" s="59"/>
    </row>
    <row r="31" spans="2:25" ht="14.25" customHeight="1" x14ac:dyDescent="0.15">
      <c r="B31" s="162" t="s">
        <v>0</v>
      </c>
      <c r="C31" s="163"/>
      <c r="D31" s="163"/>
      <c r="E31" s="164"/>
      <c r="F31" s="171" t="s">
        <v>37</v>
      </c>
      <c r="G31" s="171" t="s">
        <v>53</v>
      </c>
      <c r="H31" s="175" t="s">
        <v>1</v>
      </c>
      <c r="I31" s="176"/>
      <c r="J31" s="177"/>
      <c r="K31" s="177"/>
      <c r="L31" s="177"/>
      <c r="M31" s="177"/>
      <c r="N31" s="177"/>
      <c r="O31" s="22"/>
      <c r="P31" s="178" t="s">
        <v>57</v>
      </c>
      <c r="Q31" s="158"/>
      <c r="R31" s="143" t="s">
        <v>55</v>
      </c>
      <c r="S31" s="158"/>
      <c r="T31" s="124"/>
      <c r="U31" s="233" t="s">
        <v>61</v>
      </c>
      <c r="V31" s="234"/>
      <c r="W31" s="9"/>
      <c r="Y31" s="9"/>
    </row>
    <row r="32" spans="2:25" ht="30.75" customHeight="1" x14ac:dyDescent="0.15">
      <c r="B32" s="165"/>
      <c r="C32" s="166"/>
      <c r="D32" s="166"/>
      <c r="E32" s="167"/>
      <c r="F32" s="172"/>
      <c r="G32" s="174"/>
      <c r="H32" s="194" t="s">
        <v>51</v>
      </c>
      <c r="I32" s="148"/>
      <c r="J32" s="195" t="s">
        <v>62</v>
      </c>
      <c r="K32" s="154"/>
      <c r="L32" s="195" t="s">
        <v>63</v>
      </c>
      <c r="M32" s="154"/>
      <c r="N32" s="194" t="s">
        <v>52</v>
      </c>
      <c r="O32" s="148"/>
      <c r="P32" s="179"/>
      <c r="Q32" s="160"/>
      <c r="R32" s="159"/>
      <c r="S32" s="160"/>
      <c r="T32" s="124"/>
      <c r="U32" s="235"/>
      <c r="V32" s="236"/>
      <c r="W32" s="9"/>
      <c r="Y32" s="9"/>
    </row>
    <row r="33" spans="2:25" ht="14.25" customHeight="1" x14ac:dyDescent="0.15">
      <c r="B33" s="168"/>
      <c r="C33" s="169"/>
      <c r="D33" s="169"/>
      <c r="E33" s="170"/>
      <c r="F33" s="173"/>
      <c r="G33" s="24" t="s">
        <v>12</v>
      </c>
      <c r="H33" s="25" t="s">
        <v>12</v>
      </c>
      <c r="I33" s="26" t="s">
        <v>13</v>
      </c>
      <c r="J33" s="25" t="s">
        <v>12</v>
      </c>
      <c r="K33" s="26" t="s">
        <v>13</v>
      </c>
      <c r="L33" s="25" t="s">
        <v>12</v>
      </c>
      <c r="M33" s="26" t="s">
        <v>13</v>
      </c>
      <c r="N33" s="25" t="s">
        <v>12</v>
      </c>
      <c r="O33" s="26" t="s">
        <v>13</v>
      </c>
      <c r="P33" s="25" t="s">
        <v>12</v>
      </c>
      <c r="Q33" s="26" t="s">
        <v>13</v>
      </c>
      <c r="R33" s="25" t="s">
        <v>12</v>
      </c>
      <c r="S33" s="26" t="s">
        <v>13</v>
      </c>
      <c r="T33" s="125"/>
      <c r="U33" s="25" t="s">
        <v>12</v>
      </c>
      <c r="V33" s="26" t="s">
        <v>13</v>
      </c>
      <c r="W33" s="9"/>
      <c r="Y33" s="9"/>
    </row>
    <row r="34" spans="2:25" ht="24" customHeight="1" x14ac:dyDescent="0.15">
      <c r="B34" s="149" t="s">
        <v>45</v>
      </c>
      <c r="C34" s="150"/>
      <c r="D34" s="150"/>
      <c r="E34" s="151"/>
      <c r="F34" s="66" t="s">
        <v>4</v>
      </c>
      <c r="G34" s="67">
        <f>H34+J34+L34+N34+P34+R34</f>
        <v>6408</v>
      </c>
      <c r="H34" s="92">
        <v>2633</v>
      </c>
      <c r="I34" s="118">
        <v>41.1</v>
      </c>
      <c r="J34" s="92">
        <v>2001</v>
      </c>
      <c r="K34" s="118">
        <v>31.2</v>
      </c>
      <c r="L34" s="92">
        <v>1223</v>
      </c>
      <c r="M34" s="118">
        <v>19.100000000000001</v>
      </c>
      <c r="N34" s="92">
        <v>544</v>
      </c>
      <c r="O34" s="118">
        <v>8.5</v>
      </c>
      <c r="P34" s="92">
        <v>2</v>
      </c>
      <c r="Q34" s="118">
        <v>0</v>
      </c>
      <c r="R34" s="92">
        <v>5</v>
      </c>
      <c r="S34" s="118">
        <v>0.1</v>
      </c>
      <c r="T34" s="131"/>
      <c r="U34" s="133">
        <f>H34+J34</f>
        <v>4634</v>
      </c>
      <c r="V34" s="134">
        <f>I34+K34</f>
        <v>72.3</v>
      </c>
    </row>
    <row r="35" spans="2:25" ht="24" customHeight="1" x14ac:dyDescent="0.15">
      <c r="B35" s="152"/>
      <c r="C35" s="153"/>
      <c r="D35" s="153"/>
      <c r="E35" s="154"/>
      <c r="F35" s="87"/>
      <c r="G35" s="88"/>
      <c r="H35" s="114"/>
      <c r="I35" s="119"/>
      <c r="J35" s="114"/>
      <c r="K35" s="119"/>
      <c r="L35" s="114"/>
      <c r="M35" s="119"/>
      <c r="N35" s="114"/>
      <c r="O35" s="119"/>
      <c r="P35" s="114"/>
      <c r="Q35" s="119"/>
      <c r="R35" s="114"/>
      <c r="S35" s="119"/>
      <c r="T35" s="131"/>
      <c r="U35" s="135"/>
      <c r="V35" s="136"/>
    </row>
    <row r="36" spans="2:25" ht="24" customHeight="1" x14ac:dyDescent="0.15">
      <c r="B36" s="152"/>
      <c r="C36" s="153"/>
      <c r="D36" s="153"/>
      <c r="E36" s="154"/>
      <c r="F36" s="73" t="s">
        <v>6</v>
      </c>
      <c r="G36" s="74">
        <f>H36+J36+L36+N36+P36+R36</f>
        <v>6897</v>
      </c>
      <c r="H36" s="103">
        <v>3315</v>
      </c>
      <c r="I36" s="120">
        <v>48.1</v>
      </c>
      <c r="J36" s="103">
        <v>1742</v>
      </c>
      <c r="K36" s="120">
        <v>25.3</v>
      </c>
      <c r="L36" s="103">
        <v>1136</v>
      </c>
      <c r="M36" s="120">
        <v>16.5</v>
      </c>
      <c r="N36" s="103">
        <v>694</v>
      </c>
      <c r="O36" s="120">
        <v>10.1</v>
      </c>
      <c r="P36" s="103">
        <v>7</v>
      </c>
      <c r="Q36" s="120">
        <v>0.1</v>
      </c>
      <c r="R36" s="103">
        <v>3</v>
      </c>
      <c r="S36" s="120">
        <v>0</v>
      </c>
      <c r="T36" s="131"/>
      <c r="U36" s="137">
        <f>H36+J36</f>
        <v>5057</v>
      </c>
      <c r="V36" s="138">
        <f>I36+K36</f>
        <v>73.400000000000006</v>
      </c>
    </row>
    <row r="37" spans="2:25" ht="24" customHeight="1" x14ac:dyDescent="0.15">
      <c r="B37" s="155"/>
      <c r="C37" s="156"/>
      <c r="D37" s="156"/>
      <c r="E37" s="157"/>
      <c r="F37" s="80" t="s">
        <v>7</v>
      </c>
      <c r="G37" s="81">
        <f>H37+J37+L37+N37+P37+R37</f>
        <v>7111</v>
      </c>
      <c r="H37" s="108">
        <v>3436</v>
      </c>
      <c r="I37" s="121">
        <v>48.3</v>
      </c>
      <c r="J37" s="108">
        <v>1737</v>
      </c>
      <c r="K37" s="121">
        <v>24.4</v>
      </c>
      <c r="L37" s="108">
        <v>1139</v>
      </c>
      <c r="M37" s="121">
        <v>16</v>
      </c>
      <c r="N37" s="108">
        <v>787</v>
      </c>
      <c r="O37" s="121">
        <v>11.1</v>
      </c>
      <c r="P37" s="108">
        <v>8</v>
      </c>
      <c r="Q37" s="121">
        <v>0.1</v>
      </c>
      <c r="R37" s="108">
        <v>4</v>
      </c>
      <c r="S37" s="121">
        <v>0.1</v>
      </c>
      <c r="T37" s="131"/>
      <c r="U37" s="139">
        <f>H37+J37</f>
        <v>5173</v>
      </c>
      <c r="V37" s="140">
        <f>I37+K37</f>
        <v>72.699999999999989</v>
      </c>
    </row>
    <row r="38" spans="2:25" ht="26.1" customHeight="1" x14ac:dyDescent="0.15"/>
    <row r="39" spans="2:25" ht="14.25" customHeight="1" x14ac:dyDescent="0.15">
      <c r="B39" s="162" t="s">
        <v>0</v>
      </c>
      <c r="C39" s="163"/>
      <c r="D39" s="163"/>
      <c r="E39" s="164"/>
      <c r="F39" s="171" t="s">
        <v>37</v>
      </c>
      <c r="G39" s="171" t="s">
        <v>53</v>
      </c>
      <c r="H39" s="175" t="s">
        <v>1</v>
      </c>
      <c r="I39" s="176"/>
      <c r="J39" s="177"/>
      <c r="K39" s="177"/>
      <c r="L39" s="177"/>
      <c r="M39" s="177"/>
      <c r="N39" s="177"/>
      <c r="O39" s="22"/>
      <c r="P39" s="178" t="s">
        <v>54</v>
      </c>
      <c r="Q39" s="158"/>
      <c r="R39" s="143" t="s">
        <v>56</v>
      </c>
      <c r="S39" s="158"/>
      <c r="T39" s="124"/>
      <c r="U39" s="9"/>
      <c r="V39" s="9"/>
      <c r="W39" s="9"/>
      <c r="Y39" s="9"/>
    </row>
    <row r="40" spans="2:25" ht="30.75" customHeight="1" x14ac:dyDescent="0.15">
      <c r="B40" s="165"/>
      <c r="C40" s="166"/>
      <c r="D40" s="166"/>
      <c r="E40" s="167"/>
      <c r="F40" s="172"/>
      <c r="G40" s="174"/>
      <c r="H40" s="161" t="s">
        <v>38</v>
      </c>
      <c r="I40" s="154"/>
      <c r="J40" s="161" t="s">
        <v>39</v>
      </c>
      <c r="K40" s="154"/>
      <c r="L40" s="161" t="s">
        <v>40</v>
      </c>
      <c r="M40" s="154"/>
      <c r="N40" s="161" t="s">
        <v>41</v>
      </c>
      <c r="O40" s="154"/>
      <c r="P40" s="179"/>
      <c r="Q40" s="160"/>
      <c r="R40" s="159"/>
      <c r="S40" s="160"/>
      <c r="T40" s="124"/>
      <c r="U40" s="9"/>
      <c r="V40" s="9"/>
      <c r="W40" s="9"/>
      <c r="Y40" s="9"/>
    </row>
    <row r="41" spans="2:25" ht="15.75" customHeight="1" x14ac:dyDescent="0.15">
      <c r="B41" s="168"/>
      <c r="C41" s="169"/>
      <c r="D41" s="169"/>
      <c r="E41" s="170"/>
      <c r="F41" s="173"/>
      <c r="G41" s="24" t="s">
        <v>12</v>
      </c>
      <c r="H41" s="25" t="s">
        <v>12</v>
      </c>
      <c r="I41" s="26" t="s">
        <v>13</v>
      </c>
      <c r="J41" s="25" t="s">
        <v>12</v>
      </c>
      <c r="K41" s="26" t="s">
        <v>13</v>
      </c>
      <c r="L41" s="25" t="s">
        <v>12</v>
      </c>
      <c r="M41" s="26" t="s">
        <v>13</v>
      </c>
      <c r="N41" s="25" t="s">
        <v>12</v>
      </c>
      <c r="O41" s="26" t="s">
        <v>13</v>
      </c>
      <c r="P41" s="25" t="s">
        <v>12</v>
      </c>
      <c r="Q41" s="26" t="s">
        <v>13</v>
      </c>
      <c r="R41" s="25" t="s">
        <v>12</v>
      </c>
      <c r="S41" s="26" t="s">
        <v>13</v>
      </c>
      <c r="T41" s="125"/>
      <c r="U41" s="9"/>
      <c r="V41" s="9"/>
      <c r="W41" s="9"/>
      <c r="Y41" s="9"/>
    </row>
    <row r="42" spans="2:25" ht="24" customHeight="1" x14ac:dyDescent="0.15">
      <c r="B42" s="149" t="s">
        <v>43</v>
      </c>
      <c r="C42" s="150"/>
      <c r="D42" s="150"/>
      <c r="E42" s="151"/>
      <c r="F42" s="66" t="s">
        <v>4</v>
      </c>
      <c r="G42" s="67">
        <f>H42+J42+L42+N42+P42+R42</f>
        <v>6408</v>
      </c>
      <c r="H42" s="92">
        <v>211</v>
      </c>
      <c r="I42" s="118">
        <v>3.3</v>
      </c>
      <c r="J42" s="92">
        <v>601</v>
      </c>
      <c r="K42" s="118">
        <v>9.4</v>
      </c>
      <c r="L42" s="92">
        <v>1336</v>
      </c>
      <c r="M42" s="118">
        <v>20.8</v>
      </c>
      <c r="N42" s="92">
        <v>4247</v>
      </c>
      <c r="O42" s="118">
        <v>66.3</v>
      </c>
      <c r="P42" s="92">
        <v>0</v>
      </c>
      <c r="Q42" s="118">
        <v>0</v>
      </c>
      <c r="R42" s="92">
        <v>13</v>
      </c>
      <c r="S42" s="118">
        <v>0.2</v>
      </c>
      <c r="T42" s="131"/>
    </row>
    <row r="43" spans="2:25" ht="24" customHeight="1" x14ac:dyDescent="0.15">
      <c r="B43" s="152"/>
      <c r="C43" s="153"/>
      <c r="D43" s="153"/>
      <c r="E43" s="154"/>
      <c r="F43" s="73" t="s">
        <v>5</v>
      </c>
      <c r="G43" s="74">
        <f>H43+J43+L43+N43+P43+R43</f>
        <v>6700</v>
      </c>
      <c r="H43" s="98">
        <v>268</v>
      </c>
      <c r="I43" s="122">
        <v>4</v>
      </c>
      <c r="J43" s="98">
        <v>653</v>
      </c>
      <c r="K43" s="122">
        <v>9.6999999999999993</v>
      </c>
      <c r="L43" s="98">
        <v>1350</v>
      </c>
      <c r="M43" s="122">
        <v>20.100000000000001</v>
      </c>
      <c r="N43" s="98">
        <v>4409</v>
      </c>
      <c r="O43" s="122">
        <v>65.8</v>
      </c>
      <c r="P43" s="98">
        <v>1</v>
      </c>
      <c r="Q43" s="122">
        <v>0</v>
      </c>
      <c r="R43" s="98">
        <v>19</v>
      </c>
      <c r="S43" s="122">
        <v>0.3</v>
      </c>
      <c r="T43" s="132"/>
    </row>
    <row r="44" spans="2:25" ht="24" customHeight="1" x14ac:dyDescent="0.15">
      <c r="B44" s="152"/>
      <c r="C44" s="153"/>
      <c r="D44" s="153"/>
      <c r="E44" s="154"/>
      <c r="F44" s="73" t="s">
        <v>6</v>
      </c>
      <c r="G44" s="74">
        <f>H44+J44+L44+N44+P44+R44</f>
        <v>6897</v>
      </c>
      <c r="H44" s="103">
        <v>315</v>
      </c>
      <c r="I44" s="120">
        <v>4.5999999999999996</v>
      </c>
      <c r="J44" s="103">
        <v>663</v>
      </c>
      <c r="K44" s="120">
        <v>9.6</v>
      </c>
      <c r="L44" s="103">
        <v>1354</v>
      </c>
      <c r="M44" s="120">
        <v>19.600000000000001</v>
      </c>
      <c r="N44" s="103">
        <v>4558</v>
      </c>
      <c r="O44" s="120">
        <v>66.099999999999994</v>
      </c>
      <c r="P44" s="103">
        <v>5</v>
      </c>
      <c r="Q44" s="120">
        <v>0.1</v>
      </c>
      <c r="R44" s="103">
        <v>2</v>
      </c>
      <c r="S44" s="120">
        <v>0</v>
      </c>
      <c r="T44" s="131"/>
    </row>
    <row r="45" spans="2:25" ht="24" customHeight="1" x14ac:dyDescent="0.15">
      <c r="B45" s="155"/>
      <c r="C45" s="156"/>
      <c r="D45" s="156"/>
      <c r="E45" s="157"/>
      <c r="F45" s="80" t="s">
        <v>7</v>
      </c>
      <c r="G45" s="81">
        <f>H45+J45+L45+N45+P45+R45</f>
        <v>7111</v>
      </c>
      <c r="H45" s="108">
        <v>378</v>
      </c>
      <c r="I45" s="121">
        <v>5.3</v>
      </c>
      <c r="J45" s="108">
        <v>905</v>
      </c>
      <c r="K45" s="121">
        <v>12.7</v>
      </c>
      <c r="L45" s="108">
        <v>1525</v>
      </c>
      <c r="M45" s="121">
        <v>21.4</v>
      </c>
      <c r="N45" s="108">
        <v>4291</v>
      </c>
      <c r="O45" s="121">
        <v>60.3</v>
      </c>
      <c r="P45" s="108">
        <v>4</v>
      </c>
      <c r="Q45" s="121">
        <v>0.1</v>
      </c>
      <c r="R45" s="108">
        <v>8</v>
      </c>
      <c r="S45" s="121">
        <v>0.1</v>
      </c>
      <c r="T45" s="131"/>
    </row>
    <row r="46" spans="2:25" ht="26.1" customHeight="1" x14ac:dyDescent="0.15"/>
    <row r="47" spans="2:25" ht="26.1" customHeight="1" x14ac:dyDescent="0.15"/>
    <row r="48" spans="2:25" ht="26.1" customHeight="1" x14ac:dyDescent="0.15"/>
    <row r="49" ht="26.1" customHeight="1" x14ac:dyDescent="0.15"/>
    <row r="50" ht="9" customHeight="1" x14ac:dyDescent="0.15"/>
    <row r="51" ht="15.75" customHeight="1" x14ac:dyDescent="0.15"/>
    <row r="52" ht="58.5" customHeight="1" x14ac:dyDescent="0.15"/>
    <row r="53" ht="26.1" customHeight="1" x14ac:dyDescent="0.15"/>
    <row r="54" ht="26.1" customHeight="1" x14ac:dyDescent="0.15"/>
    <row r="55" ht="26.1" customHeight="1" x14ac:dyDescent="0.15"/>
    <row r="56" ht="26.1" customHeight="1" x14ac:dyDescent="0.15"/>
    <row r="57" ht="26.1" customHeight="1" x14ac:dyDescent="0.15"/>
    <row r="58" ht="26.1" customHeight="1" x14ac:dyDescent="0.15"/>
    <row r="59" ht="26.1" customHeight="1" x14ac:dyDescent="0.15"/>
    <row r="60" ht="26.1" customHeight="1" x14ac:dyDescent="0.15"/>
  </sheetData>
  <mergeCells count="82">
    <mergeCell ref="W21:X21"/>
    <mergeCell ref="T15:V16"/>
    <mergeCell ref="T17:U17"/>
    <mergeCell ref="T21:U21"/>
    <mergeCell ref="T19:U19"/>
    <mergeCell ref="T20:U20"/>
    <mergeCell ref="W15:Y16"/>
    <mergeCell ref="W17:X17"/>
    <mergeCell ref="W18:X18"/>
    <mergeCell ref="W19:X19"/>
    <mergeCell ref="W20:X20"/>
    <mergeCell ref="F9:G9"/>
    <mergeCell ref="F10:G10"/>
    <mergeCell ref="F11:G11"/>
    <mergeCell ref="F12:G12"/>
    <mergeCell ref="A13:R13"/>
    <mergeCell ref="B9:C9"/>
    <mergeCell ref="B10:C10"/>
    <mergeCell ref="B11:C11"/>
    <mergeCell ref="B12:C12"/>
    <mergeCell ref="D12:E12"/>
    <mergeCell ref="D11:E11"/>
    <mergeCell ref="D10:E10"/>
    <mergeCell ref="D9:E9"/>
    <mergeCell ref="H7:I7"/>
    <mergeCell ref="B7:C7"/>
    <mergeCell ref="D7:E7"/>
    <mergeCell ref="F7:G7"/>
    <mergeCell ref="F8:G8"/>
    <mergeCell ref="D8:E8"/>
    <mergeCell ref="B8:C8"/>
    <mergeCell ref="B15:E17"/>
    <mergeCell ref="F15:F17"/>
    <mergeCell ref="J32:K32"/>
    <mergeCell ref="L32:M32"/>
    <mergeCell ref="B18:E21"/>
    <mergeCell ref="H15:R15"/>
    <mergeCell ref="H31:N31"/>
    <mergeCell ref="H32:I32"/>
    <mergeCell ref="F31:F33"/>
    <mergeCell ref="B31:E33"/>
    <mergeCell ref="R23:S24"/>
    <mergeCell ref="H24:I24"/>
    <mergeCell ref="J24:K24"/>
    <mergeCell ref="L24:M24"/>
    <mergeCell ref="N24:O24"/>
    <mergeCell ref="P24:Q24"/>
    <mergeCell ref="U31:V32"/>
    <mergeCell ref="G15:G16"/>
    <mergeCell ref="G31:G32"/>
    <mergeCell ref="R16:S16"/>
    <mergeCell ref="P16:Q16"/>
    <mergeCell ref="N16:O16"/>
    <mergeCell ref="L16:M16"/>
    <mergeCell ref="J16:K16"/>
    <mergeCell ref="H16:I16"/>
    <mergeCell ref="G23:G24"/>
    <mergeCell ref="N32:O32"/>
    <mergeCell ref="P31:Q32"/>
    <mergeCell ref="R31:S32"/>
    <mergeCell ref="T23:V24"/>
    <mergeCell ref="T25:U25"/>
    <mergeCell ref="B42:E45"/>
    <mergeCell ref="H23:Q23"/>
    <mergeCell ref="R39:S40"/>
    <mergeCell ref="H40:I40"/>
    <mergeCell ref="J40:K40"/>
    <mergeCell ref="L40:M40"/>
    <mergeCell ref="N40:O40"/>
    <mergeCell ref="B39:E41"/>
    <mergeCell ref="F39:F41"/>
    <mergeCell ref="G39:G40"/>
    <mergeCell ref="H39:N39"/>
    <mergeCell ref="P39:Q40"/>
    <mergeCell ref="B34:E37"/>
    <mergeCell ref="B26:E29"/>
    <mergeCell ref="B23:E25"/>
    <mergeCell ref="F23:F25"/>
    <mergeCell ref="T26:U26"/>
    <mergeCell ref="T27:U27"/>
    <mergeCell ref="T28:U28"/>
    <mergeCell ref="T29:U29"/>
  </mergeCells>
  <phoneticPr fontId="16"/>
  <printOptions horizontalCentered="1"/>
  <pageMargins left="0.31496062992125984" right="0.31496062992125984" top="0.39370078740157483" bottom="0.39370078740157483" header="0.19685039370078741" footer="0.27559055118110237"/>
  <pageSetup paperSize="9" scale="70" fitToHeight="0" orientation="landscape" horizontalDpi="300" verticalDpi="30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○不読率_児童</vt:lpstr>
      <vt:lpstr>○不読率_生徒</vt:lpstr>
      <vt:lpstr>○不読率_児童!Print_Area</vt:lpstr>
      <vt:lpstr>○不読率_生徒!Print_Area</vt:lpstr>
      <vt:lpstr>○不読率_児童!Print_Titles</vt:lpstr>
      <vt:lpstr>○不読率_生徒!Print_Titles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山梨県</cp:lastModifiedBy>
  <cp:lastPrinted>2020-10-09T00:58:18Z</cp:lastPrinted>
  <dcterms:created xsi:type="dcterms:W3CDTF">2018-04-12T02:41:06Z</dcterms:created>
  <dcterms:modified xsi:type="dcterms:W3CDTF">2020-10-13T04:35:37Z</dcterms:modified>
</cp:coreProperties>
</file>