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<sst xmlns="http://schemas.openxmlformats.org/spreadsheetml/2006/main" count="116" uniqueCount="104">
  <si>
    <t>総数</t>
  </si>
  <si>
    <t>医療施設の従事者</t>
  </si>
  <si>
    <t>介護老人保健施設の従事者</t>
  </si>
  <si>
    <t>医療施設・老健施設以外の従事者</t>
  </si>
  <si>
    <t>その他の者</t>
  </si>
  <si>
    <t>病院の開設者または法人の代表</t>
  </si>
  <si>
    <t>病院（医育機関附属のものを除く）の勤務者</t>
  </si>
  <si>
    <t>診療所の開設者または法人の代表</t>
  </si>
  <si>
    <t>診療所の勤務者</t>
  </si>
  <si>
    <t>医育機関附属病院の勤務者</t>
  </si>
  <si>
    <t>介護老人保健施設の開設者または法人の代表者</t>
  </si>
  <si>
    <t>介護老人保健施設の勤務者</t>
  </si>
  <si>
    <t>医育機関の臨床系以外の勤務者または大学院生</t>
  </si>
  <si>
    <t>医育機関以外の教育機関または研究機関の勤務者</t>
  </si>
  <si>
    <t>衛生行政又は保健衛生業務の従事者</t>
  </si>
  <si>
    <t>その他の職業に従事する者</t>
  </si>
  <si>
    <t>無職の者</t>
  </si>
  <si>
    <t>不詳</t>
  </si>
  <si>
    <t>市部計</t>
  </si>
  <si>
    <t>郡部計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</si>
  <si>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</si>
  <si>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</si>
  <si>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</si>
  <si>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</si>
  <si>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</si>
  <si>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</si>
  <si>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</si>
  <si>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</si>
  <si>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</si>
  <si>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</si>
  <si>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</si>
  <si>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</si>
  <si>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</si>
  <si>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</si>
  <si>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</si>
  <si>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</si>
  <si>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</si>
  <si>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</si>
  <si>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</si>
  <si>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</si>
  <si>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</si>
  <si>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</si>
  <si>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</si>
  <si>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</si>
  <si>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</si>
  <si>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</si>
  <si>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</si>
  <si>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</si>
  <si>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</si>
  <si>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</si>
  <si>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</si>
  <si>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</si>
  <si>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</si>
  <si>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</si>
  <si>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</si>
  <si>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</si>
  <si>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</si>
  <si>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</si>
  <si>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</si>
  <si>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</si>
  <si>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</si>
  <si>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</si>
  <si>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</si>
  <si>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</si>
  <si>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</si>
  <si>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</si>
  <si>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</si>
  <si>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</si>
  <si>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</si>
  <si>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</si>
  <si>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</si>
  <si>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</si>
  <si>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</si>
  <si>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</si>
  <si>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</si>
  <si>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</si>
  <si>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</si>
  <si>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</si>
  <si>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</si>
  <si>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</si>
  <si>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</si>
  <si>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</si>
  <si>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</si>
  <si>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</si>
  <si>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</si>
  <si>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</si>
  <si>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</si>
  <si>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</si>
  <si>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</si>
  <si>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</si>
  <si>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</si>
  <si>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</si>
  <si>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</si>
  <si>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</si>
  <si>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</si>
  <si>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</si>
  <si>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</si>
  <si>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</si>
  <si>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</si>
  <si>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</si>
  <si>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資料：医師・歯科医師・薬剤師調査　</t>
  </si>
  <si>
    <t>－　市町村、保健所別　－　　（平成14年12月31日現在）</t>
  </si>
  <si>
    <t>-</t>
  </si>
  <si>
    <t>第６１表　　　　医師数、業務の種類別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</si>
</sst>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43">
    <xf numFmtId="0" fontId="0" fillId="0" borderId="0" xfId="0" applyAlignment="1">
      <alignment vertical="center"/>
    </xf>
    <xf numFmtId="176" fontId="1" fillId="0" borderId="0" xfId="20" applyFont="1" applyAlignment="1">
      <alignment horizontal="left" vertical="center"/>
      <protection/>
    </xf>
    <xf numFmtId="176" fontId="2" fillId="0" borderId="0" xfId="20">
      <alignment vertical="center" wrapText="1"/>
      <protection/>
    </xf>
    <xf numFmtId="176" fontId="2" fillId="0" borderId="1" xfId="20" applyBorder="1" applyAlignment="1">
      <alignment horizontal="distributed" vertical="center" wrapText="1"/>
      <protection/>
    </xf>
    <xf numFmtId="176" fontId="2" fillId="0" borderId="2" xfId="20" applyBorder="1" applyAlignment="1">
      <alignment vertical="center" wrapText="1"/>
      <protection/>
    </xf>
    <xf numFmtId="176" fontId="2" fillId="0" borderId="3" xfId="20" applyBorder="1" applyAlignment="1">
      <alignment horizontal="distributed" vertical="center" wrapText="1"/>
      <protection/>
    </xf>
    <xf numFmtId="176" fontId="2" fillId="0" borderId="4" xfId="20" applyBorder="1" applyAlignment="1">
      <alignment horizontal="distributed" vertical="center" wrapText="1"/>
      <protection/>
    </xf>
    <xf numFmtId="176" fontId="2" fillId="0" borderId="4" xfId="20" applyBorder="1" applyAlignment="1">
      <alignment horizontal="distributed" vertical="center" wrapText="1"/>
      <protection/>
    </xf>
    <xf numFmtId="176" fontId="2" fillId="0" borderId="5" xfId="20" applyBorder="1" applyAlignment="1">
      <alignment horizontal="distributed" vertical="center" wrapText="1"/>
      <protection/>
    </xf>
    <xf numFmtId="176" fontId="2" fillId="0" borderId="0" xfId="20" applyAlignment="1">
      <alignment horizontal="distributed" vertical="center" wrapText="1"/>
      <protection/>
    </xf>
    <xf numFmtId="176" fontId="2" fillId="0" borderId="0" xfId="20" applyBorder="1" applyAlignment="1">
      <alignment horizontal="centerContinuous" vertical="center" wrapText="1"/>
      <protection/>
    </xf>
    <xf numFmtId="176" fontId="2" fillId="0" borderId="5" xfId="20" applyFont="1" applyBorder="1" applyAlignment="1" quotePrefix="1">
      <alignment vertical="center"/>
      <protection/>
    </xf>
    <xf numFmtId="176" fontId="2" fillId="0" borderId="5" xfId="20" applyBorder="1" applyAlignment="1">
      <alignment vertical="center"/>
      <protection/>
    </xf>
    <xf numFmtId="176" fontId="2" fillId="0" borderId="6" xfId="20" applyBorder="1" applyAlignment="1">
      <alignment horizontal="distributed" vertical="center" wrapText="1"/>
      <protection/>
    </xf>
    <xf numFmtId="176" fontId="2" fillId="0" borderId="4" xfId="20" applyBorder="1">
      <alignment vertical="center" wrapText="1"/>
      <protection/>
    </xf>
    <xf numFmtId="0" fontId="2" fillId="0" borderId="0" xfId="20" applyNumberFormat="1" applyBorder="1" applyAlignment="1">
      <alignment vertical="center"/>
      <protection/>
    </xf>
    <xf numFmtId="0" fontId="2" fillId="0" borderId="5" xfId="20" applyNumberFormat="1" applyBorder="1" applyAlignment="1">
      <alignment vertical="center"/>
      <protection/>
    </xf>
    <xf numFmtId="176" fontId="2" fillId="0" borderId="7" xfId="20" applyFont="1" applyBorder="1" applyAlignment="1">
      <alignment vertical="center" wrapText="1"/>
      <protection/>
    </xf>
    <xf numFmtId="176" fontId="2" fillId="0" borderId="8" xfId="20" applyBorder="1" applyAlignment="1">
      <alignment vertical="center" wrapText="1"/>
      <protection/>
    </xf>
    <xf numFmtId="176" fontId="2" fillId="0" borderId="6" xfId="20" applyBorder="1" applyAlignment="1">
      <alignment vertical="center" wrapText="1"/>
      <protection/>
    </xf>
    <xf numFmtId="176" fontId="2" fillId="0" borderId="7" xfId="20" applyBorder="1" applyAlignment="1">
      <alignment vertical="center" wrapText="1"/>
      <protection/>
    </xf>
    <xf numFmtId="176" fontId="2" fillId="0" borderId="9" xfId="20" applyBorder="1" applyAlignment="1">
      <alignment vertical="center" wrapText="1"/>
      <protection/>
    </xf>
    <xf numFmtId="176" fontId="2" fillId="0" borderId="10" xfId="20" applyFont="1" applyBorder="1" applyAlignment="1">
      <alignment vertical="center" wrapText="1"/>
      <protection/>
    </xf>
    <xf numFmtId="176" fontId="2" fillId="0" borderId="0" xfId="20" applyBorder="1" applyAlignment="1">
      <alignment vertical="center"/>
      <protection/>
    </xf>
    <xf numFmtId="41" fontId="2" fillId="0" borderId="11" xfId="20" applyNumberFormat="1" applyBorder="1" applyAlignment="1">
      <alignment vertical="center" wrapText="1"/>
      <protection/>
    </xf>
    <xf numFmtId="41" fontId="2" fillId="0" borderId="12" xfId="20" applyNumberFormat="1" applyBorder="1" applyAlignment="1">
      <alignment vertical="center" wrapText="1"/>
      <protection/>
    </xf>
    <xf numFmtId="41" fontId="2" fillId="0" borderId="13" xfId="20" applyNumberFormat="1" applyBorder="1" applyAlignment="1">
      <alignment vertical="center" wrapText="1"/>
      <protection/>
    </xf>
    <xf numFmtId="41" fontId="2" fillId="0" borderId="14" xfId="20" applyNumberFormat="1" applyBorder="1" applyAlignment="1">
      <alignment vertical="center" wrapText="1"/>
      <protection/>
    </xf>
    <xf numFmtId="41" fontId="2" fillId="0" borderId="14" xfId="20" applyNumberFormat="1" applyBorder="1" applyAlignment="1" quotePrefix="1">
      <alignment vertical="center" wrapText="1"/>
      <protection/>
    </xf>
    <xf numFmtId="41" fontId="2" fillId="0" borderId="15" xfId="20" applyNumberFormat="1" applyBorder="1" applyAlignment="1">
      <alignment vertical="center" wrapText="1"/>
      <protection/>
    </xf>
    <xf numFmtId="41" fontId="2" fillId="0" borderId="16" xfId="20" applyNumberFormat="1" applyBorder="1" applyAlignment="1">
      <alignment vertical="center" wrapText="1"/>
      <protection/>
    </xf>
    <xf numFmtId="41" fontId="2" fillId="0" borderId="16" xfId="20" applyNumberFormat="1" applyBorder="1" applyAlignment="1" quotePrefix="1">
      <alignment vertical="center" wrapText="1"/>
      <protection/>
    </xf>
    <xf numFmtId="41" fontId="2" fillId="0" borderId="17" xfId="20" applyNumberFormat="1" applyBorder="1" applyAlignment="1" quotePrefix="1">
      <alignment vertical="center" wrapText="1"/>
      <protection/>
    </xf>
    <xf numFmtId="41" fontId="2" fillId="0" borderId="18" xfId="20" applyNumberFormat="1" applyBorder="1" applyAlignment="1" quotePrefix="1">
      <alignment vertical="center" wrapText="1"/>
      <protection/>
    </xf>
    <xf numFmtId="41" fontId="2" fillId="0" borderId="13" xfId="20" applyNumberFormat="1" applyBorder="1" applyAlignment="1" quotePrefix="1">
      <alignment vertical="center" wrapText="1"/>
      <protection/>
    </xf>
    <xf numFmtId="41" fontId="2" fillId="0" borderId="14" xfId="20" applyNumberFormat="1" applyFont="1" applyBorder="1" applyAlignment="1">
      <alignment vertical="center" wrapText="1"/>
      <protection/>
    </xf>
    <xf numFmtId="41" fontId="2" fillId="0" borderId="19" xfId="20" applyNumberFormat="1" applyBorder="1" applyAlignment="1" quotePrefix="1">
      <alignment vertical="center" wrapText="1"/>
      <protection/>
    </xf>
    <xf numFmtId="41" fontId="2" fillId="0" borderId="20" xfId="20" applyNumberFormat="1" applyBorder="1" applyAlignment="1" quotePrefix="1">
      <alignment vertical="center" wrapText="1"/>
      <protection/>
    </xf>
    <xf numFmtId="41" fontId="2" fillId="0" borderId="21" xfId="20" applyNumberFormat="1" applyBorder="1" applyAlignment="1" quotePrefix="1">
      <alignment vertical="center" wrapText="1"/>
      <protection/>
    </xf>
    <xf numFmtId="176" fontId="2" fillId="0" borderId="22" xfId="20" applyBorder="1" applyAlignment="1">
      <alignment vertical="center" wrapText="1"/>
      <protection/>
    </xf>
    <xf numFmtId="176" fontId="2" fillId="0" borderId="10" xfId="20" applyBorder="1" applyAlignment="1">
      <alignment vertical="center" wrapText="1"/>
      <protection/>
    </xf>
    <xf numFmtId="176" fontId="2" fillId="0" borderId="23" xfId="20" applyBorder="1" applyAlignment="1">
      <alignment vertical="center" wrapText="1"/>
      <protection/>
    </xf>
    <xf numFmtId="176" fontId="2" fillId="0" borderId="23" xfId="20" applyFont="1" applyBorder="1" applyAlignment="1">
      <alignment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75390625" style="9" customWidth="1"/>
    <col min="2" max="2" width="9.625" style="9" bestFit="1" customWidth="1"/>
    <col min="3" max="20" width="8.625" style="2" customWidth="1"/>
    <col min="21" max="16384" width="9.00390625" style="2" customWidth="1"/>
  </cols>
  <sheetData>
    <row r="1" spans="1:20" ht="14.25">
      <c r="A1" s="1" t="s">
        <v>103</v>
      </c>
      <c r="B1" s="1"/>
      <c r="O1" s="11" t="s">
        <v>101</v>
      </c>
      <c r="Q1" s="12"/>
      <c r="R1" s="12"/>
      <c r="S1" s="12"/>
      <c r="T1" s="12"/>
    </row>
    <row r="2" spans="1:20" ht="17.25" customHeight="1">
      <c r="A2" s="13"/>
      <c r="B2" s="3"/>
      <c r="C2" s="39" t="s">
        <v>0</v>
      </c>
      <c r="D2" s="41" t="s">
        <v>1</v>
      </c>
      <c r="E2" s="4"/>
      <c r="F2" s="4"/>
      <c r="G2" s="4"/>
      <c r="H2" s="4"/>
      <c r="I2" s="4"/>
      <c r="J2" s="42" t="s">
        <v>2</v>
      </c>
      <c r="K2" s="4"/>
      <c r="L2" s="18"/>
      <c r="M2" s="41" t="s">
        <v>3</v>
      </c>
      <c r="N2" s="4"/>
      <c r="O2" s="18"/>
      <c r="P2" s="19"/>
      <c r="Q2" s="41" t="s">
        <v>4</v>
      </c>
      <c r="R2" s="4"/>
      <c r="S2" s="4"/>
      <c r="T2" s="18"/>
    </row>
    <row r="3" spans="1:20" ht="75.75" customHeight="1">
      <c r="A3" s="8"/>
      <c r="B3" s="5"/>
      <c r="C3" s="40"/>
      <c r="D3" s="40"/>
      <c r="E3" s="20" t="s">
        <v>5</v>
      </c>
      <c r="F3" s="20" t="s">
        <v>6</v>
      </c>
      <c r="G3" s="20" t="s">
        <v>7</v>
      </c>
      <c r="H3" s="18" t="s">
        <v>8</v>
      </c>
      <c r="I3" s="21" t="s">
        <v>9</v>
      </c>
      <c r="J3" s="40"/>
      <c r="K3" s="17" t="s">
        <v>10</v>
      </c>
      <c r="L3" s="17" t="s">
        <v>11</v>
      </c>
      <c r="M3" s="40"/>
      <c r="N3" s="20" t="s">
        <v>12</v>
      </c>
      <c r="O3" s="22" t="s">
        <v>13</v>
      </c>
      <c r="P3" s="17" t="s">
        <v>14</v>
      </c>
      <c r="Q3" s="40"/>
      <c r="R3" s="20" t="s">
        <v>15</v>
      </c>
      <c r="S3" s="20" t="s">
        <v>16</v>
      </c>
      <c r="T3" s="17" t="s">
        <v>17</v>
      </c>
    </row>
    <row r="4" spans="1:20" ht="14.25" customHeight="1">
      <c r="A4" s="15" t="s">
        <v>0</v>
      </c>
      <c r="B4" s="6"/>
      <c r="C4" s="24">
        <f aca="true" t="shared" si="0" ref="C4:T4">SUM(C6:C7)</f>
        <v>1750</v>
      </c>
      <c r="D4" s="25">
        <f t="shared" si="0"/>
        <v>1666</v>
      </c>
      <c r="E4" s="25">
        <f t="shared" si="0"/>
        <v>31</v>
      </c>
      <c r="F4" s="25">
        <f t="shared" si="0"/>
        <v>713</v>
      </c>
      <c r="G4" s="25">
        <f t="shared" si="0"/>
        <v>462</v>
      </c>
      <c r="H4" s="25">
        <f t="shared" si="0"/>
        <v>138</v>
      </c>
      <c r="I4" s="25">
        <f t="shared" si="0"/>
        <v>322</v>
      </c>
      <c r="J4" s="25">
        <f t="shared" si="0"/>
        <v>20</v>
      </c>
      <c r="K4" s="25">
        <f t="shared" si="0"/>
        <v>5</v>
      </c>
      <c r="L4" s="25">
        <f t="shared" si="0"/>
        <v>15</v>
      </c>
      <c r="M4" s="25">
        <f t="shared" si="0"/>
        <v>56</v>
      </c>
      <c r="N4" s="25">
        <f t="shared" si="0"/>
        <v>40</v>
      </c>
      <c r="O4" s="25">
        <f t="shared" si="0"/>
        <v>3</v>
      </c>
      <c r="P4" s="25">
        <f>SUM(P6:P7)</f>
        <v>13</v>
      </c>
      <c r="Q4" s="25">
        <f t="shared" si="0"/>
        <v>8</v>
      </c>
      <c r="R4" s="25">
        <f t="shared" si="0"/>
        <v>1</v>
      </c>
      <c r="S4" s="25">
        <f>SUM(S6:S7)</f>
        <v>7</v>
      </c>
      <c r="T4" s="25">
        <f t="shared" si="0"/>
        <v>0</v>
      </c>
    </row>
    <row r="5" spans="1:20" ht="13.5" customHeight="1">
      <c r="A5" s="15"/>
      <c r="B5" s="6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13.5" customHeight="1">
      <c r="A6" s="15" t="s">
        <v>18</v>
      </c>
      <c r="B6" s="6"/>
      <c r="C6" s="26">
        <f>SUM(D6,J6,M6,Q6)</f>
        <v>898</v>
      </c>
      <c r="D6" s="27">
        <f aca="true" t="shared" si="1" ref="D6:I6">SUM(D9:D15)</f>
        <v>871</v>
      </c>
      <c r="E6" s="27">
        <f t="shared" si="1"/>
        <v>17</v>
      </c>
      <c r="F6" s="27">
        <f t="shared" si="1"/>
        <v>502</v>
      </c>
      <c r="G6" s="27">
        <f t="shared" si="1"/>
        <v>274</v>
      </c>
      <c r="H6" s="27">
        <f t="shared" si="1"/>
        <v>78</v>
      </c>
      <c r="I6" s="27">
        <f t="shared" si="1"/>
        <v>0</v>
      </c>
      <c r="J6" s="27">
        <f aca="true" t="shared" si="2" ref="J6:T6">SUM(J9:J15)</f>
        <v>11</v>
      </c>
      <c r="K6" s="27">
        <f t="shared" si="2"/>
        <v>1</v>
      </c>
      <c r="L6" s="27">
        <f t="shared" si="2"/>
        <v>10</v>
      </c>
      <c r="M6" s="27">
        <f t="shared" si="2"/>
        <v>10</v>
      </c>
      <c r="N6" s="27">
        <f t="shared" si="2"/>
        <v>0</v>
      </c>
      <c r="O6" s="27">
        <f t="shared" si="2"/>
        <v>3</v>
      </c>
      <c r="P6" s="27">
        <f>SUM(P9:P15)</f>
        <v>7</v>
      </c>
      <c r="Q6" s="27">
        <f t="shared" si="2"/>
        <v>6</v>
      </c>
      <c r="R6" s="27">
        <f t="shared" si="2"/>
        <v>1</v>
      </c>
      <c r="S6" s="27">
        <f>SUM(S9:S15)</f>
        <v>5</v>
      </c>
      <c r="T6" s="27">
        <f t="shared" si="2"/>
        <v>0</v>
      </c>
    </row>
    <row r="7" spans="1:20" ht="13.5" customHeight="1">
      <c r="A7" s="15" t="s">
        <v>19</v>
      </c>
      <c r="B7" s="6"/>
      <c r="C7" s="26">
        <f>SUM(D7,J7,M7,Q7)</f>
        <v>852</v>
      </c>
      <c r="D7" s="27">
        <f aca="true" t="shared" si="3" ref="D7:T7">SUM(D18:D22,D25:D32,D35:D39,D42:D48,D51:D61,D64:D72,D75:D83,D86:D88)</f>
        <v>795</v>
      </c>
      <c r="E7" s="27">
        <f t="shared" si="3"/>
        <v>14</v>
      </c>
      <c r="F7" s="27">
        <f t="shared" si="3"/>
        <v>211</v>
      </c>
      <c r="G7" s="27">
        <f t="shared" si="3"/>
        <v>188</v>
      </c>
      <c r="H7" s="27">
        <f t="shared" si="3"/>
        <v>60</v>
      </c>
      <c r="I7" s="27">
        <f t="shared" si="3"/>
        <v>322</v>
      </c>
      <c r="J7" s="27">
        <f t="shared" si="3"/>
        <v>9</v>
      </c>
      <c r="K7" s="27">
        <f t="shared" si="3"/>
        <v>4</v>
      </c>
      <c r="L7" s="27">
        <f t="shared" si="3"/>
        <v>5</v>
      </c>
      <c r="M7" s="27">
        <f t="shared" si="3"/>
        <v>46</v>
      </c>
      <c r="N7" s="27">
        <f t="shared" si="3"/>
        <v>40</v>
      </c>
      <c r="O7" s="27">
        <f t="shared" si="3"/>
        <v>0</v>
      </c>
      <c r="P7" s="27">
        <f t="shared" si="3"/>
        <v>6</v>
      </c>
      <c r="Q7" s="27">
        <f t="shared" si="3"/>
        <v>2</v>
      </c>
      <c r="R7" s="27">
        <f t="shared" si="3"/>
        <v>0</v>
      </c>
      <c r="S7" s="27">
        <f t="shared" si="3"/>
        <v>2</v>
      </c>
      <c r="T7" s="27">
        <f t="shared" si="3"/>
        <v>0</v>
      </c>
    </row>
    <row r="8" spans="1:20" ht="13.5" customHeight="1">
      <c r="A8" s="15"/>
      <c r="B8" s="6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13.5" customHeight="1">
      <c r="A9" s="15" t="s">
        <v>20</v>
      </c>
      <c r="B9" s="6"/>
      <c r="C9" s="26">
        <f aca="true" t="shared" si="4" ref="C9:C15">SUM(D9,J9,M9,Q9)</f>
        <v>543</v>
      </c>
      <c r="D9" s="27">
        <f aca="true" t="shared" si="5" ref="D9:D15">SUM(E9:I9)</f>
        <v>526</v>
      </c>
      <c r="E9" s="27">
        <v>11</v>
      </c>
      <c r="F9" s="27">
        <v>290</v>
      </c>
      <c r="G9" s="27">
        <v>173</v>
      </c>
      <c r="H9" s="27">
        <v>52</v>
      </c>
      <c r="I9" s="28">
        <v>0</v>
      </c>
      <c r="J9" s="27">
        <f aca="true" t="shared" si="6" ref="J9:J15">SUM(K9:L9)</f>
        <v>6</v>
      </c>
      <c r="K9" s="28">
        <v>1</v>
      </c>
      <c r="L9" s="27">
        <v>5</v>
      </c>
      <c r="M9" s="27">
        <f>SUM(N9:P9)</f>
        <v>7</v>
      </c>
      <c r="N9" s="28">
        <v>0</v>
      </c>
      <c r="O9" s="27">
        <v>3</v>
      </c>
      <c r="P9" s="27">
        <v>4</v>
      </c>
      <c r="Q9" s="27">
        <f aca="true" t="shared" si="7" ref="Q9:Q15">SUM(R9:T9)</f>
        <v>4</v>
      </c>
      <c r="R9" s="27">
        <v>0</v>
      </c>
      <c r="S9" s="28">
        <v>4</v>
      </c>
      <c r="T9" s="28" t="s">
        <v>102</v>
      </c>
    </row>
    <row r="10" spans="1:20" ht="13.5" customHeight="1">
      <c r="A10" s="15" t="s">
        <v>21</v>
      </c>
      <c r="B10" s="6"/>
      <c r="C10" s="26">
        <f t="shared" si="4"/>
        <v>82</v>
      </c>
      <c r="D10" s="27">
        <f t="shared" si="5"/>
        <v>80</v>
      </c>
      <c r="E10" s="28">
        <v>1</v>
      </c>
      <c r="F10" s="27">
        <v>37</v>
      </c>
      <c r="G10" s="27">
        <v>33</v>
      </c>
      <c r="H10" s="27">
        <v>9</v>
      </c>
      <c r="I10" s="28">
        <v>0</v>
      </c>
      <c r="J10" s="27">
        <f t="shared" si="6"/>
        <v>1</v>
      </c>
      <c r="K10" s="28">
        <v>0</v>
      </c>
      <c r="L10" s="28">
        <v>1</v>
      </c>
      <c r="M10" s="27">
        <f aca="true" t="shared" si="8" ref="M10:M15">SUM(N10:P10)</f>
        <v>1</v>
      </c>
      <c r="N10" s="28">
        <v>0</v>
      </c>
      <c r="O10" s="28">
        <v>0</v>
      </c>
      <c r="P10" s="28">
        <v>1</v>
      </c>
      <c r="Q10" s="27">
        <f t="shared" si="7"/>
        <v>0</v>
      </c>
      <c r="R10" s="28">
        <v>0</v>
      </c>
      <c r="S10" s="28" t="s">
        <v>102</v>
      </c>
      <c r="T10" s="28" t="s">
        <v>102</v>
      </c>
    </row>
    <row r="11" spans="1:20" ht="13.5" customHeight="1">
      <c r="A11" s="15" t="s">
        <v>22</v>
      </c>
      <c r="B11" s="6"/>
      <c r="C11" s="26">
        <f t="shared" si="4"/>
        <v>29</v>
      </c>
      <c r="D11" s="27">
        <f t="shared" si="5"/>
        <v>28</v>
      </c>
      <c r="E11" s="27">
        <v>0</v>
      </c>
      <c r="F11" s="27">
        <v>18</v>
      </c>
      <c r="G11" s="27">
        <v>8</v>
      </c>
      <c r="H11" s="27">
        <v>2</v>
      </c>
      <c r="I11" s="28">
        <v>0</v>
      </c>
      <c r="J11" s="27">
        <f t="shared" si="6"/>
        <v>1</v>
      </c>
      <c r="K11" s="28">
        <v>0</v>
      </c>
      <c r="L11" s="27">
        <v>1</v>
      </c>
      <c r="M11" s="27">
        <f t="shared" si="8"/>
        <v>0</v>
      </c>
      <c r="N11" s="28">
        <v>0</v>
      </c>
      <c r="O11" s="28">
        <v>0</v>
      </c>
      <c r="P11" s="28">
        <v>0</v>
      </c>
      <c r="Q11" s="27">
        <f t="shared" si="7"/>
        <v>0</v>
      </c>
      <c r="R11" s="28">
        <v>0</v>
      </c>
      <c r="S11" s="28" t="s">
        <v>102</v>
      </c>
      <c r="T11" s="28" t="s">
        <v>102</v>
      </c>
    </row>
    <row r="12" spans="1:20" ht="13.5" customHeight="1">
      <c r="A12" s="15" t="s">
        <v>23</v>
      </c>
      <c r="B12" s="6"/>
      <c r="C12" s="26">
        <f t="shared" si="4"/>
        <v>40</v>
      </c>
      <c r="D12" s="27">
        <f t="shared" si="5"/>
        <v>39</v>
      </c>
      <c r="E12" s="28">
        <v>1</v>
      </c>
      <c r="F12" s="27">
        <v>26</v>
      </c>
      <c r="G12" s="27">
        <v>11</v>
      </c>
      <c r="H12" s="27">
        <v>1</v>
      </c>
      <c r="I12" s="28">
        <v>0</v>
      </c>
      <c r="J12" s="27">
        <f t="shared" si="6"/>
        <v>1</v>
      </c>
      <c r="K12" s="28">
        <v>0</v>
      </c>
      <c r="L12" s="28">
        <v>1</v>
      </c>
      <c r="M12" s="27">
        <f t="shared" si="8"/>
        <v>0</v>
      </c>
      <c r="N12" s="28">
        <v>0</v>
      </c>
      <c r="O12" s="28">
        <v>0</v>
      </c>
      <c r="P12" s="28">
        <v>0</v>
      </c>
      <c r="Q12" s="27">
        <f t="shared" si="7"/>
        <v>0</v>
      </c>
      <c r="R12" s="28">
        <v>0</v>
      </c>
      <c r="S12" s="28" t="s">
        <v>102</v>
      </c>
      <c r="T12" s="28" t="s">
        <v>102</v>
      </c>
    </row>
    <row r="13" spans="1:20" ht="13.5" customHeight="1">
      <c r="A13" s="15" t="s">
        <v>24</v>
      </c>
      <c r="B13" s="6"/>
      <c r="C13" s="26">
        <f t="shared" si="4"/>
        <v>100</v>
      </c>
      <c r="D13" s="27">
        <f t="shared" si="5"/>
        <v>99</v>
      </c>
      <c r="E13" s="27">
        <v>2</v>
      </c>
      <c r="F13" s="27">
        <v>75</v>
      </c>
      <c r="G13" s="27">
        <v>17</v>
      </c>
      <c r="H13" s="27">
        <v>5</v>
      </c>
      <c r="I13" s="28">
        <v>0</v>
      </c>
      <c r="J13" s="27">
        <f t="shared" si="6"/>
        <v>0</v>
      </c>
      <c r="K13" s="28">
        <v>0</v>
      </c>
      <c r="L13" s="28">
        <v>0</v>
      </c>
      <c r="M13" s="27">
        <f t="shared" si="8"/>
        <v>0</v>
      </c>
      <c r="N13" s="28">
        <v>0</v>
      </c>
      <c r="O13" s="28">
        <v>0</v>
      </c>
      <c r="P13" s="28">
        <v>0</v>
      </c>
      <c r="Q13" s="27">
        <f t="shared" si="7"/>
        <v>1</v>
      </c>
      <c r="R13" s="28">
        <v>1</v>
      </c>
      <c r="S13" s="28" t="s">
        <v>102</v>
      </c>
      <c r="T13" s="28" t="s">
        <v>102</v>
      </c>
    </row>
    <row r="14" spans="1:20" ht="13.5" customHeight="1">
      <c r="A14" s="15" t="s">
        <v>25</v>
      </c>
      <c r="B14" s="6"/>
      <c r="C14" s="26">
        <f t="shared" si="4"/>
        <v>43</v>
      </c>
      <c r="D14" s="27">
        <f t="shared" si="5"/>
        <v>40</v>
      </c>
      <c r="E14" s="27">
        <v>0</v>
      </c>
      <c r="F14" s="27">
        <v>21</v>
      </c>
      <c r="G14" s="27">
        <v>17</v>
      </c>
      <c r="H14" s="27">
        <v>2</v>
      </c>
      <c r="I14" s="28">
        <v>0</v>
      </c>
      <c r="J14" s="27">
        <f t="shared" si="6"/>
        <v>1</v>
      </c>
      <c r="K14" s="28">
        <v>0</v>
      </c>
      <c r="L14" s="28">
        <v>1</v>
      </c>
      <c r="M14" s="27">
        <f t="shared" si="8"/>
        <v>1</v>
      </c>
      <c r="N14" s="28">
        <v>0</v>
      </c>
      <c r="O14" s="28">
        <v>0</v>
      </c>
      <c r="P14" s="28">
        <v>1</v>
      </c>
      <c r="Q14" s="27">
        <f t="shared" si="7"/>
        <v>1</v>
      </c>
      <c r="R14" s="28">
        <v>0</v>
      </c>
      <c r="S14" s="28">
        <v>1</v>
      </c>
      <c r="T14" s="28" t="s">
        <v>102</v>
      </c>
    </row>
    <row r="15" spans="1:20" ht="13.5" customHeight="1">
      <c r="A15" s="15" t="s">
        <v>26</v>
      </c>
      <c r="B15" s="6"/>
      <c r="C15" s="26">
        <f t="shared" si="4"/>
        <v>61</v>
      </c>
      <c r="D15" s="27">
        <f t="shared" si="5"/>
        <v>59</v>
      </c>
      <c r="E15" s="27">
        <v>2</v>
      </c>
      <c r="F15" s="27">
        <v>35</v>
      </c>
      <c r="G15" s="27">
        <v>15</v>
      </c>
      <c r="H15" s="27">
        <v>7</v>
      </c>
      <c r="I15" s="28">
        <v>0</v>
      </c>
      <c r="J15" s="27">
        <f t="shared" si="6"/>
        <v>1</v>
      </c>
      <c r="K15" s="28">
        <v>0</v>
      </c>
      <c r="L15" s="28">
        <v>1</v>
      </c>
      <c r="M15" s="27">
        <f t="shared" si="8"/>
        <v>1</v>
      </c>
      <c r="N15" s="28">
        <v>0</v>
      </c>
      <c r="O15" s="28">
        <v>0</v>
      </c>
      <c r="P15" s="28">
        <v>1</v>
      </c>
      <c r="Q15" s="27">
        <f t="shared" si="7"/>
        <v>0</v>
      </c>
      <c r="R15" s="28">
        <v>0</v>
      </c>
      <c r="S15" s="28" t="s">
        <v>102</v>
      </c>
      <c r="T15" s="28" t="s">
        <v>102</v>
      </c>
    </row>
    <row r="16" spans="1:20" ht="13.5" customHeight="1">
      <c r="A16" s="15"/>
      <c r="B16" s="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13.5" customHeight="1">
      <c r="A17" s="15" t="s">
        <v>27</v>
      </c>
      <c r="B17" s="6"/>
      <c r="C17" s="26">
        <f aca="true" t="shared" si="9" ref="C17:T17">SUM(C18:C22)</f>
        <v>30</v>
      </c>
      <c r="D17" s="27">
        <f t="shared" si="9"/>
        <v>29</v>
      </c>
      <c r="E17" s="27">
        <f t="shared" si="9"/>
        <v>1</v>
      </c>
      <c r="F17" s="27">
        <f t="shared" si="9"/>
        <v>17</v>
      </c>
      <c r="G17" s="27">
        <f t="shared" si="9"/>
        <v>7</v>
      </c>
      <c r="H17" s="27">
        <f t="shared" si="9"/>
        <v>4</v>
      </c>
      <c r="I17" s="27">
        <f t="shared" si="9"/>
        <v>0</v>
      </c>
      <c r="J17" s="27">
        <f t="shared" si="9"/>
        <v>1</v>
      </c>
      <c r="K17" s="27">
        <f t="shared" si="9"/>
        <v>0</v>
      </c>
      <c r="L17" s="27">
        <f t="shared" si="9"/>
        <v>1</v>
      </c>
      <c r="M17" s="27">
        <f t="shared" si="9"/>
        <v>0</v>
      </c>
      <c r="N17" s="27">
        <f t="shared" si="9"/>
        <v>0</v>
      </c>
      <c r="O17" s="27">
        <f t="shared" si="9"/>
        <v>0</v>
      </c>
      <c r="P17" s="27">
        <f>SUM(P18:P22)</f>
        <v>0</v>
      </c>
      <c r="Q17" s="27">
        <f t="shared" si="9"/>
        <v>0</v>
      </c>
      <c r="R17" s="27">
        <f t="shared" si="9"/>
        <v>0</v>
      </c>
      <c r="S17" s="27">
        <f>SUM(S18:S22)</f>
        <v>0</v>
      </c>
      <c r="T17" s="27">
        <f t="shared" si="9"/>
        <v>0</v>
      </c>
    </row>
    <row r="18" spans="1:20" ht="13.5" customHeight="1">
      <c r="A18" s="2"/>
      <c r="B18" s="15" t="s">
        <v>28</v>
      </c>
      <c r="C18" s="26">
        <f>SUM(D18,J18,M18,Q18)</f>
        <v>18</v>
      </c>
      <c r="D18" s="27">
        <f>SUM(E18:I18)</f>
        <v>17</v>
      </c>
      <c r="E18" s="27">
        <v>1</v>
      </c>
      <c r="F18" s="27">
        <v>14</v>
      </c>
      <c r="G18" s="27">
        <v>2</v>
      </c>
      <c r="H18" s="28">
        <v>0</v>
      </c>
      <c r="I18" s="27">
        <v>0</v>
      </c>
      <c r="J18" s="27">
        <f>SUM(K18:L18)</f>
        <v>1</v>
      </c>
      <c r="K18" s="28">
        <v>0</v>
      </c>
      <c r="L18" s="28">
        <v>1</v>
      </c>
      <c r="M18" s="27">
        <f>SUM(N18:P18)</f>
        <v>0</v>
      </c>
      <c r="N18" s="28">
        <v>0</v>
      </c>
      <c r="O18" s="28">
        <v>0</v>
      </c>
      <c r="P18" s="28">
        <v>0</v>
      </c>
      <c r="Q18" s="27">
        <f>SUM(R18:T18)</f>
        <v>0</v>
      </c>
      <c r="R18" s="28">
        <v>0</v>
      </c>
      <c r="S18" s="28">
        <v>0</v>
      </c>
      <c r="T18" s="28">
        <v>0</v>
      </c>
    </row>
    <row r="19" spans="1:20" ht="13.5" customHeight="1">
      <c r="A19" s="2"/>
      <c r="B19" s="15" t="s">
        <v>29</v>
      </c>
      <c r="C19" s="26">
        <f>SUM(D19,J19,M19,Q19)</f>
        <v>3</v>
      </c>
      <c r="D19" s="27">
        <f>SUM(E19:I19)</f>
        <v>3</v>
      </c>
      <c r="E19" s="28">
        <v>0</v>
      </c>
      <c r="F19" s="27">
        <v>2</v>
      </c>
      <c r="G19" s="27">
        <v>1</v>
      </c>
      <c r="H19" s="28">
        <v>0</v>
      </c>
      <c r="I19" s="28">
        <v>0</v>
      </c>
      <c r="J19" s="27">
        <f>SUM(K19:L19)</f>
        <v>0</v>
      </c>
      <c r="K19" s="28">
        <v>0</v>
      </c>
      <c r="L19" s="28">
        <v>0</v>
      </c>
      <c r="M19" s="27">
        <f>SUM(N19:P19)</f>
        <v>0</v>
      </c>
      <c r="N19" s="28">
        <v>0</v>
      </c>
      <c r="O19" s="28">
        <v>0</v>
      </c>
      <c r="P19" s="28">
        <v>0</v>
      </c>
      <c r="Q19" s="27">
        <f>SUM(R19:T19)</f>
        <v>0</v>
      </c>
      <c r="R19" s="28">
        <v>0</v>
      </c>
      <c r="S19" s="28">
        <v>0</v>
      </c>
      <c r="T19" s="28">
        <v>0</v>
      </c>
    </row>
    <row r="20" spans="1:20" ht="13.5" customHeight="1">
      <c r="A20" s="2"/>
      <c r="B20" s="15" t="s">
        <v>30</v>
      </c>
      <c r="C20" s="26">
        <f>SUM(D20,J20,M20,Q20)</f>
        <v>2</v>
      </c>
      <c r="D20" s="27">
        <f>SUM(E20:I20)</f>
        <v>2</v>
      </c>
      <c r="E20" s="28">
        <v>0</v>
      </c>
      <c r="F20" s="28">
        <v>0</v>
      </c>
      <c r="G20" s="28">
        <v>0</v>
      </c>
      <c r="H20" s="27">
        <v>2</v>
      </c>
      <c r="I20" s="28">
        <v>0</v>
      </c>
      <c r="J20" s="27">
        <f>SUM(K20:L20)</f>
        <v>0</v>
      </c>
      <c r="K20" s="28">
        <v>0</v>
      </c>
      <c r="L20" s="28">
        <v>0</v>
      </c>
      <c r="M20" s="27">
        <f>SUM(N20:P20)</f>
        <v>0</v>
      </c>
      <c r="N20" s="28">
        <v>0</v>
      </c>
      <c r="O20" s="28">
        <v>0</v>
      </c>
      <c r="P20" s="28">
        <v>0</v>
      </c>
      <c r="Q20" s="27">
        <f>SUM(R20:T20)</f>
        <v>0</v>
      </c>
      <c r="R20" s="28">
        <v>0</v>
      </c>
      <c r="S20" s="28">
        <v>0</v>
      </c>
      <c r="T20" s="28">
        <v>0</v>
      </c>
    </row>
    <row r="21" spans="1:20" ht="13.5" customHeight="1">
      <c r="A21" s="2"/>
      <c r="B21" s="15" t="s">
        <v>31</v>
      </c>
      <c r="C21" s="26">
        <f>SUM(D21,J21,M21,Q21)</f>
        <v>5</v>
      </c>
      <c r="D21" s="27">
        <f>SUM(E21:I21)</f>
        <v>5</v>
      </c>
      <c r="E21" s="28">
        <v>0</v>
      </c>
      <c r="F21" s="27">
        <v>1</v>
      </c>
      <c r="G21" s="27">
        <v>3</v>
      </c>
      <c r="H21" s="27">
        <v>1</v>
      </c>
      <c r="I21" s="28">
        <v>0</v>
      </c>
      <c r="J21" s="27">
        <f>SUM(K21:L21)</f>
        <v>0</v>
      </c>
      <c r="K21" s="28">
        <v>0</v>
      </c>
      <c r="L21" s="28">
        <v>0</v>
      </c>
      <c r="M21" s="27">
        <f>SUM(N21:P21)</f>
        <v>0</v>
      </c>
      <c r="N21" s="28">
        <v>0</v>
      </c>
      <c r="O21" s="28">
        <v>0</v>
      </c>
      <c r="P21" s="28">
        <v>0</v>
      </c>
      <c r="Q21" s="27">
        <f>SUM(R21:T21)</f>
        <v>0</v>
      </c>
      <c r="R21" s="28">
        <v>0</v>
      </c>
      <c r="S21" s="28">
        <v>0</v>
      </c>
      <c r="T21" s="28">
        <v>0</v>
      </c>
    </row>
    <row r="22" spans="1:20" ht="13.5" customHeight="1">
      <c r="A22" s="2"/>
      <c r="B22" s="15" t="s">
        <v>32</v>
      </c>
      <c r="C22" s="26">
        <f>SUM(D22,J22,M22,Q22)</f>
        <v>2</v>
      </c>
      <c r="D22" s="27">
        <f>SUM(E22:I22)</f>
        <v>2</v>
      </c>
      <c r="E22" s="28">
        <v>0</v>
      </c>
      <c r="F22" s="28">
        <v>0</v>
      </c>
      <c r="G22" s="27">
        <v>1</v>
      </c>
      <c r="H22" s="28">
        <v>1</v>
      </c>
      <c r="I22" s="28">
        <v>0</v>
      </c>
      <c r="J22" s="27">
        <f>SUM(K22:L22)</f>
        <v>0</v>
      </c>
      <c r="K22" s="28">
        <v>0</v>
      </c>
      <c r="L22" s="28">
        <v>0</v>
      </c>
      <c r="M22" s="27">
        <f>SUM(N22:P22)</f>
        <v>0</v>
      </c>
      <c r="N22" s="28">
        <v>0</v>
      </c>
      <c r="O22" s="28">
        <v>0</v>
      </c>
      <c r="P22" s="28">
        <v>0</v>
      </c>
      <c r="Q22" s="27">
        <f>SUM(R22:T22)</f>
        <v>0</v>
      </c>
      <c r="R22" s="28">
        <v>0</v>
      </c>
      <c r="S22" s="28">
        <v>0</v>
      </c>
      <c r="T22" s="28">
        <v>0</v>
      </c>
    </row>
    <row r="23" spans="1:20" ht="13.5" customHeight="1">
      <c r="A23" s="15"/>
      <c r="B23" s="7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3.5" customHeight="1">
      <c r="A24" s="15" t="s">
        <v>33</v>
      </c>
      <c r="B24" s="6"/>
      <c r="C24" s="26">
        <f aca="true" t="shared" si="10" ref="C24:T24">SUM(C25:C32)</f>
        <v>64</v>
      </c>
      <c r="D24" s="27">
        <f t="shared" si="10"/>
        <v>61</v>
      </c>
      <c r="E24" s="27">
        <f t="shared" si="10"/>
        <v>2</v>
      </c>
      <c r="F24" s="27">
        <f t="shared" si="10"/>
        <v>31</v>
      </c>
      <c r="G24" s="27">
        <f t="shared" si="10"/>
        <v>21</v>
      </c>
      <c r="H24" s="27">
        <f t="shared" si="10"/>
        <v>7</v>
      </c>
      <c r="I24" s="27">
        <f t="shared" si="10"/>
        <v>0</v>
      </c>
      <c r="J24" s="27">
        <f t="shared" si="10"/>
        <v>2</v>
      </c>
      <c r="K24" s="27">
        <f t="shared" si="10"/>
        <v>1</v>
      </c>
      <c r="L24" s="27">
        <f t="shared" si="10"/>
        <v>1</v>
      </c>
      <c r="M24" s="27">
        <f t="shared" si="10"/>
        <v>1</v>
      </c>
      <c r="N24" s="27">
        <f t="shared" si="10"/>
        <v>0</v>
      </c>
      <c r="O24" s="27">
        <f t="shared" si="10"/>
        <v>0</v>
      </c>
      <c r="P24" s="27">
        <f>SUM(P25:P32)</f>
        <v>1</v>
      </c>
      <c r="Q24" s="27">
        <f t="shared" si="10"/>
        <v>0</v>
      </c>
      <c r="R24" s="27">
        <f t="shared" si="10"/>
        <v>0</v>
      </c>
      <c r="S24" s="27">
        <f>SUM(S25:S32)</f>
        <v>0</v>
      </c>
      <c r="T24" s="27">
        <f t="shared" si="10"/>
        <v>0</v>
      </c>
    </row>
    <row r="25" spans="1:20" ht="13.5" customHeight="1">
      <c r="A25" s="2"/>
      <c r="B25" s="15" t="s">
        <v>34</v>
      </c>
      <c r="C25" s="26">
        <f aca="true" t="shared" si="11" ref="C25:C30">SUM(D25,J25,M25,Q25)</f>
        <v>44</v>
      </c>
      <c r="D25" s="27">
        <f aca="true" t="shared" si="12" ref="D25:D30">SUM(E25:I25)</f>
        <v>42</v>
      </c>
      <c r="E25" s="27">
        <v>2</v>
      </c>
      <c r="F25" s="27">
        <v>25</v>
      </c>
      <c r="G25" s="27">
        <v>13</v>
      </c>
      <c r="H25" s="27">
        <v>2</v>
      </c>
      <c r="I25" s="28">
        <v>0</v>
      </c>
      <c r="J25" s="27">
        <f aca="true" t="shared" si="13" ref="J25:J32">SUM(K25:L25)</f>
        <v>1</v>
      </c>
      <c r="K25" s="28">
        <v>0</v>
      </c>
      <c r="L25" s="28">
        <v>1</v>
      </c>
      <c r="M25" s="27">
        <f aca="true" t="shared" si="14" ref="M25:M32">SUM(N25:P25)</f>
        <v>1</v>
      </c>
      <c r="N25" s="28">
        <v>0</v>
      </c>
      <c r="O25" s="28">
        <v>0</v>
      </c>
      <c r="P25" s="27">
        <v>1</v>
      </c>
      <c r="Q25" s="27">
        <f aca="true" t="shared" si="15" ref="Q25:Q32">SUM(R25:T25)</f>
        <v>0</v>
      </c>
      <c r="R25" s="28">
        <v>0</v>
      </c>
      <c r="S25" s="28">
        <v>0</v>
      </c>
      <c r="T25" s="28">
        <v>0</v>
      </c>
    </row>
    <row r="26" spans="1:20" ht="13.5" customHeight="1">
      <c r="A26" s="2"/>
      <c r="B26" s="15" t="s">
        <v>35</v>
      </c>
      <c r="C26" s="26">
        <f t="shared" si="11"/>
        <v>4</v>
      </c>
      <c r="D26" s="27">
        <f t="shared" si="12"/>
        <v>4</v>
      </c>
      <c r="E26" s="28">
        <v>0</v>
      </c>
      <c r="F26" s="28">
        <v>0</v>
      </c>
      <c r="G26" s="27">
        <v>2</v>
      </c>
      <c r="H26" s="27">
        <v>2</v>
      </c>
      <c r="I26" s="28">
        <v>0</v>
      </c>
      <c r="J26" s="27">
        <f t="shared" si="13"/>
        <v>0</v>
      </c>
      <c r="K26" s="28">
        <v>0</v>
      </c>
      <c r="L26" s="28">
        <v>0</v>
      </c>
      <c r="M26" s="27">
        <f t="shared" si="14"/>
        <v>0</v>
      </c>
      <c r="N26" s="28">
        <v>0</v>
      </c>
      <c r="O26" s="28">
        <v>0</v>
      </c>
      <c r="P26" s="28">
        <v>0</v>
      </c>
      <c r="Q26" s="27">
        <f t="shared" si="15"/>
        <v>0</v>
      </c>
      <c r="R26" s="28">
        <v>0</v>
      </c>
      <c r="S26" s="28">
        <v>0</v>
      </c>
      <c r="T26" s="28">
        <v>0</v>
      </c>
    </row>
    <row r="27" spans="1:20" ht="13.5" customHeight="1">
      <c r="A27" s="2"/>
      <c r="B27" s="15" t="s">
        <v>36</v>
      </c>
      <c r="C27" s="26">
        <f t="shared" si="11"/>
        <v>9</v>
      </c>
      <c r="D27" s="27">
        <f t="shared" si="12"/>
        <v>8</v>
      </c>
      <c r="E27" s="28">
        <v>0</v>
      </c>
      <c r="F27" s="27">
        <v>6</v>
      </c>
      <c r="G27" s="27">
        <v>1</v>
      </c>
      <c r="H27" s="28">
        <v>1</v>
      </c>
      <c r="I27" s="28">
        <v>0</v>
      </c>
      <c r="J27" s="27">
        <f t="shared" si="13"/>
        <v>1</v>
      </c>
      <c r="K27" s="28">
        <v>1</v>
      </c>
      <c r="L27" s="28">
        <v>0</v>
      </c>
      <c r="M27" s="27">
        <f t="shared" si="14"/>
        <v>0</v>
      </c>
      <c r="N27" s="28">
        <v>0</v>
      </c>
      <c r="O27" s="28">
        <v>0</v>
      </c>
      <c r="P27" s="28">
        <v>0</v>
      </c>
      <c r="Q27" s="27">
        <f t="shared" si="15"/>
        <v>0</v>
      </c>
      <c r="R27" s="28">
        <v>0</v>
      </c>
      <c r="S27" s="28">
        <v>0</v>
      </c>
      <c r="T27" s="28">
        <v>0</v>
      </c>
    </row>
    <row r="28" spans="1:20" ht="13.5" customHeight="1">
      <c r="A28" s="2"/>
      <c r="B28" s="15" t="s">
        <v>37</v>
      </c>
      <c r="C28" s="26">
        <f t="shared" si="11"/>
        <v>2</v>
      </c>
      <c r="D28" s="27">
        <f t="shared" si="12"/>
        <v>2</v>
      </c>
      <c r="E28" s="28">
        <v>0</v>
      </c>
      <c r="F28" s="28">
        <v>0</v>
      </c>
      <c r="G28" s="27">
        <v>2</v>
      </c>
      <c r="H28" s="28">
        <v>0</v>
      </c>
      <c r="I28" s="28">
        <v>0</v>
      </c>
      <c r="J28" s="27">
        <f t="shared" si="13"/>
        <v>0</v>
      </c>
      <c r="K28" s="28">
        <v>0</v>
      </c>
      <c r="L28" s="28">
        <v>0</v>
      </c>
      <c r="M28" s="27">
        <f t="shared" si="14"/>
        <v>0</v>
      </c>
      <c r="N28" s="28">
        <v>0</v>
      </c>
      <c r="O28" s="28">
        <v>0</v>
      </c>
      <c r="P28" s="28">
        <v>0</v>
      </c>
      <c r="Q28" s="27">
        <f t="shared" si="15"/>
        <v>0</v>
      </c>
      <c r="R28" s="28">
        <v>0</v>
      </c>
      <c r="S28" s="28">
        <v>0</v>
      </c>
      <c r="T28" s="28">
        <v>0</v>
      </c>
    </row>
    <row r="29" spans="1:20" ht="13.5" customHeight="1">
      <c r="A29" s="2"/>
      <c r="B29" s="15" t="s">
        <v>38</v>
      </c>
      <c r="C29" s="26">
        <f t="shared" si="11"/>
        <v>1</v>
      </c>
      <c r="D29" s="27">
        <f t="shared" si="12"/>
        <v>1</v>
      </c>
      <c r="E29" s="28">
        <v>0</v>
      </c>
      <c r="F29" s="28">
        <v>0</v>
      </c>
      <c r="G29" s="27">
        <v>1</v>
      </c>
      <c r="H29" s="28">
        <v>0</v>
      </c>
      <c r="I29" s="28">
        <v>0</v>
      </c>
      <c r="J29" s="27">
        <f t="shared" si="13"/>
        <v>0</v>
      </c>
      <c r="K29" s="28">
        <v>0</v>
      </c>
      <c r="L29" s="28">
        <v>0</v>
      </c>
      <c r="M29" s="27">
        <f t="shared" si="14"/>
        <v>0</v>
      </c>
      <c r="N29" s="28">
        <v>0</v>
      </c>
      <c r="O29" s="28">
        <v>0</v>
      </c>
      <c r="P29" s="28">
        <v>0</v>
      </c>
      <c r="Q29" s="27">
        <f t="shared" si="15"/>
        <v>0</v>
      </c>
      <c r="R29" s="28">
        <v>0</v>
      </c>
      <c r="S29" s="28">
        <v>0</v>
      </c>
      <c r="T29" s="28">
        <v>0</v>
      </c>
    </row>
    <row r="30" spans="1:20" ht="13.5" customHeight="1">
      <c r="A30" s="2"/>
      <c r="B30" s="15" t="s">
        <v>39</v>
      </c>
      <c r="C30" s="26">
        <f t="shared" si="11"/>
        <v>2</v>
      </c>
      <c r="D30" s="27">
        <f t="shared" si="12"/>
        <v>2</v>
      </c>
      <c r="E30" s="28">
        <v>0</v>
      </c>
      <c r="F30" s="28">
        <v>0</v>
      </c>
      <c r="G30" s="27">
        <v>1</v>
      </c>
      <c r="H30" s="27">
        <v>1</v>
      </c>
      <c r="I30" s="28">
        <v>0</v>
      </c>
      <c r="J30" s="27">
        <f t="shared" si="13"/>
        <v>0</v>
      </c>
      <c r="K30" s="28">
        <v>0</v>
      </c>
      <c r="L30" s="28">
        <v>0</v>
      </c>
      <c r="M30" s="27">
        <f t="shared" si="14"/>
        <v>0</v>
      </c>
      <c r="N30" s="28">
        <v>0</v>
      </c>
      <c r="O30" s="28">
        <v>0</v>
      </c>
      <c r="P30" s="28">
        <v>0</v>
      </c>
      <c r="Q30" s="27">
        <f t="shared" si="15"/>
        <v>0</v>
      </c>
      <c r="R30" s="28">
        <v>0</v>
      </c>
      <c r="S30" s="28">
        <v>0</v>
      </c>
      <c r="T30" s="28">
        <v>0</v>
      </c>
    </row>
    <row r="31" spans="1:20" ht="13.5" customHeight="1">
      <c r="A31" s="2"/>
      <c r="B31" s="15" t="s">
        <v>40</v>
      </c>
      <c r="C31" s="26">
        <f>SUM(D31,J31,M31,Q31)</f>
        <v>0</v>
      </c>
      <c r="D31" s="27">
        <f>SUM(E31:I31)</f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7">
        <f t="shared" si="13"/>
        <v>0</v>
      </c>
      <c r="K31" s="28">
        <v>0</v>
      </c>
      <c r="L31" s="28">
        <v>0</v>
      </c>
      <c r="M31" s="27">
        <f t="shared" si="14"/>
        <v>0</v>
      </c>
      <c r="N31" s="28">
        <v>0</v>
      </c>
      <c r="O31" s="28">
        <v>0</v>
      </c>
      <c r="P31" s="28">
        <v>0</v>
      </c>
      <c r="Q31" s="27">
        <f t="shared" si="15"/>
        <v>0</v>
      </c>
      <c r="R31" s="28">
        <v>0</v>
      </c>
      <c r="S31" s="28">
        <v>0</v>
      </c>
      <c r="T31" s="28">
        <v>0</v>
      </c>
    </row>
    <row r="32" spans="1:20" ht="13.5" customHeight="1">
      <c r="A32" s="2"/>
      <c r="B32" s="15" t="s">
        <v>41</v>
      </c>
      <c r="C32" s="26">
        <f>SUM(D32,J32,M32,Q32)</f>
        <v>2</v>
      </c>
      <c r="D32" s="27">
        <f>SUM(E32:I32)</f>
        <v>2</v>
      </c>
      <c r="E32" s="28">
        <v>0</v>
      </c>
      <c r="F32" s="28">
        <v>0</v>
      </c>
      <c r="G32" s="28">
        <v>1</v>
      </c>
      <c r="H32" s="28">
        <v>1</v>
      </c>
      <c r="I32" s="28">
        <v>0</v>
      </c>
      <c r="J32" s="27">
        <f t="shared" si="13"/>
        <v>0</v>
      </c>
      <c r="K32" s="28">
        <v>0</v>
      </c>
      <c r="L32" s="28">
        <v>0</v>
      </c>
      <c r="M32" s="27">
        <f t="shared" si="14"/>
        <v>0</v>
      </c>
      <c r="N32" s="28">
        <v>0</v>
      </c>
      <c r="O32" s="28">
        <v>0</v>
      </c>
      <c r="P32" s="28">
        <v>0</v>
      </c>
      <c r="Q32" s="27">
        <f t="shared" si="15"/>
        <v>0</v>
      </c>
      <c r="R32" s="28">
        <v>0</v>
      </c>
      <c r="S32" s="28">
        <v>0</v>
      </c>
      <c r="T32" s="28">
        <v>0</v>
      </c>
    </row>
    <row r="33" spans="1:20" ht="13.5" customHeight="1">
      <c r="A33" s="15"/>
      <c r="B33" s="7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13.5" customHeight="1">
      <c r="A34" s="15" t="s">
        <v>42</v>
      </c>
      <c r="B34" s="6"/>
      <c r="C34" s="26">
        <f aca="true" t="shared" si="16" ref="C34:T34">SUM(C35:C39)</f>
        <v>29</v>
      </c>
      <c r="D34" s="27">
        <f t="shared" si="16"/>
        <v>27</v>
      </c>
      <c r="E34" s="27">
        <f t="shared" si="16"/>
        <v>1</v>
      </c>
      <c r="F34" s="27">
        <f t="shared" si="16"/>
        <v>16</v>
      </c>
      <c r="G34" s="27">
        <f t="shared" si="16"/>
        <v>6</v>
      </c>
      <c r="H34" s="27">
        <f t="shared" si="16"/>
        <v>4</v>
      </c>
      <c r="I34" s="27">
        <f t="shared" si="16"/>
        <v>0</v>
      </c>
      <c r="J34" s="27">
        <f t="shared" si="16"/>
        <v>2</v>
      </c>
      <c r="K34" s="28">
        <v>0</v>
      </c>
      <c r="L34" s="27">
        <f t="shared" si="16"/>
        <v>1</v>
      </c>
      <c r="M34" s="27">
        <f t="shared" si="16"/>
        <v>0</v>
      </c>
      <c r="N34" s="27">
        <f t="shared" si="16"/>
        <v>0</v>
      </c>
      <c r="O34" s="27">
        <f t="shared" si="16"/>
        <v>0</v>
      </c>
      <c r="P34" s="27">
        <f>SUM(P35:P39)</f>
        <v>0</v>
      </c>
      <c r="Q34" s="27">
        <f t="shared" si="16"/>
        <v>0</v>
      </c>
      <c r="R34" s="27">
        <f t="shared" si="16"/>
        <v>0</v>
      </c>
      <c r="S34" s="27">
        <f>SUM(S35:S39)</f>
        <v>0</v>
      </c>
      <c r="T34" s="27">
        <f t="shared" si="16"/>
        <v>0</v>
      </c>
    </row>
    <row r="35" spans="1:20" ht="13.5" customHeight="1">
      <c r="A35" s="2"/>
      <c r="B35" s="15" t="s">
        <v>43</v>
      </c>
      <c r="C35" s="26">
        <f>SUM(D35,J35,M35,Q35)</f>
        <v>0</v>
      </c>
      <c r="D35" s="27">
        <f>SUM(E35:I35)</f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7">
        <f>SUM(K35:L35)</f>
        <v>0</v>
      </c>
      <c r="K35" s="28">
        <v>0</v>
      </c>
      <c r="L35" s="28">
        <v>0</v>
      </c>
      <c r="M35" s="27">
        <f>SUM(N35:P35)</f>
        <v>0</v>
      </c>
      <c r="N35" s="28">
        <v>0</v>
      </c>
      <c r="O35" s="28">
        <v>0</v>
      </c>
      <c r="P35" s="28">
        <v>0</v>
      </c>
      <c r="Q35" s="27">
        <f>SUM(R35:T35)</f>
        <v>0</v>
      </c>
      <c r="R35" s="28">
        <v>0</v>
      </c>
      <c r="S35" s="28">
        <v>0</v>
      </c>
      <c r="T35" s="28">
        <v>0</v>
      </c>
    </row>
    <row r="36" spans="1:20" ht="13.5" customHeight="1">
      <c r="A36" s="2"/>
      <c r="B36" s="15" t="s">
        <v>44</v>
      </c>
      <c r="C36" s="26">
        <f>SUM(D36,J36,M36,Q36)</f>
        <v>3</v>
      </c>
      <c r="D36" s="27">
        <f>SUM(E36:I36)</f>
        <v>2</v>
      </c>
      <c r="E36" s="28">
        <v>0</v>
      </c>
      <c r="F36" s="28">
        <v>0</v>
      </c>
      <c r="G36" s="27">
        <v>1</v>
      </c>
      <c r="H36" s="27">
        <v>1</v>
      </c>
      <c r="I36" s="28">
        <v>0</v>
      </c>
      <c r="J36" s="27">
        <f>SUM(K36:L36)</f>
        <v>1</v>
      </c>
      <c r="K36" s="27">
        <v>1</v>
      </c>
      <c r="L36" s="28">
        <v>0</v>
      </c>
      <c r="M36" s="27">
        <f>SUM(N36:P36)</f>
        <v>0</v>
      </c>
      <c r="N36" s="28">
        <v>0</v>
      </c>
      <c r="O36" s="28">
        <v>0</v>
      </c>
      <c r="P36" s="28">
        <v>0</v>
      </c>
      <c r="Q36" s="27">
        <f>SUM(R36:T36)</f>
        <v>0</v>
      </c>
      <c r="R36" s="28">
        <v>0</v>
      </c>
      <c r="S36" s="28">
        <v>0</v>
      </c>
      <c r="T36" s="28">
        <v>0</v>
      </c>
    </row>
    <row r="37" spans="1:20" ht="13.5" customHeight="1">
      <c r="A37" s="2"/>
      <c r="B37" s="15" t="s">
        <v>45</v>
      </c>
      <c r="C37" s="26">
        <f>SUM(D37,J37,M37,Q37)</f>
        <v>21</v>
      </c>
      <c r="D37" s="27">
        <f>SUM(E37:I37)</f>
        <v>20</v>
      </c>
      <c r="E37" s="28">
        <v>0</v>
      </c>
      <c r="F37" s="27">
        <v>15</v>
      </c>
      <c r="G37" s="27">
        <v>3</v>
      </c>
      <c r="H37" s="27">
        <v>2</v>
      </c>
      <c r="I37" s="28">
        <v>0</v>
      </c>
      <c r="J37" s="27">
        <f>SUM(K37:L37)</f>
        <v>1</v>
      </c>
      <c r="K37" s="28">
        <v>0</v>
      </c>
      <c r="L37" s="27">
        <v>1</v>
      </c>
      <c r="M37" s="27">
        <f>SUM(N37:P37)</f>
        <v>0</v>
      </c>
      <c r="N37" s="28">
        <v>0</v>
      </c>
      <c r="O37" s="28">
        <v>0</v>
      </c>
      <c r="P37" s="28">
        <v>0</v>
      </c>
      <c r="Q37" s="27">
        <f>SUM(R37:T37)</f>
        <v>0</v>
      </c>
      <c r="R37" s="28">
        <v>0</v>
      </c>
      <c r="S37" s="28">
        <v>0</v>
      </c>
      <c r="T37" s="28">
        <v>0</v>
      </c>
    </row>
    <row r="38" spans="1:20" ht="13.5" customHeight="1">
      <c r="A38" s="2"/>
      <c r="B38" s="15" t="s">
        <v>46</v>
      </c>
      <c r="C38" s="26">
        <f>SUM(D38,J38,M38,Q38)</f>
        <v>2</v>
      </c>
      <c r="D38" s="27">
        <f>SUM(E38:I38)</f>
        <v>2</v>
      </c>
      <c r="E38" s="28">
        <v>0</v>
      </c>
      <c r="F38" s="28">
        <v>0</v>
      </c>
      <c r="G38" s="27">
        <v>2</v>
      </c>
      <c r="H38" s="28">
        <v>0</v>
      </c>
      <c r="I38" s="28">
        <v>0</v>
      </c>
      <c r="J38" s="27">
        <f>SUM(K38:L38)</f>
        <v>0</v>
      </c>
      <c r="K38" s="28">
        <v>0</v>
      </c>
      <c r="L38" s="28">
        <v>0</v>
      </c>
      <c r="M38" s="27">
        <f>SUM(N38:P38)</f>
        <v>0</v>
      </c>
      <c r="N38" s="28">
        <v>0</v>
      </c>
      <c r="O38" s="28">
        <v>0</v>
      </c>
      <c r="P38" s="28">
        <v>0</v>
      </c>
      <c r="Q38" s="27">
        <f>SUM(R38:T38)</f>
        <v>0</v>
      </c>
      <c r="R38" s="28">
        <v>0</v>
      </c>
      <c r="S38" s="28">
        <v>0</v>
      </c>
      <c r="T38" s="28">
        <v>0</v>
      </c>
    </row>
    <row r="39" spans="1:20" ht="13.5" customHeight="1">
      <c r="A39" s="2"/>
      <c r="B39" s="15" t="s">
        <v>47</v>
      </c>
      <c r="C39" s="26">
        <f>SUM(D39,J39,M39,Q39)</f>
        <v>3</v>
      </c>
      <c r="D39" s="27">
        <f>SUM(E39:I39)</f>
        <v>3</v>
      </c>
      <c r="E39" s="27">
        <v>1</v>
      </c>
      <c r="F39" s="27">
        <v>1</v>
      </c>
      <c r="G39" s="28">
        <v>0</v>
      </c>
      <c r="H39" s="27">
        <v>1</v>
      </c>
      <c r="I39" s="28">
        <v>0</v>
      </c>
      <c r="J39" s="27">
        <f>SUM(K39:L39)</f>
        <v>0</v>
      </c>
      <c r="K39" s="28">
        <v>0</v>
      </c>
      <c r="L39" s="28">
        <v>0</v>
      </c>
      <c r="M39" s="27">
        <f>SUM(N39:P39)</f>
        <v>0</v>
      </c>
      <c r="N39" s="28">
        <v>0</v>
      </c>
      <c r="O39" s="28">
        <v>0</v>
      </c>
      <c r="P39" s="28">
        <v>0</v>
      </c>
      <c r="Q39" s="27">
        <f>SUM(R39:T39)</f>
        <v>0</v>
      </c>
      <c r="R39" s="28">
        <v>0</v>
      </c>
      <c r="S39" s="28">
        <v>0</v>
      </c>
      <c r="T39" s="28">
        <v>0</v>
      </c>
    </row>
    <row r="40" spans="1:20" ht="13.5" customHeight="1">
      <c r="A40" s="15"/>
      <c r="B40" s="7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3.5" customHeight="1">
      <c r="A41" s="15" t="s">
        <v>48</v>
      </c>
      <c r="B41" s="6"/>
      <c r="C41" s="26">
        <f aca="true" t="shared" si="17" ref="C41:T41">SUM(C42:C48)</f>
        <v>53</v>
      </c>
      <c r="D41" s="27">
        <f t="shared" si="17"/>
        <v>50</v>
      </c>
      <c r="E41" s="27">
        <f t="shared" si="17"/>
        <v>3</v>
      </c>
      <c r="F41" s="27">
        <f t="shared" si="17"/>
        <v>27</v>
      </c>
      <c r="G41" s="27">
        <f t="shared" si="17"/>
        <v>14</v>
      </c>
      <c r="H41" s="27">
        <f t="shared" si="17"/>
        <v>6</v>
      </c>
      <c r="I41" s="27">
        <f t="shared" si="17"/>
        <v>0</v>
      </c>
      <c r="J41" s="27">
        <f t="shared" si="17"/>
        <v>1</v>
      </c>
      <c r="K41" s="27">
        <f t="shared" si="17"/>
        <v>0</v>
      </c>
      <c r="L41" s="27">
        <f t="shared" si="17"/>
        <v>1</v>
      </c>
      <c r="M41" s="27">
        <f t="shared" si="17"/>
        <v>1</v>
      </c>
      <c r="N41" s="27">
        <f t="shared" si="17"/>
        <v>0</v>
      </c>
      <c r="O41" s="27">
        <f t="shared" si="17"/>
        <v>0</v>
      </c>
      <c r="P41" s="27">
        <f>SUM(P42:P48)</f>
        <v>1</v>
      </c>
      <c r="Q41" s="27">
        <f t="shared" si="17"/>
        <v>1</v>
      </c>
      <c r="R41" s="27">
        <f t="shared" si="17"/>
        <v>0</v>
      </c>
      <c r="S41" s="27">
        <f>SUM(S42:S48)</f>
        <v>1</v>
      </c>
      <c r="T41" s="27">
        <f t="shared" si="17"/>
        <v>0</v>
      </c>
    </row>
    <row r="42" spans="1:20" ht="13.5" customHeight="1">
      <c r="A42" s="2"/>
      <c r="B42" s="15" t="s">
        <v>49</v>
      </c>
      <c r="C42" s="26">
        <f aca="true" t="shared" si="18" ref="C42:C48">SUM(D42,J42,M42,Q42)</f>
        <v>8</v>
      </c>
      <c r="D42" s="27">
        <f aca="true" t="shared" si="19" ref="D42:D48">SUM(E42:I42)</f>
        <v>8</v>
      </c>
      <c r="E42" s="28">
        <v>0</v>
      </c>
      <c r="F42" s="28">
        <v>0</v>
      </c>
      <c r="G42" s="27">
        <v>6</v>
      </c>
      <c r="H42" s="27">
        <v>2</v>
      </c>
      <c r="I42" s="28">
        <v>0</v>
      </c>
      <c r="J42" s="27">
        <f aca="true" t="shared" si="20" ref="J42:J48">SUM(K42:L42)</f>
        <v>0</v>
      </c>
      <c r="K42" s="28">
        <v>0</v>
      </c>
      <c r="L42" s="28">
        <v>0</v>
      </c>
      <c r="M42" s="27">
        <f aca="true" t="shared" si="21" ref="M42:M48">SUM(N42:P42)</f>
        <v>0</v>
      </c>
      <c r="N42" s="28">
        <v>0</v>
      </c>
      <c r="O42" s="28">
        <v>0</v>
      </c>
      <c r="P42" s="28">
        <v>0</v>
      </c>
      <c r="Q42" s="27">
        <f aca="true" t="shared" si="22" ref="Q42:Q48">SUM(R42:T42)</f>
        <v>0</v>
      </c>
      <c r="R42" s="28">
        <v>0</v>
      </c>
      <c r="S42" s="28">
        <v>0</v>
      </c>
      <c r="T42" s="28">
        <v>0</v>
      </c>
    </row>
    <row r="43" spans="1:20" ht="13.5" customHeight="1">
      <c r="A43" s="2"/>
      <c r="B43" s="15" t="s">
        <v>50</v>
      </c>
      <c r="C43" s="26">
        <f t="shared" si="18"/>
        <v>20</v>
      </c>
      <c r="D43" s="27">
        <f t="shared" si="19"/>
        <v>19</v>
      </c>
      <c r="E43" s="27">
        <v>2</v>
      </c>
      <c r="F43" s="27">
        <v>14</v>
      </c>
      <c r="G43" s="27">
        <v>2</v>
      </c>
      <c r="H43" s="27">
        <v>1</v>
      </c>
      <c r="I43" s="28">
        <v>0</v>
      </c>
      <c r="J43" s="27">
        <f t="shared" si="20"/>
        <v>1</v>
      </c>
      <c r="K43" s="28">
        <v>0</v>
      </c>
      <c r="L43" s="28">
        <v>1</v>
      </c>
      <c r="M43" s="27">
        <f t="shared" si="21"/>
        <v>0</v>
      </c>
      <c r="N43" s="28">
        <v>0</v>
      </c>
      <c r="O43" s="28">
        <v>0</v>
      </c>
      <c r="P43" s="28">
        <v>0</v>
      </c>
      <c r="Q43" s="27">
        <f t="shared" si="22"/>
        <v>0</v>
      </c>
      <c r="R43" s="28">
        <v>0</v>
      </c>
      <c r="S43" s="28">
        <v>0</v>
      </c>
      <c r="T43" s="28">
        <v>0</v>
      </c>
    </row>
    <row r="44" spans="1:20" ht="13.5" customHeight="1">
      <c r="A44" s="2"/>
      <c r="B44" s="15" t="s">
        <v>51</v>
      </c>
      <c r="C44" s="26">
        <f t="shared" si="18"/>
        <v>6</v>
      </c>
      <c r="D44" s="27">
        <f t="shared" si="19"/>
        <v>6</v>
      </c>
      <c r="E44" s="28">
        <v>0</v>
      </c>
      <c r="F44" s="27">
        <v>6</v>
      </c>
      <c r="G44" s="28">
        <v>0</v>
      </c>
      <c r="H44" s="28">
        <v>0</v>
      </c>
      <c r="I44" s="28">
        <v>0</v>
      </c>
      <c r="J44" s="27">
        <f t="shared" si="20"/>
        <v>0</v>
      </c>
      <c r="K44" s="28">
        <v>0</v>
      </c>
      <c r="L44" s="28">
        <v>0</v>
      </c>
      <c r="M44" s="27">
        <f t="shared" si="21"/>
        <v>0</v>
      </c>
      <c r="N44" s="28">
        <v>0</v>
      </c>
      <c r="O44" s="28">
        <v>0</v>
      </c>
      <c r="P44" s="28">
        <v>0</v>
      </c>
      <c r="Q44" s="27">
        <f t="shared" si="22"/>
        <v>0</v>
      </c>
      <c r="R44" s="28">
        <v>0</v>
      </c>
      <c r="S44" s="28">
        <v>0</v>
      </c>
      <c r="T44" s="28">
        <v>0</v>
      </c>
    </row>
    <row r="45" spans="1:20" ht="13.5" customHeight="1">
      <c r="A45" s="2"/>
      <c r="B45" s="15" t="s">
        <v>52</v>
      </c>
      <c r="C45" s="26">
        <f t="shared" si="18"/>
        <v>0</v>
      </c>
      <c r="D45" s="27">
        <f t="shared" si="19"/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7">
        <f t="shared" si="20"/>
        <v>0</v>
      </c>
      <c r="K45" s="28">
        <v>0</v>
      </c>
      <c r="L45" s="28">
        <v>0</v>
      </c>
      <c r="M45" s="27">
        <f t="shared" si="21"/>
        <v>0</v>
      </c>
      <c r="N45" s="28">
        <v>0</v>
      </c>
      <c r="O45" s="28">
        <v>0</v>
      </c>
      <c r="P45" s="28">
        <v>0</v>
      </c>
      <c r="Q45" s="27">
        <f t="shared" si="22"/>
        <v>0</v>
      </c>
      <c r="R45" s="28">
        <v>0</v>
      </c>
      <c r="S45" s="28">
        <v>0</v>
      </c>
      <c r="T45" s="28">
        <v>0</v>
      </c>
    </row>
    <row r="46" spans="1:20" ht="13.5" customHeight="1">
      <c r="A46" s="2"/>
      <c r="B46" s="15" t="s">
        <v>53</v>
      </c>
      <c r="C46" s="26">
        <f t="shared" si="18"/>
        <v>13</v>
      </c>
      <c r="D46" s="27">
        <f t="shared" si="19"/>
        <v>11</v>
      </c>
      <c r="E46" s="28">
        <v>1</v>
      </c>
      <c r="F46" s="27">
        <v>7</v>
      </c>
      <c r="G46" s="27">
        <v>3</v>
      </c>
      <c r="H46" s="27">
        <v>0</v>
      </c>
      <c r="I46" s="28">
        <v>0</v>
      </c>
      <c r="J46" s="27">
        <f t="shared" si="20"/>
        <v>0</v>
      </c>
      <c r="K46" s="28">
        <v>0</v>
      </c>
      <c r="L46" s="28">
        <v>0</v>
      </c>
      <c r="M46" s="27">
        <f t="shared" si="21"/>
        <v>1</v>
      </c>
      <c r="N46" s="28">
        <v>0</v>
      </c>
      <c r="O46" s="28">
        <v>0</v>
      </c>
      <c r="P46" s="28">
        <v>1</v>
      </c>
      <c r="Q46" s="27">
        <f t="shared" si="22"/>
        <v>1</v>
      </c>
      <c r="R46" s="28">
        <v>0</v>
      </c>
      <c r="S46" s="28">
        <v>1</v>
      </c>
      <c r="T46" s="28">
        <v>0</v>
      </c>
    </row>
    <row r="47" spans="1:20" ht="13.5" customHeight="1">
      <c r="A47" s="2"/>
      <c r="B47" s="15" t="s">
        <v>54</v>
      </c>
      <c r="C47" s="26">
        <f t="shared" si="18"/>
        <v>2</v>
      </c>
      <c r="D47" s="27">
        <f t="shared" si="19"/>
        <v>2</v>
      </c>
      <c r="E47" s="28">
        <v>0</v>
      </c>
      <c r="F47" s="28">
        <v>0</v>
      </c>
      <c r="G47" s="28">
        <v>0</v>
      </c>
      <c r="H47" s="27">
        <v>2</v>
      </c>
      <c r="I47" s="28">
        <v>0</v>
      </c>
      <c r="J47" s="27">
        <f t="shared" si="20"/>
        <v>0</v>
      </c>
      <c r="K47" s="28">
        <v>0</v>
      </c>
      <c r="L47" s="28">
        <v>0</v>
      </c>
      <c r="M47" s="27">
        <f t="shared" si="21"/>
        <v>0</v>
      </c>
      <c r="N47" s="28">
        <v>0</v>
      </c>
      <c r="O47" s="28">
        <v>0</v>
      </c>
      <c r="P47" s="28">
        <v>0</v>
      </c>
      <c r="Q47" s="27">
        <f t="shared" si="22"/>
        <v>0</v>
      </c>
      <c r="R47" s="28">
        <v>0</v>
      </c>
      <c r="S47" s="28">
        <v>0</v>
      </c>
      <c r="T47" s="28">
        <v>0</v>
      </c>
    </row>
    <row r="48" spans="1:20" ht="13.5" customHeight="1">
      <c r="A48" s="2"/>
      <c r="B48" s="15" t="s">
        <v>55</v>
      </c>
      <c r="C48" s="29">
        <f t="shared" si="18"/>
        <v>4</v>
      </c>
      <c r="D48" s="30">
        <f t="shared" si="19"/>
        <v>4</v>
      </c>
      <c r="E48" s="31">
        <v>0</v>
      </c>
      <c r="F48" s="31">
        <v>0</v>
      </c>
      <c r="G48" s="30">
        <v>3</v>
      </c>
      <c r="H48" s="31">
        <v>1</v>
      </c>
      <c r="I48" s="31">
        <v>0</v>
      </c>
      <c r="J48" s="30">
        <f t="shared" si="20"/>
        <v>0</v>
      </c>
      <c r="K48" s="31">
        <v>0</v>
      </c>
      <c r="L48" s="31">
        <v>0</v>
      </c>
      <c r="M48" s="30">
        <f t="shared" si="21"/>
        <v>0</v>
      </c>
      <c r="N48" s="31">
        <v>0</v>
      </c>
      <c r="O48" s="31">
        <v>0</v>
      </c>
      <c r="P48" s="31">
        <v>0</v>
      </c>
      <c r="Q48" s="30">
        <f t="shared" si="22"/>
        <v>0</v>
      </c>
      <c r="R48" s="31">
        <v>0</v>
      </c>
      <c r="S48" s="31">
        <v>0</v>
      </c>
      <c r="T48" s="31">
        <v>0</v>
      </c>
    </row>
    <row r="49" spans="1:20" ht="13.5" customHeight="1">
      <c r="A49" s="15"/>
      <c r="B49" s="7"/>
      <c r="C49" s="26"/>
      <c r="D49" s="27"/>
      <c r="E49" s="28"/>
      <c r="F49" s="28"/>
      <c r="G49" s="27"/>
      <c r="H49" s="28"/>
      <c r="I49" s="28"/>
      <c r="J49" s="27"/>
      <c r="K49" s="28"/>
      <c r="L49" s="28"/>
      <c r="M49" s="27"/>
      <c r="N49" s="28"/>
      <c r="O49" s="28"/>
      <c r="P49" s="28"/>
      <c r="Q49" s="27"/>
      <c r="R49" s="28"/>
      <c r="S49" s="28"/>
      <c r="T49" s="28"/>
    </row>
    <row r="50" spans="1:20" ht="12" customHeight="1">
      <c r="A50" s="15" t="s">
        <v>56</v>
      </c>
      <c r="B50" s="6"/>
      <c r="C50" s="32">
        <f aca="true" t="shared" si="23" ref="C50:T50">SUM(C51:C61)</f>
        <v>531</v>
      </c>
      <c r="D50" s="33">
        <f t="shared" si="23"/>
        <v>487</v>
      </c>
      <c r="E50" s="33">
        <f t="shared" si="23"/>
        <v>7</v>
      </c>
      <c r="F50" s="33">
        <f t="shared" si="23"/>
        <v>50</v>
      </c>
      <c r="G50" s="33">
        <f t="shared" si="23"/>
        <v>87</v>
      </c>
      <c r="H50" s="33">
        <f t="shared" si="23"/>
        <v>21</v>
      </c>
      <c r="I50" s="33">
        <f t="shared" si="23"/>
        <v>322</v>
      </c>
      <c r="J50" s="33">
        <f t="shared" si="23"/>
        <v>1</v>
      </c>
      <c r="K50" s="33">
        <f t="shared" si="23"/>
        <v>0</v>
      </c>
      <c r="L50" s="33">
        <f t="shared" si="23"/>
        <v>1</v>
      </c>
      <c r="M50" s="33">
        <f t="shared" si="23"/>
        <v>42</v>
      </c>
      <c r="N50" s="33">
        <f t="shared" si="23"/>
        <v>40</v>
      </c>
      <c r="O50" s="33">
        <f t="shared" si="23"/>
        <v>0</v>
      </c>
      <c r="P50" s="33">
        <f>SUM(P51:P61)</f>
        <v>2</v>
      </c>
      <c r="Q50" s="33">
        <f t="shared" si="23"/>
        <v>1</v>
      </c>
      <c r="R50" s="33">
        <f t="shared" si="23"/>
        <v>0</v>
      </c>
      <c r="S50" s="33">
        <f>SUM(S51:S61)</f>
        <v>1</v>
      </c>
      <c r="T50" s="33">
        <f t="shared" si="23"/>
        <v>0</v>
      </c>
    </row>
    <row r="51" spans="1:20" ht="12" customHeight="1">
      <c r="A51" s="2"/>
      <c r="B51" s="15" t="s">
        <v>57</v>
      </c>
      <c r="C51" s="34">
        <f aca="true" t="shared" si="24" ref="C51:C57">SUM(D51,J51,M51,Q51)</f>
        <v>33</v>
      </c>
      <c r="D51" s="28">
        <f aca="true" t="shared" si="25" ref="D51:D57">SUM(E51:I51)</f>
        <v>32</v>
      </c>
      <c r="E51" s="28">
        <v>3</v>
      </c>
      <c r="F51" s="28">
        <v>7</v>
      </c>
      <c r="G51" s="28">
        <v>19</v>
      </c>
      <c r="H51" s="28">
        <v>3</v>
      </c>
      <c r="I51" s="28">
        <v>0</v>
      </c>
      <c r="J51" s="28">
        <f>SUM(K51:L51)</f>
        <v>0</v>
      </c>
      <c r="K51" s="28">
        <v>0</v>
      </c>
      <c r="L51" s="28">
        <v>0</v>
      </c>
      <c r="M51" s="27">
        <f aca="true" t="shared" si="26" ref="M51:M61">SUM(N51:P51)</f>
        <v>1</v>
      </c>
      <c r="N51" s="28">
        <v>0</v>
      </c>
      <c r="O51" s="28">
        <v>0</v>
      </c>
      <c r="P51" s="28">
        <v>1</v>
      </c>
      <c r="Q51" s="27">
        <f aca="true" t="shared" si="27" ref="Q51:Q61">SUM(R51:T51)</f>
        <v>0</v>
      </c>
      <c r="R51" s="28">
        <v>0</v>
      </c>
      <c r="S51" s="28">
        <v>0</v>
      </c>
      <c r="T51" s="28">
        <v>0</v>
      </c>
    </row>
    <row r="52" spans="1:20" ht="12" customHeight="1">
      <c r="A52" s="2"/>
      <c r="B52" s="15" t="s">
        <v>58</v>
      </c>
      <c r="C52" s="34">
        <f t="shared" si="24"/>
        <v>12</v>
      </c>
      <c r="D52" s="28">
        <f t="shared" si="25"/>
        <v>12</v>
      </c>
      <c r="E52" s="28">
        <v>0</v>
      </c>
      <c r="F52" s="28">
        <v>0</v>
      </c>
      <c r="G52" s="28">
        <v>9</v>
      </c>
      <c r="H52" s="28">
        <v>3</v>
      </c>
      <c r="I52" s="28">
        <v>0</v>
      </c>
      <c r="J52" s="27">
        <f>SUM(K52:L52)</f>
        <v>0</v>
      </c>
      <c r="K52" s="28">
        <v>0</v>
      </c>
      <c r="L52" s="28">
        <v>0</v>
      </c>
      <c r="M52" s="27">
        <f t="shared" si="26"/>
        <v>0</v>
      </c>
      <c r="N52" s="28">
        <v>0</v>
      </c>
      <c r="O52" s="28">
        <v>0</v>
      </c>
      <c r="P52" s="28">
        <v>0</v>
      </c>
      <c r="Q52" s="27">
        <f t="shared" si="27"/>
        <v>0</v>
      </c>
      <c r="R52" s="28">
        <v>0</v>
      </c>
      <c r="S52" s="28">
        <v>0</v>
      </c>
      <c r="T52" s="28">
        <v>0</v>
      </c>
    </row>
    <row r="53" spans="1:20" ht="12" customHeight="1">
      <c r="A53" s="2"/>
      <c r="B53" s="15" t="s">
        <v>59</v>
      </c>
      <c r="C53" s="34">
        <f t="shared" si="24"/>
        <v>365</v>
      </c>
      <c r="D53" s="28">
        <f t="shared" si="25"/>
        <v>324</v>
      </c>
      <c r="E53" s="28">
        <v>0</v>
      </c>
      <c r="F53" s="28">
        <v>0</v>
      </c>
      <c r="G53" s="28">
        <v>2</v>
      </c>
      <c r="H53" s="28">
        <v>0</v>
      </c>
      <c r="I53" s="28">
        <v>322</v>
      </c>
      <c r="J53" s="27">
        <f>SUM(K53:L53)</f>
        <v>0</v>
      </c>
      <c r="K53" s="28">
        <v>0</v>
      </c>
      <c r="L53" s="28">
        <v>0</v>
      </c>
      <c r="M53" s="27">
        <f t="shared" si="26"/>
        <v>40</v>
      </c>
      <c r="N53" s="28">
        <v>40</v>
      </c>
      <c r="O53" s="28">
        <v>0</v>
      </c>
      <c r="P53" s="28">
        <v>0</v>
      </c>
      <c r="Q53" s="27">
        <f t="shared" si="27"/>
        <v>1</v>
      </c>
      <c r="R53" s="28">
        <v>0</v>
      </c>
      <c r="S53" s="28">
        <v>1</v>
      </c>
      <c r="T53" s="28">
        <v>0</v>
      </c>
    </row>
    <row r="54" spans="1:20" ht="12" customHeight="1">
      <c r="A54" s="2"/>
      <c r="B54" s="15" t="s">
        <v>60</v>
      </c>
      <c r="C54" s="34">
        <f t="shared" si="24"/>
        <v>33</v>
      </c>
      <c r="D54" s="28">
        <f t="shared" si="25"/>
        <v>32</v>
      </c>
      <c r="E54" s="28">
        <v>1</v>
      </c>
      <c r="F54" s="28">
        <v>4</v>
      </c>
      <c r="G54" s="28">
        <v>20</v>
      </c>
      <c r="H54" s="28">
        <v>7</v>
      </c>
      <c r="I54" s="28">
        <v>0</v>
      </c>
      <c r="J54" s="28">
        <f>SUM(K54:L54)</f>
        <v>1</v>
      </c>
      <c r="K54" s="28">
        <v>0</v>
      </c>
      <c r="L54" s="28">
        <v>1</v>
      </c>
      <c r="M54" s="27">
        <f t="shared" si="26"/>
        <v>0</v>
      </c>
      <c r="N54" s="28">
        <v>0</v>
      </c>
      <c r="O54" s="28">
        <v>0</v>
      </c>
      <c r="P54" s="28">
        <v>0</v>
      </c>
      <c r="Q54" s="27">
        <f t="shared" si="27"/>
        <v>0</v>
      </c>
      <c r="R54" s="28">
        <v>0</v>
      </c>
      <c r="S54" s="28">
        <v>0</v>
      </c>
      <c r="T54" s="28">
        <v>0</v>
      </c>
    </row>
    <row r="55" spans="1:20" ht="12" customHeight="1">
      <c r="A55" s="2"/>
      <c r="B55" s="15" t="s">
        <v>61</v>
      </c>
      <c r="C55" s="34">
        <f t="shared" si="24"/>
        <v>12</v>
      </c>
      <c r="D55" s="28">
        <f t="shared" si="25"/>
        <v>12</v>
      </c>
      <c r="E55" s="28">
        <v>0</v>
      </c>
      <c r="F55" s="28">
        <v>0</v>
      </c>
      <c r="G55" s="28">
        <v>11</v>
      </c>
      <c r="H55" s="28">
        <v>1</v>
      </c>
      <c r="I55" s="28">
        <v>0</v>
      </c>
      <c r="J55" s="27">
        <f aca="true" t="shared" si="28" ref="J55:J61">SUM(K55:L55)</f>
        <v>0</v>
      </c>
      <c r="K55" s="28">
        <v>0</v>
      </c>
      <c r="L55" s="28">
        <v>0</v>
      </c>
      <c r="M55" s="27">
        <f t="shared" si="26"/>
        <v>0</v>
      </c>
      <c r="N55" s="28">
        <v>0</v>
      </c>
      <c r="O55" s="28">
        <v>0</v>
      </c>
      <c r="P55" s="28">
        <v>0</v>
      </c>
      <c r="Q55" s="27">
        <f t="shared" si="27"/>
        <v>0</v>
      </c>
      <c r="R55" s="28">
        <v>0</v>
      </c>
      <c r="S55" s="28">
        <v>0</v>
      </c>
      <c r="T55" s="28">
        <v>0</v>
      </c>
    </row>
    <row r="56" spans="1:20" ht="12" customHeight="1">
      <c r="A56" s="2"/>
      <c r="B56" s="15" t="s">
        <v>62</v>
      </c>
      <c r="C56" s="34">
        <f t="shared" si="24"/>
        <v>1</v>
      </c>
      <c r="D56" s="28">
        <f t="shared" si="25"/>
        <v>1</v>
      </c>
      <c r="E56" s="28">
        <v>0</v>
      </c>
      <c r="F56" s="28">
        <v>0</v>
      </c>
      <c r="G56" s="28">
        <v>1</v>
      </c>
      <c r="H56" s="28">
        <v>0</v>
      </c>
      <c r="I56" s="28">
        <v>0</v>
      </c>
      <c r="J56" s="27">
        <f t="shared" si="28"/>
        <v>0</v>
      </c>
      <c r="K56" s="28">
        <v>0</v>
      </c>
      <c r="L56" s="28">
        <v>0</v>
      </c>
      <c r="M56" s="27">
        <f t="shared" si="26"/>
        <v>0</v>
      </c>
      <c r="N56" s="28">
        <v>0</v>
      </c>
      <c r="O56" s="28">
        <v>0</v>
      </c>
      <c r="P56" s="28">
        <v>0</v>
      </c>
      <c r="Q56" s="27">
        <f t="shared" si="27"/>
        <v>0</v>
      </c>
      <c r="R56" s="28">
        <v>0</v>
      </c>
      <c r="S56" s="28">
        <v>0</v>
      </c>
      <c r="T56" s="28">
        <v>0</v>
      </c>
    </row>
    <row r="57" spans="1:20" ht="12" customHeight="1">
      <c r="A57" s="2"/>
      <c r="B57" s="15" t="s">
        <v>63</v>
      </c>
      <c r="C57" s="34">
        <f t="shared" si="24"/>
        <v>24</v>
      </c>
      <c r="D57" s="28">
        <f t="shared" si="25"/>
        <v>24</v>
      </c>
      <c r="E57" s="28">
        <v>2</v>
      </c>
      <c r="F57" s="28">
        <v>14</v>
      </c>
      <c r="G57" s="28">
        <v>6</v>
      </c>
      <c r="H57" s="28">
        <v>2</v>
      </c>
      <c r="I57" s="28">
        <v>0</v>
      </c>
      <c r="J57" s="27">
        <f t="shared" si="28"/>
        <v>0</v>
      </c>
      <c r="K57" s="28">
        <v>0</v>
      </c>
      <c r="L57" s="28">
        <v>0</v>
      </c>
      <c r="M57" s="27">
        <f t="shared" si="26"/>
        <v>0</v>
      </c>
      <c r="N57" s="28">
        <v>0</v>
      </c>
      <c r="O57" s="28">
        <v>0</v>
      </c>
      <c r="P57" s="28">
        <v>0</v>
      </c>
      <c r="Q57" s="27">
        <f t="shared" si="27"/>
        <v>0</v>
      </c>
      <c r="R57" s="28">
        <v>0</v>
      </c>
      <c r="S57" s="28">
        <v>0</v>
      </c>
      <c r="T57" s="28">
        <v>0</v>
      </c>
    </row>
    <row r="58" spans="1:20" ht="12" customHeight="1">
      <c r="A58" s="2"/>
      <c r="B58" s="15" t="s">
        <v>64</v>
      </c>
      <c r="C58" s="34">
        <f>SUM(D58,J58,M58,Q58)</f>
        <v>0</v>
      </c>
      <c r="D58" s="28">
        <f>SUM(E58:I58)</f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7">
        <f t="shared" si="28"/>
        <v>0</v>
      </c>
      <c r="K58" s="28">
        <v>0</v>
      </c>
      <c r="L58" s="28">
        <v>0</v>
      </c>
      <c r="M58" s="27">
        <f t="shared" si="26"/>
        <v>0</v>
      </c>
      <c r="N58" s="28">
        <v>0</v>
      </c>
      <c r="O58" s="28">
        <v>0</v>
      </c>
      <c r="P58" s="28">
        <v>0</v>
      </c>
      <c r="Q58" s="27">
        <f t="shared" si="27"/>
        <v>0</v>
      </c>
      <c r="R58" s="28">
        <v>0</v>
      </c>
      <c r="S58" s="28">
        <v>0</v>
      </c>
      <c r="T58" s="28">
        <v>0</v>
      </c>
    </row>
    <row r="59" spans="1:20" ht="12" customHeight="1">
      <c r="A59" s="2"/>
      <c r="B59" s="15" t="s">
        <v>65</v>
      </c>
      <c r="C59" s="34">
        <f>SUM(D59,J59,M59,Q59)</f>
        <v>4</v>
      </c>
      <c r="D59" s="28">
        <f>SUM(E59:I59)</f>
        <v>4</v>
      </c>
      <c r="E59" s="28">
        <v>0</v>
      </c>
      <c r="F59" s="28">
        <v>0</v>
      </c>
      <c r="G59" s="28">
        <v>4</v>
      </c>
      <c r="H59" s="28">
        <v>0</v>
      </c>
      <c r="I59" s="28">
        <v>0</v>
      </c>
      <c r="J59" s="27">
        <f t="shared" si="28"/>
        <v>0</v>
      </c>
      <c r="K59" s="28">
        <v>0</v>
      </c>
      <c r="L59" s="28">
        <v>0</v>
      </c>
      <c r="M59" s="27">
        <f t="shared" si="26"/>
        <v>0</v>
      </c>
      <c r="N59" s="28">
        <v>0</v>
      </c>
      <c r="O59" s="28">
        <v>0</v>
      </c>
      <c r="P59" s="28">
        <v>0</v>
      </c>
      <c r="Q59" s="27">
        <f t="shared" si="27"/>
        <v>0</v>
      </c>
      <c r="R59" s="28">
        <v>0</v>
      </c>
      <c r="S59" s="28">
        <v>0</v>
      </c>
      <c r="T59" s="28">
        <v>0</v>
      </c>
    </row>
    <row r="60" spans="1:20" ht="12" customHeight="1">
      <c r="A60" s="2"/>
      <c r="B60" s="15" t="s">
        <v>66</v>
      </c>
      <c r="C60" s="34">
        <f>SUM(D60,J60,M60,Q60)</f>
        <v>39</v>
      </c>
      <c r="D60" s="28">
        <f>SUM(E60:I60)</f>
        <v>38</v>
      </c>
      <c r="E60" s="28">
        <v>0</v>
      </c>
      <c r="F60" s="28">
        <v>22</v>
      </c>
      <c r="G60" s="28">
        <v>11</v>
      </c>
      <c r="H60" s="28">
        <v>5</v>
      </c>
      <c r="I60" s="28">
        <v>0</v>
      </c>
      <c r="J60" s="27">
        <f t="shared" si="28"/>
        <v>0</v>
      </c>
      <c r="K60" s="28">
        <v>0</v>
      </c>
      <c r="L60" s="28">
        <v>0</v>
      </c>
      <c r="M60" s="27">
        <f t="shared" si="26"/>
        <v>1</v>
      </c>
      <c r="N60" s="28">
        <v>0</v>
      </c>
      <c r="O60" s="28">
        <v>0</v>
      </c>
      <c r="P60" s="28">
        <v>1</v>
      </c>
      <c r="Q60" s="27">
        <f t="shared" si="27"/>
        <v>0</v>
      </c>
      <c r="R60" s="28">
        <v>0</v>
      </c>
      <c r="S60" s="28">
        <v>0</v>
      </c>
      <c r="T60" s="28">
        <v>0</v>
      </c>
    </row>
    <row r="61" spans="1:20" ht="12" customHeight="1">
      <c r="A61" s="2"/>
      <c r="B61" s="15" t="s">
        <v>67</v>
      </c>
      <c r="C61" s="34">
        <f>SUM(D61,J61,M61,Q61)</f>
        <v>8</v>
      </c>
      <c r="D61" s="28">
        <f>SUM(E61:I61)</f>
        <v>8</v>
      </c>
      <c r="E61" s="28">
        <v>1</v>
      </c>
      <c r="F61" s="28">
        <v>3</v>
      </c>
      <c r="G61" s="28">
        <v>4</v>
      </c>
      <c r="H61" s="35">
        <v>0</v>
      </c>
      <c r="I61" s="28">
        <v>0</v>
      </c>
      <c r="J61" s="27">
        <f t="shared" si="28"/>
        <v>0</v>
      </c>
      <c r="K61" s="28">
        <v>0</v>
      </c>
      <c r="L61" s="28">
        <v>0</v>
      </c>
      <c r="M61" s="27">
        <f t="shared" si="26"/>
        <v>0</v>
      </c>
      <c r="N61" s="28">
        <v>0</v>
      </c>
      <c r="O61" s="28">
        <v>0</v>
      </c>
      <c r="P61" s="28">
        <v>0</v>
      </c>
      <c r="Q61" s="27">
        <f t="shared" si="27"/>
        <v>0</v>
      </c>
      <c r="R61" s="28">
        <v>0</v>
      </c>
      <c r="S61" s="28">
        <v>0</v>
      </c>
      <c r="T61" s="28">
        <v>0</v>
      </c>
    </row>
    <row r="62" spans="1:20" ht="12" customHeight="1">
      <c r="A62" s="15"/>
      <c r="B62" s="7"/>
      <c r="C62" s="34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1:20" ht="12" customHeight="1">
      <c r="A63" s="15" t="s">
        <v>68</v>
      </c>
      <c r="B63" s="6"/>
      <c r="C63" s="34">
        <f>SUM(C64:C72)</f>
        <v>41</v>
      </c>
      <c r="D63" s="28">
        <f>SUM(D64:D72)</f>
        <v>40</v>
      </c>
      <c r="E63" s="28">
        <f aca="true" t="shared" si="29" ref="E63:T63">SUM(E64:E72)</f>
        <v>0</v>
      </c>
      <c r="F63" s="28">
        <f t="shared" si="29"/>
        <v>17</v>
      </c>
      <c r="G63" s="28">
        <f t="shared" si="29"/>
        <v>19</v>
      </c>
      <c r="H63" s="28">
        <f t="shared" si="29"/>
        <v>4</v>
      </c>
      <c r="I63" s="28">
        <f t="shared" si="29"/>
        <v>0</v>
      </c>
      <c r="J63" s="28">
        <f t="shared" si="29"/>
        <v>1</v>
      </c>
      <c r="K63" s="28">
        <f t="shared" si="29"/>
        <v>1</v>
      </c>
      <c r="L63" s="28">
        <f t="shared" si="29"/>
        <v>0</v>
      </c>
      <c r="M63" s="28">
        <f t="shared" si="29"/>
        <v>0</v>
      </c>
      <c r="N63" s="28">
        <f t="shared" si="29"/>
        <v>0</v>
      </c>
      <c r="O63" s="28">
        <f t="shared" si="29"/>
        <v>0</v>
      </c>
      <c r="P63" s="28">
        <f>SUM(P64:P72)</f>
        <v>0</v>
      </c>
      <c r="Q63" s="28">
        <f t="shared" si="29"/>
        <v>0</v>
      </c>
      <c r="R63" s="28">
        <f t="shared" si="29"/>
        <v>0</v>
      </c>
      <c r="S63" s="28">
        <f>SUM(S64:S72)</f>
        <v>0</v>
      </c>
      <c r="T63" s="28">
        <f t="shared" si="29"/>
        <v>0</v>
      </c>
    </row>
    <row r="64" spans="1:20" ht="12" customHeight="1">
      <c r="A64" s="2"/>
      <c r="B64" s="15" t="s">
        <v>69</v>
      </c>
      <c r="C64" s="34">
        <f aca="true" t="shared" si="30" ref="C64:C72">SUM(D64,J64,M64,Q64)</f>
        <v>9</v>
      </c>
      <c r="D64" s="28">
        <f aca="true" t="shared" si="31" ref="D64:D72">SUM(E64:I64)</f>
        <v>9</v>
      </c>
      <c r="E64" s="28">
        <v>0</v>
      </c>
      <c r="F64" s="28">
        <v>1</v>
      </c>
      <c r="G64" s="28">
        <v>6</v>
      </c>
      <c r="H64" s="28">
        <v>2</v>
      </c>
      <c r="I64" s="28">
        <v>0</v>
      </c>
      <c r="J64" s="27">
        <f aca="true" t="shared" si="32" ref="J64:J72">SUM(K64:L64)</f>
        <v>0</v>
      </c>
      <c r="K64" s="28">
        <v>0</v>
      </c>
      <c r="L64" s="28">
        <v>0</v>
      </c>
      <c r="M64" s="27">
        <f aca="true" t="shared" si="33" ref="M64:M72">SUM(N64:P64)</f>
        <v>0</v>
      </c>
      <c r="N64" s="28">
        <v>0</v>
      </c>
      <c r="O64" s="28">
        <v>0</v>
      </c>
      <c r="P64" s="28">
        <v>0</v>
      </c>
      <c r="Q64" s="27">
        <f aca="true" t="shared" si="34" ref="Q64:Q72">SUM(R64:T64)</f>
        <v>0</v>
      </c>
      <c r="R64" s="28">
        <v>0</v>
      </c>
      <c r="S64" s="28">
        <v>0</v>
      </c>
      <c r="T64" s="28">
        <v>0</v>
      </c>
    </row>
    <row r="65" spans="1:20" ht="12" customHeight="1">
      <c r="A65" s="2"/>
      <c r="B65" s="15" t="s">
        <v>70</v>
      </c>
      <c r="C65" s="34">
        <f t="shared" si="30"/>
        <v>1</v>
      </c>
      <c r="D65" s="28">
        <f t="shared" si="31"/>
        <v>1</v>
      </c>
      <c r="E65" s="28">
        <v>0</v>
      </c>
      <c r="F65" s="28">
        <v>0</v>
      </c>
      <c r="G65" s="28">
        <v>0</v>
      </c>
      <c r="H65" s="28">
        <v>1</v>
      </c>
      <c r="I65" s="28">
        <v>0</v>
      </c>
      <c r="J65" s="27">
        <f t="shared" si="32"/>
        <v>0</v>
      </c>
      <c r="K65" s="28">
        <v>0</v>
      </c>
      <c r="L65" s="28">
        <v>0</v>
      </c>
      <c r="M65" s="27">
        <f t="shared" si="33"/>
        <v>0</v>
      </c>
      <c r="N65" s="28">
        <v>0</v>
      </c>
      <c r="O65" s="28">
        <v>0</v>
      </c>
      <c r="P65" s="28">
        <v>0</v>
      </c>
      <c r="Q65" s="27">
        <f t="shared" si="34"/>
        <v>0</v>
      </c>
      <c r="R65" s="28">
        <v>0</v>
      </c>
      <c r="S65" s="28">
        <v>0</v>
      </c>
      <c r="T65" s="28">
        <v>0</v>
      </c>
    </row>
    <row r="66" spans="1:20" ht="12" customHeight="1">
      <c r="A66" s="2"/>
      <c r="B66" s="15" t="s">
        <v>71</v>
      </c>
      <c r="C66" s="34">
        <f t="shared" si="30"/>
        <v>10</v>
      </c>
      <c r="D66" s="28">
        <f t="shared" si="31"/>
        <v>10</v>
      </c>
      <c r="E66" s="28">
        <v>0</v>
      </c>
      <c r="F66" s="28">
        <v>9</v>
      </c>
      <c r="G66" s="28">
        <v>1</v>
      </c>
      <c r="H66" s="28">
        <v>0</v>
      </c>
      <c r="I66" s="28">
        <v>0</v>
      </c>
      <c r="J66" s="27">
        <f t="shared" si="32"/>
        <v>0</v>
      </c>
      <c r="K66" s="28">
        <v>0</v>
      </c>
      <c r="L66" s="28">
        <v>0</v>
      </c>
      <c r="M66" s="27">
        <f t="shared" si="33"/>
        <v>0</v>
      </c>
      <c r="N66" s="28">
        <v>0</v>
      </c>
      <c r="O66" s="28">
        <v>0</v>
      </c>
      <c r="P66" s="28">
        <v>0</v>
      </c>
      <c r="Q66" s="27">
        <f t="shared" si="34"/>
        <v>0</v>
      </c>
      <c r="R66" s="28">
        <v>0</v>
      </c>
      <c r="S66" s="28">
        <v>0</v>
      </c>
      <c r="T66" s="28">
        <v>0</v>
      </c>
    </row>
    <row r="67" spans="1:20" ht="12" customHeight="1">
      <c r="A67" s="2"/>
      <c r="B67" s="15" t="s">
        <v>72</v>
      </c>
      <c r="C67" s="34">
        <f t="shared" si="30"/>
        <v>3</v>
      </c>
      <c r="D67" s="28">
        <f t="shared" si="31"/>
        <v>3</v>
      </c>
      <c r="E67" s="28">
        <v>0</v>
      </c>
      <c r="F67" s="28">
        <v>0</v>
      </c>
      <c r="G67" s="28">
        <v>3</v>
      </c>
      <c r="H67" s="28">
        <v>0</v>
      </c>
      <c r="I67" s="28">
        <v>0</v>
      </c>
      <c r="J67" s="27">
        <f t="shared" si="32"/>
        <v>0</v>
      </c>
      <c r="K67" s="28">
        <v>0</v>
      </c>
      <c r="L67" s="28">
        <v>0</v>
      </c>
      <c r="M67" s="27">
        <f t="shared" si="33"/>
        <v>0</v>
      </c>
      <c r="N67" s="28">
        <v>0</v>
      </c>
      <c r="O67" s="28">
        <v>0</v>
      </c>
      <c r="P67" s="28">
        <v>0</v>
      </c>
      <c r="Q67" s="27">
        <f t="shared" si="34"/>
        <v>0</v>
      </c>
      <c r="R67" s="28">
        <v>0</v>
      </c>
      <c r="S67" s="28">
        <v>0</v>
      </c>
      <c r="T67" s="28">
        <v>0</v>
      </c>
    </row>
    <row r="68" spans="1:20" ht="12" customHeight="1">
      <c r="A68" s="2"/>
      <c r="B68" s="15" t="s">
        <v>73</v>
      </c>
      <c r="C68" s="34">
        <f t="shared" si="30"/>
        <v>12</v>
      </c>
      <c r="D68" s="28">
        <f t="shared" si="31"/>
        <v>11</v>
      </c>
      <c r="E68" s="28">
        <v>0</v>
      </c>
      <c r="F68" s="28">
        <v>7</v>
      </c>
      <c r="G68" s="28">
        <v>4</v>
      </c>
      <c r="H68" s="28">
        <v>0</v>
      </c>
      <c r="I68" s="28">
        <v>0</v>
      </c>
      <c r="J68" s="27">
        <f t="shared" si="32"/>
        <v>1</v>
      </c>
      <c r="K68" s="28">
        <v>1</v>
      </c>
      <c r="L68" s="28">
        <v>0</v>
      </c>
      <c r="M68" s="27">
        <f t="shared" si="33"/>
        <v>0</v>
      </c>
      <c r="N68" s="28">
        <v>0</v>
      </c>
      <c r="O68" s="28">
        <v>0</v>
      </c>
      <c r="P68" s="28">
        <v>0</v>
      </c>
      <c r="Q68" s="27">
        <f t="shared" si="34"/>
        <v>0</v>
      </c>
      <c r="R68" s="28">
        <v>0</v>
      </c>
      <c r="S68" s="28">
        <v>0</v>
      </c>
      <c r="T68" s="28">
        <v>0</v>
      </c>
    </row>
    <row r="69" spans="1:20" ht="12" customHeight="1">
      <c r="A69" s="2"/>
      <c r="B69" s="15" t="s">
        <v>74</v>
      </c>
      <c r="C69" s="34">
        <f t="shared" si="30"/>
        <v>1</v>
      </c>
      <c r="D69" s="28">
        <f t="shared" si="31"/>
        <v>1</v>
      </c>
      <c r="E69" s="28">
        <v>0</v>
      </c>
      <c r="F69" s="28">
        <v>0</v>
      </c>
      <c r="G69" s="28">
        <v>1</v>
      </c>
      <c r="H69" s="28">
        <v>0</v>
      </c>
      <c r="I69" s="28">
        <v>0</v>
      </c>
      <c r="J69" s="27">
        <f t="shared" si="32"/>
        <v>0</v>
      </c>
      <c r="K69" s="28">
        <v>0</v>
      </c>
      <c r="L69" s="28">
        <v>0</v>
      </c>
      <c r="M69" s="27">
        <f t="shared" si="33"/>
        <v>0</v>
      </c>
      <c r="N69" s="28">
        <v>0</v>
      </c>
      <c r="O69" s="28">
        <v>0</v>
      </c>
      <c r="P69" s="28">
        <v>0</v>
      </c>
      <c r="Q69" s="27">
        <f t="shared" si="34"/>
        <v>0</v>
      </c>
      <c r="R69" s="28">
        <v>0</v>
      </c>
      <c r="S69" s="28">
        <v>0</v>
      </c>
      <c r="T69" s="28">
        <v>0</v>
      </c>
    </row>
    <row r="70" spans="1:20" ht="12" customHeight="1">
      <c r="A70" s="2"/>
      <c r="B70" s="15" t="s">
        <v>75</v>
      </c>
      <c r="C70" s="34">
        <f t="shared" si="30"/>
        <v>2</v>
      </c>
      <c r="D70" s="28">
        <f t="shared" si="31"/>
        <v>2</v>
      </c>
      <c r="E70" s="28">
        <v>0</v>
      </c>
      <c r="F70" s="28">
        <v>0</v>
      </c>
      <c r="G70" s="28">
        <v>2</v>
      </c>
      <c r="H70" s="28">
        <v>0</v>
      </c>
      <c r="I70" s="28">
        <v>0</v>
      </c>
      <c r="J70" s="27">
        <f t="shared" si="32"/>
        <v>0</v>
      </c>
      <c r="K70" s="28">
        <v>0</v>
      </c>
      <c r="L70" s="28">
        <v>0</v>
      </c>
      <c r="M70" s="27">
        <f t="shared" si="33"/>
        <v>0</v>
      </c>
      <c r="N70" s="28">
        <v>0</v>
      </c>
      <c r="O70" s="28">
        <v>0</v>
      </c>
      <c r="P70" s="28">
        <v>0</v>
      </c>
      <c r="Q70" s="27">
        <f t="shared" si="34"/>
        <v>0</v>
      </c>
      <c r="R70" s="28">
        <v>0</v>
      </c>
      <c r="S70" s="28">
        <v>0</v>
      </c>
      <c r="T70" s="28">
        <v>0</v>
      </c>
    </row>
    <row r="71" spans="1:20" ht="12" customHeight="1">
      <c r="A71" s="2"/>
      <c r="B71" s="15" t="s">
        <v>76</v>
      </c>
      <c r="C71" s="34">
        <f t="shared" si="30"/>
        <v>1</v>
      </c>
      <c r="D71" s="28">
        <f t="shared" si="31"/>
        <v>1</v>
      </c>
      <c r="E71" s="28">
        <v>0</v>
      </c>
      <c r="F71" s="28">
        <v>0</v>
      </c>
      <c r="G71" s="28">
        <v>0</v>
      </c>
      <c r="H71" s="28">
        <v>1</v>
      </c>
      <c r="I71" s="28">
        <v>0</v>
      </c>
      <c r="J71" s="27">
        <f t="shared" si="32"/>
        <v>0</v>
      </c>
      <c r="K71" s="28">
        <v>0</v>
      </c>
      <c r="L71" s="28">
        <v>0</v>
      </c>
      <c r="M71" s="27">
        <f t="shared" si="33"/>
        <v>0</v>
      </c>
      <c r="N71" s="28">
        <v>0</v>
      </c>
      <c r="O71" s="28">
        <v>0</v>
      </c>
      <c r="P71" s="28">
        <v>0</v>
      </c>
      <c r="Q71" s="27">
        <f t="shared" si="34"/>
        <v>0</v>
      </c>
      <c r="R71" s="28">
        <v>0</v>
      </c>
      <c r="S71" s="28">
        <v>0</v>
      </c>
      <c r="T71" s="28">
        <v>0</v>
      </c>
    </row>
    <row r="72" spans="1:20" ht="12" customHeight="1">
      <c r="A72" s="2"/>
      <c r="B72" s="15" t="s">
        <v>77</v>
      </c>
      <c r="C72" s="34">
        <f t="shared" si="30"/>
        <v>2</v>
      </c>
      <c r="D72" s="28">
        <f t="shared" si="31"/>
        <v>2</v>
      </c>
      <c r="E72" s="28">
        <v>0</v>
      </c>
      <c r="F72" s="28">
        <v>0</v>
      </c>
      <c r="G72" s="28">
        <v>2</v>
      </c>
      <c r="H72" s="28">
        <v>0</v>
      </c>
      <c r="I72" s="28">
        <v>0</v>
      </c>
      <c r="J72" s="27">
        <f t="shared" si="32"/>
        <v>0</v>
      </c>
      <c r="K72" s="28">
        <v>0</v>
      </c>
      <c r="L72" s="28">
        <v>0</v>
      </c>
      <c r="M72" s="27">
        <f t="shared" si="33"/>
        <v>0</v>
      </c>
      <c r="N72" s="28">
        <v>0</v>
      </c>
      <c r="O72" s="28">
        <v>0</v>
      </c>
      <c r="P72" s="28">
        <v>0</v>
      </c>
      <c r="Q72" s="27">
        <f t="shared" si="34"/>
        <v>0</v>
      </c>
      <c r="R72" s="28">
        <v>0</v>
      </c>
      <c r="S72" s="28">
        <v>0</v>
      </c>
      <c r="T72" s="28">
        <v>0</v>
      </c>
    </row>
    <row r="73" spans="1:20" ht="12" customHeight="1">
      <c r="A73" s="15"/>
      <c r="B73" s="7"/>
      <c r="C73" s="34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1:20" ht="12" customHeight="1">
      <c r="A74" s="15" t="s">
        <v>78</v>
      </c>
      <c r="B74" s="6"/>
      <c r="C74" s="34">
        <f>SUM(C75:C83)</f>
        <v>69</v>
      </c>
      <c r="D74" s="28">
        <f>SUM(D75:D83)</f>
        <v>66</v>
      </c>
      <c r="E74" s="28">
        <f aca="true" t="shared" si="35" ref="E74:T74">SUM(E75:E83)</f>
        <v>0</v>
      </c>
      <c r="F74" s="28">
        <f t="shared" si="35"/>
        <v>33</v>
      </c>
      <c r="G74" s="28">
        <f t="shared" si="35"/>
        <v>21</v>
      </c>
      <c r="H74" s="28">
        <f t="shared" si="35"/>
        <v>12</v>
      </c>
      <c r="I74" s="28">
        <f t="shared" si="35"/>
        <v>0</v>
      </c>
      <c r="J74" s="28">
        <f t="shared" si="35"/>
        <v>1</v>
      </c>
      <c r="K74" s="28">
        <f t="shared" si="35"/>
        <v>1</v>
      </c>
      <c r="L74" s="28">
        <f t="shared" si="35"/>
        <v>0</v>
      </c>
      <c r="M74" s="28">
        <f t="shared" si="35"/>
        <v>2</v>
      </c>
      <c r="N74" s="28">
        <f t="shared" si="35"/>
        <v>0</v>
      </c>
      <c r="O74" s="28">
        <f t="shared" si="35"/>
        <v>0</v>
      </c>
      <c r="P74" s="28">
        <f>SUM(P75:P83)</f>
        <v>2</v>
      </c>
      <c r="Q74" s="28">
        <f t="shared" si="35"/>
        <v>0</v>
      </c>
      <c r="R74" s="28">
        <f t="shared" si="35"/>
        <v>0</v>
      </c>
      <c r="S74" s="28">
        <f>SUM(S75:S83)</f>
        <v>0</v>
      </c>
      <c r="T74" s="28">
        <f t="shared" si="35"/>
        <v>0</v>
      </c>
    </row>
    <row r="75" spans="1:20" ht="12" customHeight="1">
      <c r="A75" s="2"/>
      <c r="B75" s="15" t="s">
        <v>79</v>
      </c>
      <c r="C75" s="34">
        <f aca="true" t="shared" si="36" ref="C75:C80">SUM(D75,J75,M75,Q75)</f>
        <v>1</v>
      </c>
      <c r="D75" s="28">
        <f aca="true" t="shared" si="37" ref="D75:D80">SUM(E75:I75)</f>
        <v>1</v>
      </c>
      <c r="E75" s="28">
        <v>0</v>
      </c>
      <c r="F75" s="28">
        <v>0</v>
      </c>
      <c r="G75" s="28">
        <v>0</v>
      </c>
      <c r="H75" s="28">
        <v>1</v>
      </c>
      <c r="I75" s="28">
        <v>0</v>
      </c>
      <c r="J75" s="27">
        <f aca="true" t="shared" si="38" ref="J75:J83">SUM(K75:L75)</f>
        <v>0</v>
      </c>
      <c r="K75" s="28">
        <v>0</v>
      </c>
      <c r="L75" s="28">
        <v>0</v>
      </c>
      <c r="M75" s="27">
        <f aca="true" t="shared" si="39" ref="M75:M83">SUM(N75:P75)</f>
        <v>0</v>
      </c>
      <c r="N75" s="28">
        <v>0</v>
      </c>
      <c r="O75" s="28">
        <v>0</v>
      </c>
      <c r="P75" s="28">
        <v>0</v>
      </c>
      <c r="Q75" s="27">
        <f aca="true" t="shared" si="40" ref="Q75:Q83">SUM(R75:T75)</f>
        <v>0</v>
      </c>
      <c r="R75" s="28">
        <v>0</v>
      </c>
      <c r="S75" s="28">
        <v>0</v>
      </c>
      <c r="T75" s="28">
        <v>0</v>
      </c>
    </row>
    <row r="76" spans="1:20" ht="12" customHeight="1">
      <c r="A76" s="2"/>
      <c r="B76" s="15" t="s">
        <v>80</v>
      </c>
      <c r="C76" s="34">
        <f t="shared" si="36"/>
        <v>2</v>
      </c>
      <c r="D76" s="28">
        <f t="shared" si="37"/>
        <v>2</v>
      </c>
      <c r="E76" s="28">
        <v>0</v>
      </c>
      <c r="F76" s="28">
        <v>0</v>
      </c>
      <c r="G76" s="28">
        <v>2</v>
      </c>
      <c r="H76" s="28">
        <v>0</v>
      </c>
      <c r="I76" s="28">
        <v>0</v>
      </c>
      <c r="J76" s="27">
        <f t="shared" si="38"/>
        <v>0</v>
      </c>
      <c r="K76" s="28">
        <v>0</v>
      </c>
      <c r="L76" s="28">
        <v>0</v>
      </c>
      <c r="M76" s="27">
        <f t="shared" si="39"/>
        <v>0</v>
      </c>
      <c r="N76" s="28">
        <v>0</v>
      </c>
      <c r="O76" s="28">
        <v>0</v>
      </c>
      <c r="P76" s="28">
        <v>0</v>
      </c>
      <c r="Q76" s="27">
        <f t="shared" si="40"/>
        <v>0</v>
      </c>
      <c r="R76" s="28">
        <v>0</v>
      </c>
      <c r="S76" s="28">
        <v>0</v>
      </c>
      <c r="T76" s="28">
        <v>0</v>
      </c>
    </row>
    <row r="77" spans="1:20" ht="12" customHeight="1">
      <c r="A77" s="2"/>
      <c r="B77" s="15" t="s">
        <v>81</v>
      </c>
      <c r="C77" s="34">
        <f t="shared" si="36"/>
        <v>4</v>
      </c>
      <c r="D77" s="28">
        <f t="shared" si="37"/>
        <v>4</v>
      </c>
      <c r="E77" s="28">
        <v>0</v>
      </c>
      <c r="F77" s="28">
        <v>0</v>
      </c>
      <c r="G77" s="28">
        <v>2</v>
      </c>
      <c r="H77" s="28">
        <v>2</v>
      </c>
      <c r="I77" s="28">
        <v>0</v>
      </c>
      <c r="J77" s="27">
        <f t="shared" si="38"/>
        <v>0</v>
      </c>
      <c r="K77" s="28">
        <v>0</v>
      </c>
      <c r="L77" s="28">
        <v>0</v>
      </c>
      <c r="M77" s="27">
        <f t="shared" si="39"/>
        <v>0</v>
      </c>
      <c r="N77" s="28">
        <v>0</v>
      </c>
      <c r="O77" s="28">
        <v>0</v>
      </c>
      <c r="P77" s="28">
        <v>0</v>
      </c>
      <c r="Q77" s="27">
        <f t="shared" si="40"/>
        <v>0</v>
      </c>
      <c r="R77" s="28">
        <v>0</v>
      </c>
      <c r="S77" s="28">
        <v>0</v>
      </c>
      <c r="T77" s="28">
        <v>0</v>
      </c>
    </row>
    <row r="78" spans="1:20" ht="12" customHeight="1">
      <c r="A78" s="2"/>
      <c r="B78" s="15" t="s">
        <v>82</v>
      </c>
      <c r="C78" s="34">
        <f t="shared" si="36"/>
        <v>4</v>
      </c>
      <c r="D78" s="28">
        <f t="shared" si="37"/>
        <v>2</v>
      </c>
      <c r="E78" s="28">
        <v>0</v>
      </c>
      <c r="F78" s="28">
        <v>0</v>
      </c>
      <c r="G78" s="28">
        <v>1</v>
      </c>
      <c r="H78" s="28">
        <v>1</v>
      </c>
      <c r="I78" s="28">
        <v>0</v>
      </c>
      <c r="J78" s="27">
        <f t="shared" si="38"/>
        <v>0</v>
      </c>
      <c r="K78" s="28">
        <v>0</v>
      </c>
      <c r="L78" s="28">
        <v>0</v>
      </c>
      <c r="M78" s="27">
        <f t="shared" si="39"/>
        <v>2</v>
      </c>
      <c r="N78" s="28">
        <v>0</v>
      </c>
      <c r="O78" s="28">
        <v>0</v>
      </c>
      <c r="P78" s="28">
        <v>2</v>
      </c>
      <c r="Q78" s="27">
        <f t="shared" si="40"/>
        <v>0</v>
      </c>
      <c r="R78" s="28">
        <v>0</v>
      </c>
      <c r="S78" s="28">
        <v>0</v>
      </c>
      <c r="T78" s="28">
        <v>0</v>
      </c>
    </row>
    <row r="79" spans="1:20" ht="12" customHeight="1">
      <c r="A79" s="2"/>
      <c r="B79" s="15" t="s">
        <v>83</v>
      </c>
      <c r="C79" s="34">
        <f t="shared" si="36"/>
        <v>7</v>
      </c>
      <c r="D79" s="28">
        <f t="shared" si="37"/>
        <v>7</v>
      </c>
      <c r="E79" s="28">
        <v>0</v>
      </c>
      <c r="F79" s="28">
        <v>0</v>
      </c>
      <c r="G79" s="28">
        <v>2</v>
      </c>
      <c r="H79" s="28">
        <v>5</v>
      </c>
      <c r="I79" s="28">
        <v>0</v>
      </c>
      <c r="J79" s="27">
        <f t="shared" si="38"/>
        <v>0</v>
      </c>
      <c r="K79" s="28">
        <v>0</v>
      </c>
      <c r="L79" s="28">
        <v>0</v>
      </c>
      <c r="M79" s="27">
        <f t="shared" si="39"/>
        <v>0</v>
      </c>
      <c r="N79" s="28">
        <v>0</v>
      </c>
      <c r="O79" s="28">
        <v>0</v>
      </c>
      <c r="P79" s="28">
        <v>0</v>
      </c>
      <c r="Q79" s="27">
        <f t="shared" si="40"/>
        <v>0</v>
      </c>
      <c r="R79" s="28">
        <v>0</v>
      </c>
      <c r="S79" s="28">
        <v>0</v>
      </c>
      <c r="T79" s="28">
        <v>0</v>
      </c>
    </row>
    <row r="80" spans="1:20" ht="12" customHeight="1">
      <c r="A80" s="2"/>
      <c r="B80" s="15" t="s">
        <v>84</v>
      </c>
      <c r="C80" s="34">
        <f t="shared" si="36"/>
        <v>50</v>
      </c>
      <c r="D80" s="28">
        <f t="shared" si="37"/>
        <v>49</v>
      </c>
      <c r="E80" s="28">
        <v>0</v>
      </c>
      <c r="F80" s="28">
        <v>33</v>
      </c>
      <c r="G80" s="28">
        <v>13</v>
      </c>
      <c r="H80" s="28">
        <v>3</v>
      </c>
      <c r="I80" s="28">
        <v>0</v>
      </c>
      <c r="J80" s="27">
        <f t="shared" si="38"/>
        <v>1</v>
      </c>
      <c r="K80" s="28">
        <v>1</v>
      </c>
      <c r="L80" s="28">
        <v>0</v>
      </c>
      <c r="M80" s="27">
        <f t="shared" si="39"/>
        <v>0</v>
      </c>
      <c r="N80" s="28">
        <v>0</v>
      </c>
      <c r="O80" s="28">
        <v>0</v>
      </c>
      <c r="P80" s="28">
        <v>0</v>
      </c>
      <c r="Q80" s="27">
        <f t="shared" si="40"/>
        <v>0</v>
      </c>
      <c r="R80" s="28">
        <v>0</v>
      </c>
      <c r="S80" s="28">
        <v>0</v>
      </c>
      <c r="T80" s="28">
        <v>0</v>
      </c>
    </row>
    <row r="81" spans="1:20" ht="12" customHeight="1">
      <c r="A81" s="2"/>
      <c r="B81" s="15" t="s">
        <v>85</v>
      </c>
      <c r="C81" s="34">
        <f>SUM(D81,J81,M81,Q81)</f>
        <v>1</v>
      </c>
      <c r="D81" s="28">
        <f>SUM(E81:I81)</f>
        <v>1</v>
      </c>
      <c r="E81" s="28">
        <v>0</v>
      </c>
      <c r="F81" s="28">
        <v>0</v>
      </c>
      <c r="G81" s="28">
        <v>1</v>
      </c>
      <c r="H81" s="28">
        <v>0</v>
      </c>
      <c r="I81" s="28">
        <v>0</v>
      </c>
      <c r="J81" s="27">
        <f t="shared" si="38"/>
        <v>0</v>
      </c>
      <c r="K81" s="28">
        <v>0</v>
      </c>
      <c r="L81" s="28">
        <v>0</v>
      </c>
      <c r="M81" s="27">
        <f t="shared" si="39"/>
        <v>0</v>
      </c>
      <c r="N81" s="28">
        <v>0</v>
      </c>
      <c r="O81" s="28">
        <v>0</v>
      </c>
      <c r="P81" s="28">
        <v>0</v>
      </c>
      <c r="Q81" s="27">
        <f t="shared" si="40"/>
        <v>0</v>
      </c>
      <c r="R81" s="28">
        <v>0</v>
      </c>
      <c r="S81" s="28">
        <v>0</v>
      </c>
      <c r="T81" s="28">
        <v>0</v>
      </c>
    </row>
    <row r="82" spans="1:20" ht="12" customHeight="1">
      <c r="A82" s="2"/>
      <c r="B82" s="15" t="s">
        <v>86</v>
      </c>
      <c r="C82" s="34">
        <f>SUM(D82,J82,M82,Q82)</f>
        <v>0</v>
      </c>
      <c r="D82" s="28">
        <f>SUM(E82:I82)</f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7">
        <f t="shared" si="38"/>
        <v>0</v>
      </c>
      <c r="K82" s="28">
        <v>0</v>
      </c>
      <c r="L82" s="28">
        <v>0</v>
      </c>
      <c r="M82" s="27">
        <f t="shared" si="39"/>
        <v>0</v>
      </c>
      <c r="N82" s="28">
        <v>0</v>
      </c>
      <c r="O82" s="28">
        <v>0</v>
      </c>
      <c r="P82" s="28">
        <v>0</v>
      </c>
      <c r="Q82" s="27">
        <f t="shared" si="40"/>
        <v>0</v>
      </c>
      <c r="R82" s="28">
        <v>0</v>
      </c>
      <c r="S82" s="28">
        <v>0</v>
      </c>
      <c r="T82" s="28">
        <v>0</v>
      </c>
    </row>
    <row r="83" spans="1:20" ht="12" customHeight="1">
      <c r="A83" s="2"/>
      <c r="B83" s="15" t="s">
        <v>87</v>
      </c>
      <c r="C83" s="34">
        <f>SUM(D83,J83,M83,Q83)</f>
        <v>0</v>
      </c>
      <c r="D83" s="28">
        <f>SUM(E83:I83)</f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7">
        <f t="shared" si="38"/>
        <v>0</v>
      </c>
      <c r="K83" s="28">
        <v>0</v>
      </c>
      <c r="L83" s="28">
        <v>0</v>
      </c>
      <c r="M83" s="27">
        <f t="shared" si="39"/>
        <v>0</v>
      </c>
      <c r="N83" s="28">
        <v>0</v>
      </c>
      <c r="O83" s="28">
        <v>0</v>
      </c>
      <c r="P83" s="28">
        <v>0</v>
      </c>
      <c r="Q83" s="27">
        <f t="shared" si="40"/>
        <v>0</v>
      </c>
      <c r="R83" s="28">
        <v>0</v>
      </c>
      <c r="S83" s="28">
        <v>0</v>
      </c>
      <c r="T83" s="28">
        <v>0</v>
      </c>
    </row>
    <row r="84" spans="1:20" ht="12" customHeight="1">
      <c r="A84" s="15"/>
      <c r="B84" s="7"/>
      <c r="C84" s="34"/>
      <c r="D84" s="28"/>
      <c r="E84" s="28"/>
      <c r="F84" s="28"/>
      <c r="G84" s="28"/>
      <c r="H84" s="28"/>
      <c r="I84" s="28"/>
      <c r="J84" s="28"/>
      <c r="K84" s="28"/>
      <c r="L84" s="28"/>
      <c r="M84" s="27"/>
      <c r="N84" s="28"/>
      <c r="O84" s="28"/>
      <c r="P84" s="28"/>
      <c r="Q84" s="28"/>
      <c r="R84" s="28"/>
      <c r="S84" s="28"/>
      <c r="T84" s="28"/>
    </row>
    <row r="85" spans="1:20" ht="12" customHeight="1">
      <c r="A85" s="15" t="s">
        <v>88</v>
      </c>
      <c r="B85" s="6"/>
      <c r="C85" s="34">
        <f aca="true" t="shared" si="41" ref="C85:T85">SUM(C86:C88)</f>
        <v>35</v>
      </c>
      <c r="D85" s="28">
        <f t="shared" si="41"/>
        <v>35</v>
      </c>
      <c r="E85" s="28">
        <f t="shared" si="41"/>
        <v>0</v>
      </c>
      <c r="F85" s="28">
        <f t="shared" si="41"/>
        <v>20</v>
      </c>
      <c r="G85" s="28">
        <f t="shared" si="41"/>
        <v>13</v>
      </c>
      <c r="H85" s="28">
        <f t="shared" si="41"/>
        <v>2</v>
      </c>
      <c r="I85" s="28">
        <f t="shared" si="41"/>
        <v>0</v>
      </c>
      <c r="J85" s="28">
        <f t="shared" si="41"/>
        <v>0</v>
      </c>
      <c r="K85" s="28">
        <f t="shared" si="41"/>
        <v>0</v>
      </c>
      <c r="L85" s="28">
        <f t="shared" si="41"/>
        <v>0</v>
      </c>
      <c r="M85" s="28">
        <f t="shared" si="41"/>
        <v>0</v>
      </c>
      <c r="N85" s="28">
        <f t="shared" si="41"/>
        <v>0</v>
      </c>
      <c r="O85" s="28">
        <f t="shared" si="41"/>
        <v>0</v>
      </c>
      <c r="P85" s="28">
        <f>SUM(P86:P88)</f>
        <v>0</v>
      </c>
      <c r="Q85" s="28">
        <f t="shared" si="41"/>
        <v>0</v>
      </c>
      <c r="R85" s="28">
        <f t="shared" si="41"/>
        <v>0</v>
      </c>
      <c r="S85" s="28">
        <f>SUM(S86:S88)</f>
        <v>0</v>
      </c>
      <c r="T85" s="28">
        <f t="shared" si="41"/>
        <v>0</v>
      </c>
    </row>
    <row r="86" spans="1:20" ht="12" customHeight="1">
      <c r="A86" s="2"/>
      <c r="B86" s="15" t="s">
        <v>89</v>
      </c>
      <c r="C86" s="34">
        <f>SUM(D86,J86,M86,Q86)</f>
        <v>33</v>
      </c>
      <c r="D86" s="28">
        <f>SUM(E86:I86)</f>
        <v>33</v>
      </c>
      <c r="E86" s="28">
        <v>0</v>
      </c>
      <c r="F86" s="28">
        <v>20</v>
      </c>
      <c r="G86" s="28">
        <v>13</v>
      </c>
      <c r="H86" s="28">
        <v>0</v>
      </c>
      <c r="I86" s="28">
        <v>0</v>
      </c>
      <c r="J86" s="27">
        <f>SUM(K86:L86)</f>
        <v>0</v>
      </c>
      <c r="K86" s="28">
        <v>0</v>
      </c>
      <c r="L86" s="28">
        <v>0</v>
      </c>
      <c r="M86" s="27">
        <f>SUM(N86:P86)</f>
        <v>0</v>
      </c>
      <c r="N86" s="28">
        <v>0</v>
      </c>
      <c r="O86" s="28">
        <v>0</v>
      </c>
      <c r="P86" s="28">
        <v>0</v>
      </c>
      <c r="Q86" s="27">
        <f>SUM(R86:T86)</f>
        <v>0</v>
      </c>
      <c r="R86" s="28">
        <v>0</v>
      </c>
      <c r="S86" s="28">
        <v>0</v>
      </c>
      <c r="T86" s="28">
        <v>0</v>
      </c>
    </row>
    <row r="87" spans="1:20" ht="12" customHeight="1">
      <c r="A87" s="2"/>
      <c r="B87" s="15" t="s">
        <v>90</v>
      </c>
      <c r="C87" s="34">
        <f>SUM(D87,J87,M87,Q87)</f>
        <v>1</v>
      </c>
      <c r="D87" s="28">
        <f>SUM(E87:I87)</f>
        <v>1</v>
      </c>
      <c r="E87" s="28">
        <v>0</v>
      </c>
      <c r="F87" s="28">
        <v>0</v>
      </c>
      <c r="G87" s="28">
        <v>0</v>
      </c>
      <c r="H87" s="28">
        <v>1</v>
      </c>
      <c r="I87" s="28">
        <v>0</v>
      </c>
      <c r="J87" s="27">
        <f>SUM(K87:L87)</f>
        <v>0</v>
      </c>
      <c r="K87" s="28">
        <v>0</v>
      </c>
      <c r="L87" s="28">
        <v>0</v>
      </c>
      <c r="M87" s="27">
        <f>SUM(N87:P87)</f>
        <v>0</v>
      </c>
      <c r="N87" s="28">
        <v>0</v>
      </c>
      <c r="O87" s="28">
        <v>0</v>
      </c>
      <c r="P87" s="28">
        <v>0</v>
      </c>
      <c r="Q87" s="27">
        <f>SUM(R87:T87)</f>
        <v>0</v>
      </c>
      <c r="R87" s="28">
        <v>0</v>
      </c>
      <c r="S87" s="28">
        <v>0</v>
      </c>
      <c r="T87" s="28">
        <v>0</v>
      </c>
    </row>
    <row r="88" spans="1:20" ht="12" customHeight="1">
      <c r="A88" s="2"/>
      <c r="B88" s="15" t="s">
        <v>91</v>
      </c>
      <c r="C88" s="34">
        <f>SUM(D88,J88,M88,Q88)</f>
        <v>1</v>
      </c>
      <c r="D88" s="28">
        <f>SUM(E88:I88)</f>
        <v>1</v>
      </c>
      <c r="E88" s="28">
        <v>0</v>
      </c>
      <c r="F88" s="28">
        <v>0</v>
      </c>
      <c r="G88" s="28">
        <v>0</v>
      </c>
      <c r="H88" s="28">
        <v>1</v>
      </c>
      <c r="I88" s="28">
        <v>0</v>
      </c>
      <c r="J88" s="27">
        <f>SUM(K88:L88)</f>
        <v>0</v>
      </c>
      <c r="K88" s="28">
        <v>0</v>
      </c>
      <c r="L88" s="28">
        <v>0</v>
      </c>
      <c r="M88" s="27">
        <f>SUM(N88:P88)</f>
        <v>0</v>
      </c>
      <c r="N88" s="28">
        <v>0</v>
      </c>
      <c r="O88" s="28">
        <v>0</v>
      </c>
      <c r="P88" s="28">
        <v>0</v>
      </c>
      <c r="Q88" s="27">
        <f>SUM(R88:T88)</f>
        <v>0</v>
      </c>
      <c r="R88" s="28">
        <v>0</v>
      </c>
      <c r="S88" s="28">
        <v>0</v>
      </c>
      <c r="T88" s="28">
        <v>0</v>
      </c>
    </row>
    <row r="89" spans="1:20" ht="12" customHeight="1">
      <c r="A89" s="15"/>
      <c r="B89" s="14"/>
      <c r="C89" s="34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1:20" ht="12" customHeight="1">
      <c r="A90" s="15" t="s">
        <v>92</v>
      </c>
      <c r="B90" s="6"/>
      <c r="C90" s="34">
        <f aca="true" t="shared" si="42" ref="C90:T90">SUM(C9,C51:C55)</f>
        <v>998</v>
      </c>
      <c r="D90" s="28">
        <f t="shared" si="42"/>
        <v>938</v>
      </c>
      <c r="E90" s="28">
        <f t="shared" si="42"/>
        <v>15</v>
      </c>
      <c r="F90" s="28">
        <f t="shared" si="42"/>
        <v>301</v>
      </c>
      <c r="G90" s="28">
        <f t="shared" si="42"/>
        <v>234</v>
      </c>
      <c r="H90" s="28">
        <f t="shared" si="42"/>
        <v>66</v>
      </c>
      <c r="I90" s="28">
        <f t="shared" si="42"/>
        <v>322</v>
      </c>
      <c r="J90" s="28">
        <f t="shared" si="42"/>
        <v>7</v>
      </c>
      <c r="K90" s="28">
        <f t="shared" si="42"/>
        <v>1</v>
      </c>
      <c r="L90" s="28">
        <f t="shared" si="42"/>
        <v>6</v>
      </c>
      <c r="M90" s="28">
        <f t="shared" si="42"/>
        <v>48</v>
      </c>
      <c r="N90" s="28">
        <f t="shared" si="42"/>
        <v>40</v>
      </c>
      <c r="O90" s="28">
        <f t="shared" si="42"/>
        <v>3</v>
      </c>
      <c r="P90" s="28">
        <f t="shared" si="42"/>
        <v>5</v>
      </c>
      <c r="Q90" s="28">
        <f t="shared" si="42"/>
        <v>5</v>
      </c>
      <c r="R90" s="28">
        <f t="shared" si="42"/>
        <v>0</v>
      </c>
      <c r="S90" s="28">
        <f t="shared" si="42"/>
        <v>5</v>
      </c>
      <c r="T90" s="28">
        <f t="shared" si="42"/>
        <v>0</v>
      </c>
    </row>
    <row r="91" spans="1:20" ht="12" customHeight="1">
      <c r="A91" s="15" t="s">
        <v>93</v>
      </c>
      <c r="B91" s="6"/>
      <c r="C91" s="34">
        <f aca="true" t="shared" si="43" ref="C91:T91">SUM(C11,C13,C18:C22)</f>
        <v>159</v>
      </c>
      <c r="D91" s="28">
        <f t="shared" si="43"/>
        <v>156</v>
      </c>
      <c r="E91" s="28">
        <f t="shared" si="43"/>
        <v>3</v>
      </c>
      <c r="F91" s="28">
        <f t="shared" si="43"/>
        <v>110</v>
      </c>
      <c r="G91" s="28">
        <f t="shared" si="43"/>
        <v>32</v>
      </c>
      <c r="H91" s="28">
        <f t="shared" si="43"/>
        <v>11</v>
      </c>
      <c r="I91" s="28">
        <f t="shared" si="43"/>
        <v>0</v>
      </c>
      <c r="J91" s="28">
        <f t="shared" si="43"/>
        <v>2</v>
      </c>
      <c r="K91" s="28">
        <f t="shared" si="43"/>
        <v>0</v>
      </c>
      <c r="L91" s="28">
        <f t="shared" si="43"/>
        <v>2</v>
      </c>
      <c r="M91" s="28">
        <f t="shared" si="43"/>
        <v>0</v>
      </c>
      <c r="N91" s="28">
        <f t="shared" si="43"/>
        <v>0</v>
      </c>
      <c r="O91" s="28">
        <f t="shared" si="43"/>
        <v>0</v>
      </c>
      <c r="P91" s="28">
        <f t="shared" si="43"/>
        <v>0</v>
      </c>
      <c r="Q91" s="28">
        <f t="shared" si="43"/>
        <v>1</v>
      </c>
      <c r="R91" s="28">
        <f t="shared" si="43"/>
        <v>1</v>
      </c>
      <c r="S91" s="28">
        <f t="shared" si="43"/>
        <v>0</v>
      </c>
      <c r="T91" s="28">
        <f t="shared" si="43"/>
        <v>0</v>
      </c>
    </row>
    <row r="92" spans="1:20" ht="12" customHeight="1">
      <c r="A92" s="15" t="s">
        <v>94</v>
      </c>
      <c r="B92" s="6"/>
      <c r="C92" s="34">
        <f aca="true" t="shared" si="44" ref="C92:T92">SUM(C25:C32)</f>
        <v>64</v>
      </c>
      <c r="D92" s="28">
        <f t="shared" si="44"/>
        <v>61</v>
      </c>
      <c r="E92" s="28">
        <f t="shared" si="44"/>
        <v>2</v>
      </c>
      <c r="F92" s="28">
        <f t="shared" si="44"/>
        <v>31</v>
      </c>
      <c r="G92" s="28">
        <f t="shared" si="44"/>
        <v>21</v>
      </c>
      <c r="H92" s="28">
        <f t="shared" si="44"/>
        <v>7</v>
      </c>
      <c r="I92" s="28">
        <f t="shared" si="44"/>
        <v>0</v>
      </c>
      <c r="J92" s="28">
        <f t="shared" si="44"/>
        <v>2</v>
      </c>
      <c r="K92" s="28">
        <f t="shared" si="44"/>
        <v>1</v>
      </c>
      <c r="L92" s="28">
        <f t="shared" si="44"/>
        <v>1</v>
      </c>
      <c r="M92" s="28">
        <f t="shared" si="44"/>
        <v>1</v>
      </c>
      <c r="N92" s="28">
        <f t="shared" si="44"/>
        <v>0</v>
      </c>
      <c r="O92" s="28">
        <f t="shared" si="44"/>
        <v>0</v>
      </c>
      <c r="P92" s="28">
        <f t="shared" si="44"/>
        <v>1</v>
      </c>
      <c r="Q92" s="28">
        <f t="shared" si="44"/>
        <v>0</v>
      </c>
      <c r="R92" s="28">
        <f t="shared" si="44"/>
        <v>0</v>
      </c>
      <c r="S92" s="28">
        <f t="shared" si="44"/>
        <v>0</v>
      </c>
      <c r="T92" s="28">
        <f t="shared" si="44"/>
        <v>0</v>
      </c>
    </row>
    <row r="93" spans="1:20" ht="12" customHeight="1">
      <c r="A93" s="15" t="s">
        <v>95</v>
      </c>
      <c r="B93" s="6"/>
      <c r="C93" s="34">
        <f aca="true" t="shared" si="45" ref="C93:T93">SUM(C37,C36,C38:C39,C42:C48)</f>
        <v>82</v>
      </c>
      <c r="D93" s="28">
        <f t="shared" si="45"/>
        <v>77</v>
      </c>
      <c r="E93" s="28">
        <f t="shared" si="45"/>
        <v>4</v>
      </c>
      <c r="F93" s="28">
        <f t="shared" si="45"/>
        <v>43</v>
      </c>
      <c r="G93" s="28">
        <f t="shared" si="45"/>
        <v>20</v>
      </c>
      <c r="H93" s="28">
        <f t="shared" si="45"/>
        <v>10</v>
      </c>
      <c r="I93" s="28">
        <f t="shared" si="45"/>
        <v>0</v>
      </c>
      <c r="J93" s="28">
        <f t="shared" si="45"/>
        <v>3</v>
      </c>
      <c r="K93" s="28">
        <f t="shared" si="45"/>
        <v>1</v>
      </c>
      <c r="L93" s="28">
        <f t="shared" si="45"/>
        <v>2</v>
      </c>
      <c r="M93" s="28">
        <f t="shared" si="45"/>
        <v>1</v>
      </c>
      <c r="N93" s="28">
        <f t="shared" si="45"/>
        <v>0</v>
      </c>
      <c r="O93" s="28">
        <f t="shared" si="45"/>
        <v>0</v>
      </c>
      <c r="P93" s="28">
        <f t="shared" si="45"/>
        <v>1</v>
      </c>
      <c r="Q93" s="28">
        <f t="shared" si="45"/>
        <v>1</v>
      </c>
      <c r="R93" s="28">
        <f t="shared" si="45"/>
        <v>0</v>
      </c>
      <c r="S93" s="28">
        <f t="shared" si="45"/>
        <v>1</v>
      </c>
      <c r="T93" s="28">
        <f t="shared" si="45"/>
        <v>0</v>
      </c>
    </row>
    <row r="94" spans="1:20" ht="12" customHeight="1">
      <c r="A94" s="15" t="s">
        <v>96</v>
      </c>
      <c r="B94" s="6"/>
      <c r="C94" s="34">
        <f>SUM(C56:C61)</f>
        <v>76</v>
      </c>
      <c r="D94" s="28">
        <f>SUM(D56:D61)</f>
        <v>75</v>
      </c>
      <c r="E94" s="28">
        <f aca="true" t="shared" si="46" ref="E94:T94">SUM(E56:E61)</f>
        <v>3</v>
      </c>
      <c r="F94" s="28">
        <f t="shared" si="46"/>
        <v>39</v>
      </c>
      <c r="G94" s="28">
        <f t="shared" si="46"/>
        <v>26</v>
      </c>
      <c r="H94" s="28">
        <f t="shared" si="46"/>
        <v>7</v>
      </c>
      <c r="I94" s="28">
        <f t="shared" si="46"/>
        <v>0</v>
      </c>
      <c r="J94" s="28">
        <f t="shared" si="46"/>
        <v>0</v>
      </c>
      <c r="K94" s="28">
        <f t="shared" si="46"/>
        <v>0</v>
      </c>
      <c r="L94" s="28">
        <f t="shared" si="46"/>
        <v>0</v>
      </c>
      <c r="M94" s="28">
        <f t="shared" si="46"/>
        <v>1</v>
      </c>
      <c r="N94" s="28">
        <f t="shared" si="46"/>
        <v>0</v>
      </c>
      <c r="O94" s="28">
        <f t="shared" si="46"/>
        <v>0</v>
      </c>
      <c r="P94" s="28">
        <f>SUM(P56:P61)</f>
        <v>1</v>
      </c>
      <c r="Q94" s="28">
        <f t="shared" si="46"/>
        <v>0</v>
      </c>
      <c r="R94" s="28">
        <f t="shared" si="46"/>
        <v>0</v>
      </c>
      <c r="S94" s="28">
        <f>SUM(S56:S61)</f>
        <v>0</v>
      </c>
      <c r="T94" s="28">
        <f t="shared" si="46"/>
        <v>0</v>
      </c>
    </row>
    <row r="95" spans="1:20" ht="12" customHeight="1">
      <c r="A95" s="15" t="s">
        <v>97</v>
      </c>
      <c r="B95" s="6"/>
      <c r="C95" s="34">
        <f aca="true" t="shared" si="47" ref="C95:T95">SUM(C15,C64:C72)</f>
        <v>102</v>
      </c>
      <c r="D95" s="28">
        <f t="shared" si="47"/>
        <v>99</v>
      </c>
      <c r="E95" s="28">
        <f t="shared" si="47"/>
        <v>2</v>
      </c>
      <c r="F95" s="28">
        <f t="shared" si="47"/>
        <v>52</v>
      </c>
      <c r="G95" s="28">
        <f t="shared" si="47"/>
        <v>34</v>
      </c>
      <c r="H95" s="28">
        <f t="shared" si="47"/>
        <v>11</v>
      </c>
      <c r="I95" s="28">
        <f t="shared" si="47"/>
        <v>0</v>
      </c>
      <c r="J95" s="28">
        <f t="shared" si="47"/>
        <v>2</v>
      </c>
      <c r="K95" s="28">
        <f t="shared" si="47"/>
        <v>1</v>
      </c>
      <c r="L95" s="28">
        <f t="shared" si="47"/>
        <v>1</v>
      </c>
      <c r="M95" s="28">
        <f t="shared" si="47"/>
        <v>1</v>
      </c>
      <c r="N95" s="28">
        <f t="shared" si="47"/>
        <v>0</v>
      </c>
      <c r="O95" s="28">
        <f t="shared" si="47"/>
        <v>0</v>
      </c>
      <c r="P95" s="28">
        <f t="shared" si="47"/>
        <v>1</v>
      </c>
      <c r="Q95" s="28">
        <f t="shared" si="47"/>
        <v>0</v>
      </c>
      <c r="R95" s="28">
        <f t="shared" si="47"/>
        <v>0</v>
      </c>
      <c r="S95" s="28">
        <f t="shared" si="47"/>
        <v>0</v>
      </c>
      <c r="T95" s="28">
        <f t="shared" si="47"/>
        <v>0</v>
      </c>
    </row>
    <row r="96" spans="1:20" ht="12" customHeight="1">
      <c r="A96" s="15" t="s">
        <v>98</v>
      </c>
      <c r="B96" s="6"/>
      <c r="C96" s="36">
        <f aca="true" t="shared" si="48" ref="C96:T96">SUM(C10,C76:C83,C35)</f>
        <v>150</v>
      </c>
      <c r="D96" s="28">
        <f t="shared" si="48"/>
        <v>145</v>
      </c>
      <c r="E96" s="28">
        <f t="shared" si="48"/>
        <v>1</v>
      </c>
      <c r="F96" s="28">
        <f t="shared" si="48"/>
        <v>70</v>
      </c>
      <c r="G96" s="28">
        <f t="shared" si="48"/>
        <v>54</v>
      </c>
      <c r="H96" s="28">
        <f t="shared" si="48"/>
        <v>20</v>
      </c>
      <c r="I96" s="28">
        <f t="shared" si="48"/>
        <v>0</v>
      </c>
      <c r="J96" s="28">
        <f t="shared" si="48"/>
        <v>2</v>
      </c>
      <c r="K96" s="28">
        <f t="shared" si="48"/>
        <v>1</v>
      </c>
      <c r="L96" s="28">
        <f t="shared" si="48"/>
        <v>1</v>
      </c>
      <c r="M96" s="28">
        <f t="shared" si="48"/>
        <v>3</v>
      </c>
      <c r="N96" s="28">
        <f t="shared" si="48"/>
        <v>0</v>
      </c>
      <c r="O96" s="28">
        <f t="shared" si="48"/>
        <v>0</v>
      </c>
      <c r="P96" s="28">
        <f t="shared" si="48"/>
        <v>3</v>
      </c>
      <c r="Q96" s="28">
        <f t="shared" si="48"/>
        <v>0</v>
      </c>
      <c r="R96" s="28">
        <f t="shared" si="48"/>
        <v>0</v>
      </c>
      <c r="S96" s="28">
        <f t="shared" si="48"/>
        <v>0</v>
      </c>
      <c r="T96" s="28">
        <f t="shared" si="48"/>
        <v>0</v>
      </c>
    </row>
    <row r="97" spans="1:20" ht="12" customHeight="1">
      <c r="A97" s="16" t="s">
        <v>99</v>
      </c>
      <c r="B97" s="5"/>
      <c r="C97" s="37">
        <f aca="true" t="shared" si="49" ref="C97:T97">SUM(C12,C14,C86:C88,C75)</f>
        <v>119</v>
      </c>
      <c r="D97" s="38">
        <f t="shared" si="49"/>
        <v>115</v>
      </c>
      <c r="E97" s="38">
        <f t="shared" si="49"/>
        <v>1</v>
      </c>
      <c r="F97" s="38">
        <f t="shared" si="49"/>
        <v>67</v>
      </c>
      <c r="G97" s="38">
        <f t="shared" si="49"/>
        <v>41</v>
      </c>
      <c r="H97" s="38">
        <f t="shared" si="49"/>
        <v>6</v>
      </c>
      <c r="I97" s="38">
        <f t="shared" si="49"/>
        <v>0</v>
      </c>
      <c r="J97" s="38">
        <f t="shared" si="49"/>
        <v>2</v>
      </c>
      <c r="K97" s="38">
        <f t="shared" si="49"/>
        <v>0</v>
      </c>
      <c r="L97" s="38">
        <f t="shared" si="49"/>
        <v>2</v>
      </c>
      <c r="M97" s="38">
        <f t="shared" si="49"/>
        <v>1</v>
      </c>
      <c r="N97" s="38">
        <f t="shared" si="49"/>
        <v>0</v>
      </c>
      <c r="O97" s="38">
        <f t="shared" si="49"/>
        <v>0</v>
      </c>
      <c r="P97" s="38">
        <f t="shared" si="49"/>
        <v>1</v>
      </c>
      <c r="Q97" s="38">
        <f t="shared" si="49"/>
        <v>1</v>
      </c>
      <c r="R97" s="38">
        <f t="shared" si="49"/>
        <v>0</v>
      </c>
      <c r="S97" s="38">
        <f t="shared" si="49"/>
        <v>1</v>
      </c>
      <c r="T97" s="38">
        <f t="shared" si="49"/>
        <v>0</v>
      </c>
    </row>
    <row r="98" spans="14:20" ht="21.75" customHeight="1">
      <c r="N98" s="10"/>
      <c r="O98" s="10"/>
      <c r="Q98" s="23" t="s">
        <v>100</v>
      </c>
      <c r="R98" s="10"/>
      <c r="S98" s="10"/>
      <c r="T98" s="10"/>
    </row>
  </sheetData>
  <mergeCells count="5">
    <mergeCell ref="Q2:Q3"/>
    <mergeCell ref="C2:C3"/>
    <mergeCell ref="D2:D3"/>
    <mergeCell ref="J2:J3"/>
    <mergeCell ref="M2:M3"/>
  </mergeCells>
  <printOptions/>
  <pageMargins left="0.75" right="0.75" top="0.63" bottom="0.64" header="0.512" footer="0.512"/>
  <pageSetup fitToHeight="2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2004-12-21T02:08:57Z</cp:lastPrinted>
  <dcterms:created xsi:type="dcterms:W3CDTF">2004-11-11T06:52:27Z</dcterms:created>
  <dcterms:modified xsi:type="dcterms:W3CDTF">2004-12-21T02:10:02Z</dcterms:modified>
  <cp:category/>
  <cp:version/>
  <cp:contentType/>
  <cp:contentStatus/>
</cp:coreProperties>
</file>