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masahito\Desktop\0120【山梨県市町村振興課：２／６〆】公営企業に係る経営比較分析表（令和６年度決算）の分析等について（依頼）\"/>
    </mc:Choice>
  </mc:AlternateContent>
  <xr:revisionPtr revIDLastSave="0" documentId="13_ncr:1_{A7BE00AF-2B55-40DB-8E0B-D2119207DEDB}" xr6:coauthVersionLast="47" xr6:coauthVersionMax="47" xr10:uidLastSave="{00000000-0000-0000-0000-000000000000}"/>
  <workbookProtection workbookAlgorithmName="SHA-512" workbookHashValue="nxbQ5fmcNNi64BIxXBcwI6f7eKaHi3UpBe5rfyIfnF2Hfc11nEF5OwsVG3VcgpvDzejPDAQnT6siQvCgcZGzUw==" workbookSaltValue="UU5IjArip4btCik1HuM+vQ==" workbookSpinCount="100000" lockStructure="1"/>
  <bookViews>
    <workbookView xWindow="-108" yWindow="-108" windowWidth="23256" windowHeight="131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P10" i="4"/>
  <c r="AT8" i="4"/>
  <c r="B6"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<sst xmlns="http://schemas.openxmlformats.org/spreadsheetml/2006/main" count="320" uniqueCount="116">
  <si>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</si>
  <si>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</si>
  <si>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</si>
  <si>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</si>
  <si>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</si>
  <si>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</si>
  <si>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</si>
  <si>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</si>
  <si>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</si>
  <si>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</si>
  <si>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</si>
  <si>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</si>
  <si>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</si>
  <si>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</si>
  <si>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</si>
  <si>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</si>
  <si>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</si>
  <si>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</si>
  <si>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</si>
  <si>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</si>
  <si>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</si>
  <si>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</si>
  <si>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</si>
  <si>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</si>
  <si>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</si>
  <si>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</si>
  <si>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</si>
  <si>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</si>
  <si>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</si>
  <si>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</si>
  <si>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</si>
  <si>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</si>
  <si>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</si>
  <si>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</si>
  <si>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</si>
  <si>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</si>
  <si>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</si>
  <si>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</si>
  <si>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</si>
  <si>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</si>
  <si>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</si>
  <si>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</si>
  <si>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</si>
  <si>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</si>
  <si>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</si>
  <si>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</si>
  <si>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</si>
  <si>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</si>
  <si>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</si>
  <si>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</si>
  <si>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</si>
  <si>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</si>
  <si>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</si>
  <si>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</si>
  <si>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</si>
  <si>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</si>
  <si>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</si>
  <si>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</si>
  <si>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</si>
  <si>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</si>
  <si>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</si>
  <si>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</si>
  <si>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</si>
  <si>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</si>
  <si>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</si>
  <si>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</si>
  <si>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</si>
  <si>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</si>
  <si>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</si>
  <si>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</si>
  <si>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</si>
  <si>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</si>
  <si>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</si>
  <si>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</si>
  <si>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</si>
  <si>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</si>
  <si>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</si>
  <si>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</si>
  <si>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</si>
  <si>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</si>
  <si>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</si>
  <si>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</si>
  <si>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</si>
  <si>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</si>
  <si>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</si>
  <si>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</si>
  <si>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</si>
  <si>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</si>
  <si>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</si>
  <si>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</si>
  <si>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</si>
  <si>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</si>
  <si>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</si>
  <si>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</si>
  <si>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</si>
  <si>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</si>
  <si>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山中湖村</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</si>
  <si>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</si>
  <si>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</si>
  <si>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</si>
  <si>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</si>
  <si>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</si>
  <si>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</si>
  <si>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</si>
  <si>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</si>
  <si>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</si>
  <si>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</si>
  <si>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</si>
  <si>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</si>
  <si>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</si>
  <si>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</si>
  <si>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</si>
  <si>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</si>
  <si>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①有形固定資産減価償却率、②管渠老朽化率、③管渠改善率ともに低い状況である。
今後、人口減少に伴う料金収入の減少等が想定されるため、今後を見据えた更新工事を行っていく必要がある。
また、管渠更新の財源確保のための料金の定期的な見直しを含めた検討も必要である。</t>
    <rPh sb="14" eb="16">
      <t>カンキョ</t>
    </rPh>
    <rPh sb="16" eb="19">
      <t>ロウキュウカ</t>
    </rPh>
    <rPh sb="22" eb="24">
      <t>カンキョ</t>
    </rPh>
    <rPh sb="24" eb="26">
      <t>カイゼン</t>
    </rPh>
    <rPh sb="49" eb="53">
      <t>リョウキンシュウニュウ</t>
    </rPh>
    <rPh sb="54" eb="57">
      <t>ゲンショウトウ</t>
    </rPh>
    <rPh sb="93" eb="95">
      <t>カンキョ</t>
    </rPh>
    <rPh sb="109" eb="112">
      <t>テイキテキ</t>
    </rPh>
    <rPh sb="113" eb="115">
      <t>ミナオ</t>
    </rPh>
    <phoneticPr fontId="4"/>
  </si>
  <si>
    <t>下水道事業については、令和6年度より公営企業会計へ移行した。今後は、経営の可視化を図ることができたため、効率的な事業運営を推進し、経費節減に努めていく。
事業会計は独立採算を目指す必要があり、定期的な料金改定を含めた経営改善、計画的な老朽化対策が必要と考えられる。
共同化・広域化やウォーターPPPに向けた検証等、中長期的な経営基盤の強化と財政マネジメントの向上に取り組んでいく。</t>
    <rPh sb="0" eb="1">
      <t>ゲ</t>
    </rPh>
    <rPh sb="96" eb="99">
      <t>テイキテキ</t>
    </rPh>
    <rPh sb="133" eb="136">
      <t>キョウドウカ</t>
    </rPh>
    <rPh sb="137" eb="140">
      <t>コウイキカ</t>
    </rPh>
    <rPh sb="150" eb="151">
      <t>ム</t>
    </rPh>
    <rPh sb="153" eb="156">
      <t>ケンショウトウ</t>
    </rPh>
    <rPh sb="157" eb="161">
      <t>チュウチョウキテキ</t>
    </rPh>
    <rPh sb="162" eb="166">
      <t>ケイエイキバン</t>
    </rPh>
    <rPh sb="167" eb="169">
      <t>キョウカ</t>
    </rPh>
    <rPh sb="170" eb="172">
      <t>ザイセイ</t>
    </rPh>
    <rPh sb="179" eb="181">
      <t>コウジョウ</t>
    </rPh>
    <rPh sb="182" eb="183">
      <t>ト</t>
    </rPh>
    <rPh sb="184" eb="185">
      <t>ク</t>
    </rPh>
    <phoneticPr fontId="4"/>
  </si>
  <si>
    <t>山中湖村下水道事業は、令和6年度より公営企業会計に移行し、法適用となって初めての決算を迎えた。
①経常収支比率について、平均よりやや低い状況にあり、その主な経常収益は使用料収入と一般会計からの繰入金である。
②累積欠損金比率について、平均よりやや上回っているが、0％の健全経営を目指す必要がある。
③流動比率について、平均よりやや低い状況にあり、100％以上の安定した資産形成を目指す必要がある。
④企業債残高対事業規模比率について、平均を大きく下回っており、大きな更新がなく、投資規模の縮小が影響していると考えられる。
⑤経費回収率について、平均を下回っている。使用料単価が汚水処理単価を大きく下回っていることから、令和8年度に料金改定を実施する。
⑥汚水処理原価について、平均を下回っているが、引き続き接続率の向上を図り、有収水量の増加を進める必要がある。
⑦施設利用率について、県が管理する流域の処理場を利用しているため表示なし。
⑧水洗化率について、平均をやや上回っているが、100％に達しておらず、使用料収入の増加にも繋げるため、更なる水洗化率の向上を目指していく必要がある。</t>
    <rPh sb="0" eb="4">
      <t>ヤマナカコムラ</t>
    </rPh>
    <rPh sb="4" eb="7">
      <t>ゲスイドウ</t>
    </rPh>
    <rPh sb="7" eb="9">
      <t>ジギョウ</t>
    </rPh>
    <rPh sb="11" eb="13">
      <t>レイワ</t>
    </rPh>
    <rPh sb="14" eb="16">
      <t>ネンド</t>
    </rPh>
    <rPh sb="18" eb="24">
      <t>コウエイキギョウカイケイ</t>
    </rPh>
    <rPh sb="25" eb="27">
      <t>イコウ</t>
    </rPh>
    <rPh sb="29" eb="32">
      <t>ホウテキヨウ</t>
    </rPh>
    <rPh sb="36" eb="37">
      <t>ハジ</t>
    </rPh>
    <rPh sb="40" eb="42">
      <t>ケッサン</t>
    </rPh>
    <rPh sb="43" eb="44">
      <t>ムカ</t>
    </rPh>
    <rPh sb="83" eb="86">
      <t>シヨウリョウ</t>
    </rPh>
    <rPh sb="86" eb="88">
      <t>シュウニュウ</t>
    </rPh>
    <rPh sb="89" eb="93">
      <t>イッパンカイケイ</t>
    </rPh>
    <rPh sb="96" eb="99">
      <t>クリイレキン</t>
    </rPh>
    <rPh sb="123" eb="125">
      <t>ウワマワ</t>
    </rPh>
    <rPh sb="206" eb="210">
      <t>ジギョウキボ</t>
    </rPh>
    <rPh sb="210" eb="211">
      <t>ヒ</t>
    </rPh>
    <rPh sb="230" eb="231">
      <t>オオ</t>
    </rPh>
    <rPh sb="233" eb="235">
      <t>コウシン</t>
    </rPh>
    <rPh sb="239" eb="243">
      <t>トウシキボ</t>
    </rPh>
    <rPh sb="244" eb="246">
      <t>シュクショウ</t>
    </rPh>
    <rPh sb="247" eb="249">
      <t>エイキョウ</t>
    </rPh>
    <rPh sb="254" eb="255">
      <t>カンガ</t>
    </rPh>
    <rPh sb="262" eb="264">
      <t>ケイヒ</t>
    </rPh>
    <rPh sb="275" eb="277">
      <t>シタマワ</t>
    </rPh>
    <rPh sb="282" eb="285">
      <t>シヨウリョウ</t>
    </rPh>
    <rPh sb="285" eb="287">
      <t>タンカ</t>
    </rPh>
    <rPh sb="288" eb="292">
      <t>オスイショリ</t>
    </rPh>
    <rPh sb="292" eb="294">
      <t>タンカ</t>
    </rPh>
    <rPh sb="295" eb="296">
      <t>オオ</t>
    </rPh>
    <rPh sb="298" eb="300">
      <t>シタマワ</t>
    </rPh>
    <rPh sb="309" eb="311">
      <t>レイワ</t>
    </rPh>
    <rPh sb="312" eb="314">
      <t>ネンド</t>
    </rPh>
    <rPh sb="315" eb="319">
      <t>リョウキンカイテイ</t>
    </rPh>
    <rPh sb="320" eb="322">
      <t>ジッシ</t>
    </rPh>
    <rPh sb="327" eb="331">
      <t>オスイショリ</t>
    </rPh>
    <rPh sb="349" eb="350">
      <t>ヒ</t>
    </rPh>
    <rPh sb="351" eb="352">
      <t>ツヅ</t>
    </rPh>
    <rPh sb="353" eb="356">
      <t>セツゾクリツ</t>
    </rPh>
    <rPh sb="357" eb="359">
      <t>コウジョウ</t>
    </rPh>
    <rPh sb="360" eb="361">
      <t>ハカ</t>
    </rPh>
    <rPh sb="363" eb="367">
      <t>ユウシュウスイリョウ</t>
    </rPh>
    <rPh sb="368" eb="370">
      <t>ゾウカ</t>
    </rPh>
    <rPh sb="371" eb="372">
      <t>スス</t>
    </rPh>
    <rPh sb="374" eb="376">
      <t>ヒツヨウ</t>
    </rPh>
    <rPh sb="392" eb="393">
      <t>ケン</t>
    </rPh>
    <rPh sb="394" eb="396">
      <t>カンリ</t>
    </rPh>
    <rPh sb="398" eb="400">
      <t>リュウイキ</t>
    </rPh>
    <rPh sb="401" eb="404">
      <t>ショリジョウ</t>
    </rPh>
    <rPh sb="405" eb="407">
      <t>リヨウ</t>
    </rPh>
    <rPh sb="413" eb="415">
      <t>ヒョウジ</t>
    </rPh>
    <rPh sb="420" eb="423">
      <t>スイセンカ</t>
    </rPh>
    <rPh sb="447" eb="448">
      <t>タッ</t>
    </rPh>
    <rPh sb="454" eb="459">
      <t>シヨウリョウシュウニュウ</t>
    </rPh>
    <rPh sb="460" eb="462">
      <t>ゾウカ</t>
    </rPh>
    <rPh sb="464" eb="465">
      <t>ツナ</t>
    </rPh>
    <rPh sb="470" eb="471">
      <t>サラ</t>
    </rPh>
    <rPh sb="473" eb="477">
      <t>スイセンカリツ</t>
    </rPh>
    <rPh sb="478" eb="480">
      <t>コウジョウ</t>
    </rPh>
    <rPh sb="481" eb="483">
      <t>メザ</t>
    </rPh>
    <rPh sb="487" eb="48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</si>
</sst>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57-47E8-B12B-CE913CFF88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8E57-47E8-B12B-CE913CFF88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CA-4CA4-B45C-C12A225BD0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B6CA-4CA4-B45C-C12A225BD0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96.56</c:v>
                </c:pt>
              </c:numCache>
            </c:numRef>
          </c:val>
          <c:extLst>
            <c:ext xmlns:c16="http://schemas.microsoft.com/office/drawing/2014/chart" uri="{C3380CC4-5D6E-409C-BE32-E72D297353CC}">
              <c16:uniqueId val="{00000000-B980-4597-B76D-731DB3D936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B980-4597-B76D-731DB3D936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90.23</c:v>
                </c:pt>
              </c:numCache>
            </c:numRef>
          </c:val>
          <c:extLst>
            <c:ext xmlns:c16="http://schemas.microsoft.com/office/drawing/2014/chart" uri="{C3380CC4-5D6E-409C-BE32-E72D297353CC}">
              <c16:uniqueId val="{00000000-3F7B-49C1-A591-5845048551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3F7B-49C1-A591-5845048551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4.28</c:v>
                </c:pt>
              </c:numCache>
            </c:numRef>
          </c:val>
          <c:extLst>
            <c:ext xmlns:c16="http://schemas.microsoft.com/office/drawing/2014/chart" uri="{C3380CC4-5D6E-409C-BE32-E72D297353CC}">
              <c16:uniqueId val="{00000000-19F7-46D7-B3A7-348F0FF7B9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19F7-46D7-B3A7-348F0FF7B9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29-48A4-80D1-5BFA7D8B67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D329-48A4-80D1-5BFA7D8B67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39.450000000000003</c:v>
                </c:pt>
              </c:numCache>
            </c:numRef>
          </c:val>
          <c:extLst>
            <c:ext xmlns:c16="http://schemas.microsoft.com/office/drawing/2014/chart" uri="{C3380CC4-5D6E-409C-BE32-E72D297353CC}">
              <c16:uniqueId val="{00000000-B9A3-45C5-A612-462F063F21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B9A3-45C5-A612-462F063F21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73.09</c:v>
                </c:pt>
              </c:numCache>
            </c:numRef>
          </c:val>
          <c:extLst>
            <c:ext xmlns:c16="http://schemas.microsoft.com/office/drawing/2014/chart" uri="{C3380CC4-5D6E-409C-BE32-E72D297353CC}">
              <c16:uniqueId val="{00000000-9580-4B07-BF73-A5DB95197F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9580-4B07-BF73-A5DB95197F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10.49</c:v>
                </c:pt>
              </c:numCache>
            </c:numRef>
          </c:val>
          <c:extLst>
            <c:ext xmlns:c16="http://schemas.microsoft.com/office/drawing/2014/chart" uri="{C3380CC4-5D6E-409C-BE32-E72D297353CC}">
              <c16:uniqueId val="{00000000-6E5D-4A20-A783-5DBB2F44B2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6E5D-4A20-A783-5DBB2F44B2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43.18</c:v>
                </c:pt>
              </c:numCache>
            </c:numRef>
          </c:val>
          <c:extLst>
            <c:ext xmlns:c16="http://schemas.microsoft.com/office/drawing/2014/chart" uri="{C3380CC4-5D6E-409C-BE32-E72D297353CC}">
              <c16:uniqueId val="{00000000-0B07-4E09-85F6-633B5A32B2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0B07-4E09-85F6-633B5A32B2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163.4</c:v>
                </c:pt>
              </c:numCache>
            </c:numRef>
          </c:val>
          <c:extLst>
            <c:ext xmlns:c16="http://schemas.microsoft.com/office/drawing/2014/chart" uri="{C3380CC4-5D6E-409C-BE32-E72D297353CC}">
              <c16:uniqueId val="{00000000-D1B1-4CF1-940F-F0A54F3815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D1B1-4CF1-940F-F0A54F3815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31" zoomScaleNormal="10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山中湖村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5822</v>
      </c>
      <c r="AM8" s="45"/>
      <c r="AN8" s="45"/>
      <c r="AO8" s="45"/>
      <c r="AP8" s="45"/>
      <c r="AQ8" s="45"/>
      <c r="AR8" s="45"/>
      <c r="AS8" s="45"/>
      <c r="AT8" s="44">
        <f>データ!T6</f>
        <v>53.05</v>
      </c>
      <c r="AU8" s="44"/>
      <c r="AV8" s="44"/>
      <c r="AW8" s="44"/>
      <c r="AX8" s="44"/>
      <c r="AY8" s="44"/>
      <c r="AZ8" s="44"/>
      <c r="BA8" s="44"/>
      <c r="BB8" s="44">
        <f>データ!U6</f>
        <v>109.75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86.77</v>
      </c>
      <c r="J10" s="44"/>
      <c r="K10" s="44"/>
      <c r="L10" s="44"/>
      <c r="M10" s="44"/>
      <c r="N10" s="44"/>
      <c r="O10" s="44"/>
      <c r="P10" s="44">
        <f>データ!P6</f>
        <v>62.78</v>
      </c>
      <c r="Q10" s="44"/>
      <c r="R10" s="44"/>
      <c r="S10" s="44"/>
      <c r="T10" s="44"/>
      <c r="U10" s="44"/>
      <c r="V10" s="44"/>
      <c r="W10" s="44">
        <f>データ!Q6</f>
        <v>93.98</v>
      </c>
      <c r="X10" s="44"/>
      <c r="Y10" s="44"/>
      <c r="Z10" s="44"/>
      <c r="AA10" s="44"/>
      <c r="AB10" s="44"/>
      <c r="AC10" s="44"/>
      <c r="AD10" s="45">
        <f>データ!R6</f>
        <v>715</v>
      </c>
      <c r="AE10" s="45"/>
      <c r="AF10" s="45"/>
      <c r="AG10" s="45"/>
      <c r="AH10" s="45"/>
      <c r="AI10" s="45"/>
      <c r="AJ10" s="45"/>
      <c r="AK10" s="2"/>
      <c r="AL10" s="45">
        <f>データ!V6</f>
        <v>3639</v>
      </c>
      <c r="AM10" s="45"/>
      <c r="AN10" s="45"/>
      <c r="AO10" s="45"/>
      <c r="AP10" s="45"/>
      <c r="AQ10" s="45"/>
      <c r="AR10" s="45"/>
      <c r="AS10" s="45"/>
      <c r="AT10" s="44">
        <f>データ!W6</f>
        <v>4.8899999999999997</v>
      </c>
      <c r="AU10" s="44"/>
      <c r="AV10" s="44"/>
      <c r="AW10" s="44"/>
      <c r="AX10" s="44"/>
      <c r="AY10" s="44"/>
      <c r="AZ10" s="44"/>
      <c r="BA10" s="44"/>
      <c r="BB10" s="44">
        <f>データ!X6</f>
        <v>744.17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qhXsJHdxjuitMjidGysyt6SVOl7vLsEtbtqyIIjhJ4207GuNkP8FxoxYBAM5pZ8IhaLPRf2v3v8CzYrVZlTMA==" saltValue="lO5NlkUMFergyIOISR8i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194255</v>
      </c>
      <c r="D6" s="19">
        <f t="shared" si="3"/>
        <v>46</v>
      </c>
      <c r="E6" s="19">
        <f t="shared" si="3"/>
        <v>17</v>
      </c>
      <c r="F6" s="19">
        <f t="shared" si="3"/>
        <v>1</v>
      </c>
      <c r="G6" s="19">
        <f t="shared" si="3"/>
        <v>0</v>
      </c>
      <c r="H6" s="19" t="str">
        <f t="shared" si="3"/>
        <v>山梨県　山中湖村</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86.77</v>
      </c>
      <c r="P6" s="20">
        <f t="shared" si="3"/>
        <v>62.78</v>
      </c>
      <c r="Q6" s="20">
        <f t="shared" si="3"/>
        <v>93.98</v>
      </c>
      <c r="R6" s="20">
        <f t="shared" si="3"/>
        <v>715</v>
      </c>
      <c r="S6" s="20">
        <f t="shared" si="3"/>
        <v>5822</v>
      </c>
      <c r="T6" s="20">
        <f t="shared" si="3"/>
        <v>53.05</v>
      </c>
      <c r="U6" s="20">
        <f t="shared" si="3"/>
        <v>109.75</v>
      </c>
      <c r="V6" s="20">
        <f t="shared" si="3"/>
        <v>3639</v>
      </c>
      <c r="W6" s="20">
        <f t="shared" si="3"/>
        <v>4.8899999999999997</v>
      </c>
      <c r="X6" s="20">
        <f t="shared" si="3"/>
        <v>744.17</v>
      </c>
      <c r="Y6" s="21" t="str">
        <f>IF(Y7="",NA(),Y7)</f>
        <v>-</v>
      </c>
      <c r="Z6" s="21" t="str">
        <f t="shared" ref="Z6:AH6" si="4">IF(Z7="",NA(),Z7)</f>
        <v>-</v>
      </c>
      <c r="AA6" s="21" t="str">
        <f t="shared" si="4"/>
        <v>-</v>
      </c>
      <c r="AB6" s="21" t="str">
        <f t="shared" si="4"/>
        <v>-</v>
      </c>
      <c r="AC6" s="21">
        <f t="shared" si="4"/>
        <v>90.23</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1">
        <f t="shared" si="5"/>
        <v>39.450000000000003</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73.09</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10.49</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43.18</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163.4</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96.56</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4.28</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194255</v>
      </c>
      <c r="D7" s="23">
        <v>46</v>
      </c>
      <c r="E7" s="23">
        <v>17</v>
      </c>
      <c r="F7" s="23">
        <v>1</v>
      </c>
      <c r="G7" s="23">
        <v>0</v>
      </c>
      <c r="H7" s="23" t="s">
        <v>96</v>
      </c>
      <c r="I7" s="23" t="s">
        <v>97</v>
      </c>
      <c r="J7" s="23" t="s">
        <v>98</v>
      </c>
      <c r="K7" s="23" t="s">
        <v>99</v>
      </c>
      <c r="L7" s="23" t="s">
        <v>100</v>
      </c>
      <c r="M7" s="23" t="s">
        <v>101</v>
      </c>
      <c r="N7" s="24" t="s">
        <v>102</v>
      </c>
      <c r="O7" s="24">
        <v>86.77</v>
      </c>
      <c r="P7" s="24">
        <v>62.78</v>
      </c>
      <c r="Q7" s="24">
        <v>93.98</v>
      </c>
      <c r="R7" s="24">
        <v>715</v>
      </c>
      <c r="S7" s="24">
        <v>5822</v>
      </c>
      <c r="T7" s="24">
        <v>53.05</v>
      </c>
      <c r="U7" s="24">
        <v>109.75</v>
      </c>
      <c r="V7" s="24">
        <v>3639</v>
      </c>
      <c r="W7" s="24">
        <v>4.8899999999999997</v>
      </c>
      <c r="X7" s="24">
        <v>744.17</v>
      </c>
      <c r="Y7" s="24" t="s">
        <v>102</v>
      </c>
      <c r="Z7" s="24" t="s">
        <v>102</v>
      </c>
      <c r="AA7" s="24" t="s">
        <v>102</v>
      </c>
      <c r="AB7" s="24" t="s">
        <v>102</v>
      </c>
      <c r="AC7" s="24">
        <v>90.23</v>
      </c>
      <c r="AD7" s="24" t="s">
        <v>102</v>
      </c>
      <c r="AE7" s="24" t="s">
        <v>102</v>
      </c>
      <c r="AF7" s="24" t="s">
        <v>102</v>
      </c>
      <c r="AG7" s="24" t="s">
        <v>102</v>
      </c>
      <c r="AH7" s="24">
        <v>104.65</v>
      </c>
      <c r="AI7" s="24">
        <v>105.36</v>
      </c>
      <c r="AJ7" s="24" t="s">
        <v>102</v>
      </c>
      <c r="AK7" s="24" t="s">
        <v>102</v>
      </c>
      <c r="AL7" s="24" t="s">
        <v>102</v>
      </c>
      <c r="AM7" s="24" t="s">
        <v>102</v>
      </c>
      <c r="AN7" s="24">
        <v>39.450000000000003</v>
      </c>
      <c r="AO7" s="24" t="s">
        <v>102</v>
      </c>
      <c r="AP7" s="24" t="s">
        <v>102</v>
      </c>
      <c r="AQ7" s="24" t="s">
        <v>102</v>
      </c>
      <c r="AR7" s="24" t="s">
        <v>102</v>
      </c>
      <c r="AS7" s="24">
        <v>23.18</v>
      </c>
      <c r="AT7" s="24">
        <v>3.12</v>
      </c>
      <c r="AU7" s="24" t="s">
        <v>102</v>
      </c>
      <c r="AV7" s="24" t="s">
        <v>102</v>
      </c>
      <c r="AW7" s="24" t="s">
        <v>102</v>
      </c>
      <c r="AX7" s="24" t="s">
        <v>102</v>
      </c>
      <c r="AY7" s="24">
        <v>73.09</v>
      </c>
      <c r="AZ7" s="24" t="s">
        <v>102</v>
      </c>
      <c r="BA7" s="24" t="s">
        <v>102</v>
      </c>
      <c r="BB7" s="24" t="s">
        <v>102</v>
      </c>
      <c r="BC7" s="24" t="s">
        <v>102</v>
      </c>
      <c r="BD7" s="24">
        <v>80.010000000000005</v>
      </c>
      <c r="BE7" s="24">
        <v>82.75</v>
      </c>
      <c r="BF7" s="24" t="s">
        <v>102</v>
      </c>
      <c r="BG7" s="24" t="s">
        <v>102</v>
      </c>
      <c r="BH7" s="24" t="s">
        <v>102</v>
      </c>
      <c r="BI7" s="24" t="s">
        <v>102</v>
      </c>
      <c r="BJ7" s="24">
        <v>10.49</v>
      </c>
      <c r="BK7" s="24" t="s">
        <v>102</v>
      </c>
      <c r="BL7" s="24" t="s">
        <v>102</v>
      </c>
      <c r="BM7" s="24" t="s">
        <v>102</v>
      </c>
      <c r="BN7" s="24" t="s">
        <v>102</v>
      </c>
      <c r="BO7" s="24">
        <v>706.45</v>
      </c>
      <c r="BP7" s="24">
        <v>602.55999999999995</v>
      </c>
      <c r="BQ7" s="24" t="s">
        <v>102</v>
      </c>
      <c r="BR7" s="24" t="s">
        <v>102</v>
      </c>
      <c r="BS7" s="24" t="s">
        <v>102</v>
      </c>
      <c r="BT7" s="24" t="s">
        <v>102</v>
      </c>
      <c r="BU7" s="24">
        <v>43.18</v>
      </c>
      <c r="BV7" s="24" t="s">
        <v>102</v>
      </c>
      <c r="BW7" s="24" t="s">
        <v>102</v>
      </c>
      <c r="BX7" s="24" t="s">
        <v>102</v>
      </c>
      <c r="BY7" s="24" t="s">
        <v>102</v>
      </c>
      <c r="BZ7" s="24">
        <v>85.67</v>
      </c>
      <c r="CA7" s="24">
        <v>97.94</v>
      </c>
      <c r="CB7" s="24" t="s">
        <v>102</v>
      </c>
      <c r="CC7" s="24" t="s">
        <v>102</v>
      </c>
      <c r="CD7" s="24" t="s">
        <v>102</v>
      </c>
      <c r="CE7" s="24" t="s">
        <v>102</v>
      </c>
      <c r="CF7" s="24">
        <v>163.4</v>
      </c>
      <c r="CG7" s="24" t="s">
        <v>102</v>
      </c>
      <c r="CH7" s="24" t="s">
        <v>102</v>
      </c>
      <c r="CI7" s="24" t="s">
        <v>102</v>
      </c>
      <c r="CJ7" s="24" t="s">
        <v>102</v>
      </c>
      <c r="CK7" s="24">
        <v>194.78</v>
      </c>
      <c r="CL7" s="24">
        <v>140.97999999999999</v>
      </c>
      <c r="CM7" s="24" t="s">
        <v>102</v>
      </c>
      <c r="CN7" s="24" t="s">
        <v>102</v>
      </c>
      <c r="CO7" s="24" t="s">
        <v>102</v>
      </c>
      <c r="CP7" s="24" t="s">
        <v>102</v>
      </c>
      <c r="CQ7" s="24" t="s">
        <v>102</v>
      </c>
      <c r="CR7" s="24" t="s">
        <v>102</v>
      </c>
      <c r="CS7" s="24" t="s">
        <v>102</v>
      </c>
      <c r="CT7" s="24" t="s">
        <v>102</v>
      </c>
      <c r="CU7" s="24" t="s">
        <v>102</v>
      </c>
      <c r="CV7" s="24">
        <v>53.26</v>
      </c>
      <c r="CW7" s="24">
        <v>60.13</v>
      </c>
      <c r="CX7" s="24" t="s">
        <v>102</v>
      </c>
      <c r="CY7" s="24" t="s">
        <v>102</v>
      </c>
      <c r="CZ7" s="24" t="s">
        <v>102</v>
      </c>
      <c r="DA7" s="24" t="s">
        <v>102</v>
      </c>
      <c r="DB7" s="24">
        <v>96.56</v>
      </c>
      <c r="DC7" s="24" t="s">
        <v>102</v>
      </c>
      <c r="DD7" s="24" t="s">
        <v>102</v>
      </c>
      <c r="DE7" s="24" t="s">
        <v>102</v>
      </c>
      <c r="DF7" s="24" t="s">
        <v>102</v>
      </c>
      <c r="DG7" s="24">
        <v>91.12</v>
      </c>
      <c r="DH7" s="24">
        <v>96</v>
      </c>
      <c r="DI7" s="24" t="s">
        <v>102</v>
      </c>
      <c r="DJ7" s="24" t="s">
        <v>102</v>
      </c>
      <c r="DK7" s="24" t="s">
        <v>102</v>
      </c>
      <c r="DL7" s="24" t="s">
        <v>102</v>
      </c>
      <c r="DM7" s="24">
        <v>4.28</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天野　雅仁</cp:lastModifiedBy>
  <dcterms:created xsi:type="dcterms:W3CDTF">2025-12-23T06:00:46Z</dcterms:created>
  <dcterms:modified xsi:type="dcterms:W3CDTF">2026-01-27T01:49:33Z</dcterms:modified>
  <cp:category/>
</cp:coreProperties>
</file>