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akashi\Desktop\FW （修正連絡）【山梨県市町村振興課：２／６〆】公営企業に係る経営比較分析表（令和６年度決算）の分析等について（依頼）\"/>
    </mc:Choice>
  </mc:AlternateContent>
  <xr:revisionPtr revIDLastSave="0" documentId="13_ncr:1_{2DB77BD6-777E-4E22-9129-19B2C85A7847}" xr6:coauthVersionLast="47" xr6:coauthVersionMax="47" xr10:uidLastSave="{00000000-0000-0000-0000-000000000000}"/>
  <workbookProtection workbookAlgorithmName="SHA-512" workbookHashValue="0M9Ip4PG1CehaOvQnB+oxFQZBXpZMxYj6m9V4Own2rWcZ3GIdGLUIFF/JKy9tlykoig2V6jmuKe+5nM9/cldug==" workbookSaltValue="v6eRffCc+XawhF65IG+guQ=="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N6" i="5"/>
  <c r="M6" i="5"/>
  <c r="AD8" i="4" s="1"/>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AL10" i="4"/>
  <c r="W10" i="4"/>
  <c r="I10" i="4"/>
  <c r="B10" i="4"/>
  <c r="BB8" i="4"/>
  <c r="AL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<sst xmlns="http://schemas.openxmlformats.org/spreadsheetml/2006/main" count="316" uniqueCount="112">
  <si>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</si>
  <si>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</si>
  <si>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</si>
  <si>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</si>
  <si>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</si>
  <si>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</si>
  <si>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</si>
  <si>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</si>
  <si>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</si>
  <si>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</si>
  <si>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</si>
  <si>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</si>
  <si>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</si>
  <si>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</si>
  <si>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</si>
  <si>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</si>
  <si>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</si>
  <si>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</si>
  <si>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</si>
  <si>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</si>
  <si>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</si>
  <si>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</si>
  <si>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</si>
  <si>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</si>
  <si>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</si>
  <si>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</si>
  <si>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</si>
  <si>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</si>
  <si>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</si>
  <si>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</si>
  <si>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</si>
  <si>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</si>
  <si>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</si>
  <si>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</si>
  <si>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</si>
  <si>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</si>
  <si>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</si>
  <si>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</si>
  <si>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</si>
  <si>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</si>
  <si>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</si>
  <si>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</si>
  <si>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</si>
  <si>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</si>
  <si>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</si>
  <si>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</si>
  <si>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</si>
  <si>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</si>
  <si>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</si>
  <si>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</si>
  <si>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</si>
  <si>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</si>
  <si>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</si>
  <si>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</si>
  <si>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</si>
  <si>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</si>
  <si>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</si>
  <si>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</si>
  <si>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</si>
  <si>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</si>
  <si>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</si>
  <si>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</si>
  <si>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</si>
  <si>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</si>
  <si>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</si>
  <si>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</si>
  <si>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</si>
  <si>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</si>
  <si>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</si>
  <si>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</si>
  <si>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</si>
  <si>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</si>
  <si>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</si>
  <si>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</si>
  <si>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</si>
  <si>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</si>
  <si>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</si>
  <si>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</si>
  <si>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</si>
  <si>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</si>
  <si>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</si>
  <si>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</si>
  <si>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</si>
  <si>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</si>
  <si>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</si>
  <si>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</si>
  <si>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</si>
  <si>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</si>
  <si>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</si>
  <si>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</si>
  <si>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</si>
  <si>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</si>
  <si>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西桂町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</si>
  <si>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</si>
  <si>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</si>
  <si>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</si>
  <si>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</si>
  <si>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</si>
  <si>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</si>
  <si>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</si>
  <si>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</si>
  <si>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</si>
  <si>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</si>
  <si>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</si>
  <si>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</si>
  <si>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</si>
  <si>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</si>
  <si>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</si>
  <si>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</si>
  <si>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R6年度から法適用化したため当年度のみでの分析となる
①経常収支比率　経常収益の多くを一般会計からの繰入金にたよっているため厳しい経営状況にある。
②累積欠損金比率　給水収益については減少傾向にあり、管路の老朽化による修繕費等、維持管理費の増加が見込まれるため給水収益増加のための対策が必要である。
③流動比率　流動資産にR７年度へ繰越明許した工事に充てる一般会計からの繰入金を含めているため高い数値が表れている。
④企業債残高対給水収益比率　平均と比較し低い値を示しているが近年水道事業債や公営企業適用債を毎年借入しているため、今後増加していく。
⑤料金回収率　法適用化以前から100%を下回っている。
料金収入の改善に向けた対策が必要である
⑥給水原価　浄水施設が塩素滅菌のみであるため、原価は低く抑えられているが、更新費用はそのままに有収水量は下がっているため、原価は増加傾向にある。改修の費用を下げることは難しいため、有収率を向上させる必要がある。
⑦施設利用率　１系統で給水を行っているためダウンサイジングを検討している。
⑧有収率　ここ数年大規模な漏水が定期的に発生しており、有収率は低下している。今年度においては0.44%の管路更新を行った。引き続き漏水調査を実施し、有収水量を増加させる。</t>
    <rPh sb="189" eb="190">
      <t>フク</t>
    </rPh>
    <rPh sb="282" eb="285">
      <t>ホウテキヨウ</t>
    </rPh>
    <rPh sb="285" eb="286">
      <t>カ</t>
    </rPh>
    <rPh sb="286" eb="288">
      <t>イゼン</t>
    </rPh>
    <rPh sb="295" eb="296">
      <t>シタ</t>
    </rPh>
    <rPh sb="296" eb="297">
      <t>マワ</t>
    </rPh>
    <rPh sb="303" eb="305">
      <t>リョウキン</t>
    </rPh>
    <rPh sb="305" eb="307">
      <t>シュウニュウ</t>
    </rPh>
    <rPh sb="308" eb="310">
      <t>カイゼン</t>
    </rPh>
    <rPh sb="311" eb="312">
      <t>ム</t>
    </rPh>
    <rPh sb="314" eb="316">
      <t>タイサク</t>
    </rPh>
    <rPh sb="317" eb="319">
      <t>ヒツヨウ</t>
    </rPh>
    <rPh sb="437" eb="439">
      <t>ケイトウ</t>
    </rPh>
    <rPh sb="440" eb="442">
      <t>キュウスイ</t>
    </rPh>
    <rPh sb="443" eb="444">
      <t>オコナ</t>
    </rPh>
    <rPh sb="459" eb="461">
      <t>ケントウ</t>
    </rPh>
    <phoneticPr fontId="4"/>
  </si>
  <si>
    <t>①有形固定資産減価償却率
　法適用化初年度であり、固定資産の減耗が進んだ状態で取得としているため低い値を示しているが実際には老朽化が進んでいる
②管路経年劣化率
　平均より高い数値を示していることから老朽化の進んだ管路が多くあり、布設替工事を積極的に実施していく必要がある
③管路更新率
　R6年度においては0.44%の管路更新を実施した。
　しかしながら40年で更新する目安の2.5％には程遠い更新率である。 多くの施設・管路は更新が進んでおらず老朽化が進んでいる。更新計画を作成し計画的に更新していく必要があり、作成を予定している。
　今後は起債等の財政措置を検討しながら老朽化対策を検討していく必要がある。</t>
    <rPh sb="1" eb="3">
      <t>ユウケイ</t>
    </rPh>
    <rPh sb="3" eb="7">
      <t>コテイシサン</t>
    </rPh>
    <rPh sb="7" eb="12">
      <t>ゲンカショウキャクリツ</t>
    </rPh>
    <rPh sb="14" eb="18">
      <t>ホウテキヨウカ</t>
    </rPh>
    <rPh sb="18" eb="21">
      <t>ショネンド</t>
    </rPh>
    <rPh sb="25" eb="29">
      <t>コテイシサン</t>
    </rPh>
    <rPh sb="30" eb="32">
      <t>ゲンモウ</t>
    </rPh>
    <rPh sb="33" eb="34">
      <t>スス</t>
    </rPh>
    <rPh sb="36" eb="38">
      <t>ジョウタイ</t>
    </rPh>
    <rPh sb="39" eb="41">
      <t>シュトク</t>
    </rPh>
    <rPh sb="48" eb="49">
      <t>ヒク</t>
    </rPh>
    <rPh sb="50" eb="51">
      <t>アタイ</t>
    </rPh>
    <rPh sb="52" eb="53">
      <t>シメ</t>
    </rPh>
    <rPh sb="58" eb="60">
      <t>ジッサイ</t>
    </rPh>
    <rPh sb="62" eb="65">
      <t>ロウキュウカ</t>
    </rPh>
    <rPh sb="66" eb="67">
      <t>スス</t>
    </rPh>
    <rPh sb="73" eb="75">
      <t>カンロ</t>
    </rPh>
    <rPh sb="75" eb="80">
      <t>ケイネンレッカリツ</t>
    </rPh>
    <rPh sb="82" eb="84">
      <t>ヘイキン</t>
    </rPh>
    <rPh sb="86" eb="87">
      <t>タカ</t>
    </rPh>
    <rPh sb="88" eb="90">
      <t>スウチ</t>
    </rPh>
    <rPh sb="91" eb="92">
      <t>シメ</t>
    </rPh>
    <rPh sb="100" eb="102">
      <t>ロウキュウ</t>
    </rPh>
    <rPh sb="102" eb="103">
      <t>カ</t>
    </rPh>
    <rPh sb="110" eb="111">
      <t>オオ</t>
    </rPh>
    <rPh sb="115" eb="118">
      <t>フセツガ</t>
    </rPh>
    <rPh sb="118" eb="120">
      <t>コウジ</t>
    </rPh>
    <rPh sb="121" eb="124">
      <t>セッキョクテキ</t>
    </rPh>
    <rPh sb="125" eb="127">
      <t>ジッシ</t>
    </rPh>
    <rPh sb="131" eb="133">
      <t>ヒツヨウ</t>
    </rPh>
    <rPh sb="147" eb="149">
      <t>ネンド</t>
    </rPh>
    <rPh sb="160" eb="162">
      <t>カンロ</t>
    </rPh>
    <rPh sb="162" eb="164">
      <t>コウシン</t>
    </rPh>
    <rPh sb="165" eb="167">
      <t>ジッシ</t>
    </rPh>
    <rPh sb="258" eb="260">
      <t>サクセイ</t>
    </rPh>
    <rPh sb="261" eb="263">
      <t>ヨテイ</t>
    </rPh>
    <phoneticPr fontId="4"/>
  </si>
  <si>
    <t>　水道普及率は99.55％とほぼ全域をカバーしているが、人口減少等による使用水量の減少が深刻な問題である。
　使用水量の減少はそのまま料金収入の減少であるため、今後出てくる施設の更新や改修に大きな影響を及ぼすことが明確である。
　漏水調査等により有収水量をあげて無駄な支出を抑えてきてはいるものの、依然低い水準であり今後も継続していく必要がある。
　今後は料金の改定や近隣市町村との広域化など、支出を抑える方策と収入を増加する方策の両面から検討していく。
　しかし、ここ数年の公営企業会計にかかるシステム等の費用負担が大きい。</t>
    <rPh sb="252" eb="25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</si>
</sst>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0.44</c:v>
                </c:pt>
              </c:numCache>
            </c:numRef>
          </c:val>
          <c:extLst>
            <c:ext xmlns:c16="http://schemas.microsoft.com/office/drawing/2014/chart" uri="{C3380CC4-5D6E-409C-BE32-E72D297353CC}">
              <c16:uniqueId val="{00000000-4940-4985-85D1-65BFFD685D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4940-4985-85D1-65BFFD685D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33.43</c:v>
                </c:pt>
              </c:numCache>
            </c:numRef>
          </c:val>
          <c:extLst>
            <c:ext xmlns:c16="http://schemas.microsoft.com/office/drawing/2014/chart" uri="{C3380CC4-5D6E-409C-BE32-E72D297353CC}">
              <c16:uniqueId val="{00000000-C165-471C-9E92-4FB52C04B7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C165-471C-9E92-4FB52C04B7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66.63</c:v>
                </c:pt>
              </c:numCache>
            </c:numRef>
          </c:val>
          <c:extLst>
            <c:ext xmlns:c16="http://schemas.microsoft.com/office/drawing/2014/chart" uri="{C3380CC4-5D6E-409C-BE32-E72D297353CC}">
              <c16:uniqueId val="{00000000-0102-4D7A-9EB4-720221F29F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0102-4D7A-9EB4-720221F29F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118.43</c:v>
                </c:pt>
              </c:numCache>
            </c:numRef>
          </c:val>
          <c:extLst>
            <c:ext xmlns:c16="http://schemas.microsoft.com/office/drawing/2014/chart" uri="{C3380CC4-5D6E-409C-BE32-E72D297353CC}">
              <c16:uniqueId val="{00000000-B3F2-4500-ABAE-DEB79AF68B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B3F2-4500-ABAE-DEB79AF68B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4.97</c:v>
                </c:pt>
              </c:numCache>
            </c:numRef>
          </c:val>
          <c:extLst>
            <c:ext xmlns:c16="http://schemas.microsoft.com/office/drawing/2014/chart" uri="{C3380CC4-5D6E-409C-BE32-E72D297353CC}">
              <c16:uniqueId val="{00000000-24A6-41D7-B8EE-7617E03FED4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4A6-41D7-B8EE-7617E03FED4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23.08</c:v>
                </c:pt>
              </c:numCache>
            </c:numRef>
          </c:val>
          <c:extLst>
            <c:ext xmlns:c16="http://schemas.microsoft.com/office/drawing/2014/chart" uri="{C3380CC4-5D6E-409C-BE32-E72D297353CC}">
              <c16:uniqueId val="{00000000-A2CC-4609-9683-CEF3BEB3724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A2CC-4609-9683-CEF3BEB3724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27-4515-826B-074D32C770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9127-4515-826B-074D32C770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196.18</c:v>
                </c:pt>
              </c:numCache>
            </c:numRef>
          </c:val>
          <c:extLst>
            <c:ext xmlns:c16="http://schemas.microsoft.com/office/drawing/2014/chart" uri="{C3380CC4-5D6E-409C-BE32-E72D297353CC}">
              <c16:uniqueId val="{00000000-7371-4B51-B2C2-46B1528CA8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371-4B51-B2C2-46B1528CA8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415.15</c:v>
                </c:pt>
              </c:numCache>
            </c:numRef>
          </c:val>
          <c:extLst>
            <c:ext xmlns:c16="http://schemas.microsoft.com/office/drawing/2014/chart" uri="{C3380CC4-5D6E-409C-BE32-E72D297353CC}">
              <c16:uniqueId val="{00000000-3E6E-4A7E-A952-0A480B5E10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E6E-4A7E-A952-0A480B5E10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71.34</c:v>
                </c:pt>
              </c:numCache>
            </c:numRef>
          </c:val>
          <c:extLst>
            <c:ext xmlns:c16="http://schemas.microsoft.com/office/drawing/2014/chart" uri="{C3380CC4-5D6E-409C-BE32-E72D297353CC}">
              <c16:uniqueId val="{00000000-5679-4AF2-9297-DD40ECCC35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5679-4AF2-9297-DD40ECCC35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93.5</c:v>
                </c:pt>
              </c:numCache>
            </c:numRef>
          </c:val>
          <c:extLst>
            <c:ext xmlns:c16="http://schemas.microsoft.com/office/drawing/2014/chart" uri="{C3380CC4-5D6E-409C-BE32-E72D297353CC}">
              <c16:uniqueId val="{00000000-0C52-4E56-9423-A1BB425556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0C52-4E56-9423-A1BB425556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4" zoomScale="98" zoomScaleNormal="98"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西桂町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3888</v>
      </c>
      <c r="AM8" s="44"/>
      <c r="AN8" s="44"/>
      <c r="AO8" s="44"/>
      <c r="AP8" s="44"/>
      <c r="AQ8" s="44"/>
      <c r="AR8" s="44"/>
      <c r="AS8" s="44"/>
      <c r="AT8" s="45">
        <f>データ!$S$6</f>
        <v>15.22</v>
      </c>
      <c r="AU8" s="46"/>
      <c r="AV8" s="46"/>
      <c r="AW8" s="46"/>
      <c r="AX8" s="46"/>
      <c r="AY8" s="46"/>
      <c r="AZ8" s="46"/>
      <c r="BA8" s="46"/>
      <c r="BB8" s="47">
        <f>データ!$T$6</f>
        <v>255.45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84.97</v>
      </c>
      <c r="J10" s="46"/>
      <c r="K10" s="46"/>
      <c r="L10" s="46"/>
      <c r="M10" s="46"/>
      <c r="N10" s="46"/>
      <c r="O10" s="80"/>
      <c r="P10" s="47">
        <f>データ!$P$6</f>
        <v>99.51</v>
      </c>
      <c r="Q10" s="47"/>
      <c r="R10" s="47"/>
      <c r="S10" s="47"/>
      <c r="T10" s="47"/>
      <c r="U10" s="47"/>
      <c r="V10" s="47"/>
      <c r="W10" s="44">
        <f>データ!$Q$6</f>
        <v>1320</v>
      </c>
      <c r="X10" s="44"/>
      <c r="Y10" s="44"/>
      <c r="Z10" s="44"/>
      <c r="AA10" s="44"/>
      <c r="AB10" s="44"/>
      <c r="AC10" s="44"/>
      <c r="AD10" s="2"/>
      <c r="AE10" s="2"/>
      <c r="AF10" s="2"/>
      <c r="AG10" s="2"/>
      <c r="AH10" s="2"/>
      <c r="AI10" s="2"/>
      <c r="AJ10" s="2"/>
      <c r="AK10" s="2"/>
      <c r="AL10" s="44">
        <f>データ!$U$6</f>
        <v>3825</v>
      </c>
      <c r="AM10" s="44"/>
      <c r="AN10" s="44"/>
      <c r="AO10" s="44"/>
      <c r="AP10" s="44"/>
      <c r="AQ10" s="44"/>
      <c r="AR10" s="44"/>
      <c r="AS10" s="44"/>
      <c r="AT10" s="45">
        <f>データ!$V$6</f>
        <v>2.5499999999999998</v>
      </c>
      <c r="AU10" s="46"/>
      <c r="AV10" s="46"/>
      <c r="AW10" s="46"/>
      <c r="AX10" s="46"/>
      <c r="AY10" s="46"/>
      <c r="AZ10" s="46"/>
      <c r="BA10" s="46"/>
      <c r="BB10" s="47">
        <f>データ!$W$6</f>
        <v>1500</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IPB/A9liEnimNj7LBuqjpI1ZI0diK4c5r27bxzQPsMh/6qlzubVvBcL4eYtBa39MYnXNA0+sNnduQTa4393UA==" saltValue="CwoeXpEsjWp52OLHazeS8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194239</v>
      </c>
      <c r="D6" s="20">
        <f t="shared" si="3"/>
        <v>46</v>
      </c>
      <c r="E6" s="20">
        <f t="shared" si="3"/>
        <v>1</v>
      </c>
      <c r="F6" s="20">
        <f t="shared" si="3"/>
        <v>0</v>
      </c>
      <c r="G6" s="20">
        <f t="shared" si="3"/>
        <v>5</v>
      </c>
      <c r="H6" s="20" t="str">
        <f t="shared" si="3"/>
        <v>山梨県　西桂町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84.97</v>
      </c>
      <c r="P6" s="21">
        <f t="shared" si="3"/>
        <v>99.51</v>
      </c>
      <c r="Q6" s="21">
        <f t="shared" si="3"/>
        <v>1320</v>
      </c>
      <c r="R6" s="21">
        <f t="shared" si="3"/>
        <v>3888</v>
      </c>
      <c r="S6" s="21">
        <f t="shared" si="3"/>
        <v>15.22</v>
      </c>
      <c r="T6" s="21">
        <f t="shared" si="3"/>
        <v>255.45</v>
      </c>
      <c r="U6" s="21">
        <f t="shared" si="3"/>
        <v>3825</v>
      </c>
      <c r="V6" s="21">
        <f t="shared" si="3"/>
        <v>2.5499999999999998</v>
      </c>
      <c r="W6" s="21">
        <f t="shared" si="3"/>
        <v>1500</v>
      </c>
      <c r="X6" s="22" t="str">
        <f>IF(X7="",NA(),X7)</f>
        <v>-</v>
      </c>
      <c r="Y6" s="22" t="str">
        <f t="shared" ref="Y6:AG6" si="4">IF(Y7="",NA(),Y7)</f>
        <v>-</v>
      </c>
      <c r="Z6" s="22" t="str">
        <f t="shared" si="4"/>
        <v>-</v>
      </c>
      <c r="AA6" s="22" t="str">
        <f t="shared" si="4"/>
        <v>-</v>
      </c>
      <c r="AB6" s="22">
        <f t="shared" si="4"/>
        <v>118.43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196.18</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415.15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71.34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93.5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33.43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66.63</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4.97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23.08</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0.44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194239</v>
      </c>
      <c r="D7" s="24">
        <v>46</v>
      </c>
      <c r="E7" s="24">
        <v>1</v>
      </c>
      <c r="F7" s="24">
        <v>0</v>
      </c>
      <c r="G7" s="24">
        <v>5</v>
      </c>
      <c r="H7" s="24" t="s">
        <v>92</v>
      </c>
      <c r="I7" s="24" t="s">
        <v>93</v>
      </c>
      <c r="J7" s="24" t="s">
        <v>94</v>
      </c>
      <c r="K7" s="24" t="s">
        <v>95</v>
      </c>
      <c r="L7" s="24" t="s">
        <v>96</v>
      </c>
      <c r="M7" s="24" t="s">
        <v>97</v>
      </c>
      <c r="N7" s="25" t="s">
        <v>98</v>
      </c>
      <c r="O7" s="25">
        <v>84.97</v>
      </c>
      <c r="P7" s="25">
        <v>99.51</v>
      </c>
      <c r="Q7" s="25">
        <v>1320</v>
      </c>
      <c r="R7" s="25">
        <v>3888</v>
      </c>
      <c r="S7" s="25">
        <v>15.22</v>
      </c>
      <c r="T7" s="25">
        <v>255.45</v>
      </c>
      <c r="U7" s="25">
        <v>3825</v>
      </c>
      <c r="V7" s="25">
        <v>2.5499999999999998</v>
      </c>
      <c r="W7" s="25">
        <v>1500</v>
      </c>
      <c r="X7" s="25" t="s">
        <v>98</v>
      </c>
      <c r="Y7" s="25" t="s">
        <v>98</v>
      </c>
      <c r="Z7" s="25" t="s">
        <v>98</v>
      </c>
      <c r="AA7" s="25" t="s">
        <v>98</v>
      </c>
      <c r="AB7" s="25">
        <v>118.43</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196.18</v>
      </c>
      <c r="AY7" s="25" t="s">
        <v>98</v>
      </c>
      <c r="AZ7" s="25" t="s">
        <v>98</v>
      </c>
      <c r="BA7" s="25" t="s">
        <v>98</v>
      </c>
      <c r="BB7" s="25" t="s">
        <v>98</v>
      </c>
      <c r="BC7" s="25">
        <v>157.71</v>
      </c>
      <c r="BD7" s="25">
        <v>142.38999999999999</v>
      </c>
      <c r="BE7" s="25" t="s">
        <v>98</v>
      </c>
      <c r="BF7" s="25" t="s">
        <v>98</v>
      </c>
      <c r="BG7" s="25" t="s">
        <v>98</v>
      </c>
      <c r="BH7" s="25" t="s">
        <v>98</v>
      </c>
      <c r="BI7" s="25">
        <v>415.15</v>
      </c>
      <c r="BJ7" s="25" t="s">
        <v>98</v>
      </c>
      <c r="BK7" s="25" t="s">
        <v>98</v>
      </c>
      <c r="BL7" s="25" t="s">
        <v>98</v>
      </c>
      <c r="BM7" s="25" t="s">
        <v>98</v>
      </c>
      <c r="BN7" s="25">
        <v>958.97</v>
      </c>
      <c r="BO7" s="25">
        <v>1043.3599999999999</v>
      </c>
      <c r="BP7" s="25" t="s">
        <v>98</v>
      </c>
      <c r="BQ7" s="25" t="s">
        <v>98</v>
      </c>
      <c r="BR7" s="25" t="s">
        <v>98</v>
      </c>
      <c r="BS7" s="25" t="s">
        <v>98</v>
      </c>
      <c r="BT7" s="25">
        <v>71.34</v>
      </c>
      <c r="BU7" s="25" t="s">
        <v>98</v>
      </c>
      <c r="BV7" s="25" t="s">
        <v>98</v>
      </c>
      <c r="BW7" s="25" t="s">
        <v>98</v>
      </c>
      <c r="BX7" s="25" t="s">
        <v>98</v>
      </c>
      <c r="BY7" s="25">
        <v>61.25</v>
      </c>
      <c r="BZ7" s="25">
        <v>56.19</v>
      </c>
      <c r="CA7" s="25" t="s">
        <v>98</v>
      </c>
      <c r="CB7" s="25" t="s">
        <v>98</v>
      </c>
      <c r="CC7" s="25" t="s">
        <v>98</v>
      </c>
      <c r="CD7" s="25" t="s">
        <v>98</v>
      </c>
      <c r="CE7" s="25">
        <v>93.5</v>
      </c>
      <c r="CF7" s="25" t="s">
        <v>98</v>
      </c>
      <c r="CG7" s="25" t="s">
        <v>98</v>
      </c>
      <c r="CH7" s="25" t="s">
        <v>98</v>
      </c>
      <c r="CI7" s="25" t="s">
        <v>98</v>
      </c>
      <c r="CJ7" s="25">
        <v>279.83</v>
      </c>
      <c r="CK7" s="25">
        <v>285.60000000000002</v>
      </c>
      <c r="CL7" s="25" t="s">
        <v>98</v>
      </c>
      <c r="CM7" s="25" t="s">
        <v>98</v>
      </c>
      <c r="CN7" s="25" t="s">
        <v>98</v>
      </c>
      <c r="CO7" s="25" t="s">
        <v>98</v>
      </c>
      <c r="CP7" s="25">
        <v>33.43</v>
      </c>
      <c r="CQ7" s="25" t="s">
        <v>98</v>
      </c>
      <c r="CR7" s="25" t="s">
        <v>98</v>
      </c>
      <c r="CS7" s="25" t="s">
        <v>98</v>
      </c>
      <c r="CT7" s="25" t="s">
        <v>98</v>
      </c>
      <c r="CU7" s="25">
        <v>54.69</v>
      </c>
      <c r="CV7" s="25">
        <v>48.33</v>
      </c>
      <c r="CW7" s="25" t="s">
        <v>98</v>
      </c>
      <c r="CX7" s="25" t="s">
        <v>98</v>
      </c>
      <c r="CY7" s="25" t="s">
        <v>98</v>
      </c>
      <c r="CZ7" s="25" t="s">
        <v>98</v>
      </c>
      <c r="DA7" s="25">
        <v>66.63</v>
      </c>
      <c r="DB7" s="25" t="s">
        <v>98</v>
      </c>
      <c r="DC7" s="25" t="s">
        <v>98</v>
      </c>
      <c r="DD7" s="25" t="s">
        <v>98</v>
      </c>
      <c r="DE7" s="25" t="s">
        <v>98</v>
      </c>
      <c r="DF7" s="25">
        <v>71.44</v>
      </c>
      <c r="DG7" s="25">
        <v>70.34</v>
      </c>
      <c r="DH7" s="25" t="s">
        <v>98</v>
      </c>
      <c r="DI7" s="25" t="s">
        <v>98</v>
      </c>
      <c r="DJ7" s="25" t="s">
        <v>98</v>
      </c>
      <c r="DK7" s="25" t="s">
        <v>98</v>
      </c>
      <c r="DL7" s="25">
        <v>4.97</v>
      </c>
      <c r="DM7" s="25" t="s">
        <v>98</v>
      </c>
      <c r="DN7" s="25" t="s">
        <v>98</v>
      </c>
      <c r="DO7" s="25" t="s">
        <v>98</v>
      </c>
      <c r="DP7" s="25" t="s">
        <v>98</v>
      </c>
      <c r="DQ7" s="25">
        <v>37.1</v>
      </c>
      <c r="DR7" s="25">
        <v>35.5</v>
      </c>
      <c r="DS7" s="25" t="s">
        <v>98</v>
      </c>
      <c r="DT7" s="25" t="s">
        <v>98</v>
      </c>
      <c r="DU7" s="25" t="s">
        <v>98</v>
      </c>
      <c r="DV7" s="25" t="s">
        <v>98</v>
      </c>
      <c r="DW7" s="25">
        <v>23.08</v>
      </c>
      <c r="DX7" s="25" t="s">
        <v>98</v>
      </c>
      <c r="DY7" s="25" t="s">
        <v>98</v>
      </c>
      <c r="DZ7" s="25" t="s">
        <v>98</v>
      </c>
      <c r="EA7" s="25" t="s">
        <v>98</v>
      </c>
      <c r="EB7" s="25">
        <v>18.22</v>
      </c>
      <c r="EC7" s="25">
        <v>16.16</v>
      </c>
      <c r="ED7" s="25" t="s">
        <v>98</v>
      </c>
      <c r="EE7" s="25" t="s">
        <v>98</v>
      </c>
      <c r="EF7" s="25" t="s">
        <v>98</v>
      </c>
      <c r="EG7" s="25" t="s">
        <v>98</v>
      </c>
      <c r="EH7" s="25">
        <v>0.44</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建設産業課　渡邊　孝</cp:lastModifiedBy>
  <cp:lastPrinted>2026-02-10T10:29:32Z</cp:lastPrinted>
  <dcterms:created xsi:type="dcterms:W3CDTF">2025-12-12T09:16:23Z</dcterms:created>
  <dcterms:modified xsi:type="dcterms:W3CDTF">2026-02-10T10:52:45Z</dcterms:modified>
  <cp:category/>
</cp:coreProperties>
</file>