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63.32.12\share\13環境課・上下水道課\5【下水道担当】\R7\☆決算統計\【山梨県市町村振興課：２／６〆】公営企業に係る経営比較分析表（令和６年度決算）の分析等について（依頼）\【経営比較分析表】2024_193658_46_1718\"/>
    </mc:Choice>
  </mc:AlternateContent>
  <xr:revisionPtr revIDLastSave="0" documentId="13_ncr:1_{5D20EAAF-FEF7-41C5-AD99-A916332879EA}" xr6:coauthVersionLast="47" xr6:coauthVersionMax="47" xr10:uidLastSave="{00000000-0000-0000-0000-000000000000}"/>
  <workbookProtection workbookAlgorithmName="SHA-512" workbookHashValue="lhtvQXy5pDDB+wIEtyMY9vyRqqpt1q1SJzwvd9XEuH56+qf1Nbx/PnwxrcwWMLXTBpjhofUWodET1k5EVnblng==" workbookSaltValue="X1OlFUFeN2eotJF0WurUGQ==" workbookSpinCount="100000" lockStructure="1"/>
  <bookViews>
    <workbookView xWindow="14850" yWindow="1650" windowWidth="1611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<sst xmlns="http://schemas.openxmlformats.org/spreadsheetml/2006/main" count="319" uniqueCount="116">
  <si>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</si>
  <si>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</si>
  <si>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</si>
  <si>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</si>
  <si>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</si>
  <si>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</si>
  <si>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</si>
  <si>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</si>
  <si>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</si>
  <si>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</si>
  <si>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</si>
  <si>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</si>
  <si>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</si>
  <si>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</si>
  <si>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</si>
  <si>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</si>
  <si>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</si>
  <si>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</si>
  <si>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</si>
  <si>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</si>
  <si>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</si>
  <si>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</si>
  <si>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</si>
  <si>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</si>
  <si>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</si>
  <si>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</si>
  <si>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</si>
  <si>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</si>
  <si>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</si>
  <si>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</si>
  <si>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</si>
  <si>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</si>
  <si>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</si>
  <si>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</si>
  <si>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</si>
  <si>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</si>
  <si>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</si>
  <si>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</si>
  <si>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</si>
  <si>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</si>
  <si>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</si>
  <si>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</si>
  <si>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</si>
  <si>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</si>
  <si>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</si>
  <si>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</si>
  <si>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</si>
  <si>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</si>
  <si>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</si>
  <si>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</si>
  <si>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</si>
  <si>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</si>
  <si>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</si>
  <si>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</si>
  <si>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</si>
  <si>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</si>
  <si>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</si>
  <si>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</si>
  <si>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</si>
  <si>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</si>
  <si>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</si>
  <si>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</si>
  <si>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</si>
  <si>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</si>
  <si>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</si>
  <si>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</si>
  <si>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</si>
  <si>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</si>
  <si>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</si>
  <si>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</si>
  <si>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</si>
  <si>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</si>
  <si>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</si>
  <si>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</si>
  <si>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</si>
  <si>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</si>
  <si>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</si>
  <si>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</si>
  <si>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</si>
  <si>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</si>
  <si>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</si>
  <si>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</si>
  <si>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</si>
  <si>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</si>
  <si>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</si>
  <si>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</si>
  <si>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</si>
  <si>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</si>
  <si>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</si>
  <si>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</si>
  <si>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</si>
  <si>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</si>
  <si>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</si>
  <si>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</si>
  <si>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</si>
  <si>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</si>
  <si>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身延町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</si>
  <si>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</si>
  <si>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</si>
  <si>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</si>
  <si>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</si>
  <si>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</si>
  <si>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</si>
  <si>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</si>
  <si>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</si>
  <si>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</si>
  <si>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</si>
  <si>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</si>
  <si>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</si>
  <si>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</si>
  <si>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</si>
  <si>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</si>
  <si>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</si>
  <si>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法定耐用年数を超える管渠は多くないが、計画的に更新を行って行く必要がある。また更新時期を迎えている処理場等の機械、電気設備も増加しているため、適正な設備の能力や規模を検討しながら計画的に更新を行っていく。</t>
    <rPh sb="1" eb="7">
      <t>ホウテイタイヨウネンスウ</t>
    </rPh>
    <rPh sb="8" eb="9">
      <t>コ</t>
    </rPh>
    <rPh sb="11" eb="12">
      <t>カン</t>
    </rPh>
    <rPh sb="14" eb="15">
      <t>オオ</t>
    </rPh>
    <rPh sb="20" eb="23">
      <t>ケイカクテキ</t>
    </rPh>
    <rPh sb="24" eb="26">
      <t>コウシン</t>
    </rPh>
    <rPh sb="27" eb="28">
      <t>オコナ</t>
    </rPh>
    <rPh sb="30" eb="31">
      <t>イ</t>
    </rPh>
    <rPh sb="32" eb="34">
      <t>ヒツヨウ</t>
    </rPh>
    <rPh sb="40" eb="44">
      <t>コウシンジキ</t>
    </rPh>
    <rPh sb="45" eb="46">
      <t>ムカ</t>
    </rPh>
    <rPh sb="50" eb="54">
      <t>ショリジョウトウ</t>
    </rPh>
    <rPh sb="55" eb="57">
      <t>キカイ</t>
    </rPh>
    <rPh sb="58" eb="60">
      <t>デンキ</t>
    </rPh>
    <rPh sb="60" eb="62">
      <t>セツビ</t>
    </rPh>
    <rPh sb="63" eb="65">
      <t>ゾウカ</t>
    </rPh>
    <rPh sb="72" eb="74">
      <t>テキセイ</t>
    </rPh>
    <rPh sb="75" eb="77">
      <t>セツビ</t>
    </rPh>
    <rPh sb="78" eb="80">
      <t>ノウリョク</t>
    </rPh>
    <rPh sb="81" eb="83">
      <t>キボ</t>
    </rPh>
    <rPh sb="84" eb="86">
      <t>ケントウ</t>
    </rPh>
    <rPh sb="90" eb="92">
      <t>ケイカク</t>
    </rPh>
    <rPh sb="92" eb="93">
      <t>テキ</t>
    </rPh>
    <rPh sb="94" eb="96">
      <t>コウシン</t>
    </rPh>
    <rPh sb="97" eb="98">
      <t>オコナ</t>
    </rPh>
    <phoneticPr fontId="4"/>
  </si>
  <si>
    <t xml:space="preserve"> 経常収支費比率は100％を超えているが、経費回収率は100％を下回っており、使用料で維持管理費を賄うことが出来ていない。段階的な使用料改定を検討し、経費回収率の向上を図る必要がある。
　流動比率は、100％を下回っており、支払能力を高めるために経費回収率と同様に改善を必要としている。
　企業債残高対事業比率は、類似団体の平均値をやや上回る程度ではあるが、事業規模や使用料水準について検討を行って行く必要がある。
　 処理区域内の水洗化率が81％となっており、施設利用率も低くなっているため、下水道への接続を促進し施設利用率を向上する必要がある。また、人口減少が見込まれるため、施設の統廃合についても検討が必要となっている。</t>
    <rPh sb="1" eb="6">
      <t>ケイジョ</t>
    </rPh>
    <rPh sb="6" eb="8">
      <t>ヒリツ</t>
    </rPh>
    <rPh sb="14" eb="15">
      <t>コ</t>
    </rPh>
    <rPh sb="21" eb="23">
      <t>ケイヒ</t>
    </rPh>
    <rPh sb="23" eb="26">
      <t>カイシュウリツ</t>
    </rPh>
    <rPh sb="32" eb="34">
      <t>シタマワ</t>
    </rPh>
    <rPh sb="39" eb="42">
      <t>シヨウリョウ</t>
    </rPh>
    <rPh sb="43" eb="48">
      <t>イジカンリヒ</t>
    </rPh>
    <rPh sb="49" eb="50">
      <t>マカナ</t>
    </rPh>
    <rPh sb="54" eb="56">
      <t>デキ</t>
    </rPh>
    <rPh sb="61" eb="64">
      <t>ダンカイテキ</t>
    </rPh>
    <rPh sb="65" eb="68">
      <t>シヨウリョウ</t>
    </rPh>
    <rPh sb="68" eb="70">
      <t>カイテイ</t>
    </rPh>
    <rPh sb="71" eb="73">
      <t>ケントウ</t>
    </rPh>
    <rPh sb="75" eb="80">
      <t>ケイヒカイシュウリツ</t>
    </rPh>
    <rPh sb="81" eb="83">
      <t>コウジョウ</t>
    </rPh>
    <rPh sb="84" eb="85">
      <t>ハカ</t>
    </rPh>
    <rPh sb="86" eb="88">
      <t>ヒツヨウ</t>
    </rPh>
    <rPh sb="94" eb="98">
      <t>リュウドウヒリツ</t>
    </rPh>
    <rPh sb="105" eb="107">
      <t>シタマワ</t>
    </rPh>
    <rPh sb="112" eb="114">
      <t>シハライ</t>
    </rPh>
    <rPh sb="114" eb="116">
      <t>ノウリョク</t>
    </rPh>
    <rPh sb="117" eb="118">
      <t>タカ</t>
    </rPh>
    <rPh sb="123" eb="128">
      <t>ケイヒカイシュウリツ</t>
    </rPh>
    <rPh sb="129" eb="131">
      <t>ドウヨウ</t>
    </rPh>
    <rPh sb="132" eb="134">
      <t>カイゼン</t>
    </rPh>
    <rPh sb="135" eb="137">
      <t>ヒツヨウ</t>
    </rPh>
    <rPh sb="145" eb="148">
      <t>キギョウサイ</t>
    </rPh>
    <rPh sb="148" eb="150">
      <t>ザンダカ</t>
    </rPh>
    <rPh sb="150" eb="155">
      <t>タイジギョウヒリツ</t>
    </rPh>
    <rPh sb="157" eb="159">
      <t>ルイジ</t>
    </rPh>
    <rPh sb="159" eb="161">
      <t>ダンタイ</t>
    </rPh>
    <rPh sb="162" eb="165">
      <t>ヘイキンチ</t>
    </rPh>
    <rPh sb="168" eb="170">
      <t>ウワマワ</t>
    </rPh>
    <rPh sb="171" eb="173">
      <t>テイド</t>
    </rPh>
    <rPh sb="179" eb="183">
      <t>ジギョウキボ</t>
    </rPh>
    <rPh sb="184" eb="187">
      <t>シヨウリョウ</t>
    </rPh>
    <rPh sb="187" eb="189">
      <t>スイジュン</t>
    </rPh>
    <rPh sb="193" eb="195">
      <t>ケントウ</t>
    </rPh>
    <rPh sb="196" eb="197">
      <t>オコナ</t>
    </rPh>
    <rPh sb="199" eb="200">
      <t>イ</t>
    </rPh>
    <rPh sb="201" eb="203">
      <t>ヒツヨウ</t>
    </rPh>
    <phoneticPr fontId="4"/>
  </si>
  <si>
    <t>　人口減少の影響により使用料収入の減少が予想されるため、段階的な使用料改定や計画的な設備の更新、維持管理費の削減等に取り組み、効率化を図る必要がある。また、安定した経営を継続的に行うため、施設の統廃合も含めて事業全体を通して見直しが必要である。</t>
    <rPh sb="1" eb="3">
      <t>ジンコウ</t>
    </rPh>
    <rPh sb="3" eb="5">
      <t>ゲンショウ</t>
    </rPh>
    <rPh sb="6" eb="8">
      <t>エイキョウ</t>
    </rPh>
    <rPh sb="11" eb="14">
      <t>シヨウリョウ</t>
    </rPh>
    <rPh sb="14" eb="16">
      <t>シュウニュウ</t>
    </rPh>
    <rPh sb="17" eb="19">
      <t>ゲンショウ</t>
    </rPh>
    <rPh sb="20" eb="22">
      <t>ヨソウ</t>
    </rPh>
    <rPh sb="28" eb="31">
      <t>ダンカイテキ</t>
    </rPh>
    <rPh sb="32" eb="35">
      <t>シヨウリョウ</t>
    </rPh>
    <rPh sb="35" eb="37">
      <t>カイテイ</t>
    </rPh>
    <rPh sb="38" eb="41">
      <t>ケイカクテキ</t>
    </rPh>
    <rPh sb="42" eb="44">
      <t>セツビ</t>
    </rPh>
    <rPh sb="45" eb="47">
      <t>コウシン</t>
    </rPh>
    <rPh sb="48" eb="52">
      <t>イジカンリ</t>
    </rPh>
    <rPh sb="52" eb="53">
      <t>ヒ</t>
    </rPh>
    <rPh sb="54" eb="56">
      <t>サクゲン</t>
    </rPh>
    <rPh sb="56" eb="57">
      <t>トウ</t>
    </rPh>
    <rPh sb="58" eb="59">
      <t>ト</t>
    </rPh>
    <rPh sb="60" eb="61">
      <t>ク</t>
    </rPh>
    <rPh sb="63" eb="66">
      <t>コウリツカ</t>
    </rPh>
    <rPh sb="67" eb="68">
      <t>ハカ</t>
    </rPh>
    <rPh sb="69" eb="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</si>
</sst>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6BA-4C21-9029-EDA375E701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E6BA-4C21-9029-EDA375E701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31.25</c:v>
                </c:pt>
              </c:numCache>
            </c:numRef>
          </c:val>
          <c:extLst>
            <c:ext xmlns:c16="http://schemas.microsoft.com/office/drawing/2014/chart" uri="{C3380CC4-5D6E-409C-BE32-E72D297353CC}">
              <c16:uniqueId val="{00000000-0400-46F5-AC95-47E8F0D683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0400-46F5-AC95-47E8F0D683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81.22</c:v>
                </c:pt>
              </c:numCache>
            </c:numRef>
          </c:val>
          <c:extLst>
            <c:ext xmlns:c16="http://schemas.microsoft.com/office/drawing/2014/chart" uri="{C3380CC4-5D6E-409C-BE32-E72D297353CC}">
              <c16:uniqueId val="{00000000-5423-4368-81C7-5979361D91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5423-4368-81C7-5979361D91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116.6</c:v>
                </c:pt>
              </c:numCache>
            </c:numRef>
          </c:val>
          <c:extLst>
            <c:ext xmlns:c16="http://schemas.microsoft.com/office/drawing/2014/chart" uri="{C3380CC4-5D6E-409C-BE32-E72D297353CC}">
              <c16:uniqueId val="{00000000-9DB3-44BD-A90E-77305B17B2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9DB3-44BD-A90E-77305B17B2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4.04</c:v>
                </c:pt>
              </c:numCache>
            </c:numRef>
          </c:val>
          <c:extLst>
            <c:ext xmlns:c16="http://schemas.microsoft.com/office/drawing/2014/chart" uri="{C3380CC4-5D6E-409C-BE32-E72D297353CC}">
              <c16:uniqueId val="{00000000-356A-41F5-B404-D174172E4E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356A-41F5-B404-D174172E4E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DB-451B-AB7F-8EA88AB6E4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41DB-451B-AB7F-8EA88AB6E4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DC4-4244-A17B-C246E396D7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0DC4-4244-A17B-C246E396D7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58.66</c:v>
                </c:pt>
              </c:numCache>
            </c:numRef>
          </c:val>
          <c:extLst>
            <c:ext xmlns:c16="http://schemas.microsoft.com/office/drawing/2014/chart" uri="{C3380CC4-5D6E-409C-BE32-E72D297353CC}">
              <c16:uniqueId val="{00000000-A3D4-4EA9-9222-47E8EF916A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A3D4-4EA9-9222-47E8EF916A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1108.03</c:v>
                </c:pt>
              </c:numCache>
            </c:numRef>
          </c:val>
          <c:extLst>
            <c:ext xmlns:c16="http://schemas.microsoft.com/office/drawing/2014/chart" uri="{C3380CC4-5D6E-409C-BE32-E72D297353CC}">
              <c16:uniqueId val="{00000000-10F3-4D41-B38A-0A268EDBFB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10F3-4D41-B38A-0A268EDBFB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80.78</c:v>
                </c:pt>
              </c:numCache>
            </c:numRef>
          </c:val>
          <c:extLst>
            <c:ext xmlns:c16="http://schemas.microsoft.com/office/drawing/2014/chart" uri="{C3380CC4-5D6E-409C-BE32-E72D297353CC}">
              <c16:uniqueId val="{00000000-B202-4C36-8863-A1BC2E2131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B202-4C36-8863-A1BC2E2131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149.94999999999999</c:v>
                </c:pt>
              </c:numCache>
            </c:numRef>
          </c:val>
          <c:extLst>
            <c:ext xmlns:c16="http://schemas.microsoft.com/office/drawing/2014/chart" uri="{C3380CC4-5D6E-409C-BE32-E72D297353CC}">
              <c16:uniqueId val="{00000000-402C-4490-94B5-27F1E7CA45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402C-4490-94B5-27F1E7CA45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55"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山梨県　身延町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9677</v>
      </c>
      <c r="AM8" s="44"/>
      <c r="AN8" s="44"/>
      <c r="AO8" s="44"/>
      <c r="AP8" s="44"/>
      <c r="AQ8" s="44"/>
      <c r="AR8" s="44"/>
      <c r="AS8" s="44"/>
      <c r="AT8" s="45">
        <f>データ!T6</f>
        <v>301.98</v>
      </c>
      <c r="AU8" s="45"/>
      <c r="AV8" s="45"/>
      <c r="AW8" s="45"/>
      <c r="AX8" s="45"/>
      <c r="AY8" s="45"/>
      <c r="AZ8" s="45"/>
      <c r="BA8" s="45"/>
      <c r="BB8" s="45">
        <f>データ!U6</f>
        <v>32.049999999999997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85.9</v>
      </c>
      <c r="J10" s="45"/>
      <c r="K10" s="45"/>
      <c r="L10" s="45"/>
      <c r="M10" s="45"/>
      <c r="N10" s="45"/>
      <c r="O10" s="45"/>
      <c r="P10" s="45">
        <f>データ!P6</f>
        <v>27.5</v>
      </c>
      <c r="Q10" s="45"/>
      <c r="R10" s="45"/>
      <c r="S10" s="45"/>
      <c r="T10" s="45"/>
      <c r="U10" s="45"/>
      <c r="V10" s="45"/>
      <c r="W10" s="45">
        <f>データ!Q6</f>
        <v>100</v>
      </c>
      <c r="X10" s="45"/>
      <c r="Y10" s="45"/>
      <c r="Z10" s="45"/>
      <c r="AA10" s="45"/>
      <c r="AB10" s="45"/>
      <c r="AC10" s="45"/>
      <c r="AD10" s="44">
        <f>データ!R6</f>
        <v>2310</v>
      </c>
      <c r="AE10" s="44"/>
      <c r="AF10" s="44"/>
      <c r="AG10" s="44"/>
      <c r="AH10" s="44"/>
      <c r="AI10" s="44"/>
      <c r="AJ10" s="44"/>
      <c r="AK10" s="2"/>
      <c r="AL10" s="44">
        <f>データ!V6</f>
        <v>2625</v>
      </c>
      <c r="AM10" s="44"/>
      <c r="AN10" s="44"/>
      <c r="AO10" s="44"/>
      <c r="AP10" s="44"/>
      <c r="AQ10" s="44"/>
      <c r="AR10" s="44"/>
      <c r="AS10" s="44"/>
      <c r="AT10" s="45">
        <f>データ!W6</f>
        <v>1.65</v>
      </c>
      <c r="AU10" s="45"/>
      <c r="AV10" s="45"/>
      <c r="AW10" s="45"/>
      <c r="AX10" s="45"/>
      <c r="AY10" s="45"/>
      <c r="AZ10" s="45"/>
      <c r="BA10" s="45"/>
      <c r="BB10" s="45">
        <f>データ!X6</f>
        <v>1590.91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CZ2D9MLyC8GpRlJGZS9yZs3oSuJryqb3MfMDk9zoJAPrtsB4EitgyYlMLrKHXlfwDVAdjX9456zPMHDmSa2AXQ==" saltValue="53MIxbpC/L112sV3nSOj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193658</v>
      </c>
      <c r="D6" s="19">
        <f t="shared" si="3"/>
        <v>46</v>
      </c>
      <c r="E6" s="19">
        <f t="shared" si="3"/>
        <v>17</v>
      </c>
      <c r="F6" s="19">
        <f t="shared" si="3"/>
        <v>4</v>
      </c>
      <c r="G6" s="19">
        <f t="shared" si="3"/>
        <v>0</v>
      </c>
      <c r="H6" s="19" t="str">
        <f t="shared" si="3"/>
        <v>山梨県　身延町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85.9</v>
      </c>
      <c r="P6" s="20">
        <f t="shared" si="3"/>
        <v>27.5</v>
      </c>
      <c r="Q6" s="20">
        <f t="shared" si="3"/>
        <v>100</v>
      </c>
      <c r="R6" s="20">
        <f t="shared" si="3"/>
        <v>2310</v>
      </c>
      <c r="S6" s="20">
        <f t="shared" si="3"/>
        <v>9677</v>
      </c>
      <c r="T6" s="20">
        <f t="shared" si="3"/>
        <v>301.98</v>
      </c>
      <c r="U6" s="20">
        <f t="shared" si="3"/>
        <v>32.049999999999997</v>
      </c>
      <c r="V6" s="20">
        <f t="shared" si="3"/>
        <v>2625</v>
      </c>
      <c r="W6" s="20">
        <f t="shared" si="3"/>
        <v>1.65</v>
      </c>
      <c r="X6" s="20">
        <f t="shared" si="3"/>
        <v>1590.91</v>
      </c>
      <c r="Y6" s="21" t="str">
        <f>IF(Y7="",NA(),Y7)</f>
        <v>-</v>
      </c>
      <c r="Z6" s="21" t="str">
        <f t="shared" ref="Z6:AH6" si="4">IF(Z7="",NA(),Z7)</f>
        <v>-</v>
      </c>
      <c r="AA6" s="21" t="str">
        <f t="shared" si="4"/>
        <v>-</v>
      </c>
      <c r="AB6" s="21" t="str">
        <f t="shared" si="4"/>
        <v>-</v>
      </c>
      <c r="AC6" s="21">
        <f t="shared" si="4"/>
        <v>116.6</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58.66</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1108.03</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80.78</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149.94999999999999</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31.25</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81.22</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4.04</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193658</v>
      </c>
      <c r="D7" s="23">
        <v>46</v>
      </c>
      <c r="E7" s="23">
        <v>17</v>
      </c>
      <c r="F7" s="23">
        <v>4</v>
      </c>
      <c r="G7" s="23">
        <v>0</v>
      </c>
      <c r="H7" s="23" t="s">
        <v>96</v>
      </c>
      <c r="I7" s="23" t="s">
        <v>97</v>
      </c>
      <c r="J7" s="23" t="s">
        <v>98</v>
      </c>
      <c r="K7" s="23" t="s">
        <v>99</v>
      </c>
      <c r="L7" s="23" t="s">
        <v>100</v>
      </c>
      <c r="M7" s="23" t="s">
        <v>101</v>
      </c>
      <c r="N7" s="24" t="s">
        <v>102</v>
      </c>
      <c r="O7" s="24">
        <v>85.9</v>
      </c>
      <c r="P7" s="24">
        <v>27.5</v>
      </c>
      <c r="Q7" s="24">
        <v>100</v>
      </c>
      <c r="R7" s="24">
        <v>2310</v>
      </c>
      <c r="S7" s="24">
        <v>9677</v>
      </c>
      <c r="T7" s="24">
        <v>301.98</v>
      </c>
      <c r="U7" s="24">
        <v>32.049999999999997</v>
      </c>
      <c r="V7" s="24">
        <v>2625</v>
      </c>
      <c r="W7" s="24">
        <v>1.65</v>
      </c>
      <c r="X7" s="24">
        <v>1590.91</v>
      </c>
      <c r="Y7" s="24" t="s">
        <v>102</v>
      </c>
      <c r="Z7" s="24" t="s">
        <v>102</v>
      </c>
      <c r="AA7" s="24" t="s">
        <v>102</v>
      </c>
      <c r="AB7" s="24" t="s">
        <v>102</v>
      </c>
      <c r="AC7" s="24">
        <v>116.6</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58.66</v>
      </c>
      <c r="AZ7" s="24" t="s">
        <v>102</v>
      </c>
      <c r="BA7" s="24" t="s">
        <v>102</v>
      </c>
      <c r="BB7" s="24" t="s">
        <v>102</v>
      </c>
      <c r="BC7" s="24" t="s">
        <v>102</v>
      </c>
      <c r="BD7" s="24">
        <v>46.37</v>
      </c>
      <c r="BE7" s="24">
        <v>50.9</v>
      </c>
      <c r="BF7" s="24" t="s">
        <v>102</v>
      </c>
      <c r="BG7" s="24" t="s">
        <v>102</v>
      </c>
      <c r="BH7" s="24" t="s">
        <v>102</v>
      </c>
      <c r="BI7" s="24" t="s">
        <v>102</v>
      </c>
      <c r="BJ7" s="24">
        <v>1108.03</v>
      </c>
      <c r="BK7" s="24" t="s">
        <v>102</v>
      </c>
      <c r="BL7" s="24" t="s">
        <v>102</v>
      </c>
      <c r="BM7" s="24" t="s">
        <v>102</v>
      </c>
      <c r="BN7" s="24" t="s">
        <v>102</v>
      </c>
      <c r="BO7" s="24">
        <v>1062.58</v>
      </c>
      <c r="BP7" s="24">
        <v>1099.1500000000001</v>
      </c>
      <c r="BQ7" s="24" t="s">
        <v>102</v>
      </c>
      <c r="BR7" s="24" t="s">
        <v>102</v>
      </c>
      <c r="BS7" s="24" t="s">
        <v>102</v>
      </c>
      <c r="BT7" s="24" t="s">
        <v>102</v>
      </c>
      <c r="BU7" s="24">
        <v>80.78</v>
      </c>
      <c r="BV7" s="24" t="s">
        <v>102</v>
      </c>
      <c r="BW7" s="24" t="s">
        <v>102</v>
      </c>
      <c r="BX7" s="24" t="s">
        <v>102</v>
      </c>
      <c r="BY7" s="24" t="s">
        <v>102</v>
      </c>
      <c r="BZ7" s="24">
        <v>80.36</v>
      </c>
      <c r="CA7" s="24">
        <v>72.92</v>
      </c>
      <c r="CB7" s="24" t="s">
        <v>102</v>
      </c>
      <c r="CC7" s="24" t="s">
        <v>102</v>
      </c>
      <c r="CD7" s="24" t="s">
        <v>102</v>
      </c>
      <c r="CE7" s="24" t="s">
        <v>102</v>
      </c>
      <c r="CF7" s="24">
        <v>149.94999999999999</v>
      </c>
      <c r="CG7" s="24" t="s">
        <v>102</v>
      </c>
      <c r="CH7" s="24" t="s">
        <v>102</v>
      </c>
      <c r="CI7" s="24" t="s">
        <v>102</v>
      </c>
      <c r="CJ7" s="24" t="s">
        <v>102</v>
      </c>
      <c r="CK7" s="24">
        <v>201.33</v>
      </c>
      <c r="CL7" s="24">
        <v>225.78</v>
      </c>
      <c r="CM7" s="24" t="s">
        <v>102</v>
      </c>
      <c r="CN7" s="24" t="s">
        <v>102</v>
      </c>
      <c r="CO7" s="24" t="s">
        <v>102</v>
      </c>
      <c r="CP7" s="24" t="s">
        <v>102</v>
      </c>
      <c r="CQ7" s="24">
        <v>31.25</v>
      </c>
      <c r="CR7" s="24" t="s">
        <v>102</v>
      </c>
      <c r="CS7" s="24" t="s">
        <v>102</v>
      </c>
      <c r="CT7" s="24" t="s">
        <v>102</v>
      </c>
      <c r="CU7" s="24" t="s">
        <v>102</v>
      </c>
      <c r="CV7" s="24">
        <v>44.79</v>
      </c>
      <c r="CW7" s="24">
        <v>43.17</v>
      </c>
      <c r="CX7" s="24" t="s">
        <v>102</v>
      </c>
      <c r="CY7" s="24" t="s">
        <v>102</v>
      </c>
      <c r="CZ7" s="24" t="s">
        <v>102</v>
      </c>
      <c r="DA7" s="24" t="s">
        <v>102</v>
      </c>
      <c r="DB7" s="24">
        <v>81.22</v>
      </c>
      <c r="DC7" s="24" t="s">
        <v>102</v>
      </c>
      <c r="DD7" s="24" t="s">
        <v>102</v>
      </c>
      <c r="DE7" s="24" t="s">
        <v>102</v>
      </c>
      <c r="DF7" s="24" t="s">
        <v>102</v>
      </c>
      <c r="DG7" s="24">
        <v>88.68</v>
      </c>
      <c r="DH7" s="24">
        <v>86.31</v>
      </c>
      <c r="DI7" s="24" t="s">
        <v>102</v>
      </c>
      <c r="DJ7" s="24" t="s">
        <v>102</v>
      </c>
      <c r="DK7" s="24" t="s">
        <v>102</v>
      </c>
      <c r="DL7" s="24" t="s">
        <v>102</v>
      </c>
      <c r="DM7" s="24">
        <v>4.04</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MNPCA225089</cp:lastModifiedBy>
  <dcterms:created xsi:type="dcterms:W3CDTF">2025-12-23T06:11:05Z</dcterms:created>
  <dcterms:modified xsi:type="dcterms:W3CDTF">2026-02-19T02:25:58Z</dcterms:modified>
  <cp:category/>
</cp:coreProperties>
</file>