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oUDrhf5kOXESSYuw7J+RqMFKgX6BQx8PQ4G6EQ6mkqRBq8gwvCjL467Wwzcp0ZNpSiOvjNI39S/cS9jrOI4Gg==" workbookSaltValue="93dnad4TfZEQURekKEDYV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<sst xmlns="http://schemas.openxmlformats.org/spreadsheetml/2006/main" xmlns:r="http://schemas.openxmlformats.org/officeDocument/2006/relationships" count="114" uniqueCount="114">
  <si>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</si>
  <si>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</si>
  <si>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</si>
  <si>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</si>
  <si>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</si>
  <si>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</si>
  <si>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</si>
  <si>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</si>
  <si>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</si>
  <si>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</si>
  <si>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</si>
  <si>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</si>
  <si>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</si>
  <si>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</si>
  <si>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</si>
  <si>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</si>
  <si>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</si>
  <si>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</si>
  <si>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</si>
  <si>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</si>
  <si>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</si>
  <si>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</si>
  <si>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</si>
  <si>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</si>
  <si>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</si>
  <si>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</si>
  <si>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</si>
  <si>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</si>
  <si>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</si>
  <si>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</si>
  <si>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</si>
  <si>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t>事業会計初年度であるため、前年度との明確な比較はできていないが、近年、下水道使用料の減少や物価高高騰により、経費回収率が悪化傾向となっている。人口減少により使用料収入が減少していくなか、経費回収率はさらに悪化する可能性がある。健全な運営を行うためにも、今年度策定予定の経営戦略に基づき、適正な使用料収入等の確保や経費削減取り組みを進めていく必要がある。</t>
    <rPh sb="0" eb="4">
      <t>ジギョウカイケイ</t>
    </rPh>
    <rPh sb="4" eb="7">
      <t>ショネンド</t>
    </rPh>
    <rPh sb="13" eb="16">
      <t>ゼンネンド</t>
    </rPh>
    <rPh sb="18" eb="20">
      <t>メイカク</t>
    </rPh>
    <rPh sb="21" eb="23">
      <t>ヒカク</t>
    </rPh>
    <rPh sb="32" eb="34">
      <t>キ</t>
    </rPh>
    <rPh sb="35" eb="41">
      <t>ゲスイド</t>
    </rPh>
    <rPh sb="42" eb="44">
      <t>ゲンショウ</t>
    </rPh>
    <rPh sb="45" eb="48">
      <t>ブッカダカ</t>
    </rPh>
    <rPh sb="48" eb="50">
      <t>コウトウ</t>
    </rPh>
    <rPh sb="54" eb="56">
      <t>ケイヒ</t>
    </rPh>
    <rPh sb="56" eb="60">
      <t>カイシュ</t>
    </rPh>
    <rPh sb="60" eb="62">
      <t>アッカ</t>
    </rPh>
    <rPh sb="62" eb="64">
      <t>ケイコウ</t>
    </rPh>
    <rPh sb="71" eb="75">
      <t>ジンコ</t>
    </rPh>
    <rPh sb="78" eb="83">
      <t>シヨウリョ</t>
    </rPh>
    <rPh sb="84" eb="86">
      <t>ゲンショウ</t>
    </rPh>
    <rPh sb="93" eb="98">
      <t>ケイヒカイシュウリツ</t>
    </rPh>
    <rPh sb="102" eb="104">
      <t>アッカ</t>
    </rPh>
    <rPh sb="106" eb="109">
      <t>カノウセイ</t>
    </rPh>
    <rPh sb="113" eb="115">
      <t>ケンゼン</t>
    </rPh>
    <rPh sb="116" eb="118">
      <t>ウンエイ</t>
    </rPh>
    <rPh sb="119" eb="120">
      <t>オコナ</t>
    </rPh>
    <rPh sb="126" eb="129">
      <t>コンネンド</t>
    </rPh>
    <rPh sb="129" eb="131">
      <t>サクテイ</t>
    </rPh>
    <rPh sb="131" eb="133">
      <t>ヨテイ</t>
    </rPh>
    <rPh sb="134" eb="138">
      <t>ケイエイ</t>
    </rPh>
    <rPh sb="139" eb="140">
      <t>モト</t>
    </rPh>
    <rPh sb="143" eb="145">
      <t>テキセイ</t>
    </rPh>
    <rPh sb="156" eb="160">
      <t>ケイヒサクゲン</t>
    </rPh>
    <rPh sb="160" eb="161">
      <t>ト</t>
    </rPh>
    <rPh sb="162" eb="163">
      <t>ク</t>
    </rPh>
    <rPh sb="165" eb="166">
      <t>スス</t>
    </rPh>
    <rPh sb="170" eb="175">
      <t>ヒツヨウ</t>
    </rPh>
    <phoneticPr fontId="13"/>
  </si>
  <si>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</si>
  <si>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</si>
  <si>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</si>
  <si>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</si>
  <si>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</si>
  <si>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</si>
  <si>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</si>
  <si>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</si>
  <si>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</si>
  <si>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</si>
  <si>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</si>
  <si>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</si>
  <si>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</si>
  <si>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</si>
  <si>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</si>
  <si>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</si>
  <si>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</si>
  <si>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</si>
  <si>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</si>
  <si>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</si>
  <si>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</si>
  <si>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</si>
  <si>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</si>
  <si>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</si>
  <si>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</si>
  <si>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</si>
  <si>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</si>
  <si>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</si>
  <si>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</si>
  <si>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</si>
  <si>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</si>
  <si>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</si>
  <si>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</si>
  <si>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</si>
  <si>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</si>
  <si>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</si>
  <si>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</si>
  <si>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</si>
  <si>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</si>
  <si>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</si>
  <si>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</si>
  <si>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</si>
  <si>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</si>
  <si>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</si>
  <si>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</si>
  <si>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</si>
  <si>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</si>
  <si>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</si>
  <si>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①経常収支比率においては100％を超えているが、特別会計の人件費等を特別損失で計上しているため、純損失となっている。
②今年度、純損失となったため、累積欠損金比率が、0.85ポイント上昇している。
⑤経費回収率においては73.43％となっており、類似団体よりも低い数値となっている。これについては、下水道使用料が近年減少傾向であることに加え、物価高騰により流域下水道維持管理負担金額が上昇していることから、経費回収率は年々悪化傾向となっている。
⑥汚水処理原価は、252.51円と類似団体と比べ非常に高い数値となっている。この要因としては、流域下水道維持管理負担金の金額の高騰等が要因である。
⑧水洗化率は、類似団体と比べ高い数値となっている。今後、更なる向上に向けて普及促進活動を続けていく予定である。</t>
    <rPh sb="24" eb="28">
      <t>トクベ</t>
    </rPh>
    <rPh sb="29" eb="33">
      <t>ジンケ</t>
    </rPh>
    <rPh sb="34" eb="36">
      <t>トクベツ</t>
    </rPh>
    <rPh sb="36" eb="38">
      <t>ソンシツ</t>
    </rPh>
    <rPh sb="39" eb="41">
      <t>ケイジョウ</t>
    </rPh>
    <rPh sb="48" eb="52">
      <t>ジュン</t>
    </rPh>
    <rPh sb="61" eb="64">
      <t>コンネンド</t>
    </rPh>
    <rPh sb="65" eb="68">
      <t>ジュンソンシツ</t>
    </rPh>
    <rPh sb="75" eb="83">
      <t>ルイセキケッソン</t>
    </rPh>
    <rPh sb="92" eb="94">
      <t>ジョウ</t>
    </rPh>
    <rPh sb="125" eb="132">
      <t>ルイジダン</t>
    </rPh>
    <rPh sb="132" eb="133">
      <t>ヒク</t>
    </rPh>
    <rPh sb="134" eb="136">
      <t>スウチ</t>
    </rPh>
    <rPh sb="151" eb="154">
      <t>ゲスイドウ</t>
    </rPh>
    <rPh sb="154" eb="157">
      <t>シヨウリョウ</t>
    </rPh>
    <rPh sb="158" eb="160">
      <t>キンネン</t>
    </rPh>
    <rPh sb="160" eb="164">
      <t>ゲンシ</t>
    </rPh>
    <rPh sb="170" eb="172">
      <t>ク</t>
    </rPh>
    <rPh sb="173" eb="175">
      <t>ブッカ</t>
    </rPh>
    <rPh sb="175" eb="177">
      <t>コウトウ</t>
    </rPh>
    <rPh sb="180" eb="185">
      <t>リュウイキ</t>
    </rPh>
    <rPh sb="185" eb="192">
      <t>イジカンリフ</t>
    </rPh>
    <rPh sb="192" eb="193">
      <t>ガク</t>
    </rPh>
    <rPh sb="194" eb="196">
      <t>ジョウ</t>
    </rPh>
    <rPh sb="205" eb="211">
      <t>ケイヒカイシ</t>
    </rPh>
    <rPh sb="211" eb="213">
      <t>ネンネン</t>
    </rPh>
    <rPh sb="213" eb="215">
      <t>アッカ</t>
    </rPh>
    <rPh sb="215" eb="217">
      <t>ケイコウ</t>
    </rPh>
    <rPh sb="241" eb="242">
      <t>エン</t>
    </rPh>
    <rPh sb="248" eb="249">
      <t>クラ</t>
    </rPh>
    <rPh sb="250" eb="252">
      <t>ヒジョウ</t>
    </rPh>
    <rPh sb="253" eb="254">
      <t>タカ</t>
    </rPh>
    <rPh sb="255" eb="256">
      <t>カズ</t>
    </rPh>
    <rPh sb="256" eb="257">
      <t>アタイ</t>
    </rPh>
    <rPh sb="266" eb="268">
      <t>ヨウイン</t>
    </rPh>
    <rPh sb="273" eb="285">
      <t>リュウイキゲスイドウ</t>
    </rPh>
    <rPh sb="286" eb="288">
      <t>キンガク</t>
    </rPh>
    <rPh sb="289" eb="291">
      <t>コウトウ</t>
    </rPh>
    <rPh sb="291" eb="292">
      <t>トウ</t>
    </rPh>
    <rPh sb="293" eb="298">
      <t>ヨウイン</t>
    </rPh>
    <rPh sb="313" eb="314">
      <t>クラ</t>
    </rPh>
    <rPh sb="315" eb="316">
      <t>タカ</t>
    </rPh>
    <rPh sb="317" eb="319">
      <t>スウチ</t>
    </rPh>
    <rPh sb="338" eb="345">
      <t>フキュウソクシ</t>
    </rPh>
    <rPh sb="345" eb="346">
      <t>ツヅ</t>
    </rPh>
    <rPh sb="350" eb="352">
      <t>ヨテイ</t>
    </rPh>
    <phoneticPr fontId="13"/>
  </si>
  <si>
    <t>山梨県　上野原市</t>
  </si>
  <si>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</si>
  <si>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</si>
  <si>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</si>
  <si>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</si>
  <si>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</si>
  <si>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</si>
  <si>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</si>
  <si>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</si>
  <si>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</si>
  <si>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</si>
  <si>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</si>
  <si>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</si>
  <si>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</si>
  <si>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</si>
  <si>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</si>
  <si>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</si>
  <si>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</si>
  <si>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</si>
  <si>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</si>
  <si>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</si>
  <si>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</si>
  <si>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</si>
  <si>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</si>
  <si>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</si>
  <si>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</si>
  <si>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</si>
  <si>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</si>
  <si>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</si>
  <si>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</si>
  <si>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</si>
  <si>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</si>
  <si>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市の公共下水道については、平成8年度より工事に着手し、平成16年度に供用が開始された。これまで、大きな改修が無かったため、0となっている。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</si>
</sst>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42.15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80.67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27.46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70.63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72.260000000000005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53.28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1142.44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73.430000000000007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66.63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252.51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252.17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4" zoomScale="85" zoomScaleNormal="85" workbookViewId="0">
      <selection activeCell="BL45" sqref="BL45:BZ46"/>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山梨県　上野原市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21208</v>
      </c>
      <c r="AM8" s="21"/>
      <c r="AN8" s="21"/>
      <c r="AO8" s="21"/>
      <c r="AP8" s="21"/>
      <c r="AQ8" s="21"/>
      <c r="AR8" s="21"/>
      <c r="AS8" s="21"/>
      <c r="AT8" s="7">
        <f>データ!T6</f>
        <v>170.57</v>
      </c>
      <c r="AU8" s="7"/>
      <c r="AV8" s="7"/>
      <c r="AW8" s="7"/>
      <c r="AX8" s="7"/>
      <c r="AY8" s="7"/>
      <c r="AZ8" s="7"/>
      <c r="BA8" s="7"/>
      <c r="BB8" s="7">
        <f>データ!U6</f>
        <v>124.34</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70.08</v>
      </c>
      <c r="J10" s="7"/>
      <c r="K10" s="7"/>
      <c r="L10" s="7"/>
      <c r="M10" s="7"/>
      <c r="N10" s="7"/>
      <c r="O10" s="7"/>
      <c r="P10" s="7">
        <f>データ!P6</f>
        <v>0.56999999999999995</v>
      </c>
      <c r="Q10" s="7"/>
      <c r="R10" s="7"/>
      <c r="S10" s="7"/>
      <c r="T10" s="7"/>
      <c r="U10" s="7"/>
      <c r="V10" s="7"/>
      <c r="W10" s="7">
        <f>データ!Q6</f>
        <v>98.51</v>
      </c>
      <c r="X10" s="7"/>
      <c r="Y10" s="7"/>
      <c r="Z10" s="7"/>
      <c r="AA10" s="7"/>
      <c r="AB10" s="7"/>
      <c r="AC10" s="7"/>
      <c r="AD10" s="21">
        <f>データ!R6</f>
        <v>2860</v>
      </c>
      <c r="AE10" s="21"/>
      <c r="AF10" s="21"/>
      <c r="AG10" s="21"/>
      <c r="AH10" s="21"/>
      <c r="AI10" s="21"/>
      <c r="AJ10" s="21"/>
      <c r="AK10" s="2"/>
      <c r="AL10" s="21">
        <f>データ!V6</f>
        <v>119</v>
      </c>
      <c r="AM10" s="21"/>
      <c r="AN10" s="21"/>
      <c r="AO10" s="21"/>
      <c r="AP10" s="21"/>
      <c r="AQ10" s="21"/>
      <c r="AR10" s="21"/>
      <c r="AS10" s="21"/>
      <c r="AT10" s="7">
        <f>データ!W6</f>
        <v>0.11</v>
      </c>
      <c r="AU10" s="7"/>
      <c r="AV10" s="7"/>
      <c r="AW10" s="7"/>
      <c r="AX10" s="7"/>
      <c r="AY10" s="7"/>
      <c r="AZ10" s="7"/>
      <c r="BA10" s="7"/>
      <c r="BB10" s="7">
        <f>データ!X6</f>
        <v>1081.82</v>
      </c>
      <c r="BC10" s="7"/>
      <c r="BD10" s="7"/>
      <c r="BE10" s="7"/>
      <c r="BF10" s="7"/>
      <c r="BG10" s="7"/>
      <c r="BH10" s="7"/>
      <c r="BI10" s="7"/>
      <c r="BJ10" s="2"/>
      <c r="BK10" s="2"/>
      <c r="BL10" s="29" t="s">
        <v>39</v>
      </c>
      <c r="BM10" s="39"/>
      <c r="BN10" s="46" t="s">
        <v>41</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80</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31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49</v>
      </c>
      <c r="F84" s="12" t="s">
        <v>50</v>
      </c>
      <c r="G84" s="12" t="s">
        <v>51</v>
      </c>
      <c r="H84" s="12" t="s">
        <v>44</v>
      </c>
      <c r="I84" s="12" t="s">
        <v>8</v>
      </c>
      <c r="J84" s="12" t="s">
        <v>52</v>
      </c>
      <c r="K84" s="12" t="s">
        <v>53</v>
      </c>
      <c r="L84" s="12" t="s">
        <v>34</v>
      </c>
      <c r="M84" s="12" t="s">
        <v>37</v>
      </c>
      <c r="N84" s="12" t="s">
        <v>55</v>
      </c>
      <c r="O84" s="12" t="s">
        <v>57</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4a+DH+MOirhzdbPxSbVEBCWAfspnNpq5rTE+UNqnI0Do5sg+kbMcNgBZQlAnTBeyfMoNxhbIqIRMnGfrlSlmQ==" saltValue="yq6vjCpnkqtyvKlkGREYe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59</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33</v>
      </c>
      <c r="C3" s="58" t="s">
        <v>61</v>
      </c>
      <c r="D3" s="58" t="s">
        <v>40</v>
      </c>
      <c r="E3" s="58" t="s">
        <v>4</v>
      </c>
      <c r="F3" s="58" t="s">
        <v>3</v>
      </c>
      <c r="G3" s="58" t="s">
        <v>25</v>
      </c>
      <c r="H3" s="64" t="s">
        <v>62</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63</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28</v>
      </c>
      <c r="AV4" s="76"/>
      <c r="AW4" s="76"/>
      <c r="AX4" s="76"/>
      <c r="AY4" s="76"/>
      <c r="AZ4" s="76"/>
      <c r="BA4" s="76"/>
      <c r="BB4" s="76"/>
      <c r="BC4" s="76"/>
      <c r="BD4" s="76"/>
      <c r="BE4" s="76"/>
      <c r="BF4" s="76" t="s">
        <v>65</v>
      </c>
      <c r="BG4" s="76"/>
      <c r="BH4" s="76"/>
      <c r="BI4" s="76"/>
      <c r="BJ4" s="76"/>
      <c r="BK4" s="76"/>
      <c r="BL4" s="76"/>
      <c r="BM4" s="76"/>
      <c r="BN4" s="76"/>
      <c r="BO4" s="76"/>
      <c r="BP4" s="76"/>
      <c r="BQ4" s="76" t="s">
        <v>15</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c r="A5" s="56" t="s">
        <v>70</v>
      </c>
      <c r="B5" s="60"/>
      <c r="C5" s="60"/>
      <c r="D5" s="60"/>
      <c r="E5" s="60"/>
      <c r="F5" s="60"/>
      <c r="G5" s="60"/>
      <c r="H5" s="66" t="s">
        <v>60</v>
      </c>
      <c r="I5" s="66" t="s">
        <v>71</v>
      </c>
      <c r="J5" s="66" t="s">
        <v>72</v>
      </c>
      <c r="K5" s="66" t="s">
        <v>73</v>
      </c>
      <c r="L5" s="66" t="s">
        <v>74</v>
      </c>
      <c r="M5" s="66" t="s">
        <v>5</v>
      </c>
      <c r="N5" s="66" t="s">
        <v>75</v>
      </c>
      <c r="O5" s="66" t="s">
        <v>76</v>
      </c>
      <c r="P5" s="66" t="s">
        <v>77</v>
      </c>
      <c r="Q5" s="66" t="s">
        <v>78</v>
      </c>
      <c r="R5" s="66" t="s">
        <v>79</v>
      </c>
      <c r="S5" s="66" t="s">
        <v>82</v>
      </c>
      <c r="T5" s="66" t="s">
        <v>83</v>
      </c>
      <c r="U5" s="66" t="s">
        <v>0</v>
      </c>
      <c r="V5" s="66" t="s">
        <v>84</v>
      </c>
      <c r="W5" s="66" t="s">
        <v>85</v>
      </c>
      <c r="X5" s="66" t="s">
        <v>86</v>
      </c>
      <c r="Y5" s="66" t="s">
        <v>87</v>
      </c>
      <c r="Z5" s="66" t="s">
        <v>88</v>
      </c>
      <c r="AA5" s="66" t="s">
        <v>89</v>
      </c>
      <c r="AB5" s="66" t="s">
        <v>90</v>
      </c>
      <c r="AC5" s="66" t="s">
        <v>91</v>
      </c>
      <c r="AD5" s="66" t="s">
        <v>93</v>
      </c>
      <c r="AE5" s="66" t="s">
        <v>94</v>
      </c>
      <c r="AF5" s="66" t="s">
        <v>95</v>
      </c>
      <c r="AG5" s="66" t="s">
        <v>96</v>
      </c>
      <c r="AH5" s="66" t="s">
        <v>97</v>
      </c>
      <c r="AI5" s="66" t="s">
        <v>47</v>
      </c>
      <c r="AJ5" s="66" t="s">
        <v>87</v>
      </c>
      <c r="AK5" s="66" t="s">
        <v>88</v>
      </c>
      <c r="AL5" s="66" t="s">
        <v>89</v>
      </c>
      <c r="AM5" s="66" t="s">
        <v>90</v>
      </c>
      <c r="AN5" s="66" t="s">
        <v>91</v>
      </c>
      <c r="AO5" s="66" t="s">
        <v>93</v>
      </c>
      <c r="AP5" s="66" t="s">
        <v>94</v>
      </c>
      <c r="AQ5" s="66" t="s">
        <v>95</v>
      </c>
      <c r="AR5" s="66" t="s">
        <v>96</v>
      </c>
      <c r="AS5" s="66" t="s">
        <v>97</v>
      </c>
      <c r="AT5" s="66" t="s">
        <v>92</v>
      </c>
      <c r="AU5" s="66" t="s">
        <v>87</v>
      </c>
      <c r="AV5" s="66" t="s">
        <v>88</v>
      </c>
      <c r="AW5" s="66" t="s">
        <v>89</v>
      </c>
      <c r="AX5" s="66" t="s">
        <v>90</v>
      </c>
      <c r="AY5" s="66" t="s">
        <v>91</v>
      </c>
      <c r="AZ5" s="66" t="s">
        <v>93</v>
      </c>
      <c r="BA5" s="66" t="s">
        <v>94</v>
      </c>
      <c r="BB5" s="66" t="s">
        <v>95</v>
      </c>
      <c r="BC5" s="66" t="s">
        <v>96</v>
      </c>
      <c r="BD5" s="66" t="s">
        <v>97</v>
      </c>
      <c r="BE5" s="66" t="s">
        <v>92</v>
      </c>
      <c r="BF5" s="66" t="s">
        <v>87</v>
      </c>
      <c r="BG5" s="66" t="s">
        <v>88</v>
      </c>
      <c r="BH5" s="66" t="s">
        <v>89</v>
      </c>
      <c r="BI5" s="66" t="s">
        <v>90</v>
      </c>
      <c r="BJ5" s="66" t="s">
        <v>91</v>
      </c>
      <c r="BK5" s="66" t="s">
        <v>93</v>
      </c>
      <c r="BL5" s="66" t="s">
        <v>94</v>
      </c>
      <c r="BM5" s="66" t="s">
        <v>95</v>
      </c>
      <c r="BN5" s="66" t="s">
        <v>96</v>
      </c>
      <c r="BO5" s="66" t="s">
        <v>97</v>
      </c>
      <c r="BP5" s="66" t="s">
        <v>92</v>
      </c>
      <c r="BQ5" s="66" t="s">
        <v>87</v>
      </c>
      <c r="BR5" s="66" t="s">
        <v>88</v>
      </c>
      <c r="BS5" s="66" t="s">
        <v>89</v>
      </c>
      <c r="BT5" s="66" t="s">
        <v>90</v>
      </c>
      <c r="BU5" s="66" t="s">
        <v>91</v>
      </c>
      <c r="BV5" s="66" t="s">
        <v>93</v>
      </c>
      <c r="BW5" s="66" t="s">
        <v>94</v>
      </c>
      <c r="BX5" s="66" t="s">
        <v>95</v>
      </c>
      <c r="BY5" s="66" t="s">
        <v>96</v>
      </c>
      <c r="BZ5" s="66" t="s">
        <v>97</v>
      </c>
      <c r="CA5" s="66" t="s">
        <v>92</v>
      </c>
      <c r="CB5" s="66" t="s">
        <v>87</v>
      </c>
      <c r="CC5" s="66" t="s">
        <v>88</v>
      </c>
      <c r="CD5" s="66" t="s">
        <v>89</v>
      </c>
      <c r="CE5" s="66" t="s">
        <v>90</v>
      </c>
      <c r="CF5" s="66" t="s">
        <v>91</v>
      </c>
      <c r="CG5" s="66" t="s">
        <v>93</v>
      </c>
      <c r="CH5" s="66" t="s">
        <v>94</v>
      </c>
      <c r="CI5" s="66" t="s">
        <v>95</v>
      </c>
      <c r="CJ5" s="66" t="s">
        <v>96</v>
      </c>
      <c r="CK5" s="66" t="s">
        <v>97</v>
      </c>
      <c r="CL5" s="66" t="s">
        <v>92</v>
      </c>
      <c r="CM5" s="66" t="s">
        <v>87</v>
      </c>
      <c r="CN5" s="66" t="s">
        <v>88</v>
      </c>
      <c r="CO5" s="66" t="s">
        <v>89</v>
      </c>
      <c r="CP5" s="66" t="s">
        <v>90</v>
      </c>
      <c r="CQ5" s="66" t="s">
        <v>91</v>
      </c>
      <c r="CR5" s="66" t="s">
        <v>93</v>
      </c>
      <c r="CS5" s="66" t="s">
        <v>94</v>
      </c>
      <c r="CT5" s="66" t="s">
        <v>95</v>
      </c>
      <c r="CU5" s="66" t="s">
        <v>96</v>
      </c>
      <c r="CV5" s="66" t="s">
        <v>97</v>
      </c>
      <c r="CW5" s="66" t="s">
        <v>92</v>
      </c>
      <c r="CX5" s="66" t="s">
        <v>87</v>
      </c>
      <c r="CY5" s="66" t="s">
        <v>88</v>
      </c>
      <c r="CZ5" s="66" t="s">
        <v>89</v>
      </c>
      <c r="DA5" s="66" t="s">
        <v>90</v>
      </c>
      <c r="DB5" s="66" t="s">
        <v>91</v>
      </c>
      <c r="DC5" s="66" t="s">
        <v>93</v>
      </c>
      <c r="DD5" s="66" t="s">
        <v>94</v>
      </c>
      <c r="DE5" s="66" t="s">
        <v>95</v>
      </c>
      <c r="DF5" s="66" t="s">
        <v>96</v>
      </c>
      <c r="DG5" s="66" t="s">
        <v>97</v>
      </c>
      <c r="DH5" s="66" t="s">
        <v>92</v>
      </c>
      <c r="DI5" s="66" t="s">
        <v>87</v>
      </c>
      <c r="DJ5" s="66" t="s">
        <v>88</v>
      </c>
      <c r="DK5" s="66" t="s">
        <v>89</v>
      </c>
      <c r="DL5" s="66" t="s">
        <v>90</v>
      </c>
      <c r="DM5" s="66" t="s">
        <v>91</v>
      </c>
      <c r="DN5" s="66" t="s">
        <v>93</v>
      </c>
      <c r="DO5" s="66" t="s">
        <v>94</v>
      </c>
      <c r="DP5" s="66" t="s">
        <v>95</v>
      </c>
      <c r="DQ5" s="66" t="s">
        <v>96</v>
      </c>
      <c r="DR5" s="66" t="s">
        <v>97</v>
      </c>
      <c r="DS5" s="66" t="s">
        <v>92</v>
      </c>
      <c r="DT5" s="66" t="s">
        <v>87</v>
      </c>
      <c r="DU5" s="66" t="s">
        <v>88</v>
      </c>
      <c r="DV5" s="66" t="s">
        <v>89</v>
      </c>
      <c r="DW5" s="66" t="s">
        <v>90</v>
      </c>
      <c r="DX5" s="66" t="s">
        <v>91</v>
      </c>
      <c r="DY5" s="66" t="s">
        <v>93</v>
      </c>
      <c r="DZ5" s="66" t="s">
        <v>94</v>
      </c>
      <c r="EA5" s="66" t="s">
        <v>95</v>
      </c>
      <c r="EB5" s="66" t="s">
        <v>96</v>
      </c>
      <c r="EC5" s="66" t="s">
        <v>97</v>
      </c>
      <c r="ED5" s="66" t="s">
        <v>92</v>
      </c>
      <c r="EE5" s="66" t="s">
        <v>87</v>
      </c>
      <c r="EF5" s="66" t="s">
        <v>88</v>
      </c>
      <c r="EG5" s="66" t="s">
        <v>89</v>
      </c>
      <c r="EH5" s="66" t="s">
        <v>90</v>
      </c>
      <c r="EI5" s="66" t="s">
        <v>91</v>
      </c>
      <c r="EJ5" s="66" t="s">
        <v>93</v>
      </c>
      <c r="EK5" s="66" t="s">
        <v>94</v>
      </c>
      <c r="EL5" s="66" t="s">
        <v>95</v>
      </c>
      <c r="EM5" s="66" t="s">
        <v>96</v>
      </c>
      <c r="EN5" s="66" t="s">
        <v>97</v>
      </c>
      <c r="EO5" s="66" t="s">
        <v>92</v>
      </c>
    </row>
    <row r="6" spans="1:148" s="55" customFormat="1">
      <c r="A6" s="56" t="s">
        <v>98</v>
      </c>
      <c r="B6" s="61">
        <f t="shared" ref="B6:X6" si="1">B7</f>
        <v>2024</v>
      </c>
      <c r="C6" s="61">
        <f t="shared" si="1"/>
        <v>192121</v>
      </c>
      <c r="D6" s="61">
        <f t="shared" si="1"/>
        <v>46</v>
      </c>
      <c r="E6" s="61">
        <f t="shared" si="1"/>
        <v>17</v>
      </c>
      <c r="F6" s="61">
        <f t="shared" si="1"/>
        <v>4</v>
      </c>
      <c r="G6" s="61">
        <f t="shared" si="1"/>
        <v>0</v>
      </c>
      <c r="H6" s="61" t="str">
        <f t="shared" si="1"/>
        <v>山梨県　上野原市</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70.08</v>
      </c>
      <c r="P6" s="69">
        <f t="shared" si="1"/>
        <v>0.56999999999999995</v>
      </c>
      <c r="Q6" s="69">
        <f t="shared" si="1"/>
        <v>98.51</v>
      </c>
      <c r="R6" s="69">
        <f t="shared" si="1"/>
        <v>2860</v>
      </c>
      <c r="S6" s="69">
        <f t="shared" si="1"/>
        <v>21208</v>
      </c>
      <c r="T6" s="69">
        <f t="shared" si="1"/>
        <v>170.57</v>
      </c>
      <c r="U6" s="69">
        <f t="shared" si="1"/>
        <v>124.34</v>
      </c>
      <c r="V6" s="69">
        <f t="shared" si="1"/>
        <v>119</v>
      </c>
      <c r="W6" s="69">
        <f t="shared" si="1"/>
        <v>0.11</v>
      </c>
      <c r="X6" s="69">
        <f t="shared" si="1"/>
        <v>1081.82</v>
      </c>
      <c r="Y6" s="77" t="str">
        <f t="shared" ref="Y6:AH6" si="2">IF(Y7="",NA(),Y7)</f>
        <v>-</v>
      </c>
      <c r="Z6" s="77" t="str">
        <f t="shared" si="2"/>
        <v>-</v>
      </c>
      <c r="AA6" s="77" t="str">
        <f t="shared" si="2"/>
        <v>-</v>
      </c>
      <c r="AB6" s="77" t="str">
        <f t="shared" si="2"/>
        <v>-</v>
      </c>
      <c r="AC6" s="77">
        <f t="shared" si="2"/>
        <v>100.74</v>
      </c>
      <c r="AD6" s="77" t="str">
        <f t="shared" si="2"/>
        <v>-</v>
      </c>
      <c r="AE6" s="77" t="str">
        <f t="shared" si="2"/>
        <v>-</v>
      </c>
      <c r="AF6" s="77" t="str">
        <f t="shared" si="2"/>
        <v>-</v>
      </c>
      <c r="AG6" s="77" t="str">
        <f t="shared" si="2"/>
        <v>-</v>
      </c>
      <c r="AH6" s="77">
        <f t="shared" si="2"/>
        <v>106.38</v>
      </c>
      <c r="AI6" s="69" t="str">
        <f>IF(AI7="","",IF(AI7="-","【-】","【"&amp;SUBSTITUTE(TEXT(AI7,"#,##0.00"),"-","△")&amp;"】"))</f>
        <v>【105.07】</v>
      </c>
      <c r="AJ6" s="77" t="str">
        <f t="shared" ref="AJ6:AS6" si="3">IF(AJ7="",NA(),AJ7)</f>
        <v>-</v>
      </c>
      <c r="AK6" s="77" t="str">
        <f t="shared" si="3"/>
        <v>-</v>
      </c>
      <c r="AL6" s="77" t="str">
        <f t="shared" si="3"/>
        <v>-</v>
      </c>
      <c r="AM6" s="77" t="str">
        <f t="shared" si="3"/>
        <v>-</v>
      </c>
      <c r="AN6" s="77">
        <f t="shared" si="3"/>
        <v>0.85</v>
      </c>
      <c r="AO6" s="77" t="str">
        <f t="shared" si="3"/>
        <v>-</v>
      </c>
      <c r="AP6" s="77" t="str">
        <f t="shared" si="3"/>
        <v>-</v>
      </c>
      <c r="AQ6" s="77" t="str">
        <f t="shared" si="3"/>
        <v>-</v>
      </c>
      <c r="AR6" s="77" t="str">
        <f t="shared" si="3"/>
        <v>-</v>
      </c>
      <c r="AS6" s="77">
        <f t="shared" si="3"/>
        <v>70.63</v>
      </c>
      <c r="AT6" s="69" t="str">
        <f>IF(AT7="","",IF(AT7="-","【-】","【"&amp;SUBSTITUTE(TEXT(AT7,"#,##0.00"),"-","△")&amp;"】"))</f>
        <v>【63.54】</v>
      </c>
      <c r="AU6" s="77" t="str">
        <f t="shared" ref="AU6:BD6" si="4">IF(AU7="",NA(),AU7)</f>
        <v>-</v>
      </c>
      <c r="AV6" s="77" t="str">
        <f t="shared" si="4"/>
        <v>-</v>
      </c>
      <c r="AW6" s="77" t="str">
        <f t="shared" si="4"/>
        <v>-</v>
      </c>
      <c r="AX6" s="77" t="str">
        <f t="shared" si="4"/>
        <v>-</v>
      </c>
      <c r="AY6" s="77">
        <f t="shared" si="4"/>
        <v>72.260000000000005</v>
      </c>
      <c r="AZ6" s="77" t="str">
        <f t="shared" si="4"/>
        <v>-</v>
      </c>
      <c r="BA6" s="77" t="str">
        <f t="shared" si="4"/>
        <v>-</v>
      </c>
      <c r="BB6" s="77" t="str">
        <f t="shared" si="4"/>
        <v>-</v>
      </c>
      <c r="BC6" s="77" t="str">
        <f t="shared" si="4"/>
        <v>-</v>
      </c>
      <c r="BD6" s="77">
        <f t="shared" si="4"/>
        <v>53.28</v>
      </c>
      <c r="BE6" s="69" t="str">
        <f>IF(BE7="","",IF(BE7="-","【-】","【"&amp;SUBSTITUTE(TEXT(BE7,"#,##0.00"),"-","△")&amp;"】"))</f>
        <v>【50.90】</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1142.44</v>
      </c>
      <c r="BP6" s="69" t="str">
        <f>IF(BP7="","",IF(BP7="-","【-】","【"&amp;SUBSTITUTE(TEXT(BP7,"#,##0.00"),"-","△")&amp;"】"))</f>
        <v>【1,099.15】</v>
      </c>
      <c r="BQ6" s="77" t="str">
        <f t="shared" ref="BQ6:BZ6" si="6">IF(BQ7="",NA(),BQ7)</f>
        <v>-</v>
      </c>
      <c r="BR6" s="77" t="str">
        <f t="shared" si="6"/>
        <v>-</v>
      </c>
      <c r="BS6" s="77" t="str">
        <f t="shared" si="6"/>
        <v>-</v>
      </c>
      <c r="BT6" s="77" t="str">
        <f t="shared" si="6"/>
        <v>-</v>
      </c>
      <c r="BU6" s="77">
        <f t="shared" si="6"/>
        <v>73.430000000000007</v>
      </c>
      <c r="BV6" s="77" t="str">
        <f t="shared" si="6"/>
        <v>-</v>
      </c>
      <c r="BW6" s="77" t="str">
        <f t="shared" si="6"/>
        <v>-</v>
      </c>
      <c r="BX6" s="77" t="str">
        <f t="shared" si="6"/>
        <v>-</v>
      </c>
      <c r="BY6" s="77" t="str">
        <f t="shared" si="6"/>
        <v>-</v>
      </c>
      <c r="BZ6" s="77">
        <f t="shared" si="6"/>
        <v>66.63</v>
      </c>
      <c r="CA6" s="69" t="str">
        <f>IF(CA7="","",IF(CA7="-","【-】","【"&amp;SUBSTITUTE(TEXT(CA7,"#,##0.00"),"-","△")&amp;"】"))</f>
        <v>【72.92】</v>
      </c>
      <c r="CB6" s="77" t="str">
        <f t="shared" ref="CB6:CK6" si="7">IF(CB7="",NA(),CB7)</f>
        <v>-</v>
      </c>
      <c r="CC6" s="77" t="str">
        <f t="shared" si="7"/>
        <v>-</v>
      </c>
      <c r="CD6" s="77" t="str">
        <f t="shared" si="7"/>
        <v>-</v>
      </c>
      <c r="CE6" s="77" t="str">
        <f t="shared" si="7"/>
        <v>-</v>
      </c>
      <c r="CF6" s="77">
        <f t="shared" si="7"/>
        <v>252.51</v>
      </c>
      <c r="CG6" s="77" t="str">
        <f t="shared" si="7"/>
        <v>-</v>
      </c>
      <c r="CH6" s="77" t="str">
        <f t="shared" si="7"/>
        <v>-</v>
      </c>
      <c r="CI6" s="77" t="str">
        <f t="shared" si="7"/>
        <v>-</v>
      </c>
      <c r="CJ6" s="77" t="str">
        <f t="shared" si="7"/>
        <v>-</v>
      </c>
      <c r="CK6" s="77">
        <f t="shared" si="7"/>
        <v>252.17</v>
      </c>
      <c r="CL6" s="69" t="str">
        <f>IF(CL7="","",IF(CL7="-","【-】","【"&amp;SUBSTITUTE(TEXT(CL7,"#,##0.00"),"-","△")&amp;"】"))</f>
        <v>【225.78】</v>
      </c>
      <c r="CM6" s="77" t="str">
        <f t="shared" ref="CM6:CV6" si="8">IF(CM7="",NA(),CM7)</f>
        <v>-</v>
      </c>
      <c r="CN6" s="77" t="str">
        <f t="shared" si="8"/>
        <v>-</v>
      </c>
      <c r="CO6" s="77" t="str">
        <f t="shared" si="8"/>
        <v>-</v>
      </c>
      <c r="CP6" s="77" t="str">
        <f t="shared" si="8"/>
        <v>-</v>
      </c>
      <c r="CQ6" s="77" t="str">
        <f t="shared" si="8"/>
        <v>-</v>
      </c>
      <c r="CR6" s="77" t="str">
        <f t="shared" si="8"/>
        <v>-</v>
      </c>
      <c r="CS6" s="77" t="str">
        <f t="shared" si="8"/>
        <v>-</v>
      </c>
      <c r="CT6" s="77" t="str">
        <f t="shared" si="8"/>
        <v>-</v>
      </c>
      <c r="CU6" s="77" t="str">
        <f t="shared" si="8"/>
        <v>-</v>
      </c>
      <c r="CV6" s="77">
        <f t="shared" si="8"/>
        <v>42.15</v>
      </c>
      <c r="CW6" s="69" t="str">
        <f>IF(CW7="","",IF(CW7="-","【-】","【"&amp;SUBSTITUTE(TEXT(CW7,"#,##0.00"),"-","△")&amp;"】"))</f>
        <v>【43.17】</v>
      </c>
      <c r="CX6" s="77" t="str">
        <f t="shared" ref="CX6:DG6" si="9">IF(CX7="",NA(),CX7)</f>
        <v>-</v>
      </c>
      <c r="CY6" s="77" t="str">
        <f t="shared" si="9"/>
        <v>-</v>
      </c>
      <c r="CZ6" s="77" t="str">
        <f t="shared" si="9"/>
        <v>-</v>
      </c>
      <c r="DA6" s="77" t="str">
        <f t="shared" si="9"/>
        <v>-</v>
      </c>
      <c r="DB6" s="77">
        <f t="shared" si="9"/>
        <v>80.67</v>
      </c>
      <c r="DC6" s="77" t="str">
        <f t="shared" si="9"/>
        <v>-</v>
      </c>
      <c r="DD6" s="77" t="str">
        <f t="shared" si="9"/>
        <v>-</v>
      </c>
      <c r="DE6" s="77" t="str">
        <f t="shared" si="9"/>
        <v>-</v>
      </c>
      <c r="DF6" s="77" t="str">
        <f t="shared" si="9"/>
        <v>-</v>
      </c>
      <c r="DG6" s="77">
        <f t="shared" si="9"/>
        <v>84.21</v>
      </c>
      <c r="DH6" s="69" t="str">
        <f>IF(DH7="","",IF(DH7="-","【-】","【"&amp;SUBSTITUTE(TEXT(DH7,"#,##0.00"),"-","△")&amp;"】"))</f>
        <v>【86.31】</v>
      </c>
      <c r="DI6" s="77" t="str">
        <f t="shared" ref="DI6:DR6" si="10">IF(DI7="",NA(),DI7)</f>
        <v>-</v>
      </c>
      <c r="DJ6" s="77" t="str">
        <f t="shared" si="10"/>
        <v>-</v>
      </c>
      <c r="DK6" s="77" t="str">
        <f t="shared" si="10"/>
        <v>-</v>
      </c>
      <c r="DL6" s="77" t="str">
        <f t="shared" si="10"/>
        <v>-</v>
      </c>
      <c r="DM6" s="77">
        <f t="shared" si="10"/>
        <v>3.19</v>
      </c>
      <c r="DN6" s="77" t="str">
        <f t="shared" si="10"/>
        <v>-</v>
      </c>
      <c r="DO6" s="77" t="str">
        <f t="shared" si="10"/>
        <v>-</v>
      </c>
      <c r="DP6" s="77" t="str">
        <f t="shared" si="10"/>
        <v>-</v>
      </c>
      <c r="DQ6" s="77" t="str">
        <f t="shared" si="10"/>
        <v>-</v>
      </c>
      <c r="DR6" s="77">
        <f t="shared" si="10"/>
        <v>27.46</v>
      </c>
      <c r="DS6" s="69" t="str">
        <f>IF(DS7="","",IF(DS7="-","【-】","【"&amp;SUBSTITUTE(TEXT(DS7,"#,##0.00"),"-","△")&amp;"】"))</f>
        <v>【30.82】</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2.e-002</v>
      </c>
      <c r="ED6" s="69" t="str">
        <f>IF(ED7="","",IF(ED7="-","【-】","【"&amp;SUBSTITUTE(TEXT(ED7,"#,##0.00"),"-","△")&amp;"】"))</f>
        <v>【0.06】</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5.e-002</v>
      </c>
      <c r="EO6" s="69" t="str">
        <f>IF(EO7="","",IF(EO7="-","【-】","【"&amp;SUBSTITUTE(TEXT(EO7,"#,##0.00"),"-","△")&amp;"】"))</f>
        <v>【0.15】</v>
      </c>
    </row>
    <row r="7" spans="1:148" s="55" customFormat="1">
      <c r="A7" s="56"/>
      <c r="B7" s="62">
        <v>2024</v>
      </c>
      <c r="C7" s="62">
        <v>192121</v>
      </c>
      <c r="D7" s="62">
        <v>46</v>
      </c>
      <c r="E7" s="62">
        <v>17</v>
      </c>
      <c r="F7" s="62">
        <v>4</v>
      </c>
      <c r="G7" s="62">
        <v>0</v>
      </c>
      <c r="H7" s="62" t="s">
        <v>81</v>
      </c>
      <c r="I7" s="62" t="s">
        <v>99</v>
      </c>
      <c r="J7" s="62" t="s">
        <v>100</v>
      </c>
      <c r="K7" s="62" t="s">
        <v>12</v>
      </c>
      <c r="L7" s="62" t="s">
        <v>101</v>
      </c>
      <c r="M7" s="62" t="s">
        <v>102</v>
      </c>
      <c r="N7" s="70" t="s">
        <v>103</v>
      </c>
      <c r="O7" s="70">
        <v>70.08</v>
      </c>
      <c r="P7" s="70">
        <v>0.56999999999999995</v>
      </c>
      <c r="Q7" s="70">
        <v>98.51</v>
      </c>
      <c r="R7" s="70">
        <v>2860</v>
      </c>
      <c r="S7" s="70">
        <v>21208</v>
      </c>
      <c r="T7" s="70">
        <v>170.57</v>
      </c>
      <c r="U7" s="70">
        <v>124.34</v>
      </c>
      <c r="V7" s="70">
        <v>119</v>
      </c>
      <c r="W7" s="70">
        <v>0.11</v>
      </c>
      <c r="X7" s="70">
        <v>1081.82</v>
      </c>
      <c r="Y7" s="70" t="s">
        <v>103</v>
      </c>
      <c r="Z7" s="70" t="s">
        <v>103</v>
      </c>
      <c r="AA7" s="70" t="s">
        <v>103</v>
      </c>
      <c r="AB7" s="70" t="s">
        <v>103</v>
      </c>
      <c r="AC7" s="70">
        <v>100.74</v>
      </c>
      <c r="AD7" s="70" t="s">
        <v>103</v>
      </c>
      <c r="AE7" s="70" t="s">
        <v>103</v>
      </c>
      <c r="AF7" s="70" t="s">
        <v>103</v>
      </c>
      <c r="AG7" s="70" t="s">
        <v>103</v>
      </c>
      <c r="AH7" s="70">
        <v>106.38</v>
      </c>
      <c r="AI7" s="70">
        <v>105.07</v>
      </c>
      <c r="AJ7" s="70" t="s">
        <v>103</v>
      </c>
      <c r="AK7" s="70" t="s">
        <v>103</v>
      </c>
      <c r="AL7" s="70" t="s">
        <v>103</v>
      </c>
      <c r="AM7" s="70" t="s">
        <v>103</v>
      </c>
      <c r="AN7" s="70">
        <v>0.85</v>
      </c>
      <c r="AO7" s="70" t="s">
        <v>103</v>
      </c>
      <c r="AP7" s="70" t="s">
        <v>103</v>
      </c>
      <c r="AQ7" s="70" t="s">
        <v>103</v>
      </c>
      <c r="AR7" s="70" t="s">
        <v>103</v>
      </c>
      <c r="AS7" s="70">
        <v>70.63</v>
      </c>
      <c r="AT7" s="70">
        <v>63.54</v>
      </c>
      <c r="AU7" s="70" t="s">
        <v>103</v>
      </c>
      <c r="AV7" s="70" t="s">
        <v>103</v>
      </c>
      <c r="AW7" s="70" t="s">
        <v>103</v>
      </c>
      <c r="AX7" s="70" t="s">
        <v>103</v>
      </c>
      <c r="AY7" s="70">
        <v>72.260000000000005</v>
      </c>
      <c r="AZ7" s="70" t="s">
        <v>103</v>
      </c>
      <c r="BA7" s="70" t="s">
        <v>103</v>
      </c>
      <c r="BB7" s="70" t="s">
        <v>103</v>
      </c>
      <c r="BC7" s="70" t="s">
        <v>103</v>
      </c>
      <c r="BD7" s="70">
        <v>53.28</v>
      </c>
      <c r="BE7" s="70">
        <v>50.9</v>
      </c>
      <c r="BF7" s="70" t="s">
        <v>103</v>
      </c>
      <c r="BG7" s="70" t="s">
        <v>103</v>
      </c>
      <c r="BH7" s="70" t="s">
        <v>103</v>
      </c>
      <c r="BI7" s="70" t="s">
        <v>103</v>
      </c>
      <c r="BJ7" s="70">
        <v>0</v>
      </c>
      <c r="BK7" s="70" t="s">
        <v>103</v>
      </c>
      <c r="BL7" s="70" t="s">
        <v>103</v>
      </c>
      <c r="BM7" s="70" t="s">
        <v>103</v>
      </c>
      <c r="BN7" s="70" t="s">
        <v>103</v>
      </c>
      <c r="BO7" s="70">
        <v>1142.44</v>
      </c>
      <c r="BP7" s="70">
        <v>1099.1500000000001</v>
      </c>
      <c r="BQ7" s="70" t="s">
        <v>103</v>
      </c>
      <c r="BR7" s="70" t="s">
        <v>103</v>
      </c>
      <c r="BS7" s="70" t="s">
        <v>103</v>
      </c>
      <c r="BT7" s="70" t="s">
        <v>103</v>
      </c>
      <c r="BU7" s="70">
        <v>73.430000000000007</v>
      </c>
      <c r="BV7" s="70" t="s">
        <v>103</v>
      </c>
      <c r="BW7" s="70" t="s">
        <v>103</v>
      </c>
      <c r="BX7" s="70" t="s">
        <v>103</v>
      </c>
      <c r="BY7" s="70" t="s">
        <v>103</v>
      </c>
      <c r="BZ7" s="70">
        <v>66.63</v>
      </c>
      <c r="CA7" s="70">
        <v>72.92</v>
      </c>
      <c r="CB7" s="70" t="s">
        <v>103</v>
      </c>
      <c r="CC7" s="70" t="s">
        <v>103</v>
      </c>
      <c r="CD7" s="70" t="s">
        <v>103</v>
      </c>
      <c r="CE7" s="70" t="s">
        <v>103</v>
      </c>
      <c r="CF7" s="70">
        <v>252.51</v>
      </c>
      <c r="CG7" s="70" t="s">
        <v>103</v>
      </c>
      <c r="CH7" s="70" t="s">
        <v>103</v>
      </c>
      <c r="CI7" s="70" t="s">
        <v>103</v>
      </c>
      <c r="CJ7" s="70" t="s">
        <v>103</v>
      </c>
      <c r="CK7" s="70">
        <v>252.17</v>
      </c>
      <c r="CL7" s="70">
        <v>225.78</v>
      </c>
      <c r="CM7" s="70" t="s">
        <v>103</v>
      </c>
      <c r="CN7" s="70" t="s">
        <v>103</v>
      </c>
      <c r="CO7" s="70" t="s">
        <v>103</v>
      </c>
      <c r="CP7" s="70" t="s">
        <v>103</v>
      </c>
      <c r="CQ7" s="70" t="s">
        <v>103</v>
      </c>
      <c r="CR7" s="70" t="s">
        <v>103</v>
      </c>
      <c r="CS7" s="70" t="s">
        <v>103</v>
      </c>
      <c r="CT7" s="70" t="s">
        <v>103</v>
      </c>
      <c r="CU7" s="70" t="s">
        <v>103</v>
      </c>
      <c r="CV7" s="70">
        <v>42.15</v>
      </c>
      <c r="CW7" s="70">
        <v>43.17</v>
      </c>
      <c r="CX7" s="70" t="s">
        <v>103</v>
      </c>
      <c r="CY7" s="70" t="s">
        <v>103</v>
      </c>
      <c r="CZ7" s="70" t="s">
        <v>103</v>
      </c>
      <c r="DA7" s="70" t="s">
        <v>103</v>
      </c>
      <c r="DB7" s="70">
        <v>80.67</v>
      </c>
      <c r="DC7" s="70" t="s">
        <v>103</v>
      </c>
      <c r="DD7" s="70" t="s">
        <v>103</v>
      </c>
      <c r="DE7" s="70" t="s">
        <v>103</v>
      </c>
      <c r="DF7" s="70" t="s">
        <v>103</v>
      </c>
      <c r="DG7" s="70">
        <v>84.21</v>
      </c>
      <c r="DH7" s="70">
        <v>86.31</v>
      </c>
      <c r="DI7" s="70" t="s">
        <v>103</v>
      </c>
      <c r="DJ7" s="70" t="s">
        <v>103</v>
      </c>
      <c r="DK7" s="70" t="s">
        <v>103</v>
      </c>
      <c r="DL7" s="70" t="s">
        <v>103</v>
      </c>
      <c r="DM7" s="70">
        <v>3.19</v>
      </c>
      <c r="DN7" s="70" t="s">
        <v>103</v>
      </c>
      <c r="DO7" s="70" t="s">
        <v>103</v>
      </c>
      <c r="DP7" s="70" t="s">
        <v>103</v>
      </c>
      <c r="DQ7" s="70" t="s">
        <v>103</v>
      </c>
      <c r="DR7" s="70">
        <v>27.46</v>
      </c>
      <c r="DS7" s="70">
        <v>30.82</v>
      </c>
      <c r="DT7" s="70" t="s">
        <v>103</v>
      </c>
      <c r="DU7" s="70" t="s">
        <v>103</v>
      </c>
      <c r="DV7" s="70" t="s">
        <v>103</v>
      </c>
      <c r="DW7" s="70" t="s">
        <v>103</v>
      </c>
      <c r="DX7" s="70">
        <v>0</v>
      </c>
      <c r="DY7" s="70" t="s">
        <v>103</v>
      </c>
      <c r="DZ7" s="70" t="s">
        <v>103</v>
      </c>
      <c r="EA7" s="70" t="s">
        <v>103</v>
      </c>
      <c r="EB7" s="70" t="s">
        <v>103</v>
      </c>
      <c r="EC7" s="70">
        <v>2.e-002</v>
      </c>
      <c r="ED7" s="70">
        <v>6.e-002</v>
      </c>
      <c r="EE7" s="70" t="s">
        <v>103</v>
      </c>
      <c r="EF7" s="70" t="s">
        <v>103</v>
      </c>
      <c r="EG7" s="70" t="s">
        <v>103</v>
      </c>
      <c r="EH7" s="70" t="s">
        <v>103</v>
      </c>
      <c r="EI7" s="70">
        <v>0</v>
      </c>
      <c r="EJ7" s="70" t="s">
        <v>103</v>
      </c>
      <c r="EK7" s="70" t="s">
        <v>103</v>
      </c>
      <c r="EL7" s="70" t="s">
        <v>103</v>
      </c>
      <c r="EM7" s="70" t="s">
        <v>103</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2025-12-23T06:11:03Z</dcterms:created>
  <dcterms:modified xsi:type="dcterms:W3CDTF">2026-01-29T02:24:07Z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2026-01-29T02:24:07Z</vt:filetime>
  </property>
</Properties>
</file>